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guilar\Desktop\RESOLUCIONES FEBRERO 2023\ANEXOS RESPUESTA SOLICITUD 2023-00021\"/>
    </mc:Choice>
  </mc:AlternateContent>
  <xr:revisionPtr revIDLastSave="0" documentId="8_{5C86C22A-0D33-4774-B9BE-6EC15F0E2739}" xr6:coauthVersionLast="36" xr6:coauthVersionMax="36" xr10:uidLastSave="{00000000-0000-0000-0000-000000000000}"/>
  <bookViews>
    <workbookView xWindow="0" yWindow="0" windowWidth="28800" windowHeight="11505" activeTab="2" xr2:uid="{00000000-000D-0000-FFFF-FFFF00000000}"/>
  </bookViews>
  <sheets>
    <sheet name="texto" sheetId="3" r:id="rId1"/>
    <sheet name="mareas" sheetId="2" r:id="rId2"/>
    <sheet name="vivas" sheetId="4" r:id="rId3"/>
  </sheets>
  <definedNames>
    <definedName name="_xlnm._FilterDatabase" localSheetId="1" hidden="1">mareas!$B$11:$N$1462</definedName>
    <definedName name="_xlnm._FilterDatabase" localSheetId="0" hidden="1">texto!#REF!</definedName>
    <definedName name="_xlnm.Print_Area" localSheetId="1">mareas!$B$11:$K$1463</definedName>
  </definedNames>
  <calcPr calcId="179021"/>
</workbook>
</file>

<file path=xl/calcChain.xml><?xml version="1.0" encoding="utf-8"?>
<calcChain xmlns="http://schemas.openxmlformats.org/spreadsheetml/2006/main">
  <c r="P9" i="2" l="1"/>
  <c r="P8" i="2"/>
  <c r="P7" i="2"/>
  <c r="P6" i="2"/>
  <c r="P5" i="2"/>
  <c r="P4" i="2"/>
  <c r="P3" i="2"/>
  <c r="U426" i="2"/>
  <c r="U223" i="2"/>
  <c r="S223" i="2"/>
  <c r="S254" i="2"/>
  <c r="U391" i="2"/>
  <c r="S391" i="2"/>
  <c r="U828" i="2"/>
  <c r="S828" i="2"/>
  <c r="U1140" i="2"/>
  <c r="S1140" i="2"/>
  <c r="U1203" i="2"/>
  <c r="S1203" i="2"/>
  <c r="U1438" i="2"/>
  <c r="S1438" i="2"/>
  <c r="Q1438" i="2"/>
  <c r="U1434" i="2"/>
  <c r="S1434" i="2"/>
  <c r="Q1434" i="2"/>
  <c r="U1372" i="2"/>
  <c r="S1372" i="2"/>
  <c r="Q1372" i="2"/>
  <c r="Q1003" i="2"/>
  <c r="U856" i="2"/>
  <c r="S856" i="2"/>
  <c r="Q856" i="2"/>
  <c r="Q773" i="2"/>
  <c r="U684" i="2"/>
  <c r="S684" i="2"/>
  <c r="Q684" i="2"/>
  <c r="U453" i="2"/>
  <c r="S453" i="2"/>
  <c r="Q453" i="2"/>
  <c r="Q426" i="2"/>
  <c r="Q367" i="2"/>
  <c r="K453" i="2"/>
  <c r="J453" i="2"/>
  <c r="I453" i="2"/>
  <c r="H453" i="2"/>
  <c r="G453" i="2"/>
  <c r="F453" i="2"/>
  <c r="K1434" i="2"/>
  <c r="J1434" i="2"/>
  <c r="I1434" i="2"/>
  <c r="H1434" i="2"/>
  <c r="G1434" i="2"/>
  <c r="F1434" i="2"/>
  <c r="K1372" i="2"/>
  <c r="J1372" i="2"/>
  <c r="I1372" i="2"/>
  <c r="H1372" i="2"/>
  <c r="G1372" i="2"/>
  <c r="F1372" i="2"/>
  <c r="K1203" i="2"/>
  <c r="J1203" i="2"/>
  <c r="I1203" i="2"/>
  <c r="H1203" i="2"/>
  <c r="K1140" i="2"/>
  <c r="J1140" i="2"/>
  <c r="I1140" i="2"/>
  <c r="H1140" i="2"/>
  <c r="G1003" i="2"/>
  <c r="F1003" i="2"/>
  <c r="K856" i="2"/>
  <c r="J856" i="2"/>
  <c r="I856" i="2"/>
  <c r="H856" i="2"/>
  <c r="G856" i="2"/>
  <c r="F856" i="2"/>
  <c r="G773" i="2"/>
  <c r="F773" i="2"/>
  <c r="K684" i="2"/>
  <c r="J684" i="2"/>
  <c r="I684" i="2"/>
  <c r="H684" i="2"/>
  <c r="G684" i="2"/>
  <c r="F684" i="2"/>
  <c r="K426" i="2"/>
  <c r="J426" i="2"/>
  <c r="G426" i="2"/>
  <c r="F426" i="2"/>
  <c r="K391" i="2"/>
  <c r="J391" i="2"/>
  <c r="I391" i="2"/>
  <c r="H391" i="2"/>
  <c r="G367" i="2"/>
  <c r="F367" i="2"/>
  <c r="K223" i="2"/>
  <c r="J223" i="2"/>
  <c r="I223" i="2"/>
  <c r="H223" i="2"/>
  <c r="K1438" i="2"/>
  <c r="J1438" i="2"/>
  <c r="I1438" i="2"/>
  <c r="H1438" i="2"/>
  <c r="G1438" i="2"/>
  <c r="F1438" i="2"/>
  <c r="F1413" i="3" l="1"/>
  <c r="E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R10" i="2" l="1"/>
  <c r="Q10" i="2"/>
  <c r="V10" i="2" l="1"/>
  <c r="U10" i="2"/>
  <c r="T10" i="2"/>
  <c r="S10" i="2"/>
  <c r="O10" i="2"/>
  <c r="P10" i="2"/>
  <c r="U1407" i="2" l="1"/>
  <c r="S1407" i="2"/>
  <c r="U1322" i="2"/>
  <c r="U1295" i="2"/>
  <c r="S1295" i="2"/>
  <c r="U1176" i="2"/>
  <c r="S1176" i="2"/>
  <c r="U1133" i="2"/>
  <c r="S1133" i="2"/>
  <c r="U711" i="2"/>
  <c r="S711" i="2"/>
  <c r="U598" i="2"/>
  <c r="S598" i="2"/>
  <c r="U544" i="2"/>
  <c r="S544" i="2"/>
  <c r="U137" i="2"/>
  <c r="S137" i="2"/>
  <c r="U1003" i="2"/>
  <c r="S1003" i="2"/>
  <c r="U773" i="2"/>
  <c r="S773" i="2"/>
  <c r="U367" i="2"/>
  <c r="S367" i="2"/>
  <c r="U164" i="2"/>
  <c r="S164" i="2"/>
  <c r="U24" i="2"/>
  <c r="S24" i="2"/>
  <c r="Q1437" i="2"/>
  <c r="Q1436" i="2"/>
  <c r="Q1435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9" i="2"/>
  <c r="Q1348" i="2"/>
  <c r="Q1347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5" i="2"/>
  <c r="Q854" i="2"/>
  <c r="Q853" i="2"/>
  <c r="Q852" i="2"/>
  <c r="Q851" i="2"/>
  <c r="Q850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44" i="2"/>
  <c r="Q743" i="2"/>
  <c r="Q742" i="2"/>
  <c r="Q741" i="2"/>
  <c r="Q740" i="2"/>
  <c r="Q739" i="2"/>
  <c r="Q738" i="2"/>
  <c r="Q737" i="2"/>
  <c r="Q736" i="2"/>
  <c r="Q735" i="2"/>
  <c r="Q734" i="2"/>
  <c r="Q733" i="2"/>
  <c r="Q732" i="2"/>
  <c r="Q731" i="2"/>
  <c r="Q730" i="2"/>
  <c r="Q729" i="2"/>
  <c r="Q728" i="2"/>
  <c r="Q727" i="2"/>
  <c r="Q726" i="2"/>
  <c r="Q725" i="2"/>
  <c r="Q724" i="2"/>
  <c r="Q723" i="2"/>
  <c r="Q722" i="2"/>
  <c r="Q721" i="2"/>
  <c r="Q720" i="2"/>
  <c r="Q719" i="2"/>
  <c r="Q718" i="2"/>
  <c r="Q717" i="2"/>
  <c r="Q716" i="2"/>
  <c r="Q715" i="2"/>
  <c r="Q714" i="2"/>
  <c r="Q713" i="2"/>
  <c r="Q712" i="2"/>
  <c r="Q711" i="2"/>
  <c r="Q710" i="2"/>
  <c r="Q709" i="2"/>
  <c r="Q708" i="2"/>
  <c r="Q707" i="2"/>
  <c r="Q706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4" i="2"/>
  <c r="Q643" i="2"/>
  <c r="Q642" i="2"/>
  <c r="Q641" i="2"/>
  <c r="Q640" i="2"/>
  <c r="Q639" i="2"/>
  <c r="Q638" i="2"/>
  <c r="Q637" i="2"/>
  <c r="Q636" i="2"/>
  <c r="Q635" i="2"/>
  <c r="Q634" i="2"/>
  <c r="Q633" i="2"/>
  <c r="Q632" i="2"/>
  <c r="Q631" i="2"/>
  <c r="Q630" i="2"/>
  <c r="Q629" i="2"/>
  <c r="Q628" i="2"/>
  <c r="Q627" i="2"/>
  <c r="Q626" i="2"/>
  <c r="Q625" i="2"/>
  <c r="Q624" i="2"/>
  <c r="Q623" i="2"/>
  <c r="Q622" i="2"/>
  <c r="Q621" i="2"/>
  <c r="Q620" i="2"/>
  <c r="Q619" i="2"/>
  <c r="Q618" i="2"/>
  <c r="Q617" i="2"/>
  <c r="Q616" i="2"/>
  <c r="Q615" i="2"/>
  <c r="Q614" i="2"/>
  <c r="Q613" i="2"/>
  <c r="Q612" i="2"/>
  <c r="Q611" i="2"/>
  <c r="Q610" i="2"/>
  <c r="Q609" i="2"/>
  <c r="Q608" i="2"/>
  <c r="Q607" i="2"/>
  <c r="Q606" i="2"/>
  <c r="Q605" i="2"/>
  <c r="Q604" i="2"/>
  <c r="Q603" i="2"/>
  <c r="Q602" i="2"/>
  <c r="Q601" i="2"/>
  <c r="Q600" i="2"/>
  <c r="Q599" i="2"/>
  <c r="Q598" i="2"/>
  <c r="Q597" i="2"/>
  <c r="Q596" i="2"/>
  <c r="Q595" i="2"/>
  <c r="Q594" i="2"/>
  <c r="Q593" i="2"/>
  <c r="Q592" i="2"/>
  <c r="Q591" i="2"/>
  <c r="Q590" i="2"/>
  <c r="Q589" i="2"/>
  <c r="Q588" i="2"/>
  <c r="Q587" i="2"/>
  <c r="Q586" i="2"/>
  <c r="Q585" i="2"/>
  <c r="Q584" i="2"/>
  <c r="Q583" i="2"/>
  <c r="Q582" i="2"/>
  <c r="Q581" i="2"/>
  <c r="Q580" i="2"/>
  <c r="Q579" i="2"/>
  <c r="Q578" i="2"/>
  <c r="Q577" i="2"/>
  <c r="Q576" i="2"/>
  <c r="Q575" i="2"/>
  <c r="Q574" i="2"/>
  <c r="Q573" i="2"/>
  <c r="Q572" i="2"/>
  <c r="Q571" i="2"/>
  <c r="Q570" i="2"/>
  <c r="Q569" i="2"/>
  <c r="Q568" i="2"/>
  <c r="Q567" i="2"/>
  <c r="Q566" i="2"/>
  <c r="Q565" i="2"/>
  <c r="Q564" i="2"/>
  <c r="Q563" i="2"/>
  <c r="Q562" i="2"/>
  <c r="Q561" i="2"/>
  <c r="Q560" i="2"/>
  <c r="Q559" i="2"/>
  <c r="Q558" i="2"/>
  <c r="Q557" i="2"/>
  <c r="Q556" i="2"/>
  <c r="Q555" i="2"/>
  <c r="Q554" i="2"/>
  <c r="Q553" i="2"/>
  <c r="Q552" i="2"/>
  <c r="Q551" i="2"/>
  <c r="Q550" i="2"/>
  <c r="Q549" i="2"/>
  <c r="Q548" i="2"/>
  <c r="Q547" i="2"/>
  <c r="Q546" i="2"/>
  <c r="Q545" i="2"/>
  <c r="Q544" i="2"/>
  <c r="Q543" i="2"/>
  <c r="Q542" i="2"/>
  <c r="Q541" i="2"/>
  <c r="Q540" i="2"/>
  <c r="Q539" i="2"/>
  <c r="Q538" i="2"/>
  <c r="Q537" i="2"/>
  <c r="Q536" i="2"/>
  <c r="Q535" i="2"/>
  <c r="Q534" i="2"/>
  <c r="Q533" i="2"/>
  <c r="Q532" i="2"/>
  <c r="Q531" i="2"/>
  <c r="Q530" i="2"/>
  <c r="Q527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4" i="2"/>
  <c r="Q463" i="2"/>
  <c r="Q462" i="2"/>
  <c r="Q461" i="2"/>
  <c r="Q460" i="2"/>
  <c r="Q459" i="2"/>
  <c r="Q458" i="2"/>
  <c r="Q457" i="2"/>
  <c r="Q456" i="2"/>
  <c r="Q455" i="2"/>
  <c r="Q454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K1437" i="2"/>
  <c r="K1436" i="2"/>
  <c r="K1435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6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4" i="2"/>
  <c r="K1213" i="2"/>
  <c r="K1212" i="2"/>
  <c r="K1211" i="2"/>
  <c r="K1210" i="2"/>
  <c r="K1209" i="2"/>
  <c r="K1208" i="2"/>
  <c r="K1207" i="2"/>
  <c r="K1206" i="2"/>
  <c r="K1205" i="2"/>
  <c r="K1204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5" i="2"/>
  <c r="K854" i="2"/>
  <c r="K853" i="2"/>
  <c r="K852" i="2"/>
  <c r="K851" i="2"/>
  <c r="K850" i="2"/>
  <c r="K849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4" i="2"/>
  <c r="K463" i="2"/>
  <c r="K462" i="2"/>
  <c r="K461" i="2"/>
  <c r="K460" i="2"/>
  <c r="K459" i="2"/>
  <c r="K458" i="2"/>
  <c r="K457" i="2"/>
  <c r="K456" i="2"/>
  <c r="K455" i="2"/>
  <c r="K454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0" i="2"/>
  <c r="K389" i="2"/>
  <c r="K388" i="2"/>
  <c r="K387" i="2"/>
  <c r="K386" i="2"/>
  <c r="K385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J1437" i="2"/>
  <c r="J1436" i="2"/>
  <c r="J1435" i="2"/>
  <c r="J1433" i="2"/>
  <c r="J1432" i="2"/>
  <c r="J1431" i="2"/>
  <c r="J1430" i="2"/>
  <c r="J1429" i="2"/>
  <c r="J1428" i="2"/>
  <c r="J1427" i="2"/>
  <c r="J1426" i="2"/>
  <c r="J1425" i="2"/>
  <c r="J1424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36" i="2"/>
  <c r="J1335" i="2"/>
  <c r="J1334" i="2"/>
  <c r="J1333" i="2"/>
  <c r="J1332" i="2"/>
  <c r="J1331" i="2"/>
  <c r="J1330" i="2"/>
  <c r="J1329" i="2"/>
  <c r="J1328" i="2"/>
  <c r="J1327" i="2"/>
  <c r="J1326" i="2"/>
  <c r="J1325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8" i="2"/>
  <c r="J1307" i="2"/>
  <c r="J1306" i="2"/>
  <c r="J1305" i="2"/>
  <c r="J1304" i="2"/>
  <c r="J1303" i="2"/>
  <c r="J1302" i="2"/>
  <c r="J1301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4" i="2"/>
  <c r="J1213" i="2"/>
  <c r="J1212" i="2"/>
  <c r="J1211" i="2"/>
  <c r="J1210" i="2"/>
  <c r="J1209" i="2"/>
  <c r="J1208" i="2"/>
  <c r="J1207" i="2"/>
  <c r="J1206" i="2"/>
  <c r="J1205" i="2"/>
  <c r="J1204" i="2"/>
  <c r="J1202" i="2"/>
  <c r="J1201" i="2"/>
  <c r="J1200" i="2"/>
  <c r="J1199" i="2"/>
  <c r="J1198" i="2"/>
  <c r="J1197" i="2"/>
  <c r="J1196" i="2"/>
  <c r="J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59" i="2"/>
  <c r="J1158" i="2"/>
  <c r="J1157" i="2"/>
  <c r="J1156" i="2"/>
  <c r="J1155" i="2"/>
  <c r="J1154" i="2"/>
  <c r="J1153" i="2"/>
  <c r="J1152" i="2"/>
  <c r="J1151" i="2"/>
  <c r="J1150" i="2"/>
  <c r="J1149" i="2"/>
  <c r="J1148" i="2"/>
  <c r="J1147" i="2"/>
  <c r="J1146" i="2"/>
  <c r="J1145" i="2"/>
  <c r="J1144" i="2"/>
  <c r="J1143" i="2"/>
  <c r="J1142" i="2"/>
  <c r="J1141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5" i="2"/>
  <c r="J854" i="2"/>
  <c r="J853" i="2"/>
  <c r="J852" i="2"/>
  <c r="J851" i="2"/>
  <c r="J850" i="2"/>
  <c r="J849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4" i="2"/>
  <c r="J463" i="2"/>
  <c r="J462" i="2"/>
  <c r="J461" i="2"/>
  <c r="J460" i="2"/>
  <c r="J459" i="2"/>
  <c r="J458" i="2"/>
  <c r="J457" i="2"/>
  <c r="J456" i="2"/>
  <c r="J455" i="2"/>
  <c r="J454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0" i="2"/>
  <c r="J389" i="2"/>
  <c r="J388" i="2"/>
  <c r="J387" i="2"/>
  <c r="J386" i="2"/>
  <c r="J385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I1437" i="2"/>
  <c r="I1436" i="2"/>
  <c r="I1435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12" i="2"/>
  <c r="I1411" i="2"/>
  <c r="I1410" i="2"/>
  <c r="I1409" i="2"/>
  <c r="I1408" i="2"/>
  <c r="I1407" i="2"/>
  <c r="I1406" i="2"/>
  <c r="I1405" i="2"/>
  <c r="I1404" i="2"/>
  <c r="I1403" i="2"/>
  <c r="I1402" i="2"/>
  <c r="I1401" i="2"/>
  <c r="I1400" i="2"/>
  <c r="I1399" i="2"/>
  <c r="I1398" i="2"/>
  <c r="I1397" i="2"/>
  <c r="I1396" i="2"/>
  <c r="I1395" i="2"/>
  <c r="I1394" i="2"/>
  <c r="I1393" i="2"/>
  <c r="I1392" i="2"/>
  <c r="I1391" i="2"/>
  <c r="I1390" i="2"/>
  <c r="I1389" i="2"/>
  <c r="I1388" i="2"/>
  <c r="I1387" i="2"/>
  <c r="I1386" i="2"/>
  <c r="I1385" i="2"/>
  <c r="I1384" i="2"/>
  <c r="I1383" i="2"/>
  <c r="I1382" i="2"/>
  <c r="I1381" i="2"/>
  <c r="I1380" i="2"/>
  <c r="I1379" i="2"/>
  <c r="I1378" i="2"/>
  <c r="I1377" i="2"/>
  <c r="I1376" i="2"/>
  <c r="I1375" i="2"/>
  <c r="I1374" i="2"/>
  <c r="I1373" i="2"/>
  <c r="I1371" i="2"/>
  <c r="I1370" i="2"/>
  <c r="I1369" i="2"/>
  <c r="I1368" i="2"/>
  <c r="I1367" i="2"/>
  <c r="I1366" i="2"/>
  <c r="I1365" i="2"/>
  <c r="I1364" i="2"/>
  <c r="I1363" i="2"/>
  <c r="I1362" i="2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4" i="2"/>
  <c r="I1213" i="2"/>
  <c r="I1212" i="2"/>
  <c r="I1211" i="2"/>
  <c r="I1210" i="2"/>
  <c r="I1209" i="2"/>
  <c r="I1208" i="2"/>
  <c r="I1207" i="2"/>
  <c r="I1206" i="2"/>
  <c r="I1205" i="2"/>
  <c r="I1204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5" i="2"/>
  <c r="I854" i="2"/>
  <c r="I853" i="2"/>
  <c r="I852" i="2"/>
  <c r="I851" i="2"/>
  <c r="I850" i="2"/>
  <c r="I849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4" i="2"/>
  <c r="I463" i="2"/>
  <c r="I462" i="2"/>
  <c r="I461" i="2"/>
  <c r="I460" i="2"/>
  <c r="I459" i="2"/>
  <c r="I458" i="2"/>
  <c r="I457" i="2"/>
  <c r="I456" i="2"/>
  <c r="I455" i="2"/>
  <c r="I454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0" i="2"/>
  <c r="I389" i="2"/>
  <c r="I388" i="2"/>
  <c r="I387" i="2"/>
  <c r="I386" i="2"/>
  <c r="I385" i="2"/>
  <c r="I384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H1437" i="2"/>
  <c r="H1436" i="2"/>
  <c r="H1435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4" i="2"/>
  <c r="H1213" i="2"/>
  <c r="H1212" i="2"/>
  <c r="H1211" i="2"/>
  <c r="H1210" i="2"/>
  <c r="H1209" i="2"/>
  <c r="H1208" i="2"/>
  <c r="H1207" i="2"/>
  <c r="H1206" i="2"/>
  <c r="H1205" i="2"/>
  <c r="H1204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5" i="2"/>
  <c r="H854" i="2"/>
  <c r="H853" i="2"/>
  <c r="H852" i="2"/>
  <c r="H851" i="2"/>
  <c r="H850" i="2"/>
  <c r="H849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4" i="2"/>
  <c r="H463" i="2"/>
  <c r="H462" i="2"/>
  <c r="H461" i="2"/>
  <c r="H460" i="2"/>
  <c r="H459" i="2"/>
  <c r="H458" i="2"/>
  <c r="H457" i="2"/>
  <c r="H456" i="2"/>
  <c r="H455" i="2"/>
  <c r="H454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0" i="2"/>
  <c r="H389" i="2"/>
  <c r="H388" i="2"/>
  <c r="H387" i="2"/>
  <c r="H386" i="2"/>
  <c r="H385" i="2"/>
  <c r="H384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G1437" i="2"/>
  <c r="G1436" i="2"/>
  <c r="G1435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5" i="2"/>
  <c r="G854" i="2"/>
  <c r="G853" i="2"/>
  <c r="G852" i="2"/>
  <c r="G851" i="2"/>
  <c r="G850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4" i="2"/>
  <c r="G463" i="2"/>
  <c r="G462" i="2"/>
  <c r="G461" i="2"/>
  <c r="G460" i="2"/>
  <c r="G459" i="2"/>
  <c r="G458" i="2"/>
  <c r="G457" i="2"/>
  <c r="G456" i="2"/>
  <c r="G455" i="2"/>
  <c r="G454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R7" i="2" s="1"/>
  <c r="G13" i="2"/>
  <c r="F1437" i="2"/>
  <c r="F1436" i="2"/>
  <c r="F1435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5" i="2"/>
  <c r="F854" i="2"/>
  <c r="F853" i="2"/>
  <c r="F852" i="2"/>
  <c r="F851" i="2"/>
  <c r="F850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4" i="2"/>
  <c r="F463" i="2"/>
  <c r="F462" i="2"/>
  <c r="F461" i="2"/>
  <c r="F460" i="2"/>
  <c r="F459" i="2"/>
  <c r="F458" i="2"/>
  <c r="F457" i="2"/>
  <c r="F456" i="2"/>
  <c r="F455" i="2"/>
  <c r="F454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42" i="2" s="1"/>
  <c r="B443" i="2" s="1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B502" i="2" s="1"/>
  <c r="B503" i="2" s="1"/>
  <c r="B504" i="2" s="1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22" i="2" s="1"/>
  <c r="B523" i="2" s="1"/>
  <c r="B524" i="2" s="1"/>
  <c r="B525" i="2" s="1"/>
  <c r="B526" i="2" s="1"/>
  <c r="B527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B542" i="2" s="1"/>
  <c r="B543" i="2" s="1"/>
  <c r="B544" i="2" s="1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62" i="2" s="1"/>
  <c r="B563" i="2" s="1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B582" i="2" s="1"/>
  <c r="B583" i="2" s="1"/>
  <c r="B584" i="2" s="1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602" i="2" s="1"/>
  <c r="B603" i="2" s="1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B622" i="2" s="1"/>
  <c r="B623" i="2" s="1"/>
  <c r="B624" i="2" s="1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42" i="2" s="1"/>
  <c r="B643" i="2" s="1"/>
  <c r="B644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B662" i="2" s="1"/>
  <c r="B663" i="2" s="1"/>
  <c r="B664" i="2" s="1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82" i="2" s="1"/>
  <c r="B683" i="2" s="1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B702" i="2" s="1"/>
  <c r="B703" i="2" s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B742" i="2" s="1"/>
  <c r="B743" i="2" s="1"/>
  <c r="B744" i="2" s="1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62" i="2" s="1"/>
  <c r="B763" i="2" s="1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B782" i="2" s="1"/>
  <c r="B783" i="2" s="1"/>
  <c r="B784" i="2" s="1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1002" i="2" s="1"/>
  <c r="B1003" i="2" s="1"/>
  <c r="B1004" i="2" s="1"/>
  <c r="B1005" i="2" s="1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22" i="2" s="1"/>
  <c r="B1023" i="2" s="1"/>
  <c r="B1024" i="2" s="1"/>
  <c r="B1025" i="2" s="1"/>
  <c r="B1026" i="2" s="1"/>
  <c r="B1027" i="2" s="1"/>
  <c r="B1028" i="2" s="1"/>
  <c r="B1029" i="2" s="1"/>
  <c r="B1030" i="2" s="1"/>
  <c r="B1031" i="2" s="1"/>
  <c r="B1032" i="2" s="1"/>
  <c r="B1033" i="2" s="1"/>
  <c r="B1034" i="2" s="1"/>
  <c r="B1035" i="2" s="1"/>
  <c r="B1036" i="2" s="1"/>
  <c r="B1037" i="2" s="1"/>
  <c r="B1038" i="2" s="1"/>
  <c r="B1039" i="2" s="1"/>
  <c r="B1040" i="2" s="1"/>
  <c r="B1041" i="2" s="1"/>
  <c r="B1043" i="2" s="1"/>
  <c r="B1044" i="2" s="1"/>
  <c r="B1045" i="2" s="1"/>
  <c r="B1046" i="2" s="1"/>
  <c r="B1047" i="2" s="1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62" i="2" s="1"/>
  <c r="B1063" i="2" s="1"/>
  <c r="B1064" i="2" s="1"/>
  <c r="B1065" i="2" s="1"/>
  <c r="B1066" i="2" s="1"/>
  <c r="B1067" i="2" s="1"/>
  <c r="B1068" i="2" s="1"/>
  <c r="B1069" i="2" s="1"/>
  <c r="B1070" i="2" s="1"/>
  <c r="B1071" i="2" s="1"/>
  <c r="B1072" i="2" s="1"/>
  <c r="B1073" i="2" s="1"/>
  <c r="B1074" i="2" s="1"/>
  <c r="B1075" i="2" s="1"/>
  <c r="B1076" i="2" s="1"/>
  <c r="B1077" i="2" s="1"/>
  <c r="B1079" i="2" s="1"/>
  <c r="B1080" i="2" s="1"/>
  <c r="B1081" i="2" s="1"/>
  <c r="B1082" i="2" s="1"/>
  <c r="B1083" i="2" s="1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B1102" i="2" s="1"/>
  <c r="B1103" i="2" s="1"/>
  <c r="B1104" i="2" s="1"/>
  <c r="B1105" i="2" s="1"/>
  <c r="B1106" i="2" s="1"/>
  <c r="B1107" i="2" s="1"/>
  <c r="B1108" i="2" s="1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22" i="2" s="1"/>
  <c r="B1123" i="2" s="1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B1142" i="2" s="1"/>
  <c r="B1143" i="2" s="1"/>
  <c r="B1144" i="2" s="1"/>
  <c r="B1145" i="2" s="1"/>
  <c r="B1146" i="2" s="1"/>
  <c r="B1147" i="2" s="1"/>
  <c r="B1148" i="2" s="1"/>
  <c r="B1149" i="2" s="1"/>
  <c r="B1150" i="2" s="1"/>
  <c r="B1151" i="2" s="1"/>
  <c r="B1152" i="2" s="1"/>
  <c r="B1153" i="2" s="1"/>
  <c r="B1154" i="2" s="1"/>
  <c r="B1155" i="2" s="1"/>
  <c r="B1156" i="2" s="1"/>
  <c r="B1157" i="2" s="1"/>
  <c r="B1158" i="2" s="1"/>
  <c r="B1159" i="2" s="1"/>
  <c r="B1161" i="2" s="1"/>
  <c r="B1162" i="2" s="1"/>
  <c r="B1163" i="2" s="1"/>
  <c r="B1164" i="2" s="1"/>
  <c r="B1165" i="2" s="1"/>
  <c r="B1166" i="2" s="1"/>
  <c r="B1167" i="2" s="1"/>
  <c r="B1168" i="2" s="1"/>
  <c r="B1169" i="2" s="1"/>
  <c r="B1170" i="2" s="1"/>
  <c r="B1171" i="2" s="1"/>
  <c r="B1172" i="2" s="1"/>
  <c r="B1173" i="2" s="1"/>
  <c r="B1174" i="2" s="1"/>
  <c r="B1175" i="2" s="1"/>
  <c r="B1176" i="2" s="1"/>
  <c r="B1177" i="2" s="1"/>
  <c r="B1178" i="2" s="1"/>
  <c r="B1179" i="2" s="1"/>
  <c r="B1180" i="2" s="1"/>
  <c r="B1181" i="2" s="1"/>
  <c r="B1182" i="2" s="1"/>
  <c r="B1183" i="2" s="1"/>
  <c r="B1184" i="2" s="1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B1202" i="2" s="1"/>
  <c r="B1203" i="2" s="1"/>
  <c r="B1204" i="2" s="1"/>
  <c r="B1205" i="2" s="1"/>
  <c r="B1206" i="2" s="1"/>
  <c r="B1207" i="2" s="1"/>
  <c r="B1208" i="2" s="1"/>
  <c r="B1209" i="2" s="1"/>
  <c r="B1210" i="2" s="1"/>
  <c r="B1211" i="2" s="1"/>
  <c r="B1212" i="2" s="1"/>
  <c r="B1213" i="2" s="1"/>
  <c r="B1214" i="2" s="1"/>
  <c r="B1216" i="2" s="1"/>
  <c r="B1217" i="2" s="1"/>
  <c r="B1218" i="2" s="1"/>
  <c r="B1219" i="2" s="1"/>
  <c r="B1220" i="2" s="1"/>
  <c r="B1221" i="2" s="1"/>
  <c r="B1222" i="2" s="1"/>
  <c r="B1223" i="2" s="1"/>
  <c r="B1224" i="2" s="1"/>
  <c r="B1225" i="2" s="1"/>
  <c r="B1226" i="2" s="1"/>
  <c r="B1227" i="2" s="1"/>
  <c r="B1228" i="2" s="1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42" i="2" s="1"/>
  <c r="B1243" i="2" s="1"/>
  <c r="B1244" i="2" s="1"/>
  <c r="B1245" i="2" s="1"/>
  <c r="B1246" i="2" s="1"/>
  <c r="B1247" i="2" s="1"/>
  <c r="B1248" i="2" s="1"/>
  <c r="B1249" i="2" s="1"/>
  <c r="B1250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B1262" i="2" s="1"/>
  <c r="B1263" i="2" s="1"/>
  <c r="B1264" i="2" s="1"/>
  <c r="B1265" i="2" s="1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80" i="2" s="1"/>
  <c r="B1281" i="2" s="1"/>
  <c r="B1282" i="2" s="1"/>
  <c r="B1283" i="2" s="1"/>
  <c r="B1284" i="2" s="1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B1302" i="2" s="1"/>
  <c r="B1303" i="2" s="1"/>
  <c r="B1304" i="2" s="1"/>
  <c r="B1305" i="2" s="1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22" i="2" s="1"/>
  <c r="B1323" i="2" s="1"/>
  <c r="B1324" i="2" s="1"/>
  <c r="B1325" i="2" s="1"/>
  <c r="B1326" i="2" s="1"/>
  <c r="B1327" i="2" s="1"/>
  <c r="B1328" i="2" s="1"/>
  <c r="B1329" i="2" s="1"/>
  <c r="B1330" i="2" s="1"/>
  <c r="B1331" i="2" s="1"/>
  <c r="B1332" i="2" s="1"/>
  <c r="B1333" i="2" s="1"/>
  <c r="B1334" i="2" s="1"/>
  <c r="B1335" i="2" s="1"/>
  <c r="B1336" i="2" s="1"/>
  <c r="B1337" i="2" s="1"/>
  <c r="B1338" i="2" s="1"/>
  <c r="B1339" i="2" s="1"/>
  <c r="B1340" i="2" s="1"/>
  <c r="B1341" i="2" s="1"/>
  <c r="B1342" i="2" s="1"/>
  <c r="B1343" i="2" s="1"/>
  <c r="B1344" i="2" s="1"/>
  <c r="B1345" i="2" s="1"/>
  <c r="B1346" i="2" s="1"/>
  <c r="B1347" i="2" s="1"/>
  <c r="B1348" i="2" s="1"/>
  <c r="B1349" i="2" s="1"/>
  <c r="B1350" i="2" s="1"/>
  <c r="B1351" i="2" s="1"/>
  <c r="B1352" i="2" s="1"/>
  <c r="B1353" i="2" s="1"/>
  <c r="B1354" i="2" s="1"/>
  <c r="B1355" i="2" s="1"/>
  <c r="B1356" i="2" s="1"/>
  <c r="B1357" i="2" s="1"/>
  <c r="B1358" i="2" s="1"/>
  <c r="B1359" i="2" s="1"/>
  <c r="B1360" i="2" s="1"/>
  <c r="B1361" i="2" s="1"/>
  <c r="B1362" i="2" s="1"/>
  <c r="B1363" i="2" s="1"/>
  <c r="B1364" i="2" s="1"/>
  <c r="B1365" i="2" s="1"/>
  <c r="B1366" i="2" s="1"/>
  <c r="B1367" i="2" s="1"/>
  <c r="B1368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82" i="2" s="1"/>
  <c r="B1383" i="2" s="1"/>
  <c r="B1384" i="2" s="1"/>
  <c r="B1385" i="2" s="1"/>
  <c r="B1386" i="2" s="1"/>
  <c r="B1387" i="2" s="1"/>
  <c r="B1388" i="2" s="1"/>
  <c r="B1389" i="2" s="1"/>
  <c r="B1390" i="2" s="1"/>
  <c r="B1391" i="2" s="1"/>
  <c r="B1392" i="2" s="1"/>
  <c r="B1393" i="2" s="1"/>
  <c r="B1394" i="2" s="1"/>
  <c r="B1395" i="2" s="1"/>
  <c r="B1396" i="2" s="1"/>
  <c r="B1397" i="2" s="1"/>
  <c r="B1398" i="2" s="1"/>
  <c r="B1399" i="2" s="1"/>
  <c r="B1400" i="2" s="1"/>
  <c r="B1401" i="2" s="1"/>
  <c r="B1402" i="2" s="1"/>
  <c r="B1403" i="2" s="1"/>
  <c r="B1404" i="2" s="1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B1422" i="2" s="1"/>
  <c r="B1423" i="2" s="1"/>
  <c r="B1424" i="2" s="1"/>
  <c r="B1425" i="2" s="1"/>
  <c r="B1426" i="2" s="1"/>
  <c r="B1427" i="2" s="1"/>
  <c r="B1428" i="2" s="1"/>
  <c r="B1429" i="2" s="1"/>
  <c r="B1430" i="2" s="1"/>
  <c r="B1431" i="2" s="1"/>
  <c r="B1432" i="2" s="1"/>
  <c r="B1433" i="2" s="1"/>
  <c r="B1434" i="2" s="1"/>
  <c r="B1435" i="2" s="1"/>
  <c r="B1436" i="2" s="1"/>
  <c r="B1437" i="2" s="1"/>
  <c r="B1438" i="2" s="1"/>
  <c r="V7" i="2" l="1"/>
  <c r="V9" i="2"/>
  <c r="V8" i="2"/>
  <c r="V6" i="2"/>
  <c r="V5" i="2"/>
  <c r="V4" i="2"/>
  <c r="V3" i="2"/>
  <c r="T8" i="2"/>
  <c r="T5" i="2"/>
  <c r="T3" i="2"/>
  <c r="T6" i="2"/>
  <c r="T4" i="2"/>
  <c r="T9" i="2"/>
  <c r="R4" i="2"/>
  <c r="R3" i="2"/>
  <c r="R9" i="2"/>
  <c r="R8" i="2"/>
  <c r="R6" i="2"/>
  <c r="R5" i="2"/>
  <c r="T7" i="2"/>
  <c r="F1414" i="3"/>
  <c r="E1414" i="3"/>
  <c r="P1438" i="2" l="1"/>
  <c r="P1437" i="2"/>
  <c r="P1433" i="2"/>
  <c r="P1429" i="2"/>
  <c r="P1425" i="2"/>
  <c r="P1421" i="2"/>
  <c r="P1417" i="2"/>
  <c r="P1413" i="2"/>
  <c r="P1409" i="2"/>
  <c r="P1405" i="2"/>
  <c r="P1401" i="2"/>
  <c r="P1397" i="2"/>
  <c r="P1393" i="2"/>
  <c r="P1389" i="2"/>
  <c r="P1385" i="2"/>
  <c r="P1381" i="2"/>
  <c r="P1377" i="2"/>
  <c r="P1373" i="2"/>
  <c r="P1369" i="2"/>
  <c r="P1365" i="2"/>
  <c r="P1361" i="2"/>
  <c r="P1357" i="2"/>
  <c r="P1353" i="2"/>
  <c r="P1349" i="2"/>
  <c r="P1345" i="2"/>
  <c r="P1341" i="2"/>
  <c r="P1337" i="2"/>
  <c r="P1333" i="2"/>
  <c r="P1329" i="2"/>
  <c r="P1325" i="2"/>
  <c r="P1321" i="2"/>
  <c r="P1317" i="2"/>
  <c r="P1313" i="2"/>
  <c r="P1309" i="2"/>
  <c r="P1305" i="2"/>
  <c r="P1301" i="2"/>
  <c r="P1297" i="2"/>
  <c r="P1293" i="2"/>
  <c r="P1289" i="2"/>
  <c r="P1285" i="2"/>
  <c r="P1281" i="2"/>
  <c r="P1276" i="2"/>
  <c r="P1272" i="2"/>
  <c r="P1268" i="2"/>
  <c r="P1264" i="2"/>
  <c r="P1260" i="2"/>
  <c r="P1256" i="2"/>
  <c r="P1252" i="2"/>
  <c r="P1247" i="2"/>
  <c r="P1243" i="2"/>
  <c r="P1239" i="2"/>
  <c r="P1235" i="2"/>
  <c r="P1231" i="2"/>
  <c r="P1227" i="2"/>
  <c r="P1223" i="2"/>
  <c r="P1219" i="2"/>
  <c r="P1214" i="2"/>
  <c r="P1210" i="2"/>
  <c r="P1206" i="2"/>
  <c r="P1202" i="2"/>
  <c r="P1198" i="2"/>
  <c r="P1194" i="2"/>
  <c r="P1190" i="2"/>
  <c r="P1186" i="2"/>
  <c r="P1182" i="2"/>
  <c r="P1178" i="2"/>
  <c r="P1174" i="2"/>
  <c r="P1170" i="2"/>
  <c r="P1166" i="2"/>
  <c r="P1162" i="2"/>
  <c r="P1157" i="2"/>
  <c r="P1153" i="2"/>
  <c r="P1149" i="2"/>
  <c r="P1145" i="2"/>
  <c r="P1141" i="2"/>
  <c r="P1137" i="2"/>
  <c r="P1133" i="2"/>
  <c r="P1129" i="2"/>
  <c r="P1125" i="2"/>
  <c r="P1121" i="2"/>
  <c r="P1117" i="2"/>
  <c r="P1113" i="2"/>
  <c r="P1109" i="2"/>
  <c r="P1105" i="2"/>
  <c r="P1101" i="2"/>
  <c r="P1097" i="2"/>
  <c r="P1436" i="2"/>
  <c r="P1432" i="2"/>
  <c r="P1428" i="2"/>
  <c r="P1424" i="2"/>
  <c r="P1420" i="2"/>
  <c r="P1416" i="2"/>
  <c r="P1412" i="2"/>
  <c r="P1408" i="2"/>
  <c r="P1404" i="2"/>
  <c r="P1400" i="2"/>
  <c r="P1396" i="2"/>
  <c r="P1392" i="2"/>
  <c r="P1388" i="2"/>
  <c r="P1384" i="2"/>
  <c r="P1380" i="2"/>
  <c r="P1376" i="2"/>
  <c r="P1372" i="2"/>
  <c r="P1368" i="2"/>
  <c r="P1364" i="2"/>
  <c r="P1360" i="2"/>
  <c r="P1356" i="2"/>
  <c r="P1352" i="2"/>
  <c r="P1348" i="2"/>
  <c r="P1344" i="2"/>
  <c r="P1340" i="2"/>
  <c r="P1336" i="2"/>
  <c r="P1332" i="2"/>
  <c r="P1328" i="2"/>
  <c r="P1324" i="2"/>
  <c r="P1320" i="2"/>
  <c r="P1316" i="2"/>
  <c r="P1312" i="2"/>
  <c r="P1308" i="2"/>
  <c r="P1304" i="2"/>
  <c r="P1300" i="2"/>
  <c r="P1296" i="2"/>
  <c r="P1292" i="2"/>
  <c r="P1288" i="2"/>
  <c r="P1284" i="2"/>
  <c r="P1280" i="2"/>
  <c r="P1275" i="2"/>
  <c r="P1271" i="2"/>
  <c r="P1267" i="2"/>
  <c r="P1263" i="2"/>
  <c r="P1259" i="2"/>
  <c r="P1255" i="2"/>
  <c r="P1250" i="2"/>
  <c r="P1246" i="2"/>
  <c r="P1242" i="2"/>
  <c r="P1238" i="2"/>
  <c r="P1234" i="2"/>
  <c r="P1230" i="2"/>
  <c r="P1226" i="2"/>
  <c r="P1222" i="2"/>
  <c r="P1218" i="2"/>
  <c r="P1213" i="2"/>
  <c r="P1209" i="2"/>
  <c r="P1205" i="2"/>
  <c r="P1201" i="2"/>
  <c r="P1197" i="2"/>
  <c r="P1193" i="2"/>
  <c r="P1189" i="2"/>
  <c r="P1185" i="2"/>
  <c r="P1181" i="2"/>
  <c r="P1177" i="2"/>
  <c r="P1173" i="2"/>
  <c r="P1169" i="2"/>
  <c r="P1165" i="2"/>
  <c r="P1161" i="2"/>
  <c r="P1156" i="2"/>
  <c r="P1152" i="2"/>
  <c r="P1148" i="2"/>
  <c r="P1144" i="2"/>
  <c r="P1140" i="2"/>
  <c r="P1136" i="2"/>
  <c r="P1132" i="2"/>
  <c r="P1128" i="2"/>
  <c r="P1124" i="2"/>
  <c r="P1120" i="2"/>
  <c r="P1116" i="2"/>
  <c r="P1112" i="2"/>
  <c r="P1108" i="2"/>
  <c r="P1104" i="2"/>
  <c r="P1100" i="2"/>
  <c r="P1096" i="2"/>
  <c r="P1434" i="2"/>
  <c r="P1430" i="2"/>
  <c r="P1426" i="2"/>
  <c r="P1422" i="2"/>
  <c r="P1418" i="2"/>
  <c r="P1414" i="2"/>
  <c r="P1410" i="2"/>
  <c r="P1406" i="2"/>
  <c r="P1402" i="2"/>
  <c r="P1398" i="2"/>
  <c r="P1394" i="2"/>
  <c r="P1390" i="2"/>
  <c r="P1386" i="2"/>
  <c r="P1382" i="2"/>
  <c r="P1378" i="2"/>
  <c r="P1374" i="2"/>
  <c r="P1370" i="2"/>
  <c r="P1366" i="2"/>
  <c r="P1362" i="2"/>
  <c r="P1358" i="2"/>
  <c r="P1354" i="2"/>
  <c r="P1350" i="2"/>
  <c r="P1346" i="2"/>
  <c r="P1342" i="2"/>
  <c r="P1338" i="2"/>
  <c r="P1334" i="2"/>
  <c r="P1330" i="2"/>
  <c r="P1326" i="2"/>
  <c r="P1322" i="2"/>
  <c r="P1318" i="2"/>
  <c r="P1314" i="2"/>
  <c r="P1310" i="2"/>
  <c r="P1306" i="2"/>
  <c r="P1302" i="2"/>
  <c r="P1298" i="2"/>
  <c r="P1294" i="2"/>
  <c r="P1290" i="2"/>
  <c r="P1286" i="2"/>
  <c r="P1282" i="2"/>
  <c r="P1277" i="2"/>
  <c r="P1273" i="2"/>
  <c r="P1269" i="2"/>
  <c r="P1265" i="2"/>
  <c r="P1261" i="2"/>
  <c r="P1257" i="2"/>
  <c r="P1253" i="2"/>
  <c r="P1248" i="2"/>
  <c r="P1244" i="2"/>
  <c r="P1240" i="2"/>
  <c r="P1236" i="2"/>
  <c r="P1232" i="2"/>
  <c r="P1228" i="2"/>
  <c r="P1224" i="2"/>
  <c r="P1220" i="2"/>
  <c r="P1216" i="2"/>
  <c r="P1211" i="2"/>
  <c r="P1207" i="2"/>
  <c r="P1435" i="2"/>
  <c r="P1419" i="2"/>
  <c r="P1403" i="2"/>
  <c r="P1387" i="2"/>
  <c r="P1371" i="2"/>
  <c r="P1355" i="2"/>
  <c r="P1339" i="2"/>
  <c r="P1323" i="2"/>
  <c r="P1307" i="2"/>
  <c r="P1291" i="2"/>
  <c r="P1274" i="2"/>
  <c r="P1258" i="2"/>
  <c r="P1241" i="2"/>
  <c r="P1225" i="2"/>
  <c r="P1208" i="2"/>
  <c r="P1199" i="2"/>
  <c r="P1191" i="2"/>
  <c r="P1183" i="2"/>
  <c r="P1175" i="2"/>
  <c r="P1167" i="2"/>
  <c r="P1158" i="2"/>
  <c r="P1150" i="2"/>
  <c r="P1142" i="2"/>
  <c r="P1134" i="2"/>
  <c r="P1126" i="2"/>
  <c r="P1118" i="2"/>
  <c r="P1110" i="2"/>
  <c r="P1102" i="2"/>
  <c r="P1094" i="2"/>
  <c r="P1090" i="2"/>
  <c r="P1086" i="2"/>
  <c r="P1082" i="2"/>
  <c r="P1077" i="2"/>
  <c r="P1073" i="2"/>
  <c r="P1069" i="2"/>
  <c r="P1065" i="2"/>
  <c r="P1061" i="2"/>
  <c r="P1057" i="2"/>
  <c r="P1053" i="2"/>
  <c r="P1049" i="2"/>
  <c r="P1045" i="2"/>
  <c r="P1040" i="2"/>
  <c r="P1036" i="2"/>
  <c r="P1032" i="2"/>
  <c r="P1028" i="2"/>
  <c r="P1024" i="2"/>
  <c r="P1020" i="2"/>
  <c r="P1016" i="2"/>
  <c r="P1012" i="2"/>
  <c r="P1008" i="2"/>
  <c r="P1004" i="2"/>
  <c r="P1000" i="2"/>
  <c r="P996" i="2"/>
  <c r="P992" i="2"/>
  <c r="P988" i="2"/>
  <c r="P984" i="2"/>
  <c r="P980" i="2"/>
  <c r="P976" i="2"/>
  <c r="P972" i="2"/>
  <c r="P968" i="2"/>
  <c r="P964" i="2"/>
  <c r="P960" i="2"/>
  <c r="P956" i="2"/>
  <c r="P952" i="2"/>
  <c r="P948" i="2"/>
  <c r="P944" i="2"/>
  <c r="P940" i="2"/>
  <c r="P936" i="2"/>
  <c r="P932" i="2"/>
  <c r="P928" i="2"/>
  <c r="P924" i="2"/>
  <c r="P920" i="2"/>
  <c r="P916" i="2"/>
  <c r="P912" i="2"/>
  <c r="P908" i="2"/>
  <c r="P904" i="2"/>
  <c r="P900" i="2"/>
  <c r="P896" i="2"/>
  <c r="P892" i="2"/>
  <c r="P888" i="2"/>
  <c r="P884" i="2"/>
  <c r="P880" i="2"/>
  <c r="P876" i="2"/>
  <c r="P872" i="2"/>
  <c r="P868" i="2"/>
  <c r="P864" i="2"/>
  <c r="P1431" i="2"/>
  <c r="P1415" i="2"/>
  <c r="P1399" i="2"/>
  <c r="P1383" i="2"/>
  <c r="P1367" i="2"/>
  <c r="P1351" i="2"/>
  <c r="P1335" i="2"/>
  <c r="P1319" i="2"/>
  <c r="P1303" i="2"/>
  <c r="P1287" i="2"/>
  <c r="P1270" i="2"/>
  <c r="P1254" i="2"/>
  <c r="P1237" i="2"/>
  <c r="P1221" i="2"/>
  <c r="P1204" i="2"/>
  <c r="P1196" i="2"/>
  <c r="P1188" i="2"/>
  <c r="P1180" i="2"/>
  <c r="P1172" i="2"/>
  <c r="P1164" i="2"/>
  <c r="P1155" i="2"/>
  <c r="P1147" i="2"/>
  <c r="P1139" i="2"/>
  <c r="P1131" i="2"/>
  <c r="P1123" i="2"/>
  <c r="P1115" i="2"/>
  <c r="P1107" i="2"/>
  <c r="P1099" i="2"/>
  <c r="P1093" i="2"/>
  <c r="P1089" i="2"/>
  <c r="P1085" i="2"/>
  <c r="P1081" i="2"/>
  <c r="P1076" i="2"/>
  <c r="P1072" i="2"/>
  <c r="P1068" i="2"/>
  <c r="P1064" i="2"/>
  <c r="P1060" i="2"/>
  <c r="P1056" i="2"/>
  <c r="P1052" i="2"/>
  <c r="P1048" i="2"/>
  <c r="P1044" i="2"/>
  <c r="P1039" i="2"/>
  <c r="P1035" i="2"/>
  <c r="P1031" i="2"/>
  <c r="P1027" i="2"/>
  <c r="P1023" i="2"/>
  <c r="P1019" i="2"/>
  <c r="P1015" i="2"/>
  <c r="P1011" i="2"/>
  <c r="P1007" i="2"/>
  <c r="P1003" i="2"/>
  <c r="P999" i="2"/>
  <c r="P995" i="2"/>
  <c r="P991" i="2"/>
  <c r="P987" i="2"/>
  <c r="P983" i="2"/>
  <c r="P979" i="2"/>
  <c r="P975" i="2"/>
  <c r="P971" i="2"/>
  <c r="P967" i="2"/>
  <c r="P963" i="2"/>
  <c r="P959" i="2"/>
  <c r="P955" i="2"/>
  <c r="P951" i="2"/>
  <c r="P947" i="2"/>
  <c r="P943" i="2"/>
  <c r="P939" i="2"/>
  <c r="P935" i="2"/>
  <c r="P931" i="2"/>
  <c r="P927" i="2"/>
  <c r="P923" i="2"/>
  <c r="P919" i="2"/>
  <c r="P915" i="2"/>
  <c r="P911" i="2"/>
  <c r="P907" i="2"/>
  <c r="P903" i="2"/>
  <c r="P899" i="2"/>
  <c r="P895" i="2"/>
  <c r="P891" i="2"/>
  <c r="P887" i="2"/>
  <c r="P883" i="2"/>
  <c r="P879" i="2"/>
  <c r="P875" i="2"/>
  <c r="P871" i="2"/>
  <c r="P867" i="2"/>
  <c r="P1423" i="2"/>
  <c r="P1407" i="2"/>
  <c r="P1391" i="2"/>
  <c r="P1375" i="2"/>
  <c r="P1359" i="2"/>
  <c r="P1343" i="2"/>
  <c r="P1327" i="2"/>
  <c r="P1311" i="2"/>
  <c r="P1295" i="2"/>
  <c r="P1278" i="2"/>
  <c r="P1262" i="2"/>
  <c r="P1245" i="2"/>
  <c r="P1229" i="2"/>
  <c r="P1212" i="2"/>
  <c r="P1200" i="2"/>
  <c r="P1192" i="2"/>
  <c r="P1184" i="2"/>
  <c r="P1176" i="2"/>
  <c r="P1168" i="2"/>
  <c r="P1159" i="2"/>
  <c r="P1151" i="2"/>
  <c r="P1143" i="2"/>
  <c r="P1135" i="2"/>
  <c r="P1127" i="2"/>
  <c r="P1119" i="2"/>
  <c r="P1111" i="2"/>
  <c r="P1103" i="2"/>
  <c r="P1095" i="2"/>
  <c r="P1091" i="2"/>
  <c r="P1087" i="2"/>
  <c r="P1083" i="2"/>
  <c r="P1079" i="2"/>
  <c r="P1074" i="2"/>
  <c r="P1070" i="2"/>
  <c r="P1066" i="2"/>
  <c r="P1062" i="2"/>
  <c r="P1058" i="2"/>
  <c r="P1054" i="2"/>
  <c r="P1050" i="2"/>
  <c r="P1046" i="2"/>
  <c r="P1041" i="2"/>
  <c r="P1037" i="2"/>
  <c r="P1033" i="2"/>
  <c r="P1029" i="2"/>
  <c r="P1025" i="2"/>
  <c r="P1021" i="2"/>
  <c r="P1017" i="2"/>
  <c r="P1013" i="2"/>
  <c r="P1009" i="2"/>
  <c r="P1005" i="2"/>
  <c r="P1001" i="2"/>
  <c r="P997" i="2"/>
  <c r="P993" i="2"/>
  <c r="P989" i="2"/>
  <c r="P985" i="2"/>
  <c r="P981" i="2"/>
  <c r="P977" i="2"/>
  <c r="P973" i="2"/>
  <c r="P969" i="2"/>
  <c r="P965" i="2"/>
  <c r="P961" i="2"/>
  <c r="P957" i="2"/>
  <c r="P953" i="2"/>
  <c r="P949" i="2"/>
  <c r="P945" i="2"/>
  <c r="P941" i="2"/>
  <c r="P937" i="2"/>
  <c r="P933" i="2"/>
  <c r="P929" i="2"/>
  <c r="P925" i="2"/>
  <c r="P921" i="2"/>
  <c r="P917" i="2"/>
  <c r="P913" i="2"/>
  <c r="P909" i="2"/>
  <c r="P905" i="2"/>
  <c r="P901" i="2"/>
  <c r="P897" i="2"/>
  <c r="P893" i="2"/>
  <c r="P889" i="2"/>
  <c r="P885" i="2"/>
  <c r="P1427" i="2"/>
  <c r="P1363" i="2"/>
  <c r="P1299" i="2"/>
  <c r="P1233" i="2"/>
  <c r="P1187" i="2"/>
  <c r="P1154" i="2"/>
  <c r="P1122" i="2"/>
  <c r="P1092" i="2"/>
  <c r="P1075" i="2"/>
  <c r="P1059" i="2"/>
  <c r="P1043" i="2"/>
  <c r="P1026" i="2"/>
  <c r="P1010" i="2"/>
  <c r="P994" i="2"/>
  <c r="P978" i="2"/>
  <c r="P962" i="2"/>
  <c r="P946" i="2"/>
  <c r="P930" i="2"/>
  <c r="P914" i="2"/>
  <c r="P898" i="2"/>
  <c r="P882" i="2"/>
  <c r="P874" i="2"/>
  <c r="P866" i="2"/>
  <c r="P861" i="2"/>
  <c r="P857" i="2"/>
  <c r="P853" i="2"/>
  <c r="P849" i="2"/>
  <c r="P844" i="2"/>
  <c r="P840" i="2"/>
  <c r="P836" i="2"/>
  <c r="P832" i="2"/>
  <c r="P828" i="2"/>
  <c r="P824" i="2"/>
  <c r="P820" i="2"/>
  <c r="P816" i="2"/>
  <c r="P811" i="2"/>
  <c r="P807" i="2"/>
  <c r="P803" i="2"/>
  <c r="P799" i="2"/>
  <c r="P795" i="2"/>
  <c r="P791" i="2"/>
  <c r="P787" i="2"/>
  <c r="P783" i="2"/>
  <c r="P779" i="2"/>
  <c r="P775" i="2"/>
  <c r="P771" i="2"/>
  <c r="P767" i="2"/>
  <c r="P763" i="2"/>
  <c r="P759" i="2"/>
  <c r="P755" i="2"/>
  <c r="P751" i="2"/>
  <c r="P747" i="2"/>
  <c r="P743" i="2"/>
  <c r="P739" i="2"/>
  <c r="P735" i="2"/>
  <c r="P731" i="2"/>
  <c r="P727" i="2"/>
  <c r="P723" i="2"/>
  <c r="P719" i="2"/>
  <c r="P715" i="2"/>
  <c r="P711" i="2"/>
  <c r="P707" i="2"/>
  <c r="P703" i="2"/>
  <c r="P699" i="2"/>
  <c r="P695" i="2"/>
  <c r="P691" i="2"/>
  <c r="P687" i="2"/>
  <c r="P683" i="2"/>
  <c r="P679" i="2"/>
  <c r="P675" i="2"/>
  <c r="P671" i="2"/>
  <c r="P667" i="2"/>
  <c r="P663" i="2"/>
  <c r="P659" i="2"/>
  <c r="P655" i="2"/>
  <c r="P651" i="2"/>
  <c r="P647" i="2"/>
  <c r="P642" i="2"/>
  <c r="P638" i="2"/>
  <c r="P634" i="2"/>
  <c r="P630" i="2"/>
  <c r="P626" i="2"/>
  <c r="P622" i="2"/>
  <c r="P618" i="2"/>
  <c r="P614" i="2"/>
  <c r="P610" i="2"/>
  <c r="P606" i="2"/>
  <c r="P602" i="2"/>
  <c r="P598" i="2"/>
  <c r="P594" i="2"/>
  <c r="P590" i="2"/>
  <c r="P586" i="2"/>
  <c r="P582" i="2"/>
  <c r="P578" i="2"/>
  <c r="P574" i="2"/>
  <c r="P570" i="2"/>
  <c r="P1411" i="2"/>
  <c r="P1347" i="2"/>
  <c r="P1283" i="2"/>
  <c r="P1217" i="2"/>
  <c r="P1179" i="2"/>
  <c r="P1146" i="2"/>
  <c r="P1114" i="2"/>
  <c r="P1088" i="2"/>
  <c r="P1071" i="2"/>
  <c r="P1055" i="2"/>
  <c r="P1038" i="2"/>
  <c r="P1022" i="2"/>
  <c r="P1006" i="2"/>
  <c r="P990" i="2"/>
  <c r="P974" i="2"/>
  <c r="P958" i="2"/>
  <c r="P942" i="2"/>
  <c r="P926" i="2"/>
  <c r="P910" i="2"/>
  <c r="P894" i="2"/>
  <c r="P881" i="2"/>
  <c r="P873" i="2"/>
  <c r="P865" i="2"/>
  <c r="P860" i="2"/>
  <c r="P856" i="2"/>
  <c r="P852" i="2"/>
  <c r="P847" i="2"/>
  <c r="P843" i="2"/>
  <c r="P839" i="2"/>
  <c r="P835" i="2"/>
  <c r="P831" i="2"/>
  <c r="P827" i="2"/>
  <c r="P823" i="2"/>
  <c r="P819" i="2"/>
  <c r="P815" i="2"/>
  <c r="P810" i="2"/>
  <c r="P806" i="2"/>
  <c r="P802" i="2"/>
  <c r="P798" i="2"/>
  <c r="P794" i="2"/>
  <c r="P790" i="2"/>
  <c r="P786" i="2"/>
  <c r="P782" i="2"/>
  <c r="P778" i="2"/>
  <c r="P774" i="2"/>
  <c r="P770" i="2"/>
  <c r="P766" i="2"/>
  <c r="P762" i="2"/>
  <c r="P758" i="2"/>
  <c r="P754" i="2"/>
  <c r="P750" i="2"/>
  <c r="P746" i="2"/>
  <c r="P742" i="2"/>
  <c r="P738" i="2"/>
  <c r="P734" i="2"/>
  <c r="P730" i="2"/>
  <c r="P726" i="2"/>
  <c r="P722" i="2"/>
  <c r="P718" i="2"/>
  <c r="P714" i="2"/>
  <c r="P710" i="2"/>
  <c r="P706" i="2"/>
  <c r="P702" i="2"/>
  <c r="P698" i="2"/>
  <c r="P694" i="2"/>
  <c r="P690" i="2"/>
  <c r="P686" i="2"/>
  <c r="P682" i="2"/>
  <c r="P678" i="2"/>
  <c r="P674" i="2"/>
  <c r="P670" i="2"/>
  <c r="P666" i="2"/>
  <c r="P662" i="2"/>
  <c r="P658" i="2"/>
  <c r="P654" i="2"/>
  <c r="P650" i="2"/>
  <c r="P646" i="2"/>
  <c r="P641" i="2"/>
  <c r="P637" i="2"/>
  <c r="P633" i="2"/>
  <c r="P629" i="2"/>
  <c r="P625" i="2"/>
  <c r="P621" i="2"/>
  <c r="P617" i="2"/>
  <c r="P613" i="2"/>
  <c r="P609" i="2"/>
  <c r="P605" i="2"/>
  <c r="P601" i="2"/>
  <c r="P597" i="2"/>
  <c r="P593" i="2"/>
  <c r="P589" i="2"/>
  <c r="P585" i="2"/>
  <c r="P581" i="2"/>
  <c r="P577" i="2"/>
  <c r="P573" i="2"/>
  <c r="P569" i="2"/>
  <c r="P1379" i="2"/>
  <c r="P1315" i="2"/>
  <c r="P1249" i="2"/>
  <c r="P1195" i="2"/>
  <c r="P1163" i="2"/>
  <c r="P1130" i="2"/>
  <c r="P1098" i="2"/>
  <c r="P1080" i="2"/>
  <c r="P1063" i="2"/>
  <c r="P1047" i="2"/>
  <c r="P1030" i="2"/>
  <c r="P1014" i="2"/>
  <c r="P998" i="2"/>
  <c r="P982" i="2"/>
  <c r="P966" i="2"/>
  <c r="P950" i="2"/>
  <c r="P934" i="2"/>
  <c r="P918" i="2"/>
  <c r="P902" i="2"/>
  <c r="P886" i="2"/>
  <c r="P877" i="2"/>
  <c r="P869" i="2"/>
  <c r="P862" i="2"/>
  <c r="P858" i="2"/>
  <c r="P854" i="2"/>
  <c r="P850" i="2"/>
  <c r="P845" i="2"/>
  <c r="P841" i="2"/>
  <c r="P837" i="2"/>
  <c r="P833" i="2"/>
  <c r="P829" i="2"/>
  <c r="P825" i="2"/>
  <c r="P821" i="2"/>
  <c r="P817" i="2"/>
  <c r="P813" i="2"/>
  <c r="P808" i="2"/>
  <c r="P804" i="2"/>
  <c r="P800" i="2"/>
  <c r="P796" i="2"/>
  <c r="P792" i="2"/>
  <c r="P788" i="2"/>
  <c r="P784" i="2"/>
  <c r="P780" i="2"/>
  <c r="P776" i="2"/>
  <c r="P772" i="2"/>
  <c r="P768" i="2"/>
  <c r="P764" i="2"/>
  <c r="P760" i="2"/>
  <c r="P756" i="2"/>
  <c r="P752" i="2"/>
  <c r="P748" i="2"/>
  <c r="P744" i="2"/>
  <c r="P740" i="2"/>
  <c r="P736" i="2"/>
  <c r="P732" i="2"/>
  <c r="P728" i="2"/>
  <c r="P724" i="2"/>
  <c r="P720" i="2"/>
  <c r="P716" i="2"/>
  <c r="P712" i="2"/>
  <c r="P708" i="2"/>
  <c r="P704" i="2"/>
  <c r="P700" i="2"/>
  <c r="P696" i="2"/>
  <c r="P692" i="2"/>
  <c r="P688" i="2"/>
  <c r="P684" i="2"/>
  <c r="P680" i="2"/>
  <c r="P676" i="2"/>
  <c r="P672" i="2"/>
  <c r="P668" i="2"/>
  <c r="P664" i="2"/>
  <c r="P660" i="2"/>
  <c r="P656" i="2"/>
  <c r="P652" i="2"/>
  <c r="P648" i="2"/>
  <c r="P643" i="2"/>
  <c r="P639" i="2"/>
  <c r="P635" i="2"/>
  <c r="P631" i="2"/>
  <c r="P627" i="2"/>
  <c r="P623" i="2"/>
  <c r="P619" i="2"/>
  <c r="P615" i="2"/>
  <c r="P611" i="2"/>
  <c r="P1395" i="2"/>
  <c r="P1171" i="2"/>
  <c r="P1067" i="2"/>
  <c r="P1002" i="2"/>
  <c r="P938" i="2"/>
  <c r="P878" i="2"/>
  <c r="P855" i="2"/>
  <c r="P838" i="2"/>
  <c r="P822" i="2"/>
  <c r="P805" i="2"/>
  <c r="P789" i="2"/>
  <c r="P773" i="2"/>
  <c r="P757" i="2"/>
  <c r="P741" i="2"/>
  <c r="P725" i="2"/>
  <c r="P709" i="2"/>
  <c r="P693" i="2"/>
  <c r="P677" i="2"/>
  <c r="P661" i="2"/>
  <c r="P644" i="2"/>
  <c r="P628" i="2"/>
  <c r="P612" i="2"/>
  <c r="P603" i="2"/>
  <c r="P595" i="2"/>
  <c r="P587" i="2"/>
  <c r="P579" i="2"/>
  <c r="P571" i="2"/>
  <c r="P565" i="2"/>
  <c r="P561" i="2"/>
  <c r="P557" i="2"/>
  <c r="P553" i="2"/>
  <c r="P549" i="2"/>
  <c r="P545" i="2"/>
  <c r="P541" i="2"/>
  <c r="P537" i="2"/>
  <c r="P533" i="2"/>
  <c r="P529" i="2"/>
  <c r="P524" i="2"/>
  <c r="P520" i="2"/>
  <c r="P516" i="2"/>
  <c r="P512" i="2"/>
  <c r="P508" i="2"/>
  <c r="P504" i="2"/>
  <c r="P500" i="2"/>
  <c r="P496" i="2"/>
  <c r="P492" i="2"/>
  <c r="P488" i="2"/>
  <c r="P484" i="2"/>
  <c r="P480" i="2"/>
  <c r="P476" i="2"/>
  <c r="P472" i="2"/>
  <c r="P468" i="2"/>
  <c r="P463" i="2"/>
  <c r="P459" i="2"/>
  <c r="P455" i="2"/>
  <c r="P451" i="2"/>
  <c r="P447" i="2"/>
  <c r="P443" i="2"/>
  <c r="P439" i="2"/>
  <c r="P435" i="2"/>
  <c r="P431" i="2"/>
  <c r="P427" i="2"/>
  <c r="P423" i="2"/>
  <c r="P419" i="2"/>
  <c r="P415" i="2"/>
  <c r="P411" i="2"/>
  <c r="P407" i="2"/>
  <c r="P403" i="2"/>
  <c r="P399" i="2"/>
  <c r="P395" i="2"/>
  <c r="P391" i="2"/>
  <c r="P387" i="2"/>
  <c r="P382" i="2"/>
  <c r="P378" i="2"/>
  <c r="P374" i="2"/>
  <c r="P370" i="2"/>
  <c r="P366" i="2"/>
  <c r="P362" i="2"/>
  <c r="P358" i="2"/>
  <c r="P354" i="2"/>
  <c r="P349" i="2"/>
  <c r="P345" i="2"/>
  <c r="P341" i="2"/>
  <c r="P337" i="2"/>
  <c r="P333" i="2"/>
  <c r="P329" i="2"/>
  <c r="P325" i="2"/>
  <c r="P321" i="2"/>
  <c r="P317" i="2"/>
  <c r="P313" i="2"/>
  <c r="P309" i="2"/>
  <c r="P305" i="2"/>
  <c r="P301" i="2"/>
  <c r="P297" i="2"/>
  <c r="P293" i="2"/>
  <c r="P289" i="2"/>
  <c r="P285" i="2"/>
  <c r="P281" i="2"/>
  <c r="P277" i="2"/>
  <c r="P273" i="2"/>
  <c r="P269" i="2"/>
  <c r="P265" i="2"/>
  <c r="P261" i="2"/>
  <c r="P257" i="2"/>
  <c r="P253" i="2"/>
  <c r="P249" i="2"/>
  <c r="P245" i="2"/>
  <c r="P241" i="2"/>
  <c r="P237" i="2"/>
  <c r="P233" i="2"/>
  <c r="P229" i="2"/>
  <c r="P225" i="2"/>
  <c r="P221" i="2"/>
  <c r="P217" i="2"/>
  <c r="P213" i="2"/>
  <c r="P209" i="2"/>
  <c r="P205" i="2"/>
  <c r="P201" i="2"/>
  <c r="P197" i="2"/>
  <c r="P193" i="2"/>
  <c r="P189" i="2"/>
  <c r="P185" i="2"/>
  <c r="P181" i="2"/>
  <c r="P176" i="2"/>
  <c r="P172" i="2"/>
  <c r="P168" i="2"/>
  <c r="P164" i="2"/>
  <c r="P160" i="2"/>
  <c r="P156" i="2"/>
  <c r="P152" i="2"/>
  <c r="P148" i="2"/>
  <c r="P144" i="2"/>
  <c r="P140" i="2"/>
  <c r="P136" i="2"/>
  <c r="P132" i="2"/>
  <c r="P128" i="2"/>
  <c r="P124" i="2"/>
  <c r="P120" i="2"/>
  <c r="P116" i="2"/>
  <c r="P112" i="2"/>
  <c r="P108" i="2"/>
  <c r="P104" i="2"/>
  <c r="P100" i="2"/>
  <c r="P96" i="2"/>
  <c r="P92" i="2"/>
  <c r="P88" i="2"/>
  <c r="P84" i="2"/>
  <c r="P80" i="2"/>
  <c r="P76" i="2"/>
  <c r="P72" i="2"/>
  <c r="P68" i="2"/>
  <c r="P64" i="2"/>
  <c r="P59" i="2"/>
  <c r="P55" i="2"/>
  <c r="P51" i="2"/>
  <c r="P47" i="2"/>
  <c r="P43" i="2"/>
  <c r="P39" i="2"/>
  <c r="P35" i="2"/>
  <c r="P31" i="2"/>
  <c r="P27" i="2"/>
  <c r="P23" i="2"/>
  <c r="P19" i="2"/>
  <c r="P15" i="2"/>
  <c r="P1203" i="2"/>
  <c r="P1084" i="2"/>
  <c r="P1018" i="2"/>
  <c r="P954" i="2"/>
  <c r="P890" i="2"/>
  <c r="P859" i="2"/>
  <c r="P842" i="2"/>
  <c r="P826" i="2"/>
  <c r="P809" i="2"/>
  <c r="P793" i="2"/>
  <c r="P777" i="2"/>
  <c r="P761" i="2"/>
  <c r="P745" i="2"/>
  <c r="P729" i="2"/>
  <c r="P713" i="2"/>
  <c r="P697" i="2"/>
  <c r="P681" i="2"/>
  <c r="P665" i="2"/>
  <c r="P649" i="2"/>
  <c r="P632" i="2"/>
  <c r="P616" i="2"/>
  <c r="P604" i="2"/>
  <c r="P596" i="2"/>
  <c r="P588" i="2"/>
  <c r="P580" i="2"/>
  <c r="P572" i="2"/>
  <c r="P566" i="2"/>
  <c r="P562" i="2"/>
  <c r="P558" i="2"/>
  <c r="P554" i="2"/>
  <c r="P550" i="2"/>
  <c r="P546" i="2"/>
  <c r="P542" i="2"/>
  <c r="P538" i="2"/>
  <c r="P534" i="2"/>
  <c r="P530" i="2"/>
  <c r="P525" i="2"/>
  <c r="P521" i="2"/>
  <c r="P517" i="2"/>
  <c r="P513" i="2"/>
  <c r="P509" i="2"/>
  <c r="P505" i="2"/>
  <c r="P501" i="2"/>
  <c r="P497" i="2"/>
  <c r="P493" i="2"/>
  <c r="P489" i="2"/>
  <c r="P485" i="2"/>
  <c r="P481" i="2"/>
  <c r="P477" i="2"/>
  <c r="P473" i="2"/>
  <c r="P469" i="2"/>
  <c r="P464" i="2"/>
  <c r="P460" i="2"/>
  <c r="P456" i="2"/>
  <c r="P452" i="2"/>
  <c r="P448" i="2"/>
  <c r="P444" i="2"/>
  <c r="P440" i="2"/>
  <c r="P436" i="2"/>
  <c r="P432" i="2"/>
  <c r="P428" i="2"/>
  <c r="P424" i="2"/>
  <c r="P420" i="2"/>
  <c r="P416" i="2"/>
  <c r="P412" i="2"/>
  <c r="P408" i="2"/>
  <c r="P404" i="2"/>
  <c r="P400" i="2"/>
  <c r="P396" i="2"/>
  <c r="P392" i="2"/>
  <c r="P388" i="2"/>
  <c r="P384" i="2"/>
  <c r="P379" i="2"/>
  <c r="P375" i="2"/>
  <c r="P371" i="2"/>
  <c r="P367" i="2"/>
  <c r="P363" i="2"/>
  <c r="P359" i="2"/>
  <c r="P355" i="2"/>
  <c r="P350" i="2"/>
  <c r="P346" i="2"/>
  <c r="P342" i="2"/>
  <c r="P338" i="2"/>
  <c r="P334" i="2"/>
  <c r="P330" i="2"/>
  <c r="P326" i="2"/>
  <c r="P322" i="2"/>
  <c r="P318" i="2"/>
  <c r="P314" i="2"/>
  <c r="P310" i="2"/>
  <c r="P306" i="2"/>
  <c r="P302" i="2"/>
  <c r="P298" i="2"/>
  <c r="P294" i="2"/>
  <c r="P290" i="2"/>
  <c r="P286" i="2"/>
  <c r="P282" i="2"/>
  <c r="P278" i="2"/>
  <c r="P274" i="2"/>
  <c r="P270" i="2"/>
  <c r="P266" i="2"/>
  <c r="P262" i="2"/>
  <c r="P258" i="2"/>
  <c r="P254" i="2"/>
  <c r="P250" i="2"/>
  <c r="P246" i="2"/>
  <c r="P242" i="2"/>
  <c r="P238" i="2"/>
  <c r="P234" i="2"/>
  <c r="P230" i="2"/>
  <c r="P226" i="2"/>
  <c r="P222" i="2"/>
  <c r="P218" i="2"/>
  <c r="P214" i="2"/>
  <c r="P210" i="2"/>
  <c r="P206" i="2"/>
  <c r="P202" i="2"/>
  <c r="P198" i="2"/>
  <c r="P194" i="2"/>
  <c r="P190" i="2"/>
  <c r="P186" i="2"/>
  <c r="P182" i="2"/>
  <c r="P177" i="2"/>
  <c r="P173" i="2"/>
  <c r="P169" i="2"/>
  <c r="P165" i="2"/>
  <c r="P161" i="2"/>
  <c r="P157" i="2"/>
  <c r="P153" i="2"/>
  <c r="P149" i="2"/>
  <c r="P145" i="2"/>
  <c r="P141" i="2"/>
  <c r="P137" i="2"/>
  <c r="P133" i="2"/>
  <c r="P129" i="2"/>
  <c r="P125" i="2"/>
  <c r="P121" i="2"/>
  <c r="P117" i="2"/>
  <c r="P113" i="2"/>
  <c r="P109" i="2"/>
  <c r="P105" i="2"/>
  <c r="P101" i="2"/>
  <c r="P97" i="2"/>
  <c r="P93" i="2"/>
  <c r="P89" i="2"/>
  <c r="P85" i="2"/>
  <c r="P81" i="2"/>
  <c r="P77" i="2"/>
  <c r="P73" i="2"/>
  <c r="P69" i="2"/>
  <c r="P65" i="2"/>
  <c r="P60" i="2"/>
  <c r="P56" i="2"/>
  <c r="P52" i="2"/>
  <c r="P48" i="2"/>
  <c r="P44" i="2"/>
  <c r="P40" i="2"/>
  <c r="P36" i="2"/>
  <c r="P32" i="2"/>
  <c r="P28" i="2"/>
  <c r="P24" i="2"/>
  <c r="P20" i="2"/>
  <c r="P1331" i="2"/>
  <c r="P1051" i="2"/>
  <c r="P922" i="2"/>
  <c r="P851" i="2"/>
  <c r="P818" i="2"/>
  <c r="P785" i="2"/>
  <c r="P753" i="2"/>
  <c r="P721" i="2"/>
  <c r="P689" i="2"/>
  <c r="P657" i="2"/>
  <c r="P624" i="2"/>
  <c r="P600" i="2"/>
  <c r="P584" i="2"/>
  <c r="P568" i="2"/>
  <c r="P560" i="2"/>
  <c r="P552" i="2"/>
  <c r="P544" i="2"/>
  <c r="P536" i="2"/>
  <c r="P527" i="2"/>
  <c r="P519" i="2"/>
  <c r="P511" i="2"/>
  <c r="P503" i="2"/>
  <c r="P495" i="2"/>
  <c r="P487" i="2"/>
  <c r="P479" i="2"/>
  <c r="P471" i="2"/>
  <c r="P462" i="2"/>
  <c r="P454" i="2"/>
  <c r="P446" i="2"/>
  <c r="P438" i="2"/>
  <c r="P430" i="2"/>
  <c r="P422" i="2"/>
  <c r="P414" i="2"/>
  <c r="P406" i="2"/>
  <c r="P398" i="2"/>
  <c r="P390" i="2"/>
  <c r="P381" i="2"/>
  <c r="P373" i="2"/>
  <c r="P365" i="2"/>
  <c r="P357" i="2"/>
  <c r="P348" i="2"/>
  <c r="P340" i="2"/>
  <c r="P332" i="2"/>
  <c r="P324" i="2"/>
  <c r="P316" i="2"/>
  <c r="P308" i="2"/>
  <c r="P300" i="2"/>
  <c r="P292" i="2"/>
  <c r="P284" i="2"/>
  <c r="P276" i="2"/>
  <c r="P268" i="2"/>
  <c r="P260" i="2"/>
  <c r="P252" i="2"/>
  <c r="P244" i="2"/>
  <c r="P236" i="2"/>
  <c r="P228" i="2"/>
  <c r="P220" i="2"/>
  <c r="P212" i="2"/>
  <c r="P204" i="2"/>
  <c r="P196" i="2"/>
  <c r="P188" i="2"/>
  <c r="P179" i="2"/>
  <c r="P171" i="2"/>
  <c r="P163" i="2"/>
  <c r="P155" i="2"/>
  <c r="P147" i="2"/>
  <c r="P139" i="2"/>
  <c r="P131" i="2"/>
  <c r="P123" i="2"/>
  <c r="P115" i="2"/>
  <c r="P107" i="2"/>
  <c r="P99" i="2"/>
  <c r="P91" i="2"/>
  <c r="P83" i="2"/>
  <c r="P75" i="2"/>
  <c r="P67" i="2"/>
  <c r="P58" i="2"/>
  <c r="P50" i="2"/>
  <c r="P42" i="2"/>
  <c r="P34" i="2"/>
  <c r="P26" i="2"/>
  <c r="P18" i="2"/>
  <c r="P13" i="2"/>
  <c r="P1266" i="2"/>
  <c r="P1034" i="2"/>
  <c r="P906" i="2"/>
  <c r="P846" i="2"/>
  <c r="P814" i="2"/>
  <c r="P781" i="2"/>
  <c r="P749" i="2"/>
  <c r="P717" i="2"/>
  <c r="P685" i="2"/>
  <c r="P653" i="2"/>
  <c r="P620" i="2"/>
  <c r="P599" i="2"/>
  <c r="P583" i="2"/>
  <c r="P567" i="2"/>
  <c r="P559" i="2"/>
  <c r="P551" i="2"/>
  <c r="P543" i="2"/>
  <c r="P535" i="2"/>
  <c r="P526" i="2"/>
  <c r="P518" i="2"/>
  <c r="P510" i="2"/>
  <c r="P502" i="2"/>
  <c r="P494" i="2"/>
  <c r="P486" i="2"/>
  <c r="P478" i="2"/>
  <c r="P470" i="2"/>
  <c r="P461" i="2"/>
  <c r="P453" i="2"/>
  <c r="P445" i="2"/>
  <c r="P437" i="2"/>
  <c r="P429" i="2"/>
  <c r="P421" i="2"/>
  <c r="P413" i="2"/>
  <c r="P405" i="2"/>
  <c r="P397" i="2"/>
  <c r="P389" i="2"/>
  <c r="P380" i="2"/>
  <c r="P372" i="2"/>
  <c r="P364" i="2"/>
  <c r="P356" i="2"/>
  <c r="P347" i="2"/>
  <c r="P339" i="2"/>
  <c r="P331" i="2"/>
  <c r="P323" i="2"/>
  <c r="P315" i="2"/>
  <c r="P307" i="2"/>
  <c r="P299" i="2"/>
  <c r="P291" i="2"/>
  <c r="P283" i="2"/>
  <c r="P275" i="2"/>
  <c r="P267" i="2"/>
  <c r="P259" i="2"/>
  <c r="P251" i="2"/>
  <c r="P243" i="2"/>
  <c r="P235" i="2"/>
  <c r="P227" i="2"/>
  <c r="P219" i="2"/>
  <c r="P211" i="2"/>
  <c r="P203" i="2"/>
  <c r="P195" i="2"/>
  <c r="P187" i="2"/>
  <c r="P178" i="2"/>
  <c r="P170" i="2"/>
  <c r="P162" i="2"/>
  <c r="P154" i="2"/>
  <c r="P146" i="2"/>
  <c r="P138" i="2"/>
  <c r="P130" i="2"/>
  <c r="P122" i="2"/>
  <c r="P114" i="2"/>
  <c r="P106" i="2"/>
  <c r="P98" i="2"/>
  <c r="P90" i="2"/>
  <c r="P82" i="2"/>
  <c r="P74" i="2"/>
  <c r="P66" i="2"/>
  <c r="P57" i="2"/>
  <c r="P49" i="2"/>
  <c r="P41" i="2"/>
  <c r="P33" i="2"/>
  <c r="P25" i="2"/>
  <c r="P17" i="2"/>
  <c r="P1138" i="2"/>
  <c r="P986" i="2"/>
  <c r="P870" i="2"/>
  <c r="P834" i="2"/>
  <c r="P801" i="2"/>
  <c r="P769" i="2"/>
  <c r="P737" i="2"/>
  <c r="P705" i="2"/>
  <c r="P673" i="2"/>
  <c r="P640" i="2"/>
  <c r="P608" i="2"/>
  <c r="P592" i="2"/>
  <c r="P576" i="2"/>
  <c r="P564" i="2"/>
  <c r="P556" i="2"/>
  <c r="P548" i="2"/>
  <c r="P540" i="2"/>
  <c r="P532" i="2"/>
  <c r="P523" i="2"/>
  <c r="P515" i="2"/>
  <c r="P507" i="2"/>
  <c r="P499" i="2"/>
  <c r="P491" i="2"/>
  <c r="P483" i="2"/>
  <c r="P475" i="2"/>
  <c r="P467" i="2"/>
  <c r="P458" i="2"/>
  <c r="P450" i="2"/>
  <c r="P442" i="2"/>
  <c r="P434" i="2"/>
  <c r="P426" i="2"/>
  <c r="P418" i="2"/>
  <c r="P410" i="2"/>
  <c r="P402" i="2"/>
  <c r="P394" i="2"/>
  <c r="P386" i="2"/>
  <c r="P377" i="2"/>
  <c r="P369" i="2"/>
  <c r="P361" i="2"/>
  <c r="P353" i="2"/>
  <c r="P344" i="2"/>
  <c r="P336" i="2"/>
  <c r="P328" i="2"/>
  <c r="P320" i="2"/>
  <c r="P312" i="2"/>
  <c r="P304" i="2"/>
  <c r="P296" i="2"/>
  <c r="P288" i="2"/>
  <c r="P280" i="2"/>
  <c r="P272" i="2"/>
  <c r="P264" i="2"/>
  <c r="P256" i="2"/>
  <c r="P248" i="2"/>
  <c r="P240" i="2"/>
  <c r="P232" i="2"/>
  <c r="P224" i="2"/>
  <c r="P216" i="2"/>
  <c r="P208" i="2"/>
  <c r="P200" i="2"/>
  <c r="P192" i="2"/>
  <c r="P184" i="2"/>
  <c r="P175" i="2"/>
  <c r="P167" i="2"/>
  <c r="P159" i="2"/>
  <c r="P151" i="2"/>
  <c r="P143" i="2"/>
  <c r="P135" i="2"/>
  <c r="P127" i="2"/>
  <c r="P119" i="2"/>
  <c r="P111" i="2"/>
  <c r="P103" i="2"/>
  <c r="P95" i="2"/>
  <c r="P87" i="2"/>
  <c r="P79" i="2"/>
  <c r="P71" i="2"/>
  <c r="P62" i="2"/>
  <c r="P54" i="2"/>
  <c r="P46" i="2"/>
  <c r="P38" i="2"/>
  <c r="P30" i="2"/>
  <c r="P22" i="2"/>
  <c r="P16" i="2"/>
  <c r="P1106" i="2"/>
  <c r="P970" i="2"/>
  <c r="P863" i="2"/>
  <c r="P830" i="2"/>
  <c r="P797" i="2"/>
  <c r="P765" i="2"/>
  <c r="P733" i="2"/>
  <c r="P701" i="2"/>
  <c r="P669" i="2"/>
  <c r="P636" i="2"/>
  <c r="P607" i="2"/>
  <c r="P591" i="2"/>
  <c r="P575" i="2"/>
  <c r="P563" i="2"/>
  <c r="P555" i="2"/>
  <c r="P547" i="2"/>
  <c r="P539" i="2"/>
  <c r="P531" i="2"/>
  <c r="P522" i="2"/>
  <c r="P514" i="2"/>
  <c r="P506" i="2"/>
  <c r="P498" i="2"/>
  <c r="P490" i="2"/>
  <c r="P482" i="2"/>
  <c r="P474" i="2"/>
  <c r="P466" i="2"/>
  <c r="P457" i="2"/>
  <c r="P449" i="2"/>
  <c r="P441" i="2"/>
  <c r="P433" i="2"/>
  <c r="P425" i="2"/>
  <c r="P417" i="2"/>
  <c r="P409" i="2"/>
  <c r="P401" i="2"/>
  <c r="P393" i="2"/>
  <c r="P385" i="2"/>
  <c r="P376" i="2"/>
  <c r="P368" i="2"/>
  <c r="P360" i="2"/>
  <c r="P352" i="2"/>
  <c r="P343" i="2"/>
  <c r="P335" i="2"/>
  <c r="P327" i="2"/>
  <c r="P319" i="2"/>
  <c r="P311" i="2"/>
  <c r="P303" i="2"/>
  <c r="P295" i="2"/>
  <c r="P287" i="2"/>
  <c r="P279" i="2"/>
  <c r="P271" i="2"/>
  <c r="P263" i="2"/>
  <c r="P255" i="2"/>
  <c r="P247" i="2"/>
  <c r="P239" i="2"/>
  <c r="P231" i="2"/>
  <c r="P223" i="2"/>
  <c r="P215" i="2"/>
  <c r="P207" i="2"/>
  <c r="P199" i="2"/>
  <c r="P191" i="2"/>
  <c r="P183" i="2"/>
  <c r="P174" i="2"/>
  <c r="P166" i="2"/>
  <c r="P158" i="2"/>
  <c r="P150" i="2"/>
  <c r="P142" i="2"/>
  <c r="P134" i="2"/>
  <c r="P126" i="2"/>
  <c r="P118" i="2"/>
  <c r="P110" i="2"/>
  <c r="P102" i="2"/>
  <c r="P94" i="2"/>
  <c r="P86" i="2"/>
  <c r="P78" i="2"/>
  <c r="P70" i="2"/>
  <c r="P61" i="2"/>
  <c r="P53" i="2"/>
  <c r="P45" i="2"/>
  <c r="P37" i="2"/>
  <c r="P29" i="2"/>
  <c r="P21" i="2"/>
  <c r="P14" i="2"/>
  <c r="U1070" i="2"/>
  <c r="S1070" i="2"/>
  <c r="U614" i="2"/>
  <c r="S614" i="2"/>
  <c r="U1365" i="2"/>
  <c r="S1365" i="2"/>
  <c r="U1303" i="2"/>
  <c r="S1303" i="2"/>
  <c r="U903" i="2"/>
  <c r="S903" i="2"/>
  <c r="U320" i="2"/>
  <c r="S320" i="2"/>
  <c r="S270" i="2"/>
  <c r="U579" i="2" l="1"/>
  <c r="S579" i="2"/>
  <c r="U808" i="2"/>
  <c r="S808" i="2"/>
  <c r="U872" i="2"/>
  <c r="S872" i="2"/>
  <c r="U1156" i="2"/>
  <c r="S1156" i="2"/>
  <c r="U1275" i="2"/>
  <c r="S1275" i="2"/>
  <c r="U1330" i="2"/>
  <c r="S1330" i="2"/>
  <c r="U1392" i="2"/>
  <c r="S1392" i="2"/>
  <c r="U844" i="2"/>
  <c r="U235" i="2"/>
  <c r="S235" i="2"/>
  <c r="U59" i="2"/>
  <c r="S59" i="2"/>
  <c r="U1038" i="2"/>
  <c r="S1038" i="2"/>
  <c r="U984" i="2"/>
  <c r="S984" i="2"/>
  <c r="U641" i="2"/>
  <c r="S641" i="2"/>
  <c r="U176" i="2"/>
  <c r="S176" i="2"/>
  <c r="U122" i="2"/>
  <c r="S122" i="2"/>
  <c r="U95" i="2"/>
  <c r="U324" i="2"/>
  <c r="S95" i="2" l="1"/>
  <c r="U1437" i="2"/>
  <c r="U1436" i="2"/>
  <c r="U1435" i="2"/>
  <c r="U1433" i="2"/>
  <c r="U1432" i="2"/>
  <c r="U1431" i="2"/>
  <c r="U1430" i="2"/>
  <c r="U1429" i="2"/>
  <c r="U1428" i="2"/>
  <c r="U1427" i="2"/>
  <c r="U1426" i="2"/>
  <c r="U1425" i="2"/>
  <c r="U1424" i="2"/>
  <c r="U1423" i="2"/>
  <c r="U1422" i="2"/>
  <c r="U1421" i="2"/>
  <c r="U1420" i="2"/>
  <c r="U1419" i="2"/>
  <c r="U1418" i="2"/>
  <c r="U1417" i="2"/>
  <c r="U1416" i="2"/>
  <c r="U1415" i="2"/>
  <c r="U1414" i="2"/>
  <c r="U1413" i="2"/>
  <c r="U1412" i="2"/>
  <c r="U1411" i="2"/>
  <c r="U1410" i="2"/>
  <c r="U1409" i="2"/>
  <c r="U1408" i="2"/>
  <c r="U1406" i="2"/>
  <c r="U1405" i="2"/>
  <c r="U1404" i="2"/>
  <c r="U1402" i="2"/>
  <c r="U1401" i="2"/>
  <c r="U1400" i="2"/>
  <c r="U1399" i="2"/>
  <c r="U1398" i="2"/>
  <c r="U1397" i="2"/>
  <c r="U1396" i="2"/>
  <c r="U1395" i="2"/>
  <c r="U1394" i="2"/>
  <c r="U1393" i="2"/>
  <c r="U1391" i="2"/>
  <c r="U1390" i="2"/>
  <c r="U1389" i="2"/>
  <c r="U1388" i="2"/>
  <c r="U1387" i="2"/>
  <c r="U1386" i="2"/>
  <c r="U1385" i="2"/>
  <c r="U1384" i="2"/>
  <c r="U1383" i="2"/>
  <c r="U1382" i="2"/>
  <c r="U1381" i="2"/>
  <c r="U1380" i="2"/>
  <c r="U1379" i="2"/>
  <c r="U1378" i="2"/>
  <c r="U1377" i="2"/>
  <c r="U1376" i="2"/>
  <c r="U1375" i="2"/>
  <c r="U1374" i="2"/>
  <c r="U1373" i="2"/>
  <c r="U1371" i="2"/>
  <c r="U1370" i="2"/>
  <c r="U1369" i="2"/>
  <c r="U1368" i="2"/>
  <c r="U1367" i="2"/>
  <c r="U1366" i="2"/>
  <c r="U1364" i="2"/>
  <c r="U1363" i="2"/>
  <c r="U1362" i="2"/>
  <c r="U1361" i="2"/>
  <c r="U1360" i="2"/>
  <c r="U1359" i="2"/>
  <c r="U1358" i="2"/>
  <c r="U1357" i="2"/>
  <c r="U1356" i="2"/>
  <c r="U1355" i="2"/>
  <c r="U1354" i="2"/>
  <c r="U1353" i="2"/>
  <c r="U1352" i="2"/>
  <c r="U1351" i="2"/>
  <c r="U1350" i="2"/>
  <c r="U1349" i="2"/>
  <c r="U1348" i="2"/>
  <c r="U1347" i="2"/>
  <c r="U1346" i="2"/>
  <c r="U1345" i="2"/>
  <c r="U1344" i="2"/>
  <c r="U1343" i="2"/>
  <c r="U1342" i="2"/>
  <c r="U1341" i="2"/>
  <c r="U1340" i="2"/>
  <c r="U1339" i="2"/>
  <c r="U1338" i="2"/>
  <c r="U1337" i="2"/>
  <c r="U1336" i="2"/>
  <c r="U1335" i="2"/>
  <c r="U1334" i="2"/>
  <c r="U1333" i="2"/>
  <c r="U1332" i="2"/>
  <c r="U1331" i="2"/>
  <c r="U1329" i="2"/>
  <c r="U1328" i="2"/>
  <c r="U1327" i="2"/>
  <c r="U1326" i="2"/>
  <c r="U1325" i="2"/>
  <c r="U1324" i="2"/>
  <c r="U1323" i="2"/>
  <c r="U1321" i="2"/>
  <c r="U1320" i="2"/>
  <c r="U1319" i="2"/>
  <c r="U1318" i="2"/>
  <c r="U1317" i="2"/>
  <c r="U1316" i="2"/>
  <c r="U1315" i="2"/>
  <c r="U1314" i="2"/>
  <c r="U1313" i="2"/>
  <c r="U1312" i="2"/>
  <c r="U1311" i="2"/>
  <c r="U1310" i="2"/>
  <c r="U1309" i="2"/>
  <c r="U1308" i="2"/>
  <c r="U1307" i="2"/>
  <c r="U1306" i="2"/>
  <c r="U1305" i="2"/>
  <c r="U1304" i="2"/>
  <c r="U1302" i="2"/>
  <c r="U1301" i="2"/>
  <c r="U1300" i="2"/>
  <c r="U1299" i="2"/>
  <c r="U1298" i="2"/>
  <c r="U1297" i="2"/>
  <c r="U1296" i="2"/>
  <c r="U1294" i="2"/>
  <c r="U1293" i="2"/>
  <c r="U1292" i="2"/>
  <c r="U1291" i="2"/>
  <c r="U1290" i="2"/>
  <c r="U1289" i="2"/>
  <c r="U1288" i="2"/>
  <c r="U1287" i="2"/>
  <c r="U1286" i="2"/>
  <c r="U1285" i="2"/>
  <c r="U1284" i="2"/>
  <c r="U1283" i="2"/>
  <c r="U1282" i="2"/>
  <c r="U1281" i="2"/>
  <c r="U1278" i="2"/>
  <c r="U1277" i="2"/>
  <c r="U1276" i="2"/>
  <c r="U1274" i="2"/>
  <c r="U1273" i="2"/>
  <c r="U1272" i="2"/>
  <c r="U1271" i="2"/>
  <c r="U1270" i="2"/>
  <c r="U1269" i="2"/>
  <c r="U1268" i="2"/>
  <c r="U1267" i="2"/>
  <c r="U1266" i="2"/>
  <c r="U1265" i="2"/>
  <c r="U1264" i="2"/>
  <c r="U1263" i="2"/>
  <c r="U1262" i="2"/>
  <c r="U1261" i="2"/>
  <c r="U1260" i="2"/>
  <c r="U1259" i="2"/>
  <c r="U1258" i="2"/>
  <c r="U1257" i="2"/>
  <c r="U1256" i="2"/>
  <c r="U1255" i="2"/>
  <c r="U1254" i="2"/>
  <c r="U1253" i="2"/>
  <c r="U1252" i="2"/>
  <c r="U1250" i="2"/>
  <c r="U1249" i="2"/>
  <c r="U1248" i="2"/>
  <c r="U1247" i="2"/>
  <c r="U1246" i="2"/>
  <c r="U1245" i="2"/>
  <c r="U1244" i="2"/>
  <c r="U1243" i="2"/>
  <c r="U1242" i="2"/>
  <c r="U1241" i="2"/>
  <c r="U1240" i="2"/>
  <c r="U1239" i="2"/>
  <c r="U1238" i="2"/>
  <c r="U1237" i="2"/>
  <c r="U1236" i="2"/>
  <c r="U1235" i="2"/>
  <c r="U1234" i="2"/>
  <c r="U1233" i="2"/>
  <c r="U1232" i="2"/>
  <c r="U1231" i="2"/>
  <c r="U1230" i="2"/>
  <c r="U1229" i="2"/>
  <c r="U1228" i="2"/>
  <c r="U1227" i="2"/>
  <c r="U1226" i="2"/>
  <c r="U1225" i="2"/>
  <c r="U1224" i="2"/>
  <c r="U1223" i="2"/>
  <c r="U1222" i="2"/>
  <c r="U1221" i="2"/>
  <c r="U1220" i="2"/>
  <c r="U1219" i="2"/>
  <c r="U1218" i="2"/>
  <c r="U1217" i="2"/>
  <c r="U1214" i="2"/>
  <c r="U1213" i="2"/>
  <c r="U1212" i="2"/>
  <c r="U1211" i="2"/>
  <c r="U1210" i="2"/>
  <c r="U1209" i="2"/>
  <c r="U1208" i="2"/>
  <c r="U1207" i="2"/>
  <c r="U1206" i="2"/>
  <c r="U1205" i="2"/>
  <c r="U1204" i="2"/>
  <c r="U1202" i="2"/>
  <c r="U1201" i="2"/>
  <c r="U1200" i="2"/>
  <c r="U1199" i="2"/>
  <c r="U1198" i="2"/>
  <c r="U1197" i="2"/>
  <c r="U1196" i="2"/>
  <c r="U1195" i="2"/>
  <c r="U1194" i="2"/>
  <c r="U1193" i="2"/>
  <c r="U1192" i="2"/>
  <c r="U1191" i="2"/>
  <c r="U1190" i="2"/>
  <c r="U1189" i="2"/>
  <c r="U1188" i="2"/>
  <c r="U1187" i="2"/>
  <c r="U1186" i="2"/>
  <c r="U1185" i="2"/>
  <c r="U1184" i="2"/>
  <c r="U1183" i="2"/>
  <c r="U1182" i="2"/>
  <c r="U1181" i="2"/>
  <c r="U1180" i="2"/>
  <c r="U1179" i="2"/>
  <c r="U1178" i="2"/>
  <c r="U1177" i="2"/>
  <c r="U1175" i="2"/>
  <c r="U1174" i="2"/>
  <c r="U1173" i="2"/>
  <c r="U1172" i="2"/>
  <c r="U1171" i="2"/>
  <c r="U1170" i="2"/>
  <c r="U1169" i="2"/>
  <c r="U1168" i="2"/>
  <c r="U1167" i="2"/>
  <c r="U1166" i="2"/>
  <c r="U1165" i="2"/>
  <c r="U1164" i="2"/>
  <c r="U1163" i="2"/>
  <c r="U1162" i="2"/>
  <c r="U1159" i="2"/>
  <c r="U1158" i="2"/>
  <c r="U1157" i="2"/>
  <c r="U1155" i="2"/>
  <c r="U1154" i="2"/>
  <c r="U1153" i="2"/>
  <c r="U1152" i="2"/>
  <c r="U1151" i="2"/>
  <c r="U1150" i="2"/>
  <c r="U1149" i="2"/>
  <c r="U1148" i="2"/>
  <c r="U1147" i="2"/>
  <c r="U1146" i="2"/>
  <c r="U1145" i="2"/>
  <c r="U1144" i="2"/>
  <c r="U1143" i="2"/>
  <c r="U1142" i="2"/>
  <c r="U1141" i="2"/>
  <c r="U1139" i="2"/>
  <c r="U1138" i="2"/>
  <c r="U1137" i="2"/>
  <c r="U1136" i="2"/>
  <c r="U1135" i="2"/>
  <c r="U1134" i="2"/>
  <c r="U1132" i="2"/>
  <c r="U1131" i="2"/>
  <c r="U1130" i="2"/>
  <c r="U1129" i="2"/>
  <c r="U1128" i="2"/>
  <c r="U1127" i="2"/>
  <c r="U1126" i="2"/>
  <c r="U1125" i="2"/>
  <c r="U1124" i="2"/>
  <c r="U1123" i="2"/>
  <c r="U1122" i="2"/>
  <c r="U1121" i="2"/>
  <c r="U1120" i="2"/>
  <c r="U1119" i="2"/>
  <c r="U1118" i="2"/>
  <c r="U1117" i="2"/>
  <c r="U1116" i="2"/>
  <c r="U1115" i="2"/>
  <c r="U1114" i="2"/>
  <c r="U1113" i="2"/>
  <c r="U1112" i="2"/>
  <c r="U1111" i="2"/>
  <c r="U1110" i="2"/>
  <c r="U1109" i="2"/>
  <c r="U1108" i="2"/>
  <c r="U1107" i="2"/>
  <c r="U1106" i="2"/>
  <c r="U1105" i="2"/>
  <c r="U1104" i="2"/>
  <c r="U1103" i="2"/>
  <c r="U1102" i="2"/>
  <c r="U1101" i="2"/>
  <c r="U1100" i="2"/>
  <c r="U1099" i="2"/>
  <c r="U1098" i="2"/>
  <c r="U1097" i="2"/>
  <c r="U1096" i="2"/>
  <c r="U1095" i="2"/>
  <c r="U1094" i="2"/>
  <c r="U1093" i="2"/>
  <c r="U1092" i="2"/>
  <c r="U1091" i="2"/>
  <c r="U1090" i="2"/>
  <c r="U1089" i="2"/>
  <c r="U1088" i="2"/>
  <c r="U1087" i="2"/>
  <c r="U1086" i="2"/>
  <c r="U1085" i="2"/>
  <c r="U1084" i="2"/>
  <c r="U1083" i="2"/>
  <c r="U1082" i="2"/>
  <c r="U1081" i="2"/>
  <c r="U1080" i="2"/>
  <c r="U1077" i="2"/>
  <c r="U1076" i="2"/>
  <c r="U1075" i="2"/>
  <c r="U1074" i="2"/>
  <c r="U1073" i="2"/>
  <c r="U1072" i="2"/>
  <c r="U1071" i="2"/>
  <c r="U1069" i="2"/>
  <c r="U1068" i="2"/>
  <c r="U1067" i="2"/>
  <c r="U1066" i="2"/>
  <c r="U1065" i="2"/>
  <c r="U1064" i="2"/>
  <c r="U1063" i="2"/>
  <c r="U1062" i="2"/>
  <c r="U1061" i="2"/>
  <c r="U1060" i="2"/>
  <c r="U1059" i="2"/>
  <c r="U1057" i="2"/>
  <c r="U1056" i="2"/>
  <c r="U1055" i="2"/>
  <c r="U1054" i="2"/>
  <c r="U1053" i="2"/>
  <c r="U1052" i="2"/>
  <c r="U1051" i="2"/>
  <c r="U1050" i="2"/>
  <c r="U1049" i="2"/>
  <c r="U1048" i="2"/>
  <c r="U1047" i="2"/>
  <c r="U1046" i="2"/>
  <c r="U1045" i="2"/>
  <c r="U1044" i="2"/>
  <c r="U1041" i="2"/>
  <c r="U1040" i="2"/>
  <c r="U1039" i="2"/>
  <c r="U1037" i="2"/>
  <c r="U1036" i="2"/>
  <c r="U1035" i="2"/>
  <c r="U1034" i="2"/>
  <c r="U1033" i="2"/>
  <c r="U1032" i="2"/>
  <c r="U1031" i="2"/>
  <c r="U1030" i="2"/>
  <c r="U1029" i="2"/>
  <c r="U1028" i="2"/>
  <c r="U1027" i="2"/>
  <c r="U1026" i="2"/>
  <c r="U1025" i="2"/>
  <c r="U1024" i="2"/>
  <c r="U1023" i="2"/>
  <c r="U1022" i="2"/>
  <c r="U1021" i="2"/>
  <c r="U1020" i="2"/>
  <c r="U1019" i="2"/>
  <c r="U1018" i="2"/>
  <c r="U1017" i="2"/>
  <c r="U1016" i="2"/>
  <c r="U1015" i="2"/>
  <c r="U1014" i="2"/>
  <c r="U1013" i="2"/>
  <c r="U1012" i="2"/>
  <c r="U1011" i="2"/>
  <c r="U1010" i="2"/>
  <c r="U1009" i="2"/>
  <c r="U1008" i="2"/>
  <c r="U1007" i="2"/>
  <c r="U1006" i="2"/>
  <c r="U1005" i="2"/>
  <c r="U1004" i="2"/>
  <c r="U1002" i="2"/>
  <c r="U1001" i="2"/>
  <c r="U1000" i="2"/>
  <c r="U999" i="2"/>
  <c r="U998" i="2"/>
  <c r="U997" i="2"/>
  <c r="U996" i="2"/>
  <c r="U994" i="2"/>
  <c r="U993" i="2"/>
  <c r="U992" i="2"/>
  <c r="U991" i="2"/>
  <c r="U990" i="2"/>
  <c r="U989" i="2"/>
  <c r="U988" i="2"/>
  <c r="U987" i="2"/>
  <c r="U986" i="2"/>
  <c r="U985" i="2"/>
  <c r="U983" i="2"/>
  <c r="U982" i="2"/>
  <c r="U981" i="2"/>
  <c r="U980" i="2"/>
  <c r="U979" i="2"/>
  <c r="U978" i="2"/>
  <c r="U977" i="2"/>
  <c r="U976" i="2"/>
  <c r="U975" i="2"/>
  <c r="U974" i="2"/>
  <c r="U973" i="2"/>
  <c r="U971" i="2"/>
  <c r="U970" i="2"/>
  <c r="U969" i="2"/>
  <c r="U968" i="2"/>
  <c r="U967" i="2"/>
  <c r="U966" i="2"/>
  <c r="U965" i="2"/>
  <c r="U964" i="2"/>
  <c r="U963" i="2"/>
  <c r="U962" i="2"/>
  <c r="U961" i="2"/>
  <c r="U960" i="2"/>
  <c r="U959" i="2"/>
  <c r="U958" i="2"/>
  <c r="U957" i="2"/>
  <c r="U956" i="2"/>
  <c r="U955" i="2"/>
  <c r="U954" i="2"/>
  <c r="U953" i="2"/>
  <c r="U952" i="2"/>
  <c r="U951" i="2"/>
  <c r="U950" i="2"/>
  <c r="U949" i="2"/>
  <c r="U948" i="2"/>
  <c r="U947" i="2"/>
  <c r="U946" i="2"/>
  <c r="U944" i="2"/>
  <c r="U943" i="2"/>
  <c r="U942" i="2"/>
  <c r="U941" i="2"/>
  <c r="U940" i="2"/>
  <c r="U939" i="2"/>
  <c r="U938" i="2"/>
  <c r="U937" i="2"/>
  <c r="U936" i="2"/>
  <c r="U935" i="2"/>
  <c r="U934" i="2"/>
  <c r="U933" i="2"/>
  <c r="U932" i="2"/>
  <c r="U931" i="2"/>
  <c r="U930" i="2"/>
  <c r="U929" i="2"/>
  <c r="U928" i="2"/>
  <c r="U927" i="2"/>
  <c r="U926" i="2"/>
  <c r="U925" i="2"/>
  <c r="U924" i="2"/>
  <c r="U923" i="2"/>
  <c r="U922" i="2"/>
  <c r="U921" i="2"/>
  <c r="U920" i="2"/>
  <c r="U919" i="2"/>
  <c r="U918" i="2"/>
  <c r="U917" i="2"/>
  <c r="U916" i="2"/>
  <c r="U915" i="2"/>
  <c r="U914" i="2"/>
  <c r="U913" i="2"/>
  <c r="U912" i="2"/>
  <c r="U911" i="2"/>
  <c r="U910" i="2"/>
  <c r="U909" i="2"/>
  <c r="U908" i="2"/>
  <c r="U907" i="2"/>
  <c r="U906" i="2"/>
  <c r="U905" i="2"/>
  <c r="U904" i="2"/>
  <c r="U902" i="2"/>
  <c r="U901" i="2"/>
  <c r="U900" i="2"/>
  <c r="U899" i="2"/>
  <c r="U898" i="2"/>
  <c r="U897" i="2"/>
  <c r="U896" i="2"/>
  <c r="U895" i="2"/>
  <c r="U894" i="2"/>
  <c r="U893" i="2"/>
  <c r="U892" i="2"/>
  <c r="U891" i="2"/>
  <c r="U890" i="2"/>
  <c r="U889" i="2"/>
  <c r="U888" i="2"/>
  <c r="U887" i="2"/>
  <c r="U886" i="2"/>
  <c r="U885" i="2"/>
  <c r="U884" i="2"/>
  <c r="U883" i="2"/>
  <c r="U882" i="2"/>
  <c r="U881" i="2"/>
  <c r="U880" i="2"/>
  <c r="U879" i="2"/>
  <c r="U878" i="2"/>
  <c r="U877" i="2"/>
  <c r="U876" i="2"/>
  <c r="U875" i="2"/>
  <c r="U874" i="2"/>
  <c r="U873" i="2"/>
  <c r="U871" i="2"/>
  <c r="U870" i="2"/>
  <c r="U869" i="2"/>
  <c r="U868" i="2"/>
  <c r="U867" i="2"/>
  <c r="U866" i="2"/>
  <c r="U865" i="2"/>
  <c r="U864" i="2"/>
  <c r="U863" i="2"/>
  <c r="U862" i="2"/>
  <c r="U861" i="2"/>
  <c r="U860" i="2"/>
  <c r="U859" i="2"/>
  <c r="U858" i="2"/>
  <c r="U857" i="2"/>
  <c r="U855" i="2"/>
  <c r="U854" i="2"/>
  <c r="U853" i="2"/>
  <c r="U852" i="2"/>
  <c r="U851" i="2"/>
  <c r="U850" i="2"/>
  <c r="U849" i="2"/>
  <c r="U847" i="2"/>
  <c r="U846" i="2"/>
  <c r="U845" i="2"/>
  <c r="U843" i="2"/>
  <c r="U842" i="2"/>
  <c r="U841" i="2"/>
  <c r="U840" i="2"/>
  <c r="U839" i="2"/>
  <c r="U838" i="2"/>
  <c r="U837" i="2"/>
  <c r="U836" i="2"/>
  <c r="U835" i="2"/>
  <c r="U834" i="2"/>
  <c r="U833" i="2"/>
  <c r="U832" i="2"/>
  <c r="U831" i="2"/>
  <c r="U830" i="2"/>
  <c r="U829" i="2"/>
  <c r="U827" i="2"/>
  <c r="U826" i="2"/>
  <c r="U825" i="2"/>
  <c r="U824" i="2"/>
  <c r="U823" i="2"/>
  <c r="U822" i="2"/>
  <c r="U821" i="2"/>
  <c r="U820" i="2"/>
  <c r="U819" i="2"/>
  <c r="U818" i="2"/>
  <c r="U817" i="2"/>
  <c r="U816" i="2"/>
  <c r="U815" i="2"/>
  <c r="U814" i="2"/>
  <c r="U811" i="2"/>
  <c r="U810" i="2"/>
  <c r="U809" i="2"/>
  <c r="U807" i="2"/>
  <c r="U806" i="2"/>
  <c r="U805" i="2"/>
  <c r="U804" i="2"/>
  <c r="U803" i="2"/>
  <c r="U802" i="2"/>
  <c r="U801" i="2"/>
  <c r="U800" i="2"/>
  <c r="U799" i="2"/>
  <c r="U798" i="2"/>
  <c r="U797" i="2"/>
  <c r="U796" i="2"/>
  <c r="U795" i="2"/>
  <c r="U794" i="2"/>
  <c r="U793" i="2"/>
  <c r="U792" i="2"/>
  <c r="U791" i="2"/>
  <c r="U790" i="2"/>
  <c r="U789" i="2"/>
  <c r="U788" i="2"/>
  <c r="U787" i="2"/>
  <c r="U786" i="2"/>
  <c r="U785" i="2"/>
  <c r="U784" i="2"/>
  <c r="U783" i="2"/>
  <c r="U782" i="2"/>
  <c r="U781" i="2"/>
  <c r="U780" i="2"/>
  <c r="U779" i="2"/>
  <c r="U778" i="2"/>
  <c r="U777" i="2"/>
  <c r="U776" i="2"/>
  <c r="U775" i="2"/>
  <c r="U774" i="2"/>
  <c r="U772" i="2"/>
  <c r="U771" i="2"/>
  <c r="U770" i="2"/>
  <c r="U769" i="2"/>
  <c r="U768" i="2"/>
  <c r="U767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4" i="2"/>
  <c r="U743" i="2"/>
  <c r="U742" i="2"/>
  <c r="U741" i="2"/>
  <c r="U740" i="2"/>
  <c r="U739" i="2"/>
  <c r="U738" i="2"/>
  <c r="U737" i="2"/>
  <c r="U736" i="2"/>
  <c r="U735" i="2"/>
  <c r="U734" i="2"/>
  <c r="U733" i="2"/>
  <c r="U732" i="2"/>
  <c r="U731" i="2"/>
  <c r="U730" i="2"/>
  <c r="U729" i="2"/>
  <c r="U728" i="2"/>
  <c r="U727" i="2"/>
  <c r="U726" i="2"/>
  <c r="U725" i="2"/>
  <c r="U724" i="2"/>
  <c r="U723" i="2"/>
  <c r="U722" i="2"/>
  <c r="U721" i="2"/>
  <c r="U720" i="2"/>
  <c r="U719" i="2"/>
  <c r="U718" i="2"/>
  <c r="U717" i="2"/>
  <c r="U716" i="2"/>
  <c r="U714" i="2"/>
  <c r="U713" i="2"/>
  <c r="U712" i="2"/>
  <c r="U710" i="2"/>
  <c r="U709" i="2"/>
  <c r="U708" i="2"/>
  <c r="U707" i="2"/>
  <c r="U706" i="2"/>
  <c r="U705" i="2"/>
  <c r="U704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2" i="2"/>
  <c r="U651" i="2"/>
  <c r="U650" i="2"/>
  <c r="U649" i="2"/>
  <c r="U648" i="2"/>
  <c r="U647" i="2"/>
  <c r="U646" i="2"/>
  <c r="U644" i="2"/>
  <c r="U643" i="2"/>
  <c r="U642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3" i="2"/>
  <c r="U622" i="2"/>
  <c r="U621" i="2"/>
  <c r="U620" i="2"/>
  <c r="U619" i="2"/>
  <c r="U618" i="2"/>
  <c r="U617" i="2"/>
  <c r="U616" i="2"/>
  <c r="U615" i="2"/>
  <c r="U613" i="2"/>
  <c r="U612" i="2"/>
  <c r="U611" i="2"/>
  <c r="U610" i="2"/>
  <c r="U609" i="2"/>
  <c r="U608" i="2"/>
  <c r="U607" i="2"/>
  <c r="U606" i="2"/>
  <c r="U605" i="2"/>
  <c r="U604" i="2"/>
  <c r="U603" i="2"/>
  <c r="U602" i="2"/>
  <c r="U601" i="2"/>
  <c r="U600" i="2"/>
  <c r="U599" i="2"/>
  <c r="U597" i="2"/>
  <c r="U596" i="2"/>
  <c r="U595" i="2"/>
  <c r="U594" i="2"/>
  <c r="U593" i="2"/>
  <c r="U592" i="2"/>
  <c r="U591" i="2"/>
  <c r="U590" i="2"/>
  <c r="U589" i="2"/>
  <c r="U588" i="2"/>
  <c r="U587" i="2"/>
  <c r="U586" i="2"/>
  <c r="U585" i="2"/>
  <c r="U584" i="2"/>
  <c r="U583" i="2"/>
  <c r="U582" i="2"/>
  <c r="U581" i="2"/>
  <c r="U580" i="2"/>
  <c r="U578" i="2"/>
  <c r="U577" i="2"/>
  <c r="U576" i="2"/>
  <c r="U575" i="2"/>
  <c r="U574" i="2"/>
  <c r="U573" i="2"/>
  <c r="U572" i="2"/>
  <c r="U571" i="2"/>
  <c r="U570" i="2"/>
  <c r="U569" i="2"/>
  <c r="U568" i="2"/>
  <c r="U567" i="2"/>
  <c r="U566" i="2"/>
  <c r="U565" i="2"/>
  <c r="U564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9" i="2"/>
  <c r="U548" i="2"/>
  <c r="U547" i="2"/>
  <c r="U546" i="2"/>
  <c r="U545" i="2"/>
  <c r="U543" i="2"/>
  <c r="U542" i="2"/>
  <c r="U541" i="2"/>
  <c r="U540" i="2"/>
  <c r="U539" i="2"/>
  <c r="U538" i="2"/>
  <c r="U537" i="2"/>
  <c r="U536" i="2"/>
  <c r="U535" i="2"/>
  <c r="U534" i="2"/>
  <c r="U533" i="2"/>
  <c r="U532" i="2"/>
  <c r="U531" i="2"/>
  <c r="U530" i="2"/>
  <c r="U527" i="2"/>
  <c r="U526" i="2"/>
  <c r="U525" i="2"/>
  <c r="U524" i="2"/>
  <c r="U523" i="2"/>
  <c r="U522" i="2"/>
  <c r="U521" i="2"/>
  <c r="U520" i="2"/>
  <c r="U519" i="2"/>
  <c r="U518" i="2"/>
  <c r="U517" i="2"/>
  <c r="U516" i="2"/>
  <c r="U515" i="2"/>
  <c r="U514" i="2"/>
  <c r="U513" i="2"/>
  <c r="U512" i="2"/>
  <c r="U511" i="2"/>
  <c r="U510" i="2"/>
  <c r="U509" i="2"/>
  <c r="U508" i="2"/>
  <c r="U507" i="2"/>
  <c r="U506" i="2"/>
  <c r="U505" i="2"/>
  <c r="U504" i="2"/>
  <c r="U503" i="2"/>
  <c r="U502" i="2"/>
  <c r="U501" i="2"/>
  <c r="U500" i="2"/>
  <c r="U499" i="2"/>
  <c r="U498" i="2"/>
  <c r="U497" i="2"/>
  <c r="U496" i="2"/>
  <c r="U495" i="2"/>
  <c r="U494" i="2"/>
  <c r="U493" i="2"/>
  <c r="U492" i="2"/>
  <c r="U491" i="2"/>
  <c r="U490" i="2"/>
  <c r="U489" i="2"/>
  <c r="U488" i="2"/>
  <c r="U487" i="2"/>
  <c r="U486" i="2"/>
  <c r="U485" i="2"/>
  <c r="U484" i="2"/>
  <c r="U483" i="2"/>
  <c r="U482" i="2"/>
  <c r="U480" i="2"/>
  <c r="U479" i="2"/>
  <c r="U478" i="2"/>
  <c r="U477" i="2"/>
  <c r="U476" i="2"/>
  <c r="U475" i="2"/>
  <c r="U474" i="2"/>
  <c r="U473" i="2"/>
  <c r="U472" i="2"/>
  <c r="U471" i="2"/>
  <c r="U470" i="2"/>
  <c r="U469" i="2"/>
  <c r="U468" i="2"/>
  <c r="U467" i="2"/>
  <c r="U464" i="2"/>
  <c r="U463" i="2"/>
  <c r="U462" i="2"/>
  <c r="U461" i="2"/>
  <c r="U460" i="2"/>
  <c r="U459" i="2"/>
  <c r="U458" i="2"/>
  <c r="U457" i="2"/>
  <c r="U456" i="2"/>
  <c r="U455" i="2"/>
  <c r="U454" i="2"/>
  <c r="U452" i="2"/>
  <c r="U451" i="2"/>
  <c r="U450" i="2"/>
  <c r="U449" i="2"/>
  <c r="U448" i="2"/>
  <c r="U447" i="2"/>
  <c r="U446" i="2"/>
  <c r="U445" i="2"/>
  <c r="U444" i="2"/>
  <c r="U443" i="2"/>
  <c r="U442" i="2"/>
  <c r="U441" i="2"/>
  <c r="U440" i="2"/>
  <c r="U439" i="2"/>
  <c r="U438" i="2"/>
  <c r="U437" i="2"/>
  <c r="U436" i="2"/>
  <c r="U435" i="2"/>
  <c r="U434" i="2"/>
  <c r="U433" i="2"/>
  <c r="U432" i="2"/>
  <c r="U431" i="2"/>
  <c r="U430" i="2"/>
  <c r="U429" i="2"/>
  <c r="U428" i="2"/>
  <c r="U427" i="2"/>
  <c r="U425" i="2"/>
  <c r="U424" i="2"/>
  <c r="U423" i="2"/>
  <c r="U422" i="2"/>
  <c r="U421" i="2"/>
  <c r="U420" i="2"/>
  <c r="U419" i="2"/>
  <c r="U418" i="2"/>
  <c r="U417" i="2"/>
  <c r="U416" i="2"/>
  <c r="U415" i="2"/>
  <c r="U414" i="2"/>
  <c r="U413" i="2"/>
  <c r="U412" i="2"/>
  <c r="U411" i="2"/>
  <c r="U410" i="2"/>
  <c r="U409" i="2"/>
  <c r="U408" i="2"/>
  <c r="U407" i="2"/>
  <c r="U406" i="2"/>
  <c r="U405" i="2"/>
  <c r="U404" i="2"/>
  <c r="U403" i="2"/>
  <c r="U402" i="2"/>
  <c r="U401" i="2"/>
  <c r="U400" i="2"/>
  <c r="U398" i="2"/>
  <c r="U397" i="2"/>
  <c r="U396" i="2"/>
  <c r="U395" i="2"/>
  <c r="U394" i="2"/>
  <c r="U393" i="2"/>
  <c r="U392" i="2"/>
  <c r="U390" i="2"/>
  <c r="U389" i="2"/>
  <c r="U388" i="2"/>
  <c r="U387" i="2"/>
  <c r="U386" i="2"/>
  <c r="U385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6" i="2"/>
  <c r="U365" i="2"/>
  <c r="U364" i="2"/>
  <c r="U362" i="2"/>
  <c r="U361" i="2"/>
  <c r="U360" i="2"/>
  <c r="U359" i="2"/>
  <c r="U358" i="2"/>
  <c r="U357" i="2"/>
  <c r="U356" i="2"/>
  <c r="U355" i="2"/>
  <c r="U354" i="2"/>
  <c r="U353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3" i="2"/>
  <c r="U322" i="2"/>
  <c r="U321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4" i="2"/>
  <c r="U233" i="2"/>
  <c r="U232" i="2"/>
  <c r="U231" i="2"/>
  <c r="U230" i="2"/>
  <c r="U229" i="2"/>
  <c r="U228" i="2"/>
  <c r="U227" i="2"/>
  <c r="U226" i="2"/>
  <c r="U225" i="2"/>
  <c r="U224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79" i="2"/>
  <c r="U178" i="2"/>
  <c r="U177" i="2"/>
  <c r="U175" i="2"/>
  <c r="U174" i="2"/>
  <c r="U173" i="2"/>
  <c r="U172" i="2"/>
  <c r="U171" i="2"/>
  <c r="U170" i="2"/>
  <c r="U169" i="2"/>
  <c r="U168" i="2"/>
  <c r="U167" i="2"/>
  <c r="U166" i="2"/>
  <c r="U165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6" i="2"/>
  <c r="U135" i="2"/>
  <c r="U134" i="2"/>
  <c r="U132" i="2"/>
  <c r="U131" i="2"/>
  <c r="U130" i="2"/>
  <c r="U129" i="2"/>
  <c r="U128" i="2"/>
  <c r="U127" i="2"/>
  <c r="U126" i="2"/>
  <c r="U125" i="2"/>
  <c r="U124" i="2"/>
  <c r="U123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2" i="2"/>
  <c r="U61" i="2"/>
  <c r="U60" i="2"/>
  <c r="U58" i="2"/>
  <c r="U57" i="2"/>
  <c r="U56" i="2"/>
  <c r="U55" i="2"/>
  <c r="U54" i="2"/>
  <c r="U53" i="2"/>
  <c r="U52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3" i="2"/>
  <c r="U22" i="2"/>
  <c r="U21" i="2"/>
  <c r="U20" i="2"/>
  <c r="U19" i="2"/>
  <c r="U18" i="2"/>
  <c r="U17" i="2"/>
  <c r="U16" i="2"/>
  <c r="U15" i="2"/>
  <c r="U14" i="2"/>
  <c r="S1437" i="2"/>
  <c r="S1436" i="2"/>
  <c r="S1435" i="2"/>
  <c r="S1433" i="2"/>
  <c r="S1432" i="2"/>
  <c r="S1431" i="2"/>
  <c r="S1430" i="2"/>
  <c r="S1429" i="2"/>
  <c r="S1428" i="2"/>
  <c r="S1427" i="2"/>
  <c r="S1426" i="2"/>
  <c r="S1425" i="2"/>
  <c r="S1424" i="2"/>
  <c r="S1423" i="2"/>
  <c r="S1422" i="2"/>
  <c r="S1421" i="2"/>
  <c r="S1420" i="2"/>
  <c r="S1419" i="2"/>
  <c r="S1418" i="2"/>
  <c r="S1417" i="2"/>
  <c r="S1416" i="2"/>
  <c r="S1415" i="2"/>
  <c r="S1414" i="2"/>
  <c r="S1413" i="2"/>
  <c r="S1412" i="2"/>
  <c r="S1411" i="2"/>
  <c r="S1410" i="2"/>
  <c r="S1409" i="2"/>
  <c r="S1408" i="2"/>
  <c r="S1406" i="2"/>
  <c r="S1405" i="2"/>
  <c r="S1404" i="2"/>
  <c r="S1402" i="2"/>
  <c r="S1401" i="2"/>
  <c r="S1400" i="2"/>
  <c r="S1399" i="2"/>
  <c r="S1398" i="2"/>
  <c r="S1397" i="2"/>
  <c r="S1396" i="2"/>
  <c r="S1395" i="2"/>
  <c r="S1394" i="2"/>
  <c r="S1393" i="2"/>
  <c r="S1391" i="2"/>
  <c r="S1390" i="2"/>
  <c r="S1389" i="2"/>
  <c r="S1388" i="2"/>
  <c r="S1387" i="2"/>
  <c r="S1386" i="2"/>
  <c r="S1385" i="2"/>
  <c r="S1384" i="2"/>
  <c r="S1383" i="2"/>
  <c r="S1382" i="2"/>
  <c r="S1381" i="2"/>
  <c r="S1380" i="2"/>
  <c r="S1379" i="2"/>
  <c r="S1378" i="2"/>
  <c r="S1377" i="2"/>
  <c r="S1376" i="2"/>
  <c r="S1375" i="2"/>
  <c r="S1374" i="2"/>
  <c r="S1373" i="2"/>
  <c r="S1371" i="2"/>
  <c r="S1370" i="2"/>
  <c r="S1369" i="2"/>
  <c r="S1368" i="2"/>
  <c r="S1367" i="2"/>
  <c r="S1366" i="2"/>
  <c r="S1364" i="2"/>
  <c r="S1363" i="2"/>
  <c r="S1362" i="2"/>
  <c r="S1361" i="2"/>
  <c r="S1360" i="2"/>
  <c r="S1359" i="2"/>
  <c r="S1358" i="2"/>
  <c r="S1357" i="2"/>
  <c r="S1356" i="2"/>
  <c r="S1355" i="2"/>
  <c r="S1354" i="2"/>
  <c r="S1353" i="2"/>
  <c r="S1352" i="2"/>
  <c r="S1351" i="2"/>
  <c r="S1350" i="2"/>
  <c r="S1349" i="2"/>
  <c r="S1348" i="2"/>
  <c r="S1347" i="2"/>
  <c r="S1346" i="2"/>
  <c r="S1345" i="2"/>
  <c r="S1344" i="2"/>
  <c r="S1343" i="2"/>
  <c r="S1342" i="2"/>
  <c r="S1341" i="2"/>
  <c r="S1340" i="2"/>
  <c r="S1339" i="2"/>
  <c r="S1338" i="2"/>
  <c r="S1337" i="2"/>
  <c r="S1336" i="2"/>
  <c r="S1335" i="2"/>
  <c r="S1334" i="2"/>
  <c r="S1333" i="2"/>
  <c r="S1332" i="2"/>
  <c r="S1331" i="2"/>
  <c r="S1329" i="2"/>
  <c r="S1328" i="2"/>
  <c r="S1327" i="2"/>
  <c r="S1326" i="2"/>
  <c r="S1325" i="2"/>
  <c r="S1324" i="2"/>
  <c r="S1323" i="2"/>
  <c r="S1322" i="2"/>
  <c r="S1321" i="2"/>
  <c r="S1320" i="2"/>
  <c r="S1319" i="2"/>
  <c r="S1318" i="2"/>
  <c r="S1317" i="2"/>
  <c r="S1316" i="2"/>
  <c r="S1315" i="2"/>
  <c r="S1314" i="2"/>
  <c r="S1313" i="2"/>
  <c r="S1312" i="2"/>
  <c r="S1311" i="2"/>
  <c r="S1310" i="2"/>
  <c r="S1309" i="2"/>
  <c r="S1308" i="2"/>
  <c r="S1307" i="2"/>
  <c r="S1306" i="2"/>
  <c r="S1305" i="2"/>
  <c r="S1304" i="2"/>
  <c r="S1302" i="2"/>
  <c r="S1301" i="2"/>
  <c r="S1300" i="2"/>
  <c r="S1299" i="2"/>
  <c r="S1298" i="2"/>
  <c r="S1297" i="2"/>
  <c r="S1296" i="2"/>
  <c r="S1294" i="2"/>
  <c r="S1293" i="2"/>
  <c r="S1292" i="2"/>
  <c r="S1291" i="2"/>
  <c r="S1290" i="2"/>
  <c r="S1289" i="2"/>
  <c r="S1288" i="2"/>
  <c r="S1287" i="2"/>
  <c r="S1286" i="2"/>
  <c r="S1285" i="2"/>
  <c r="S1284" i="2"/>
  <c r="S1283" i="2"/>
  <c r="S1282" i="2"/>
  <c r="S1281" i="2"/>
  <c r="S1278" i="2"/>
  <c r="S1277" i="2"/>
  <c r="S1276" i="2"/>
  <c r="S1274" i="2"/>
  <c r="S1273" i="2"/>
  <c r="S1272" i="2"/>
  <c r="S1271" i="2"/>
  <c r="S1270" i="2"/>
  <c r="S1269" i="2"/>
  <c r="S1268" i="2"/>
  <c r="S1267" i="2"/>
  <c r="S1266" i="2"/>
  <c r="S1265" i="2"/>
  <c r="S1264" i="2"/>
  <c r="S1263" i="2"/>
  <c r="S1262" i="2"/>
  <c r="S1261" i="2"/>
  <c r="S1260" i="2"/>
  <c r="S1259" i="2"/>
  <c r="S1258" i="2"/>
  <c r="S1257" i="2"/>
  <c r="S1256" i="2"/>
  <c r="S1255" i="2"/>
  <c r="S1254" i="2"/>
  <c r="S1253" i="2"/>
  <c r="S1252" i="2"/>
  <c r="S1250" i="2"/>
  <c r="S1249" i="2"/>
  <c r="S1248" i="2"/>
  <c r="S1247" i="2"/>
  <c r="S1246" i="2"/>
  <c r="S1245" i="2"/>
  <c r="S1244" i="2"/>
  <c r="S1243" i="2"/>
  <c r="S1242" i="2"/>
  <c r="S1241" i="2"/>
  <c r="S1240" i="2"/>
  <c r="S1239" i="2"/>
  <c r="S1238" i="2"/>
  <c r="S1237" i="2"/>
  <c r="S1236" i="2"/>
  <c r="S1235" i="2"/>
  <c r="S1234" i="2"/>
  <c r="S1233" i="2"/>
  <c r="S1232" i="2"/>
  <c r="S1231" i="2"/>
  <c r="S1230" i="2"/>
  <c r="S1229" i="2"/>
  <c r="S1228" i="2"/>
  <c r="S1227" i="2"/>
  <c r="S1226" i="2"/>
  <c r="S1225" i="2"/>
  <c r="S1224" i="2"/>
  <c r="S1223" i="2"/>
  <c r="S1222" i="2"/>
  <c r="S1221" i="2"/>
  <c r="S1220" i="2"/>
  <c r="S1219" i="2"/>
  <c r="S1218" i="2"/>
  <c r="S1217" i="2"/>
  <c r="S1214" i="2"/>
  <c r="S1213" i="2"/>
  <c r="S1212" i="2"/>
  <c r="S1211" i="2"/>
  <c r="S1210" i="2"/>
  <c r="S1209" i="2"/>
  <c r="S1208" i="2"/>
  <c r="S1207" i="2"/>
  <c r="S1206" i="2"/>
  <c r="S1205" i="2"/>
  <c r="S1204" i="2"/>
  <c r="S1202" i="2"/>
  <c r="S1201" i="2"/>
  <c r="S1200" i="2"/>
  <c r="S1199" i="2"/>
  <c r="S1198" i="2"/>
  <c r="S1197" i="2"/>
  <c r="S1196" i="2"/>
  <c r="S1195" i="2"/>
  <c r="S1194" i="2"/>
  <c r="S1193" i="2"/>
  <c r="S1192" i="2"/>
  <c r="S1191" i="2"/>
  <c r="S1190" i="2"/>
  <c r="S1189" i="2"/>
  <c r="S1188" i="2"/>
  <c r="S1187" i="2"/>
  <c r="S1186" i="2"/>
  <c r="S1185" i="2"/>
  <c r="S1184" i="2"/>
  <c r="S1183" i="2"/>
  <c r="S1182" i="2"/>
  <c r="S1181" i="2"/>
  <c r="S1180" i="2"/>
  <c r="S1179" i="2"/>
  <c r="S1178" i="2"/>
  <c r="S1177" i="2"/>
  <c r="S1175" i="2"/>
  <c r="S1174" i="2"/>
  <c r="S1173" i="2"/>
  <c r="S1172" i="2"/>
  <c r="S1171" i="2"/>
  <c r="S1170" i="2"/>
  <c r="S1169" i="2"/>
  <c r="S1168" i="2"/>
  <c r="S1167" i="2"/>
  <c r="S1166" i="2"/>
  <c r="S1165" i="2"/>
  <c r="S1164" i="2"/>
  <c r="S1163" i="2"/>
  <c r="S1162" i="2"/>
  <c r="S1159" i="2"/>
  <c r="S1158" i="2"/>
  <c r="S1157" i="2"/>
  <c r="S1155" i="2"/>
  <c r="S1154" i="2"/>
  <c r="S1153" i="2"/>
  <c r="S1152" i="2"/>
  <c r="S1151" i="2"/>
  <c r="S1150" i="2"/>
  <c r="S1149" i="2"/>
  <c r="S1148" i="2"/>
  <c r="S1147" i="2"/>
  <c r="S1146" i="2"/>
  <c r="S1145" i="2"/>
  <c r="S1144" i="2"/>
  <c r="S1143" i="2"/>
  <c r="S1142" i="2"/>
  <c r="S1141" i="2"/>
  <c r="S1139" i="2"/>
  <c r="S1138" i="2"/>
  <c r="S1137" i="2"/>
  <c r="S1136" i="2"/>
  <c r="S1135" i="2"/>
  <c r="S1134" i="2"/>
  <c r="S1132" i="2"/>
  <c r="S1131" i="2"/>
  <c r="S1130" i="2"/>
  <c r="S1129" i="2"/>
  <c r="S1128" i="2"/>
  <c r="S1127" i="2"/>
  <c r="S1126" i="2"/>
  <c r="S1125" i="2"/>
  <c r="S1124" i="2"/>
  <c r="S1123" i="2"/>
  <c r="S1122" i="2"/>
  <c r="S1121" i="2"/>
  <c r="S1120" i="2"/>
  <c r="S1119" i="2"/>
  <c r="S1118" i="2"/>
  <c r="S1117" i="2"/>
  <c r="S1116" i="2"/>
  <c r="S1115" i="2"/>
  <c r="S1114" i="2"/>
  <c r="S1113" i="2"/>
  <c r="S1112" i="2"/>
  <c r="S1111" i="2"/>
  <c r="S1110" i="2"/>
  <c r="S1109" i="2"/>
  <c r="S1108" i="2"/>
  <c r="S1107" i="2"/>
  <c r="S1106" i="2"/>
  <c r="S1105" i="2"/>
  <c r="S1104" i="2"/>
  <c r="S1103" i="2"/>
  <c r="S1102" i="2"/>
  <c r="S1101" i="2"/>
  <c r="S1100" i="2"/>
  <c r="S1099" i="2"/>
  <c r="S1098" i="2"/>
  <c r="S1097" i="2"/>
  <c r="S1096" i="2"/>
  <c r="S1095" i="2"/>
  <c r="S1094" i="2"/>
  <c r="S1093" i="2"/>
  <c r="S1092" i="2"/>
  <c r="S1091" i="2"/>
  <c r="S1090" i="2"/>
  <c r="S1089" i="2"/>
  <c r="S1088" i="2"/>
  <c r="S1087" i="2"/>
  <c r="S1086" i="2"/>
  <c r="S1085" i="2"/>
  <c r="S1084" i="2"/>
  <c r="S1083" i="2"/>
  <c r="S1082" i="2"/>
  <c r="S1081" i="2"/>
  <c r="S1080" i="2"/>
  <c r="S1079" i="2"/>
  <c r="S1077" i="2"/>
  <c r="S1076" i="2"/>
  <c r="S1075" i="2"/>
  <c r="S1074" i="2"/>
  <c r="S1073" i="2"/>
  <c r="S1072" i="2"/>
  <c r="S1071" i="2"/>
  <c r="S1069" i="2"/>
  <c r="S1068" i="2"/>
  <c r="S1067" i="2"/>
  <c r="S1066" i="2"/>
  <c r="S1065" i="2"/>
  <c r="S1064" i="2"/>
  <c r="S1063" i="2"/>
  <c r="S1062" i="2"/>
  <c r="S1061" i="2"/>
  <c r="S1060" i="2"/>
  <c r="S1059" i="2"/>
  <c r="S1057" i="2"/>
  <c r="S1056" i="2"/>
  <c r="S1055" i="2"/>
  <c r="S1054" i="2"/>
  <c r="S1053" i="2"/>
  <c r="S1052" i="2"/>
  <c r="S1051" i="2"/>
  <c r="S1050" i="2"/>
  <c r="S1049" i="2"/>
  <c r="S1048" i="2"/>
  <c r="S1047" i="2"/>
  <c r="S1046" i="2"/>
  <c r="S1045" i="2"/>
  <c r="S1044" i="2"/>
  <c r="S1041" i="2"/>
  <c r="S1040" i="2"/>
  <c r="S1039" i="2"/>
  <c r="S1037" i="2"/>
  <c r="S1036" i="2"/>
  <c r="S1035" i="2"/>
  <c r="S1034" i="2"/>
  <c r="S1033" i="2"/>
  <c r="S1032" i="2"/>
  <c r="S1031" i="2"/>
  <c r="S1030" i="2"/>
  <c r="S1029" i="2"/>
  <c r="S1028" i="2"/>
  <c r="S1027" i="2"/>
  <c r="S1026" i="2"/>
  <c r="S1025" i="2"/>
  <c r="S1024" i="2"/>
  <c r="S1023" i="2"/>
  <c r="S1022" i="2"/>
  <c r="S1021" i="2"/>
  <c r="S1020" i="2"/>
  <c r="S1019" i="2"/>
  <c r="S1018" i="2"/>
  <c r="S1017" i="2"/>
  <c r="S1016" i="2"/>
  <c r="S1015" i="2"/>
  <c r="S1014" i="2"/>
  <c r="S1013" i="2"/>
  <c r="S1012" i="2"/>
  <c r="S1011" i="2"/>
  <c r="S1010" i="2"/>
  <c r="S1009" i="2"/>
  <c r="S1008" i="2"/>
  <c r="S1007" i="2"/>
  <c r="S1006" i="2"/>
  <c r="S1005" i="2"/>
  <c r="S1004" i="2"/>
  <c r="S1002" i="2"/>
  <c r="S1001" i="2"/>
  <c r="S1000" i="2"/>
  <c r="S999" i="2"/>
  <c r="S998" i="2"/>
  <c r="S997" i="2"/>
  <c r="S996" i="2"/>
  <c r="S994" i="2"/>
  <c r="S993" i="2"/>
  <c r="S992" i="2"/>
  <c r="S991" i="2"/>
  <c r="S990" i="2"/>
  <c r="S989" i="2"/>
  <c r="S988" i="2"/>
  <c r="S987" i="2"/>
  <c r="S986" i="2"/>
  <c r="S985" i="2"/>
  <c r="S983" i="2"/>
  <c r="S982" i="2"/>
  <c r="S981" i="2"/>
  <c r="S980" i="2"/>
  <c r="S979" i="2"/>
  <c r="S978" i="2"/>
  <c r="S977" i="2"/>
  <c r="S976" i="2"/>
  <c r="S975" i="2"/>
  <c r="S974" i="2"/>
  <c r="S973" i="2"/>
  <c r="S972" i="2"/>
  <c r="S971" i="2"/>
  <c r="S970" i="2"/>
  <c r="S969" i="2"/>
  <c r="S968" i="2"/>
  <c r="S967" i="2"/>
  <c r="S966" i="2"/>
  <c r="S965" i="2"/>
  <c r="S964" i="2"/>
  <c r="S963" i="2"/>
  <c r="S962" i="2"/>
  <c r="S961" i="2"/>
  <c r="S960" i="2"/>
  <c r="S959" i="2"/>
  <c r="S958" i="2"/>
  <c r="S957" i="2"/>
  <c r="S956" i="2"/>
  <c r="S955" i="2"/>
  <c r="S954" i="2"/>
  <c r="S953" i="2"/>
  <c r="S952" i="2"/>
  <c r="S951" i="2"/>
  <c r="S950" i="2"/>
  <c r="S949" i="2"/>
  <c r="S948" i="2"/>
  <c r="S947" i="2"/>
  <c r="S946" i="2"/>
  <c r="S944" i="2"/>
  <c r="S943" i="2"/>
  <c r="S942" i="2"/>
  <c r="S941" i="2"/>
  <c r="S940" i="2"/>
  <c r="S939" i="2"/>
  <c r="S938" i="2"/>
  <c r="S937" i="2"/>
  <c r="S936" i="2"/>
  <c r="S935" i="2"/>
  <c r="S934" i="2"/>
  <c r="S933" i="2"/>
  <c r="S932" i="2"/>
  <c r="S931" i="2"/>
  <c r="S930" i="2"/>
  <c r="S929" i="2"/>
  <c r="S928" i="2"/>
  <c r="S927" i="2"/>
  <c r="S926" i="2"/>
  <c r="S925" i="2"/>
  <c r="S924" i="2"/>
  <c r="S923" i="2"/>
  <c r="S922" i="2"/>
  <c r="S921" i="2"/>
  <c r="S920" i="2"/>
  <c r="S919" i="2"/>
  <c r="S918" i="2"/>
  <c r="S917" i="2"/>
  <c r="S916" i="2"/>
  <c r="S915" i="2"/>
  <c r="S914" i="2"/>
  <c r="S913" i="2"/>
  <c r="S912" i="2"/>
  <c r="S911" i="2"/>
  <c r="S910" i="2"/>
  <c r="S909" i="2"/>
  <c r="S908" i="2"/>
  <c r="S907" i="2"/>
  <c r="S906" i="2"/>
  <c r="S905" i="2"/>
  <c r="S904" i="2"/>
  <c r="S902" i="2"/>
  <c r="S901" i="2"/>
  <c r="S900" i="2"/>
  <c r="S899" i="2"/>
  <c r="S898" i="2"/>
  <c r="S897" i="2"/>
  <c r="S896" i="2"/>
  <c r="S895" i="2"/>
  <c r="S894" i="2"/>
  <c r="S893" i="2"/>
  <c r="S892" i="2"/>
  <c r="S891" i="2"/>
  <c r="S890" i="2"/>
  <c r="S889" i="2"/>
  <c r="S888" i="2"/>
  <c r="S887" i="2"/>
  <c r="S886" i="2"/>
  <c r="S885" i="2"/>
  <c r="S884" i="2"/>
  <c r="S883" i="2"/>
  <c r="S882" i="2"/>
  <c r="S881" i="2"/>
  <c r="S880" i="2"/>
  <c r="S879" i="2"/>
  <c r="S878" i="2"/>
  <c r="S877" i="2"/>
  <c r="S876" i="2"/>
  <c r="S875" i="2"/>
  <c r="S874" i="2"/>
  <c r="S873" i="2"/>
  <c r="S871" i="2"/>
  <c r="S870" i="2"/>
  <c r="S869" i="2"/>
  <c r="S868" i="2"/>
  <c r="S867" i="2"/>
  <c r="S866" i="2"/>
  <c r="S865" i="2"/>
  <c r="S864" i="2"/>
  <c r="S863" i="2"/>
  <c r="S862" i="2"/>
  <c r="S861" i="2"/>
  <c r="S860" i="2"/>
  <c r="S859" i="2"/>
  <c r="S858" i="2"/>
  <c r="S857" i="2"/>
  <c r="S855" i="2"/>
  <c r="S854" i="2"/>
  <c r="S853" i="2"/>
  <c r="S852" i="2"/>
  <c r="S851" i="2"/>
  <c r="S850" i="2"/>
  <c r="S849" i="2"/>
  <c r="S847" i="2"/>
  <c r="S846" i="2"/>
  <c r="S845" i="2"/>
  <c r="S844" i="2"/>
  <c r="S843" i="2"/>
  <c r="S842" i="2"/>
  <c r="S841" i="2"/>
  <c r="S840" i="2"/>
  <c r="S839" i="2"/>
  <c r="S838" i="2"/>
  <c r="S837" i="2"/>
  <c r="S836" i="2"/>
  <c r="S835" i="2"/>
  <c r="S834" i="2"/>
  <c r="S833" i="2"/>
  <c r="S832" i="2"/>
  <c r="S831" i="2"/>
  <c r="S830" i="2"/>
  <c r="S829" i="2"/>
  <c r="S827" i="2"/>
  <c r="S826" i="2"/>
  <c r="S825" i="2"/>
  <c r="S824" i="2"/>
  <c r="S823" i="2"/>
  <c r="S822" i="2"/>
  <c r="S821" i="2"/>
  <c r="S820" i="2"/>
  <c r="S819" i="2"/>
  <c r="S818" i="2"/>
  <c r="S817" i="2"/>
  <c r="S816" i="2"/>
  <c r="S815" i="2"/>
  <c r="S814" i="2"/>
  <c r="S811" i="2"/>
  <c r="S810" i="2"/>
  <c r="S809" i="2"/>
  <c r="S807" i="2"/>
  <c r="S806" i="2"/>
  <c r="S805" i="2"/>
  <c r="S804" i="2"/>
  <c r="S803" i="2"/>
  <c r="S802" i="2"/>
  <c r="S801" i="2"/>
  <c r="S800" i="2"/>
  <c r="S799" i="2"/>
  <c r="S798" i="2"/>
  <c r="S797" i="2"/>
  <c r="S796" i="2"/>
  <c r="S795" i="2"/>
  <c r="S794" i="2"/>
  <c r="S793" i="2"/>
  <c r="S792" i="2"/>
  <c r="S791" i="2"/>
  <c r="S790" i="2"/>
  <c r="S789" i="2"/>
  <c r="S788" i="2"/>
  <c r="S787" i="2"/>
  <c r="S786" i="2"/>
  <c r="S785" i="2"/>
  <c r="S784" i="2"/>
  <c r="S783" i="2"/>
  <c r="S782" i="2"/>
  <c r="S781" i="2"/>
  <c r="S780" i="2"/>
  <c r="S779" i="2"/>
  <c r="S778" i="2"/>
  <c r="S777" i="2"/>
  <c r="S776" i="2"/>
  <c r="S775" i="2"/>
  <c r="S774" i="2"/>
  <c r="S772" i="2"/>
  <c r="S771" i="2"/>
  <c r="S770" i="2"/>
  <c r="S769" i="2"/>
  <c r="S768" i="2"/>
  <c r="S767" i="2"/>
  <c r="S766" i="2"/>
  <c r="S765" i="2"/>
  <c r="S764" i="2"/>
  <c r="S763" i="2"/>
  <c r="S762" i="2"/>
  <c r="S761" i="2"/>
  <c r="S760" i="2"/>
  <c r="S759" i="2"/>
  <c r="S758" i="2"/>
  <c r="S757" i="2"/>
  <c r="S756" i="2"/>
  <c r="S755" i="2"/>
  <c r="S754" i="2"/>
  <c r="S753" i="2"/>
  <c r="S752" i="2"/>
  <c r="S751" i="2"/>
  <c r="S750" i="2"/>
  <c r="S749" i="2"/>
  <c r="S748" i="2"/>
  <c r="S747" i="2"/>
  <c r="S746" i="2"/>
  <c r="S745" i="2"/>
  <c r="S744" i="2"/>
  <c r="S743" i="2"/>
  <c r="S742" i="2"/>
  <c r="S741" i="2"/>
  <c r="S740" i="2"/>
  <c r="S739" i="2"/>
  <c r="S738" i="2"/>
  <c r="S737" i="2"/>
  <c r="S736" i="2"/>
  <c r="S735" i="2"/>
  <c r="S734" i="2"/>
  <c r="S733" i="2"/>
  <c r="S732" i="2"/>
  <c r="S731" i="2"/>
  <c r="S730" i="2"/>
  <c r="S729" i="2"/>
  <c r="S728" i="2"/>
  <c r="S727" i="2"/>
  <c r="S726" i="2"/>
  <c r="S725" i="2"/>
  <c r="S724" i="2"/>
  <c r="S723" i="2"/>
  <c r="S722" i="2"/>
  <c r="S721" i="2"/>
  <c r="S720" i="2"/>
  <c r="S719" i="2"/>
  <c r="S718" i="2"/>
  <c r="S717" i="2"/>
  <c r="S716" i="2"/>
  <c r="S714" i="2"/>
  <c r="S713" i="2"/>
  <c r="S712" i="2"/>
  <c r="S710" i="2"/>
  <c r="S709" i="2"/>
  <c r="S708" i="2"/>
  <c r="S707" i="2"/>
  <c r="S706" i="2"/>
  <c r="S705" i="2"/>
  <c r="S704" i="2"/>
  <c r="S703" i="2"/>
  <c r="S702" i="2"/>
  <c r="S701" i="2"/>
  <c r="S700" i="2"/>
  <c r="S699" i="2"/>
  <c r="S698" i="2"/>
  <c r="S697" i="2"/>
  <c r="S696" i="2"/>
  <c r="S695" i="2"/>
  <c r="S694" i="2"/>
  <c r="S693" i="2"/>
  <c r="S692" i="2"/>
  <c r="S691" i="2"/>
  <c r="S690" i="2"/>
  <c r="S689" i="2"/>
  <c r="S688" i="2"/>
  <c r="S687" i="2"/>
  <c r="S686" i="2"/>
  <c r="S685" i="2"/>
  <c r="S683" i="2"/>
  <c r="S682" i="2"/>
  <c r="S681" i="2"/>
  <c r="S680" i="2"/>
  <c r="S679" i="2"/>
  <c r="S678" i="2"/>
  <c r="S677" i="2"/>
  <c r="S676" i="2"/>
  <c r="S675" i="2"/>
  <c r="S674" i="2"/>
  <c r="S673" i="2"/>
  <c r="S672" i="2"/>
  <c r="S671" i="2"/>
  <c r="S670" i="2"/>
  <c r="S669" i="2"/>
  <c r="S668" i="2"/>
  <c r="S667" i="2"/>
  <c r="S666" i="2"/>
  <c r="S665" i="2"/>
  <c r="S664" i="2"/>
  <c r="S663" i="2"/>
  <c r="S662" i="2"/>
  <c r="S661" i="2"/>
  <c r="S660" i="2"/>
  <c r="S659" i="2"/>
  <c r="S658" i="2"/>
  <c r="S657" i="2"/>
  <c r="S656" i="2"/>
  <c r="S655" i="2"/>
  <c r="S654" i="2"/>
  <c r="S652" i="2"/>
  <c r="S651" i="2"/>
  <c r="S650" i="2"/>
  <c r="S649" i="2"/>
  <c r="S648" i="2"/>
  <c r="S647" i="2"/>
  <c r="S644" i="2"/>
  <c r="S643" i="2"/>
  <c r="S642" i="2"/>
  <c r="S640" i="2"/>
  <c r="S639" i="2"/>
  <c r="S638" i="2"/>
  <c r="S637" i="2"/>
  <c r="S636" i="2"/>
  <c r="S635" i="2"/>
  <c r="S634" i="2"/>
  <c r="S633" i="2"/>
  <c r="S632" i="2"/>
  <c r="S631" i="2"/>
  <c r="S630" i="2"/>
  <c r="S629" i="2"/>
  <c r="S628" i="2"/>
  <c r="S627" i="2"/>
  <c r="S626" i="2"/>
  <c r="S625" i="2"/>
  <c r="S624" i="2"/>
  <c r="S623" i="2"/>
  <c r="S622" i="2"/>
  <c r="S621" i="2"/>
  <c r="S620" i="2"/>
  <c r="S619" i="2"/>
  <c r="S618" i="2"/>
  <c r="S617" i="2"/>
  <c r="S616" i="2"/>
  <c r="S615" i="2"/>
  <c r="S613" i="2"/>
  <c r="S612" i="2"/>
  <c r="S611" i="2"/>
  <c r="S610" i="2"/>
  <c r="S609" i="2"/>
  <c r="S608" i="2"/>
  <c r="S607" i="2"/>
  <c r="S606" i="2"/>
  <c r="S605" i="2"/>
  <c r="S604" i="2"/>
  <c r="S603" i="2"/>
  <c r="S602" i="2"/>
  <c r="S601" i="2"/>
  <c r="S600" i="2"/>
  <c r="S599" i="2"/>
  <c r="S597" i="2"/>
  <c r="S596" i="2"/>
  <c r="S595" i="2"/>
  <c r="S594" i="2"/>
  <c r="S593" i="2"/>
  <c r="S592" i="2"/>
  <c r="S591" i="2"/>
  <c r="S590" i="2"/>
  <c r="S589" i="2"/>
  <c r="S588" i="2"/>
  <c r="S587" i="2"/>
  <c r="S586" i="2"/>
  <c r="S585" i="2"/>
  <c r="S584" i="2"/>
  <c r="S583" i="2"/>
  <c r="S582" i="2"/>
  <c r="S581" i="2"/>
  <c r="S580" i="2"/>
  <c r="S578" i="2"/>
  <c r="S577" i="2"/>
  <c r="S576" i="2"/>
  <c r="S575" i="2"/>
  <c r="S574" i="2"/>
  <c r="S573" i="2"/>
  <c r="S572" i="2"/>
  <c r="S571" i="2"/>
  <c r="S570" i="2"/>
  <c r="S569" i="2"/>
  <c r="S568" i="2"/>
  <c r="S567" i="2"/>
  <c r="S566" i="2"/>
  <c r="S565" i="2"/>
  <c r="S564" i="2"/>
  <c r="S563" i="2"/>
  <c r="S562" i="2"/>
  <c r="S561" i="2"/>
  <c r="S560" i="2"/>
  <c r="S559" i="2"/>
  <c r="S558" i="2"/>
  <c r="S557" i="2"/>
  <c r="S556" i="2"/>
  <c r="S555" i="2"/>
  <c r="S554" i="2"/>
  <c r="S553" i="2"/>
  <c r="S552" i="2"/>
  <c r="S551" i="2"/>
  <c r="S550" i="2"/>
  <c r="S549" i="2"/>
  <c r="S548" i="2"/>
  <c r="S547" i="2"/>
  <c r="S546" i="2"/>
  <c r="S545" i="2"/>
  <c r="S543" i="2"/>
  <c r="S542" i="2"/>
  <c r="S541" i="2"/>
  <c r="S540" i="2"/>
  <c r="S539" i="2"/>
  <c r="S538" i="2"/>
  <c r="S537" i="2"/>
  <c r="S536" i="2"/>
  <c r="S535" i="2"/>
  <c r="S534" i="2"/>
  <c r="S533" i="2"/>
  <c r="S532" i="2"/>
  <c r="S531" i="2"/>
  <c r="S530" i="2"/>
  <c r="S527" i="2"/>
  <c r="S526" i="2"/>
  <c r="S525" i="2"/>
  <c r="S524" i="2"/>
  <c r="S523" i="2"/>
  <c r="S522" i="2"/>
  <c r="S521" i="2"/>
  <c r="S520" i="2"/>
  <c r="S519" i="2"/>
  <c r="S518" i="2"/>
  <c r="S517" i="2"/>
  <c r="S516" i="2"/>
  <c r="S515" i="2"/>
  <c r="S514" i="2"/>
  <c r="S513" i="2"/>
  <c r="S512" i="2"/>
  <c r="S511" i="2"/>
  <c r="S510" i="2"/>
  <c r="S509" i="2"/>
  <c r="S508" i="2"/>
  <c r="S507" i="2"/>
  <c r="S506" i="2"/>
  <c r="S505" i="2"/>
  <c r="S504" i="2"/>
  <c r="S503" i="2"/>
  <c r="S502" i="2"/>
  <c r="S501" i="2"/>
  <c r="S500" i="2"/>
  <c r="S499" i="2"/>
  <c r="S498" i="2"/>
  <c r="S497" i="2"/>
  <c r="S496" i="2"/>
  <c r="S495" i="2"/>
  <c r="S494" i="2"/>
  <c r="S493" i="2"/>
  <c r="S492" i="2"/>
  <c r="S491" i="2"/>
  <c r="S490" i="2"/>
  <c r="S489" i="2"/>
  <c r="S488" i="2"/>
  <c r="S487" i="2"/>
  <c r="S486" i="2"/>
  <c r="S485" i="2"/>
  <c r="S484" i="2"/>
  <c r="S483" i="2"/>
  <c r="S482" i="2"/>
  <c r="S480" i="2"/>
  <c r="S479" i="2"/>
  <c r="S478" i="2"/>
  <c r="S477" i="2"/>
  <c r="S476" i="2"/>
  <c r="S475" i="2"/>
  <c r="S474" i="2"/>
  <c r="S473" i="2"/>
  <c r="S472" i="2"/>
  <c r="S471" i="2"/>
  <c r="S470" i="2"/>
  <c r="S469" i="2"/>
  <c r="S468" i="2"/>
  <c r="S467" i="2"/>
  <c r="S464" i="2"/>
  <c r="S463" i="2"/>
  <c r="S462" i="2"/>
  <c r="S461" i="2"/>
  <c r="S460" i="2"/>
  <c r="S459" i="2"/>
  <c r="S458" i="2"/>
  <c r="S457" i="2"/>
  <c r="S456" i="2"/>
  <c r="S455" i="2"/>
  <c r="S454" i="2"/>
  <c r="S452" i="2"/>
  <c r="S451" i="2"/>
  <c r="S450" i="2"/>
  <c r="S449" i="2"/>
  <c r="S448" i="2"/>
  <c r="S447" i="2"/>
  <c r="S446" i="2"/>
  <c r="S445" i="2"/>
  <c r="S444" i="2"/>
  <c r="S443" i="2"/>
  <c r="S442" i="2"/>
  <c r="S441" i="2"/>
  <c r="S440" i="2"/>
  <c r="S439" i="2"/>
  <c r="S438" i="2"/>
  <c r="S437" i="2"/>
  <c r="S436" i="2"/>
  <c r="S435" i="2"/>
  <c r="S434" i="2"/>
  <c r="S433" i="2"/>
  <c r="S432" i="2"/>
  <c r="S431" i="2"/>
  <c r="S430" i="2"/>
  <c r="S429" i="2"/>
  <c r="S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0" i="2"/>
  <c r="S389" i="2"/>
  <c r="S388" i="2"/>
  <c r="S387" i="2"/>
  <c r="S386" i="2"/>
  <c r="S385" i="2"/>
  <c r="S384" i="2"/>
  <c r="S382" i="2"/>
  <c r="S381" i="2"/>
  <c r="S380" i="2"/>
  <c r="S379" i="2"/>
  <c r="S378" i="2"/>
  <c r="S377" i="2"/>
  <c r="S376" i="2"/>
  <c r="S375" i="2"/>
  <c r="S374" i="2"/>
  <c r="S373" i="2"/>
  <c r="S372" i="2"/>
  <c r="S371" i="2"/>
  <c r="S370" i="2"/>
  <c r="S369" i="2"/>
  <c r="S368" i="2"/>
  <c r="S366" i="2"/>
  <c r="S365" i="2"/>
  <c r="S364" i="2"/>
  <c r="S362" i="2"/>
  <c r="S361" i="2"/>
  <c r="S360" i="2"/>
  <c r="S359" i="2"/>
  <c r="S358" i="2"/>
  <c r="S357" i="2"/>
  <c r="S356" i="2"/>
  <c r="S355" i="2"/>
  <c r="S354" i="2"/>
  <c r="S353" i="2"/>
  <c r="S350" i="2"/>
  <c r="S349" i="2"/>
  <c r="S348" i="2"/>
  <c r="S347" i="2"/>
  <c r="S346" i="2"/>
  <c r="S345" i="2"/>
  <c r="S344" i="2"/>
  <c r="S343" i="2"/>
  <c r="S342" i="2"/>
  <c r="S341" i="2"/>
  <c r="S340" i="2"/>
  <c r="S339" i="2"/>
  <c r="S338" i="2"/>
  <c r="S337" i="2"/>
  <c r="S336" i="2"/>
  <c r="S335" i="2"/>
  <c r="S334" i="2"/>
  <c r="S333" i="2"/>
  <c r="S332" i="2"/>
  <c r="S331" i="2"/>
  <c r="S330" i="2"/>
  <c r="S329" i="2"/>
  <c r="S328" i="2"/>
  <c r="S327" i="2"/>
  <c r="S326" i="2"/>
  <c r="S325" i="2"/>
  <c r="S324" i="2"/>
  <c r="S323" i="2"/>
  <c r="S322" i="2"/>
  <c r="S321" i="2"/>
  <c r="S319" i="2"/>
  <c r="S318" i="2"/>
  <c r="S317" i="2"/>
  <c r="S316" i="2"/>
  <c r="S315" i="2"/>
  <c r="S314" i="2"/>
  <c r="S313" i="2"/>
  <c r="S312" i="2"/>
  <c r="S311" i="2"/>
  <c r="S310" i="2"/>
  <c r="S309" i="2"/>
  <c r="S308" i="2"/>
  <c r="S307" i="2"/>
  <c r="S306" i="2"/>
  <c r="S305" i="2"/>
  <c r="S304" i="2"/>
  <c r="S303" i="2"/>
  <c r="S302" i="2"/>
  <c r="S301" i="2"/>
  <c r="S300" i="2"/>
  <c r="S299" i="2"/>
  <c r="S298" i="2"/>
  <c r="S297" i="2"/>
  <c r="S296" i="2"/>
  <c r="S295" i="2"/>
  <c r="S294" i="2"/>
  <c r="S293" i="2"/>
  <c r="S292" i="2"/>
  <c r="S291" i="2"/>
  <c r="S290" i="2"/>
  <c r="S289" i="2"/>
  <c r="S288" i="2"/>
  <c r="S287" i="2"/>
  <c r="S286" i="2"/>
  <c r="S285" i="2"/>
  <c r="S284" i="2"/>
  <c r="S283" i="2"/>
  <c r="S282" i="2"/>
  <c r="S281" i="2"/>
  <c r="S280" i="2"/>
  <c r="S279" i="2"/>
  <c r="S278" i="2"/>
  <c r="S277" i="2"/>
  <c r="S276" i="2"/>
  <c r="S275" i="2"/>
  <c r="S274" i="2"/>
  <c r="S273" i="2"/>
  <c r="S272" i="2"/>
  <c r="S271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4" i="2"/>
  <c r="S233" i="2"/>
  <c r="S232" i="2"/>
  <c r="S231" i="2"/>
  <c r="S230" i="2"/>
  <c r="S229" i="2"/>
  <c r="S228" i="2"/>
  <c r="S227" i="2"/>
  <c r="S226" i="2"/>
  <c r="S225" i="2"/>
  <c r="S224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79" i="2"/>
  <c r="S178" i="2"/>
  <c r="S177" i="2"/>
  <c r="S175" i="2"/>
  <c r="S174" i="2"/>
  <c r="S173" i="2"/>
  <c r="S172" i="2"/>
  <c r="S171" i="2"/>
  <c r="S170" i="2"/>
  <c r="S169" i="2"/>
  <c r="S168" i="2"/>
  <c r="S167" i="2"/>
  <c r="S166" i="2"/>
  <c r="S165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6" i="2"/>
  <c r="S135" i="2"/>
  <c r="S134" i="2"/>
  <c r="S132" i="2"/>
  <c r="S131" i="2"/>
  <c r="S130" i="2"/>
  <c r="S129" i="2"/>
  <c r="S128" i="2"/>
  <c r="S127" i="2"/>
  <c r="S126" i="2"/>
  <c r="S125" i="2"/>
  <c r="S124" i="2"/>
  <c r="S123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2" i="2"/>
  <c r="S61" i="2"/>
  <c r="S60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3" i="2"/>
  <c r="S22" i="2"/>
  <c r="S21" i="2"/>
  <c r="S20" i="2"/>
  <c r="S19" i="2"/>
  <c r="S18" i="2"/>
  <c r="S17" i="2"/>
  <c r="S16" i="2"/>
  <c r="S15" i="2"/>
  <c r="S14" i="2"/>
  <c r="R474" i="2" l="1"/>
  <c r="R1438" i="2"/>
  <c r="R1372" i="2"/>
  <c r="R856" i="2"/>
  <c r="R684" i="2"/>
  <c r="R426" i="2"/>
  <c r="R1280" i="2"/>
  <c r="R1434" i="2"/>
  <c r="R1003" i="2"/>
  <c r="R773" i="2"/>
  <c r="R453" i="2"/>
  <c r="R367" i="2"/>
  <c r="T223" i="2"/>
  <c r="T1434" i="2"/>
  <c r="T453" i="2"/>
  <c r="T254" i="2"/>
  <c r="T391" i="2"/>
  <c r="T828" i="2"/>
  <c r="T1140" i="2"/>
  <c r="T1203" i="2"/>
  <c r="T1438" i="2"/>
  <c r="T1372" i="2"/>
  <c r="T856" i="2"/>
  <c r="T684" i="2"/>
  <c r="V426" i="2"/>
  <c r="V391" i="2"/>
  <c r="V828" i="2"/>
  <c r="V1140" i="2"/>
  <c r="V1203" i="2"/>
  <c r="V1438" i="2"/>
  <c r="V1372" i="2"/>
  <c r="V856" i="2"/>
  <c r="V684" i="2"/>
  <c r="V223" i="2"/>
  <c r="V1434" i="2"/>
  <c r="V453" i="2"/>
  <c r="R164" i="2"/>
  <c r="R1407" i="2"/>
  <c r="R137" i="2"/>
  <c r="R711" i="2"/>
  <c r="R1322" i="2"/>
  <c r="R1176" i="2"/>
  <c r="T1295" i="2"/>
  <c r="T1176" i="2"/>
  <c r="T1133" i="2"/>
  <c r="T164" i="2"/>
  <c r="T24" i="2"/>
  <c r="T1003" i="2"/>
  <c r="T598" i="2"/>
  <c r="T367" i="2"/>
  <c r="T137" i="2"/>
  <c r="T773" i="2"/>
  <c r="T544" i="2"/>
  <c r="T711" i="2"/>
  <c r="T1407" i="2"/>
  <c r="V598" i="2"/>
  <c r="V137" i="2"/>
  <c r="V164" i="2"/>
  <c r="V367" i="2"/>
  <c r="V1295" i="2"/>
  <c r="V1407" i="2"/>
  <c r="V773" i="2"/>
  <c r="V1133" i="2"/>
  <c r="V24" i="2"/>
  <c r="V1176" i="2"/>
  <c r="V711" i="2"/>
  <c r="V1003" i="2"/>
  <c r="V544" i="2"/>
  <c r="V1322" i="2"/>
  <c r="V13" i="2"/>
  <c r="V1070" i="2"/>
  <c r="V614" i="2"/>
  <c r="V1365" i="2"/>
  <c r="V1303" i="2"/>
  <c r="V903" i="2"/>
  <c r="V320" i="2"/>
  <c r="T13" i="2"/>
  <c r="T903" i="2"/>
  <c r="T320" i="2"/>
  <c r="T270" i="2"/>
  <c r="T1070" i="2"/>
  <c r="T614" i="2"/>
  <c r="T1365" i="2"/>
  <c r="T1303" i="2"/>
  <c r="R13" i="2"/>
  <c r="R1303" i="2"/>
  <c r="R758" i="2"/>
  <c r="R903" i="2"/>
  <c r="R320" i="2"/>
  <c r="R297" i="2"/>
  <c r="R828" i="2"/>
  <c r="R497" i="2"/>
  <c r="R59" i="2"/>
  <c r="R95" i="2"/>
  <c r="R1307" i="2"/>
  <c r="R984" i="2"/>
  <c r="R1247" i="2"/>
  <c r="R1038" i="2"/>
  <c r="R324" i="2"/>
  <c r="R844" i="2"/>
  <c r="R899" i="2"/>
  <c r="R235" i="2"/>
  <c r="T1275" i="2"/>
  <c r="T984" i="2"/>
  <c r="T872" i="2"/>
  <c r="T59" i="2"/>
  <c r="T808" i="2"/>
  <c r="T1330" i="2"/>
  <c r="T122" i="2"/>
  <c r="T1392" i="2"/>
  <c r="T1156" i="2"/>
  <c r="T235" i="2"/>
  <c r="T1038" i="2"/>
  <c r="T176" i="2"/>
  <c r="T579" i="2"/>
  <c r="T641" i="2"/>
  <c r="V1038" i="2"/>
  <c r="V1330" i="2"/>
  <c r="V1156" i="2"/>
  <c r="V235" i="2"/>
  <c r="V95" i="2"/>
  <c r="V872" i="2"/>
  <c r="V641" i="2"/>
  <c r="V122" i="2"/>
  <c r="V984" i="2"/>
  <c r="V324" i="2"/>
  <c r="V59" i="2"/>
  <c r="V808" i="2"/>
  <c r="V1392" i="2"/>
  <c r="V176" i="2"/>
  <c r="V1275" i="2"/>
  <c r="V844" i="2"/>
  <c r="V579" i="2"/>
  <c r="R1412" i="2"/>
  <c r="R29" i="2"/>
  <c r="R543" i="2"/>
  <c r="R652" i="2"/>
  <c r="R668" i="2"/>
  <c r="R776" i="2"/>
  <c r="R890" i="2"/>
  <c r="R1006" i="2"/>
  <c r="R892" i="2"/>
  <c r="R1008" i="2"/>
  <c r="R1300" i="2"/>
  <c r="R25" i="2"/>
  <c r="R142" i="2"/>
  <c r="R555" i="2"/>
  <c r="R664" i="2"/>
  <c r="R772" i="2"/>
  <c r="R886" i="2"/>
  <c r="R1002" i="2"/>
  <c r="R888" i="2"/>
  <c r="R1004" i="2"/>
  <c r="R1296" i="2"/>
  <c r="R1416" i="2"/>
  <c r="R17" i="2"/>
  <c r="R134" i="2"/>
  <c r="R547" i="2"/>
  <c r="R656" i="2"/>
  <c r="R764" i="2"/>
  <c r="R780" i="2"/>
  <c r="R894" i="2"/>
  <c r="R144" i="2"/>
  <c r="R896" i="2"/>
  <c r="R1114" i="2"/>
  <c r="R1408" i="2"/>
  <c r="R21" i="2"/>
  <c r="R138" i="2"/>
  <c r="R551" i="2"/>
  <c r="R660" i="2"/>
  <c r="R768" i="2"/>
  <c r="R882" i="2"/>
  <c r="R998" i="2"/>
  <c r="R257" i="2"/>
  <c r="R1000" i="2"/>
  <c r="R1118" i="2"/>
  <c r="R1431" i="2"/>
  <c r="V1431" i="2"/>
  <c r="R26" i="2"/>
  <c r="R58" i="2"/>
  <c r="R111" i="2"/>
  <c r="R143" i="2"/>
  <c r="R175" i="2"/>
  <c r="R208" i="2"/>
  <c r="R240" i="2"/>
  <c r="R288" i="2"/>
  <c r="R304" i="2"/>
  <c r="R336" i="2"/>
  <c r="R369" i="2"/>
  <c r="R386" i="2"/>
  <c r="R418" i="2"/>
  <c r="R503" i="2"/>
  <c r="R568" i="2"/>
  <c r="R632" i="2"/>
  <c r="R697" i="2"/>
  <c r="R761" i="2"/>
  <c r="R826" i="2"/>
  <c r="R891" i="2"/>
  <c r="R955" i="2"/>
  <c r="R1019" i="2"/>
  <c r="R1085" i="2"/>
  <c r="R1117" i="2"/>
  <c r="R1182" i="2"/>
  <c r="R1214" i="2"/>
  <c r="R90" i="2"/>
  <c r="R150" i="2"/>
  <c r="R215" i="2"/>
  <c r="R279" i="2"/>
  <c r="R343" i="2"/>
  <c r="R409" i="2"/>
  <c r="R478" i="2"/>
  <c r="R623" i="2"/>
  <c r="R813" i="2"/>
  <c r="R958" i="2"/>
  <c r="R1014" i="2"/>
  <c r="R1104" i="2"/>
  <c r="R1189" i="2"/>
  <c r="R36" i="2"/>
  <c r="R125" i="2"/>
  <c r="R210" i="2"/>
  <c r="R294" i="2"/>
  <c r="R469" i="2"/>
  <c r="R554" i="2"/>
  <c r="R642" i="2"/>
  <c r="R727" i="2"/>
  <c r="R811" i="2"/>
  <c r="R941" i="2"/>
  <c r="R1029" i="2"/>
  <c r="R1115" i="2"/>
  <c r="R1200" i="2"/>
  <c r="R140" i="2"/>
  <c r="R221" i="2"/>
  <c r="R289" i="2"/>
  <c r="R378" i="2"/>
  <c r="R463" i="2"/>
  <c r="R508" i="2"/>
  <c r="R593" i="2"/>
  <c r="R678" i="2"/>
  <c r="R766" i="2"/>
  <c r="R852" i="2"/>
  <c r="R928" i="2"/>
  <c r="R1195" i="2"/>
  <c r="R1273" i="2"/>
  <c r="R1358" i="2"/>
  <c r="R1243" i="2"/>
  <c r="R1333" i="2"/>
  <c r="R1288" i="2"/>
  <c r="R1323" i="2"/>
  <c r="R14" i="2"/>
  <c r="R30" i="2"/>
  <c r="R46" i="2"/>
  <c r="R62" i="2"/>
  <c r="R79" i="2"/>
  <c r="R99" i="2"/>
  <c r="R115" i="2"/>
  <c r="R131" i="2"/>
  <c r="R147" i="2"/>
  <c r="R163" i="2"/>
  <c r="R179" i="2"/>
  <c r="R196" i="2"/>
  <c r="R212" i="2"/>
  <c r="R228" i="2"/>
  <c r="R244" i="2"/>
  <c r="R260" i="2"/>
  <c r="R276" i="2"/>
  <c r="R292" i="2"/>
  <c r="R308" i="2"/>
  <c r="R340" i="2"/>
  <c r="R357" i="2"/>
  <c r="R373" i="2"/>
  <c r="R390" i="2"/>
  <c r="R406" i="2"/>
  <c r="R422" i="2"/>
  <c r="R450" i="2"/>
  <c r="R483" i="2"/>
  <c r="R515" i="2"/>
  <c r="R548" i="2"/>
  <c r="R580" i="2"/>
  <c r="R612" i="2"/>
  <c r="R644" i="2"/>
  <c r="R677" i="2"/>
  <c r="R709" i="2"/>
  <c r="R741" i="2"/>
  <c r="R805" i="2"/>
  <c r="R838" i="2"/>
  <c r="R871" i="2"/>
  <c r="R935" i="2"/>
  <c r="R967" i="2"/>
  <c r="R999" i="2"/>
  <c r="R1031" i="2"/>
  <c r="R1064" i="2"/>
  <c r="R1097" i="2"/>
  <c r="R1129" i="2"/>
  <c r="R1162" i="2"/>
  <c r="R1194" i="2"/>
  <c r="R1227" i="2"/>
  <c r="R37" i="2"/>
  <c r="R70" i="2"/>
  <c r="R102" i="2"/>
  <c r="R154" i="2"/>
  <c r="R187" i="2"/>
  <c r="R219" i="2"/>
  <c r="R251" i="2"/>
  <c r="R283" i="2"/>
  <c r="R315" i="2"/>
  <c r="R347" i="2"/>
  <c r="R380" i="2"/>
  <c r="R413" i="2"/>
  <c r="R445" i="2"/>
  <c r="R482" i="2"/>
  <c r="R526" i="2"/>
  <c r="R587" i="2"/>
  <c r="R627" i="2"/>
  <c r="R688" i="2"/>
  <c r="R732" i="2"/>
  <c r="R784" i="2"/>
  <c r="R829" i="2"/>
  <c r="R870" i="2"/>
  <c r="R930" i="2"/>
  <c r="R974" i="2"/>
  <c r="R1030" i="2"/>
  <c r="R1075" i="2"/>
  <c r="R1120" i="2"/>
  <c r="R1161" i="2"/>
  <c r="R1205" i="2"/>
  <c r="R1262" i="2"/>
  <c r="R52" i="2"/>
  <c r="R97" i="2"/>
  <c r="R141" i="2"/>
  <c r="R182" i="2"/>
  <c r="R226" i="2"/>
  <c r="R270" i="2"/>
  <c r="R310" i="2"/>
  <c r="R355" i="2"/>
  <c r="R400" i="2"/>
  <c r="R440" i="2"/>
  <c r="R485" i="2"/>
  <c r="R530" i="2"/>
  <c r="R570" i="2"/>
  <c r="R614" i="2"/>
  <c r="R659" i="2"/>
  <c r="R699" i="2"/>
  <c r="R743" i="2"/>
  <c r="R787" i="2"/>
  <c r="R873" i="2"/>
  <c r="R917" i="2"/>
  <c r="R957" i="2"/>
  <c r="R1001" i="2"/>
  <c r="R1046" i="2"/>
  <c r="R1087" i="2"/>
  <c r="R1131" i="2"/>
  <c r="R1217" i="2"/>
  <c r="R23" i="2"/>
  <c r="R72" i="2"/>
  <c r="R112" i="2"/>
  <c r="R185" i="2"/>
  <c r="R225" i="2"/>
  <c r="R265" i="2"/>
  <c r="R305" i="2"/>
  <c r="R349" i="2"/>
  <c r="R395" i="2"/>
  <c r="R435" i="2"/>
  <c r="R480" i="2"/>
  <c r="R524" i="2"/>
  <c r="R565" i="2"/>
  <c r="R609" i="2"/>
  <c r="R654" i="2"/>
  <c r="R694" i="2"/>
  <c r="R738" i="2"/>
  <c r="R782" i="2"/>
  <c r="R823" i="2"/>
  <c r="R868" i="2"/>
  <c r="R932" i="2"/>
  <c r="R976" i="2"/>
  <c r="R1032" i="2"/>
  <c r="R1077" i="2"/>
  <c r="R1158" i="2"/>
  <c r="R1249" i="2"/>
  <c r="R1277" i="2"/>
  <c r="R1362" i="2"/>
  <c r="R1406" i="2"/>
  <c r="R1293" i="2"/>
  <c r="R1337" i="2"/>
  <c r="R1381" i="2"/>
  <c r="R1421" i="2"/>
  <c r="R1292" i="2"/>
  <c r="R1308" i="2"/>
  <c r="R1352" i="2"/>
  <c r="R1392" i="2"/>
  <c r="R1424" i="2"/>
  <c r="R1295" i="2"/>
  <c r="R1339" i="2"/>
  <c r="R1379" i="2"/>
  <c r="R1423" i="2"/>
  <c r="R42" i="2"/>
  <c r="R75" i="2"/>
  <c r="R91" i="2"/>
  <c r="R127" i="2"/>
  <c r="R159" i="2"/>
  <c r="R192" i="2"/>
  <c r="R224" i="2"/>
  <c r="R256" i="2"/>
  <c r="R272" i="2"/>
  <c r="R353" i="2"/>
  <c r="R402" i="2"/>
  <c r="R438" i="2"/>
  <c r="R471" i="2"/>
  <c r="R536" i="2"/>
  <c r="R600" i="2"/>
  <c r="R665" i="2"/>
  <c r="R729" i="2"/>
  <c r="R793" i="2"/>
  <c r="R859" i="2"/>
  <c r="R923" i="2"/>
  <c r="R987" i="2"/>
  <c r="R1052" i="2"/>
  <c r="R1149" i="2"/>
  <c r="R1255" i="2"/>
  <c r="R57" i="2"/>
  <c r="R122" i="2"/>
  <c r="R183" i="2"/>
  <c r="R247" i="2"/>
  <c r="R311" i="2"/>
  <c r="R376" i="2"/>
  <c r="R441" i="2"/>
  <c r="R522" i="2"/>
  <c r="R579" i="2"/>
  <c r="R724" i="2"/>
  <c r="R854" i="2"/>
  <c r="R914" i="2"/>
  <c r="R1059" i="2"/>
  <c r="R1144" i="2"/>
  <c r="R1234" i="2"/>
  <c r="R81" i="2"/>
  <c r="R165" i="2"/>
  <c r="R254" i="2"/>
  <c r="R338" i="2"/>
  <c r="R424" i="2"/>
  <c r="R513" i="2"/>
  <c r="R598" i="2"/>
  <c r="R683" i="2"/>
  <c r="R771" i="2"/>
  <c r="R857" i="2"/>
  <c r="R901" i="2"/>
  <c r="R985" i="2"/>
  <c r="R1070" i="2"/>
  <c r="R1159" i="2"/>
  <c r="R1250" i="2"/>
  <c r="R96" i="2"/>
  <c r="R176" i="2"/>
  <c r="R333" i="2"/>
  <c r="R419" i="2"/>
  <c r="R549" i="2"/>
  <c r="R637" i="2"/>
  <c r="R722" i="2"/>
  <c r="R806" i="2"/>
  <c r="R968" i="2"/>
  <c r="R1028" i="2"/>
  <c r="R1073" i="2"/>
  <c r="R1154" i="2"/>
  <c r="R1241" i="2"/>
  <c r="R1314" i="2"/>
  <c r="R1402" i="2"/>
  <c r="R1289" i="2"/>
  <c r="R1373" i="2"/>
  <c r="R1417" i="2"/>
  <c r="R1304" i="2"/>
  <c r="R1344" i="2"/>
  <c r="R1388" i="2"/>
  <c r="R1278" i="2"/>
  <c r="R1363" i="2"/>
  <c r="R38" i="2"/>
  <c r="R71" i="2"/>
  <c r="R107" i="2"/>
  <c r="R139" i="2"/>
  <c r="R171" i="2"/>
  <c r="R204" i="2"/>
  <c r="R236" i="2"/>
  <c r="R268" i="2"/>
  <c r="R300" i="2"/>
  <c r="R332" i="2"/>
  <c r="R381" i="2"/>
  <c r="R434" i="2"/>
  <c r="R499" i="2"/>
  <c r="R564" i="2"/>
  <c r="R628" i="2"/>
  <c r="R693" i="2"/>
  <c r="R757" i="2"/>
  <c r="R822" i="2"/>
  <c r="R887" i="2"/>
  <c r="R951" i="2"/>
  <c r="R1015" i="2"/>
  <c r="R1048" i="2"/>
  <c r="R1113" i="2"/>
  <c r="R1178" i="2"/>
  <c r="R1246" i="2"/>
  <c r="R53" i="2"/>
  <c r="R118" i="2"/>
  <c r="R170" i="2"/>
  <c r="R299" i="2"/>
  <c r="R364" i="2"/>
  <c r="R429" i="2"/>
  <c r="R506" i="2"/>
  <c r="R563" i="2"/>
  <c r="R708" i="2"/>
  <c r="R850" i="2"/>
  <c r="R910" i="2"/>
  <c r="R994" i="2"/>
  <c r="R1055" i="2"/>
  <c r="R1140" i="2"/>
  <c r="R1226" i="2"/>
  <c r="R77" i="2"/>
  <c r="R161" i="2"/>
  <c r="R290" i="2"/>
  <c r="R375" i="2"/>
  <c r="R464" i="2"/>
  <c r="R550" i="2"/>
  <c r="R594" i="2"/>
  <c r="R679" i="2"/>
  <c r="R807" i="2"/>
  <c r="R893" i="2"/>
  <c r="R981" i="2"/>
  <c r="R1066" i="2"/>
  <c r="R1151" i="2"/>
  <c r="R1242" i="2"/>
  <c r="R92" i="2"/>
  <c r="R160" i="2"/>
  <c r="R249" i="2"/>
  <c r="R329" i="2"/>
  <c r="R459" i="2"/>
  <c r="R545" i="2"/>
  <c r="R629" i="2"/>
  <c r="R718" i="2"/>
  <c r="R802" i="2"/>
  <c r="R847" i="2"/>
  <c r="R912" i="2"/>
  <c r="R996" i="2"/>
  <c r="R1057" i="2"/>
  <c r="R1138" i="2"/>
  <c r="R1224" i="2"/>
  <c r="R1298" i="2"/>
  <c r="R1426" i="2"/>
  <c r="R1317" i="2"/>
  <c r="R1357" i="2"/>
  <c r="R1315" i="2"/>
  <c r="R22" i="2"/>
  <c r="R54" i="2"/>
  <c r="R87" i="2"/>
  <c r="R123" i="2"/>
  <c r="R155" i="2"/>
  <c r="R188" i="2"/>
  <c r="R220" i="2"/>
  <c r="R284" i="2"/>
  <c r="R316" i="2"/>
  <c r="R348" i="2"/>
  <c r="R398" i="2"/>
  <c r="R414" i="2"/>
  <c r="R532" i="2"/>
  <c r="R596" i="2"/>
  <c r="R661" i="2"/>
  <c r="R725" i="2"/>
  <c r="R789" i="2"/>
  <c r="R855" i="2"/>
  <c r="R919" i="2"/>
  <c r="R983" i="2"/>
  <c r="R1081" i="2"/>
  <c r="R1145" i="2"/>
  <c r="R1210" i="2"/>
  <c r="R86" i="2"/>
  <c r="R203" i="2"/>
  <c r="R267" i="2"/>
  <c r="R331" i="2"/>
  <c r="R397" i="2"/>
  <c r="R461" i="2"/>
  <c r="R607" i="2"/>
  <c r="R752" i="2"/>
  <c r="R804" i="2"/>
  <c r="R950" i="2"/>
  <c r="R1010" i="2"/>
  <c r="R1096" i="2"/>
  <c r="R1185" i="2"/>
  <c r="R32" i="2"/>
  <c r="R117" i="2"/>
  <c r="R206" i="2"/>
  <c r="R246" i="2"/>
  <c r="R334" i="2"/>
  <c r="R420" i="2"/>
  <c r="R505" i="2"/>
  <c r="R634" i="2"/>
  <c r="R723" i="2"/>
  <c r="R763" i="2"/>
  <c r="R853" i="2"/>
  <c r="R937" i="2"/>
  <c r="R1021" i="2"/>
  <c r="R1111" i="2"/>
  <c r="R1196" i="2"/>
  <c r="R43" i="2"/>
  <c r="R136" i="2"/>
  <c r="R205" i="2"/>
  <c r="R285" i="2"/>
  <c r="R370" i="2"/>
  <c r="R415" i="2"/>
  <c r="R500" i="2"/>
  <c r="R589" i="2"/>
  <c r="R674" i="2"/>
  <c r="R952" i="2"/>
  <c r="R1012" i="2"/>
  <c r="R1098" i="2"/>
  <c r="R1179" i="2"/>
  <c r="R1257" i="2"/>
  <c r="R1342" i="2"/>
  <c r="R1386" i="2"/>
  <c r="R1272" i="2"/>
  <c r="R1401" i="2"/>
  <c r="R1271" i="2"/>
  <c r="R1328" i="2"/>
  <c r="R1274" i="2"/>
  <c r="R1359" i="2"/>
  <c r="R18" i="2"/>
  <c r="R34" i="2"/>
  <c r="R50" i="2"/>
  <c r="R67" i="2"/>
  <c r="R83" i="2"/>
  <c r="R103" i="2"/>
  <c r="R119" i="2"/>
  <c r="R135" i="2"/>
  <c r="R151" i="2"/>
  <c r="R167" i="2"/>
  <c r="R184" i="2"/>
  <c r="R200" i="2"/>
  <c r="R216" i="2"/>
  <c r="R232" i="2"/>
  <c r="R248" i="2"/>
  <c r="R264" i="2"/>
  <c r="R280" i="2"/>
  <c r="R296" i="2"/>
  <c r="R312" i="2"/>
  <c r="R328" i="2"/>
  <c r="R344" i="2"/>
  <c r="R361" i="2"/>
  <c r="R377" i="2"/>
  <c r="R394" i="2"/>
  <c r="R410" i="2"/>
  <c r="R430" i="2"/>
  <c r="R454" i="2"/>
  <c r="R487" i="2"/>
  <c r="R519" i="2"/>
  <c r="R552" i="2"/>
  <c r="R584" i="2"/>
  <c r="R616" i="2"/>
  <c r="R649" i="2"/>
  <c r="R681" i="2"/>
  <c r="R713" i="2"/>
  <c r="R745" i="2"/>
  <c r="R777" i="2"/>
  <c r="R809" i="2"/>
  <c r="R842" i="2"/>
  <c r="R875" i="2"/>
  <c r="R907" i="2"/>
  <c r="R939" i="2"/>
  <c r="R971" i="2"/>
  <c r="R1035" i="2"/>
  <c r="R1068" i="2"/>
  <c r="R1101" i="2"/>
  <c r="R1133" i="2"/>
  <c r="R1166" i="2"/>
  <c r="R1198" i="2"/>
  <c r="R1231" i="2"/>
  <c r="R41" i="2"/>
  <c r="R74" i="2"/>
  <c r="R106" i="2"/>
  <c r="R166" i="2"/>
  <c r="R199" i="2"/>
  <c r="R231" i="2"/>
  <c r="R263" i="2"/>
  <c r="R295" i="2"/>
  <c r="R327" i="2"/>
  <c r="R360" i="2"/>
  <c r="R393" i="2"/>
  <c r="R425" i="2"/>
  <c r="R457" i="2"/>
  <c r="R498" i="2"/>
  <c r="R559" i="2"/>
  <c r="R603" i="2"/>
  <c r="R643" i="2"/>
  <c r="R704" i="2"/>
  <c r="R748" i="2"/>
  <c r="R788" i="2"/>
  <c r="R833" i="2"/>
  <c r="R878" i="2"/>
  <c r="R934" i="2"/>
  <c r="R978" i="2"/>
  <c r="R1080" i="2"/>
  <c r="R1124" i="2"/>
  <c r="R1169" i="2"/>
  <c r="R1209" i="2"/>
  <c r="R16" i="2"/>
  <c r="R60" i="2"/>
  <c r="R101" i="2"/>
  <c r="R145" i="2"/>
  <c r="R190" i="2"/>
  <c r="R230" i="2"/>
  <c r="R274" i="2"/>
  <c r="R318" i="2"/>
  <c r="R359" i="2"/>
  <c r="R404" i="2"/>
  <c r="R448" i="2"/>
  <c r="R489" i="2"/>
  <c r="R534" i="2"/>
  <c r="R578" i="2"/>
  <c r="R618" i="2"/>
  <c r="R663" i="2"/>
  <c r="R707" i="2"/>
  <c r="R747" i="2"/>
  <c r="R791" i="2"/>
  <c r="R836" i="2"/>
  <c r="R877" i="2"/>
  <c r="R921" i="2"/>
  <c r="R965" i="2"/>
  <c r="R1005" i="2"/>
  <c r="R1050" i="2"/>
  <c r="R1095" i="2"/>
  <c r="R1135" i="2"/>
  <c r="R1180" i="2"/>
  <c r="R1225" i="2"/>
  <c r="R27" i="2"/>
  <c r="R76" i="2"/>
  <c r="R120" i="2"/>
  <c r="R156" i="2"/>
  <c r="R201" i="2"/>
  <c r="R241" i="2"/>
  <c r="R269" i="2"/>
  <c r="R313" i="2"/>
  <c r="R354" i="2"/>
  <c r="R443" i="2"/>
  <c r="R484" i="2"/>
  <c r="R573" i="2"/>
  <c r="R613" i="2"/>
  <c r="R658" i="2"/>
  <c r="R702" i="2"/>
  <c r="R742" i="2"/>
  <c r="R786" i="2"/>
  <c r="R831" i="2"/>
  <c r="R872" i="2"/>
  <c r="R904" i="2"/>
  <c r="R948" i="2"/>
  <c r="R992" i="2"/>
  <c r="R1049" i="2"/>
  <c r="R1094" i="2"/>
  <c r="R1130" i="2"/>
  <c r="R1175" i="2"/>
  <c r="R1220" i="2"/>
  <c r="R1248" i="2"/>
  <c r="R1294" i="2"/>
  <c r="R1338" i="2"/>
  <c r="R1378" i="2"/>
  <c r="R1422" i="2"/>
  <c r="R1268" i="2"/>
  <c r="R1309" i="2"/>
  <c r="R1353" i="2"/>
  <c r="R1397" i="2"/>
  <c r="R1437" i="2"/>
  <c r="R1324" i="2"/>
  <c r="R1368" i="2"/>
  <c r="R1432" i="2"/>
  <c r="R1299" i="2"/>
  <c r="R1343" i="2"/>
  <c r="R1387" i="2"/>
  <c r="R1427" i="2"/>
  <c r="R446" i="2"/>
  <c r="R462" i="2"/>
  <c r="R479" i="2"/>
  <c r="R495" i="2"/>
  <c r="R511" i="2"/>
  <c r="R527" i="2"/>
  <c r="R544" i="2"/>
  <c r="R560" i="2"/>
  <c r="R576" i="2"/>
  <c r="R592" i="2"/>
  <c r="R608" i="2"/>
  <c r="R624" i="2"/>
  <c r="R640" i="2"/>
  <c r="R657" i="2"/>
  <c r="R673" i="2"/>
  <c r="R689" i="2"/>
  <c r="R705" i="2"/>
  <c r="R721" i="2"/>
  <c r="R737" i="2"/>
  <c r="R753" i="2"/>
  <c r="R769" i="2"/>
  <c r="R785" i="2"/>
  <c r="R801" i="2"/>
  <c r="R818" i="2"/>
  <c r="R834" i="2"/>
  <c r="R851" i="2"/>
  <c r="R867" i="2"/>
  <c r="R883" i="2"/>
  <c r="R915" i="2"/>
  <c r="R931" i="2"/>
  <c r="R947" i="2"/>
  <c r="R963" i="2"/>
  <c r="R979" i="2"/>
  <c r="R1011" i="2"/>
  <c r="R1027" i="2"/>
  <c r="R1044" i="2"/>
  <c r="R1060" i="2"/>
  <c r="R1076" i="2"/>
  <c r="R1093" i="2"/>
  <c r="R1109" i="2"/>
  <c r="R1125" i="2"/>
  <c r="R1141" i="2"/>
  <c r="R1157" i="2"/>
  <c r="R1174" i="2"/>
  <c r="R1190" i="2"/>
  <c r="R1206" i="2"/>
  <c r="R1223" i="2"/>
  <c r="R1239" i="2"/>
  <c r="R33" i="2"/>
  <c r="R49" i="2"/>
  <c r="R66" i="2"/>
  <c r="R82" i="2"/>
  <c r="R98" i="2"/>
  <c r="R114" i="2"/>
  <c r="R130" i="2"/>
  <c r="R146" i="2"/>
  <c r="R162" i="2"/>
  <c r="R178" i="2"/>
  <c r="R195" i="2"/>
  <c r="R211" i="2"/>
  <c r="R227" i="2"/>
  <c r="R243" i="2"/>
  <c r="R259" i="2"/>
  <c r="R275" i="2"/>
  <c r="R291" i="2"/>
  <c r="R307" i="2"/>
  <c r="R323" i="2"/>
  <c r="R339" i="2"/>
  <c r="R356" i="2"/>
  <c r="R372" i="2"/>
  <c r="R389" i="2"/>
  <c r="R405" i="2"/>
  <c r="R421" i="2"/>
  <c r="R437" i="2"/>
  <c r="R494" i="2"/>
  <c r="R514" i="2"/>
  <c r="R539" i="2"/>
  <c r="R575" i="2"/>
  <c r="R595" i="2"/>
  <c r="R619" i="2"/>
  <c r="R639" i="2"/>
  <c r="R676" i="2"/>
  <c r="R700" i="2"/>
  <c r="R720" i="2"/>
  <c r="R740" i="2"/>
  <c r="R821" i="2"/>
  <c r="R845" i="2"/>
  <c r="R866" i="2"/>
  <c r="R902" i="2"/>
  <c r="R926" i="2"/>
  <c r="R946" i="2"/>
  <c r="R966" i="2"/>
  <c r="R990" i="2"/>
  <c r="R1026" i="2"/>
  <c r="R1047" i="2"/>
  <c r="R1071" i="2"/>
  <c r="R1092" i="2"/>
  <c r="R1112" i="2"/>
  <c r="R1136" i="2"/>
  <c r="R1156" i="2"/>
  <c r="R1177" i="2"/>
  <c r="R1201" i="2"/>
  <c r="R1222" i="2"/>
  <c r="R1245" i="2"/>
  <c r="R28" i="2"/>
  <c r="R48" i="2"/>
  <c r="R69" i="2"/>
  <c r="R93" i="2"/>
  <c r="R113" i="2"/>
  <c r="R133" i="2"/>
  <c r="R157" i="2"/>
  <c r="R177" i="2"/>
  <c r="R198" i="2"/>
  <c r="R222" i="2"/>
  <c r="R242" i="2"/>
  <c r="R262" i="2"/>
  <c r="R286" i="2"/>
  <c r="R306" i="2"/>
  <c r="R326" i="2"/>
  <c r="R350" i="2"/>
  <c r="R371" i="2"/>
  <c r="R392" i="2"/>
  <c r="R416" i="2"/>
  <c r="R436" i="2"/>
  <c r="R456" i="2"/>
  <c r="R501" i="2"/>
  <c r="R521" i="2"/>
  <c r="R546" i="2"/>
  <c r="R566" i="2"/>
  <c r="R586" i="2"/>
  <c r="R610" i="2"/>
  <c r="R630" i="2"/>
  <c r="R651" i="2"/>
  <c r="R675" i="2"/>
  <c r="R695" i="2"/>
  <c r="R715" i="2"/>
  <c r="R739" i="2"/>
  <c r="R759" i="2"/>
  <c r="R779" i="2"/>
  <c r="R803" i="2"/>
  <c r="R824" i="2"/>
  <c r="R869" i="2"/>
  <c r="R889" i="2"/>
  <c r="R909" i="2"/>
  <c r="R933" i="2"/>
  <c r="R953" i="2"/>
  <c r="R973" i="2"/>
  <c r="R997" i="2"/>
  <c r="R1017" i="2"/>
  <c r="R1037" i="2"/>
  <c r="R1062" i="2"/>
  <c r="R1083" i="2"/>
  <c r="R1103" i="2"/>
  <c r="R1127" i="2"/>
  <c r="R1147" i="2"/>
  <c r="R1168" i="2"/>
  <c r="R1192" i="2"/>
  <c r="R1212" i="2"/>
  <c r="R1233" i="2"/>
  <c r="R19" i="2"/>
  <c r="R39" i="2"/>
  <c r="R88" i="2"/>
  <c r="R108" i="2"/>
  <c r="R128" i="2"/>
  <c r="R152" i="2"/>
  <c r="R172" i="2"/>
  <c r="R193" i="2"/>
  <c r="R217" i="2"/>
  <c r="R237" i="2"/>
  <c r="R281" i="2"/>
  <c r="R301" i="2"/>
  <c r="R321" i="2"/>
  <c r="R345" i="2"/>
  <c r="R366" i="2"/>
  <c r="R387" i="2"/>
  <c r="R411" i="2"/>
  <c r="R431" i="2"/>
  <c r="R451" i="2"/>
  <c r="R476" i="2"/>
  <c r="R496" i="2"/>
  <c r="R516" i="2"/>
  <c r="R541" i="2"/>
  <c r="R561" i="2"/>
  <c r="R581" i="2"/>
  <c r="R605" i="2"/>
  <c r="R625" i="2"/>
  <c r="R646" i="2"/>
  <c r="R670" i="2"/>
  <c r="R690" i="2"/>
  <c r="R710" i="2"/>
  <c r="R734" i="2"/>
  <c r="R754" i="2"/>
  <c r="R774" i="2"/>
  <c r="R798" i="2"/>
  <c r="R819" i="2"/>
  <c r="R839" i="2"/>
  <c r="R864" i="2"/>
  <c r="R884" i="2"/>
  <c r="R900" i="2"/>
  <c r="R920" i="2"/>
  <c r="R944" i="2"/>
  <c r="R964" i="2"/>
  <c r="R1024" i="2"/>
  <c r="R1045" i="2"/>
  <c r="R1065" i="2"/>
  <c r="R1090" i="2"/>
  <c r="R1110" i="2"/>
  <c r="R1126" i="2"/>
  <c r="R1146" i="2"/>
  <c r="R1171" i="2"/>
  <c r="R1191" i="2"/>
  <c r="R1211" i="2"/>
  <c r="R1236" i="2"/>
  <c r="R1244" i="2"/>
  <c r="R1265" i="2"/>
  <c r="R1290" i="2"/>
  <c r="R1310" i="2"/>
  <c r="R1330" i="2"/>
  <c r="R1354" i="2"/>
  <c r="R1374" i="2"/>
  <c r="R1394" i="2"/>
  <c r="R1418" i="2"/>
  <c r="R1260" i="2"/>
  <c r="R1285" i="2"/>
  <c r="R1305" i="2"/>
  <c r="R1325" i="2"/>
  <c r="R1349" i="2"/>
  <c r="R1369" i="2"/>
  <c r="R1389" i="2"/>
  <c r="R1413" i="2"/>
  <c r="R1433" i="2"/>
  <c r="R1320" i="2"/>
  <c r="R1340" i="2"/>
  <c r="R1360" i="2"/>
  <c r="R1384" i="2"/>
  <c r="R1404" i="2"/>
  <c r="R1420" i="2"/>
  <c r="R1266" i="2"/>
  <c r="R1291" i="2"/>
  <c r="R1311" i="2"/>
  <c r="R1331" i="2"/>
  <c r="R1355" i="2"/>
  <c r="R1375" i="2"/>
  <c r="R1395" i="2"/>
  <c r="R1419" i="2"/>
  <c r="R442" i="2"/>
  <c r="R458" i="2"/>
  <c r="R475" i="2"/>
  <c r="R491" i="2"/>
  <c r="R507" i="2"/>
  <c r="R523" i="2"/>
  <c r="R540" i="2"/>
  <c r="R556" i="2"/>
  <c r="R572" i="2"/>
  <c r="R588" i="2"/>
  <c r="R604" i="2"/>
  <c r="R620" i="2"/>
  <c r="R636" i="2"/>
  <c r="R669" i="2"/>
  <c r="R685" i="2"/>
  <c r="R701" i="2"/>
  <c r="R717" i="2"/>
  <c r="R733" i="2"/>
  <c r="R749" i="2"/>
  <c r="R765" i="2"/>
  <c r="R781" i="2"/>
  <c r="R797" i="2"/>
  <c r="R814" i="2"/>
  <c r="R830" i="2"/>
  <c r="R846" i="2"/>
  <c r="R863" i="2"/>
  <c r="R879" i="2"/>
  <c r="R895" i="2"/>
  <c r="R911" i="2"/>
  <c r="R927" i="2"/>
  <c r="R943" i="2"/>
  <c r="R959" i="2"/>
  <c r="R975" i="2"/>
  <c r="R991" i="2"/>
  <c r="R1007" i="2"/>
  <c r="R1023" i="2"/>
  <c r="R1039" i="2"/>
  <c r="R1056" i="2"/>
  <c r="R1072" i="2"/>
  <c r="R1089" i="2"/>
  <c r="R1105" i="2"/>
  <c r="R1121" i="2"/>
  <c r="R1137" i="2"/>
  <c r="R1153" i="2"/>
  <c r="R1170" i="2"/>
  <c r="R1186" i="2"/>
  <c r="R1202" i="2"/>
  <c r="R1219" i="2"/>
  <c r="R1235" i="2"/>
  <c r="R1263" i="2"/>
  <c r="R45" i="2"/>
  <c r="R61" i="2"/>
  <c r="R78" i="2"/>
  <c r="R94" i="2"/>
  <c r="R110" i="2"/>
  <c r="R126" i="2"/>
  <c r="R158" i="2"/>
  <c r="R174" i="2"/>
  <c r="R191" i="2"/>
  <c r="R207" i="2"/>
  <c r="R223" i="2"/>
  <c r="R239" i="2"/>
  <c r="R255" i="2"/>
  <c r="R271" i="2"/>
  <c r="R287" i="2"/>
  <c r="R303" i="2"/>
  <c r="R319" i="2"/>
  <c r="R335" i="2"/>
  <c r="R352" i="2"/>
  <c r="R368" i="2"/>
  <c r="R385" i="2"/>
  <c r="R401" i="2"/>
  <c r="R417" i="2"/>
  <c r="R433" i="2"/>
  <c r="R449" i="2"/>
  <c r="R490" i="2"/>
  <c r="R510" i="2"/>
  <c r="R531" i="2"/>
  <c r="R571" i="2"/>
  <c r="R591" i="2"/>
  <c r="R611" i="2"/>
  <c r="R635" i="2"/>
  <c r="R672" i="2"/>
  <c r="R692" i="2"/>
  <c r="R716" i="2"/>
  <c r="R736" i="2"/>
  <c r="R756" i="2"/>
  <c r="R796" i="2"/>
  <c r="R817" i="2"/>
  <c r="R837" i="2"/>
  <c r="R862" i="2"/>
  <c r="R898" i="2"/>
  <c r="R942" i="2"/>
  <c r="R962" i="2"/>
  <c r="R982" i="2"/>
  <c r="R1022" i="2"/>
  <c r="R1063" i="2"/>
  <c r="R1088" i="2"/>
  <c r="R1108" i="2"/>
  <c r="R1128" i="2"/>
  <c r="R1152" i="2"/>
  <c r="R1173" i="2"/>
  <c r="R1193" i="2"/>
  <c r="R1218" i="2"/>
  <c r="R1238" i="2"/>
  <c r="R20" i="2"/>
  <c r="R44" i="2"/>
  <c r="R65" i="2"/>
  <c r="R85" i="2"/>
  <c r="R109" i="2"/>
  <c r="R129" i="2"/>
  <c r="R149" i="2"/>
  <c r="R173" i="2"/>
  <c r="R194" i="2"/>
  <c r="R214" i="2"/>
  <c r="R238" i="2"/>
  <c r="R258" i="2"/>
  <c r="R278" i="2"/>
  <c r="R302" i="2"/>
  <c r="R322" i="2"/>
  <c r="R342" i="2"/>
  <c r="R388" i="2"/>
  <c r="R408" i="2"/>
  <c r="R432" i="2"/>
  <c r="R452" i="2"/>
  <c r="R473" i="2"/>
  <c r="R517" i="2"/>
  <c r="R538" i="2"/>
  <c r="R562" i="2"/>
  <c r="R582" i="2"/>
  <c r="R602" i="2"/>
  <c r="R626" i="2"/>
  <c r="R647" i="2"/>
  <c r="R667" i="2"/>
  <c r="R691" i="2"/>
  <c r="R731" i="2"/>
  <c r="R755" i="2"/>
  <c r="R775" i="2"/>
  <c r="R795" i="2"/>
  <c r="R820" i="2"/>
  <c r="R840" i="2"/>
  <c r="R861" i="2"/>
  <c r="R885" i="2"/>
  <c r="R905" i="2"/>
  <c r="R925" i="2"/>
  <c r="R949" i="2"/>
  <c r="R969" i="2"/>
  <c r="R989" i="2"/>
  <c r="R1013" i="2"/>
  <c r="R1033" i="2"/>
  <c r="R1054" i="2"/>
  <c r="R1099" i="2"/>
  <c r="R1119" i="2"/>
  <c r="R1143" i="2"/>
  <c r="R1164" i="2"/>
  <c r="R1184" i="2"/>
  <c r="R1208" i="2"/>
  <c r="R1229" i="2"/>
  <c r="R1259" i="2"/>
  <c r="R35" i="2"/>
  <c r="R55" i="2"/>
  <c r="R80" i="2"/>
  <c r="R104" i="2"/>
  <c r="R124" i="2"/>
  <c r="R168" i="2"/>
  <c r="R189" i="2"/>
  <c r="R209" i="2"/>
  <c r="R233" i="2"/>
  <c r="R253" i="2"/>
  <c r="R273" i="2"/>
  <c r="R317" i="2"/>
  <c r="R337" i="2"/>
  <c r="R362" i="2"/>
  <c r="R382" i="2"/>
  <c r="R403" i="2"/>
  <c r="R427" i="2"/>
  <c r="R447" i="2"/>
  <c r="R468" i="2"/>
  <c r="R492" i="2"/>
  <c r="R512" i="2"/>
  <c r="R533" i="2"/>
  <c r="R557" i="2"/>
  <c r="R577" i="2"/>
  <c r="R597" i="2"/>
  <c r="R621" i="2"/>
  <c r="R641" i="2"/>
  <c r="R662" i="2"/>
  <c r="R686" i="2"/>
  <c r="R706" i="2"/>
  <c r="R726" i="2"/>
  <c r="R750" i="2"/>
  <c r="R770" i="2"/>
  <c r="R790" i="2"/>
  <c r="R815" i="2"/>
  <c r="R835" i="2"/>
  <c r="R880" i="2"/>
  <c r="R916" i="2"/>
  <c r="R936" i="2"/>
  <c r="R960" i="2"/>
  <c r="R980" i="2"/>
  <c r="R1016" i="2"/>
  <c r="R1040" i="2"/>
  <c r="R1061" i="2"/>
  <c r="R1082" i="2"/>
  <c r="R1106" i="2"/>
  <c r="R1122" i="2"/>
  <c r="R1142" i="2"/>
  <c r="R1163" i="2"/>
  <c r="R1187" i="2"/>
  <c r="R1207" i="2"/>
  <c r="R1228" i="2"/>
  <c r="R1240" i="2"/>
  <c r="R1261" i="2"/>
  <c r="R1282" i="2"/>
  <c r="R1306" i="2"/>
  <c r="R1326" i="2"/>
  <c r="R1346" i="2"/>
  <c r="R1370" i="2"/>
  <c r="R1390" i="2"/>
  <c r="R1410" i="2"/>
  <c r="R1256" i="2"/>
  <c r="R1276" i="2"/>
  <c r="R1301" i="2"/>
  <c r="R1321" i="2"/>
  <c r="R1341" i="2"/>
  <c r="R1365" i="2"/>
  <c r="R1385" i="2"/>
  <c r="R1405" i="2"/>
  <c r="R1429" i="2"/>
  <c r="R1275" i="2"/>
  <c r="R1312" i="2"/>
  <c r="R1336" i="2"/>
  <c r="R1356" i="2"/>
  <c r="R1376" i="2"/>
  <c r="R1400" i="2"/>
  <c r="R1436" i="2"/>
  <c r="R1283" i="2"/>
  <c r="R1327" i="2"/>
  <c r="R1347" i="2"/>
  <c r="R1371" i="2"/>
  <c r="R1391" i="2"/>
  <c r="R1411" i="2"/>
  <c r="R1435" i="2"/>
  <c r="T95" i="2"/>
  <c r="R470" i="2"/>
  <c r="R486" i="2"/>
  <c r="R502" i="2"/>
  <c r="R518" i="2"/>
  <c r="R535" i="2"/>
  <c r="R567" i="2"/>
  <c r="R583" i="2"/>
  <c r="R599" i="2"/>
  <c r="R615" i="2"/>
  <c r="R631" i="2"/>
  <c r="R648" i="2"/>
  <c r="R680" i="2"/>
  <c r="R696" i="2"/>
  <c r="R712" i="2"/>
  <c r="R728" i="2"/>
  <c r="R744" i="2"/>
  <c r="R760" i="2"/>
  <c r="R792" i="2"/>
  <c r="R808" i="2"/>
  <c r="R825" i="2"/>
  <c r="R841" i="2"/>
  <c r="R858" i="2"/>
  <c r="R874" i="2"/>
  <c r="R906" i="2"/>
  <c r="R922" i="2"/>
  <c r="R938" i="2"/>
  <c r="R954" i="2"/>
  <c r="R970" i="2"/>
  <c r="R986" i="2"/>
  <c r="R1018" i="2"/>
  <c r="R1034" i="2"/>
  <c r="R1051" i="2"/>
  <c r="R1067" i="2"/>
  <c r="R1084" i="2"/>
  <c r="R1100" i="2"/>
  <c r="R1116" i="2"/>
  <c r="R1132" i="2"/>
  <c r="R1148" i="2"/>
  <c r="R1165" i="2"/>
  <c r="R1181" i="2"/>
  <c r="R1197" i="2"/>
  <c r="R1213" i="2"/>
  <c r="R1230" i="2"/>
  <c r="R1254" i="2"/>
  <c r="R24" i="2"/>
  <c r="R40" i="2"/>
  <c r="R56" i="2"/>
  <c r="R73" i="2"/>
  <c r="R89" i="2"/>
  <c r="R105" i="2"/>
  <c r="R121" i="2"/>
  <c r="R153" i="2"/>
  <c r="R169" i="2"/>
  <c r="R186" i="2"/>
  <c r="R202" i="2"/>
  <c r="R218" i="2"/>
  <c r="R234" i="2"/>
  <c r="R250" i="2"/>
  <c r="R266" i="2"/>
  <c r="R282" i="2"/>
  <c r="R298" i="2"/>
  <c r="R314" i="2"/>
  <c r="R330" i="2"/>
  <c r="R346" i="2"/>
  <c r="R379" i="2"/>
  <c r="R396" i="2"/>
  <c r="R412" i="2"/>
  <c r="R428" i="2"/>
  <c r="R444" i="2"/>
  <c r="R460" i="2"/>
  <c r="R477" i="2"/>
  <c r="R493" i="2"/>
  <c r="R509" i="2"/>
  <c r="R525" i="2"/>
  <c r="R542" i="2"/>
  <c r="R558" i="2"/>
  <c r="R574" i="2"/>
  <c r="R590" i="2"/>
  <c r="R606" i="2"/>
  <c r="R622" i="2"/>
  <c r="R638" i="2"/>
  <c r="R655" i="2"/>
  <c r="R671" i="2"/>
  <c r="R687" i="2"/>
  <c r="R703" i="2"/>
  <c r="R719" i="2"/>
  <c r="R735" i="2"/>
  <c r="R751" i="2"/>
  <c r="R767" i="2"/>
  <c r="R783" i="2"/>
  <c r="R799" i="2"/>
  <c r="R816" i="2"/>
  <c r="R832" i="2"/>
  <c r="R865" i="2"/>
  <c r="R881" i="2"/>
  <c r="R897" i="2"/>
  <c r="R913" i="2"/>
  <c r="R929" i="2"/>
  <c r="R945" i="2"/>
  <c r="R961" i="2"/>
  <c r="R977" i="2"/>
  <c r="R993" i="2"/>
  <c r="R1009" i="2"/>
  <c r="R1025" i="2"/>
  <c r="R1041" i="2"/>
  <c r="R1074" i="2"/>
  <c r="R1091" i="2"/>
  <c r="R1107" i="2"/>
  <c r="R1123" i="2"/>
  <c r="R1139" i="2"/>
  <c r="R1155" i="2"/>
  <c r="R1172" i="2"/>
  <c r="R1188" i="2"/>
  <c r="R1204" i="2"/>
  <c r="R1221" i="2"/>
  <c r="R1237" i="2"/>
  <c r="R15" i="2"/>
  <c r="R31" i="2"/>
  <c r="R47" i="2"/>
  <c r="R68" i="2"/>
  <c r="R84" i="2"/>
  <c r="R100" i="2"/>
  <c r="R116" i="2"/>
  <c r="R132" i="2"/>
  <c r="R148" i="2"/>
  <c r="R181" i="2"/>
  <c r="R197" i="2"/>
  <c r="R213" i="2"/>
  <c r="R229" i="2"/>
  <c r="R245" i="2"/>
  <c r="R261" i="2"/>
  <c r="R277" i="2"/>
  <c r="R293" i="2"/>
  <c r="R309" i="2"/>
  <c r="R325" i="2"/>
  <c r="R341" i="2"/>
  <c r="R358" i="2"/>
  <c r="R374" i="2"/>
  <c r="R391" i="2"/>
  <c r="R407" i="2"/>
  <c r="R423" i="2"/>
  <c r="R439" i="2"/>
  <c r="R455" i="2"/>
  <c r="R472" i="2"/>
  <c r="R488" i="2"/>
  <c r="R504" i="2"/>
  <c r="R520" i="2"/>
  <c r="R537" i="2"/>
  <c r="R553" i="2"/>
  <c r="R569" i="2"/>
  <c r="R585" i="2"/>
  <c r="R601" i="2"/>
  <c r="R617" i="2"/>
  <c r="R633" i="2"/>
  <c r="R650" i="2"/>
  <c r="R666" i="2"/>
  <c r="R682" i="2"/>
  <c r="R698" i="2"/>
  <c r="R714" i="2"/>
  <c r="R730" i="2"/>
  <c r="R746" i="2"/>
  <c r="R762" i="2"/>
  <c r="R778" i="2"/>
  <c r="R794" i="2"/>
  <c r="R810" i="2"/>
  <c r="R827" i="2"/>
  <c r="R843" i="2"/>
  <c r="R860" i="2"/>
  <c r="R876" i="2"/>
  <c r="R908" i="2"/>
  <c r="R924" i="2"/>
  <c r="R940" i="2"/>
  <c r="R956" i="2"/>
  <c r="R988" i="2"/>
  <c r="R1020" i="2"/>
  <c r="R1036" i="2"/>
  <c r="R1053" i="2"/>
  <c r="R1069" i="2"/>
  <c r="R1086" i="2"/>
  <c r="R1102" i="2"/>
  <c r="R1134" i="2"/>
  <c r="R1150" i="2"/>
  <c r="R1167" i="2"/>
  <c r="R1183" i="2"/>
  <c r="R1199" i="2"/>
  <c r="R1216" i="2"/>
  <c r="R1232" i="2"/>
  <c r="R1258" i="2"/>
  <c r="R1253" i="2"/>
  <c r="R1269" i="2"/>
  <c r="R1286" i="2"/>
  <c r="R1302" i="2"/>
  <c r="R1318" i="2"/>
  <c r="R1334" i="2"/>
  <c r="R1350" i="2"/>
  <c r="R1366" i="2"/>
  <c r="R1382" i="2"/>
  <c r="R1398" i="2"/>
  <c r="R1414" i="2"/>
  <c r="R1430" i="2"/>
  <c r="R1264" i="2"/>
  <c r="R1281" i="2"/>
  <c r="R1297" i="2"/>
  <c r="R1313" i="2"/>
  <c r="R1329" i="2"/>
  <c r="R1345" i="2"/>
  <c r="R1361" i="2"/>
  <c r="R1377" i="2"/>
  <c r="R1393" i="2"/>
  <c r="R1409" i="2"/>
  <c r="R1425" i="2"/>
  <c r="R1267" i="2"/>
  <c r="R1284" i="2"/>
  <c r="R1316" i="2"/>
  <c r="R1332" i="2"/>
  <c r="R1348" i="2"/>
  <c r="R1364" i="2"/>
  <c r="R1396" i="2"/>
  <c r="R1428" i="2"/>
  <c r="R1270" i="2"/>
  <c r="R1287" i="2"/>
  <c r="R1319" i="2"/>
  <c r="R1335" i="2"/>
  <c r="R1351" i="2"/>
  <c r="R1367" i="2"/>
  <c r="R1383" i="2"/>
  <c r="R1399" i="2"/>
  <c r="R1415" i="2"/>
  <c r="V66" i="2"/>
  <c r="V134" i="2"/>
  <c r="V219" i="2"/>
  <c r="V307" i="2"/>
  <c r="V393" i="2"/>
  <c r="V113" i="2"/>
  <c r="V198" i="2"/>
  <c r="V282" i="2"/>
  <c r="V371" i="2"/>
  <c r="V509" i="2"/>
  <c r="V92" i="2"/>
  <c r="V265" i="2"/>
  <c r="V349" i="2"/>
  <c r="V475" i="2"/>
  <c r="V71" i="2"/>
  <c r="V155" i="2"/>
  <c r="V244" i="2"/>
  <c r="V328" i="2"/>
  <c r="V424" i="2"/>
  <c r="V443" i="2"/>
  <c r="V613" i="2"/>
  <c r="V702" i="2"/>
  <c r="V786" i="2"/>
  <c r="V960" i="2"/>
  <c r="V1045" i="2"/>
  <c r="V1130" i="2"/>
  <c r="V1220" i="2"/>
  <c r="V1306" i="2"/>
  <c r="T1184" i="2"/>
  <c r="V114" i="2"/>
  <c r="V283" i="2"/>
  <c r="V511" i="2"/>
  <c r="V177" i="2"/>
  <c r="V346" i="2"/>
  <c r="V72" i="2"/>
  <c r="V245" i="2"/>
  <c r="V135" i="2"/>
  <c r="V308" i="2"/>
  <c r="V419" i="2"/>
  <c r="V593" i="2"/>
  <c r="V766" i="2"/>
  <c r="V936" i="2"/>
  <c r="V1110" i="2"/>
  <c r="V1195" i="2"/>
  <c r="V33" i="2"/>
  <c r="V98" i="2"/>
  <c r="V178" i="2"/>
  <c r="V263" i="2"/>
  <c r="V347" i="2"/>
  <c r="V471" i="2"/>
  <c r="V69" i="2"/>
  <c r="V153" i="2"/>
  <c r="V242" i="2"/>
  <c r="V326" i="2"/>
  <c r="V420" i="2"/>
  <c r="V47" i="2"/>
  <c r="V136" i="2"/>
  <c r="V221" i="2"/>
  <c r="V309" i="2"/>
  <c r="V395" i="2"/>
  <c r="V26" i="2"/>
  <c r="V115" i="2"/>
  <c r="V200" i="2"/>
  <c r="V284" i="2"/>
  <c r="V373" i="2"/>
  <c r="V513" i="2"/>
  <c r="V484" i="2"/>
  <c r="V573" i="2"/>
  <c r="V658" i="2"/>
  <c r="V742" i="2"/>
  <c r="V831" i="2"/>
  <c r="V916" i="2"/>
  <c r="V1000" i="2"/>
  <c r="V1090" i="2"/>
  <c r="V1175" i="2"/>
  <c r="V1261" i="2"/>
  <c r="V49" i="2"/>
  <c r="V199" i="2"/>
  <c r="V372" i="2"/>
  <c r="V89" i="2"/>
  <c r="V262" i="2"/>
  <c r="V469" i="2"/>
  <c r="V156" i="2"/>
  <c r="V329" i="2"/>
  <c r="V50" i="2"/>
  <c r="V220" i="2"/>
  <c r="V394" i="2"/>
  <c r="V508" i="2"/>
  <c r="V678" i="2"/>
  <c r="V852" i="2"/>
  <c r="V1024" i="2"/>
  <c r="V1286" i="2"/>
  <c r="V17" i="2"/>
  <c r="V82" i="2"/>
  <c r="V154" i="2"/>
  <c r="V243" i="2"/>
  <c r="V327" i="2"/>
  <c r="V422" i="2"/>
  <c r="V48" i="2"/>
  <c r="V218" i="2"/>
  <c r="V306" i="2"/>
  <c r="V392" i="2"/>
  <c r="V23" i="2"/>
  <c r="V116" i="2"/>
  <c r="V201" i="2"/>
  <c r="V285" i="2"/>
  <c r="V374" i="2"/>
  <c r="V515" i="2"/>
  <c r="V91" i="2"/>
  <c r="V179" i="2"/>
  <c r="V264" i="2"/>
  <c r="V348" i="2"/>
  <c r="V473" i="2"/>
  <c r="V463" i="2"/>
  <c r="V549" i="2"/>
  <c r="V637" i="2"/>
  <c r="V722" i="2"/>
  <c r="V806" i="2"/>
  <c r="V896" i="2"/>
  <c r="V980" i="2"/>
  <c r="V1065" i="2"/>
  <c r="V1154" i="2"/>
  <c r="V1240" i="2"/>
  <c r="V1370" i="2"/>
  <c r="V588" i="2"/>
  <c r="V685" i="2"/>
  <c r="V781" i="2"/>
  <c r="V879" i="2"/>
  <c r="V975" i="2"/>
  <c r="V1072" i="2"/>
  <c r="V1170" i="2"/>
  <c r="V1268" i="2"/>
  <c r="V1301" i="2"/>
  <c r="V1397" i="2"/>
  <c r="V457" i="2"/>
  <c r="V555" i="2"/>
  <c r="V910" i="2"/>
  <c r="V1006" i="2"/>
  <c r="V1104" i="2"/>
  <c r="V1201" i="2"/>
  <c r="V1267" i="2"/>
  <c r="V1332" i="2"/>
  <c r="V1428" i="2"/>
  <c r="V807" i="2"/>
  <c r="V905" i="2"/>
  <c r="V969" i="2"/>
  <c r="V1066" i="2"/>
  <c r="V1164" i="2"/>
  <c r="V1262" i="2"/>
  <c r="V1391" i="2"/>
  <c r="V298" i="2"/>
  <c r="V21" i="2"/>
  <c r="V37" i="2"/>
  <c r="V53" i="2"/>
  <c r="V70" i="2"/>
  <c r="V86" i="2"/>
  <c r="V102" i="2"/>
  <c r="V118" i="2"/>
  <c r="V138" i="2"/>
  <c r="V162" i="2"/>
  <c r="V183" i="2"/>
  <c r="V203" i="2"/>
  <c r="V227" i="2"/>
  <c r="V247" i="2"/>
  <c r="V267" i="2"/>
  <c r="V291" i="2"/>
  <c r="V311" i="2"/>
  <c r="V331" i="2"/>
  <c r="V356" i="2"/>
  <c r="V376" i="2"/>
  <c r="V397" i="2"/>
  <c r="V438" i="2"/>
  <c r="V479" i="2"/>
  <c r="V519" i="2"/>
  <c r="V32" i="2"/>
  <c r="V52" i="2"/>
  <c r="V73" i="2"/>
  <c r="V97" i="2"/>
  <c r="V117" i="2"/>
  <c r="V161" i="2"/>
  <c r="V182" i="2"/>
  <c r="V202" i="2"/>
  <c r="V226" i="2"/>
  <c r="V246" i="2"/>
  <c r="V266" i="2"/>
  <c r="V290" i="2"/>
  <c r="V310" i="2"/>
  <c r="V330" i="2"/>
  <c r="V355" i="2"/>
  <c r="V375" i="2"/>
  <c r="V396" i="2"/>
  <c r="V436" i="2"/>
  <c r="V477" i="2"/>
  <c r="V517" i="2"/>
  <c r="V31" i="2"/>
  <c r="V76" i="2"/>
  <c r="V100" i="2"/>
  <c r="V120" i="2"/>
  <c r="V140" i="2"/>
  <c r="V185" i="2"/>
  <c r="V205" i="2"/>
  <c r="V229" i="2"/>
  <c r="V249" i="2"/>
  <c r="V269" i="2"/>
  <c r="V293" i="2"/>
  <c r="V313" i="2"/>
  <c r="V333" i="2"/>
  <c r="V358" i="2"/>
  <c r="V378" i="2"/>
  <c r="V442" i="2"/>
  <c r="V483" i="2"/>
  <c r="V523" i="2"/>
  <c r="V34" i="2"/>
  <c r="V54" i="2"/>
  <c r="V75" i="2"/>
  <c r="V99" i="2"/>
  <c r="V119" i="2"/>
  <c r="V139" i="2"/>
  <c r="V163" i="2"/>
  <c r="V184" i="2"/>
  <c r="V204" i="2"/>
  <c r="V228" i="2"/>
  <c r="V248" i="2"/>
  <c r="V268" i="2"/>
  <c r="V292" i="2"/>
  <c r="V312" i="2"/>
  <c r="V332" i="2"/>
  <c r="V357" i="2"/>
  <c r="V377" i="2"/>
  <c r="V398" i="2"/>
  <c r="V440" i="2"/>
  <c r="V521" i="2"/>
  <c r="V427" i="2"/>
  <c r="V447" i="2"/>
  <c r="V468" i="2"/>
  <c r="V492" i="2"/>
  <c r="V512" i="2"/>
  <c r="V533" i="2"/>
  <c r="V557" i="2"/>
  <c r="V577" i="2"/>
  <c r="V597" i="2"/>
  <c r="V621" i="2"/>
  <c r="V662" i="2"/>
  <c r="V686" i="2"/>
  <c r="V706" i="2"/>
  <c r="V726" i="2"/>
  <c r="V750" i="2"/>
  <c r="V770" i="2"/>
  <c r="V790" i="2"/>
  <c r="V815" i="2"/>
  <c r="V835" i="2"/>
  <c r="V880" i="2"/>
  <c r="V900" i="2"/>
  <c r="V920" i="2"/>
  <c r="V944" i="2"/>
  <c r="V964" i="2"/>
  <c r="V1008" i="2"/>
  <c r="V1028" i="2"/>
  <c r="V1049" i="2"/>
  <c r="V1073" i="2"/>
  <c r="V1094" i="2"/>
  <c r="V1114" i="2"/>
  <c r="V1138" i="2"/>
  <c r="V1158" i="2"/>
  <c r="V1179" i="2"/>
  <c r="V1224" i="2"/>
  <c r="V1244" i="2"/>
  <c r="V1269" i="2"/>
  <c r="V1290" i="2"/>
  <c r="V1310" i="2"/>
  <c r="V1334" i="2"/>
  <c r="V1354" i="2"/>
  <c r="V1374" i="2"/>
  <c r="V1398" i="2"/>
  <c r="V1418" i="2"/>
  <c r="V552" i="2"/>
  <c r="V572" i="2"/>
  <c r="V592" i="2"/>
  <c r="V624" i="2"/>
  <c r="V657" i="2"/>
  <c r="V689" i="2"/>
  <c r="V721" i="2"/>
  <c r="V753" i="2"/>
  <c r="V785" i="2"/>
  <c r="V818" i="2"/>
  <c r="V851" i="2"/>
  <c r="V883" i="2"/>
  <c r="V915" i="2"/>
  <c r="V947" i="2"/>
  <c r="V979" i="2"/>
  <c r="V1011" i="2"/>
  <c r="V1044" i="2"/>
  <c r="V1076" i="2"/>
  <c r="V1109" i="2"/>
  <c r="V1141" i="2"/>
  <c r="V1174" i="2"/>
  <c r="V1206" i="2"/>
  <c r="V1239" i="2"/>
  <c r="V1272" i="2"/>
  <c r="V1305" i="2"/>
  <c r="V1337" i="2"/>
  <c r="V1369" i="2"/>
  <c r="V1401" i="2"/>
  <c r="V1433" i="2"/>
  <c r="V429" i="2"/>
  <c r="V461" i="2"/>
  <c r="V494" i="2"/>
  <c r="V526" i="2"/>
  <c r="V559" i="2"/>
  <c r="V591" i="2"/>
  <c r="V623" i="2"/>
  <c r="V656" i="2"/>
  <c r="V688" i="2"/>
  <c r="V720" i="2"/>
  <c r="V752" i="2"/>
  <c r="V784" i="2"/>
  <c r="V817" i="2"/>
  <c r="V850" i="2"/>
  <c r="V882" i="2"/>
  <c r="V914" i="2"/>
  <c r="V946" i="2"/>
  <c r="V978" i="2"/>
  <c r="V1010" i="2"/>
  <c r="V1075" i="2"/>
  <c r="V1108" i="2"/>
  <c r="V1173" i="2"/>
  <c r="V1205" i="2"/>
  <c r="V1238" i="2"/>
  <c r="V1271" i="2"/>
  <c r="V1304" i="2"/>
  <c r="V1336" i="2"/>
  <c r="V1368" i="2"/>
  <c r="V1400" i="2"/>
  <c r="V1432" i="2"/>
  <c r="V554" i="2"/>
  <c r="V586" i="2"/>
  <c r="V618" i="2"/>
  <c r="V651" i="2"/>
  <c r="V683" i="2"/>
  <c r="V747" i="2"/>
  <c r="V779" i="2"/>
  <c r="V811" i="2"/>
  <c r="V877" i="2"/>
  <c r="V909" i="2"/>
  <c r="V941" i="2"/>
  <c r="V973" i="2"/>
  <c r="V1005" i="2"/>
  <c r="V1037" i="2"/>
  <c r="V1103" i="2"/>
  <c r="V1135" i="2"/>
  <c r="V1168" i="2"/>
  <c r="V1200" i="2"/>
  <c r="V1233" i="2"/>
  <c r="V1266" i="2"/>
  <c r="V1299" i="2"/>
  <c r="V1331" i="2"/>
  <c r="V1363" i="2"/>
  <c r="V1395" i="2"/>
  <c r="V1427" i="2"/>
  <c r="V1350" i="2"/>
  <c r="V1414" i="2"/>
  <c r="V568" i="2"/>
  <c r="V620" i="2"/>
  <c r="V717" i="2"/>
  <c r="V814" i="2"/>
  <c r="V911" i="2"/>
  <c r="V1007" i="2"/>
  <c r="V1105" i="2"/>
  <c r="V1202" i="2"/>
  <c r="V425" i="2"/>
  <c r="V522" i="2"/>
  <c r="V587" i="2"/>
  <c r="V652" i="2"/>
  <c r="V748" i="2"/>
  <c r="V845" i="2"/>
  <c r="V942" i="2"/>
  <c r="V1136" i="2"/>
  <c r="V1234" i="2"/>
  <c r="V1396" i="2"/>
  <c r="V582" i="2"/>
  <c r="V679" i="2"/>
  <c r="V775" i="2"/>
  <c r="V873" i="2"/>
  <c r="V1033" i="2"/>
  <c r="V1131" i="2"/>
  <c r="V1229" i="2"/>
  <c r="V1359" i="2"/>
  <c r="V29" i="2"/>
  <c r="V45" i="2"/>
  <c r="V61" i="2"/>
  <c r="V78" i="2"/>
  <c r="V94" i="2"/>
  <c r="V110" i="2"/>
  <c r="V130" i="2"/>
  <c r="V150" i="2"/>
  <c r="V170" i="2"/>
  <c r="V195" i="2"/>
  <c r="V215" i="2"/>
  <c r="V259" i="2"/>
  <c r="V279" i="2"/>
  <c r="V299" i="2"/>
  <c r="V323" i="2"/>
  <c r="V343" i="2"/>
  <c r="V364" i="2"/>
  <c r="V389" i="2"/>
  <c r="V414" i="2"/>
  <c r="V454" i="2"/>
  <c r="V503" i="2"/>
  <c r="V20" i="2"/>
  <c r="V40" i="2"/>
  <c r="V65" i="2"/>
  <c r="V85" i="2"/>
  <c r="V105" i="2"/>
  <c r="V129" i="2"/>
  <c r="V149" i="2"/>
  <c r="V169" i="2"/>
  <c r="V214" i="2"/>
  <c r="V234" i="2"/>
  <c r="V258" i="2"/>
  <c r="V278" i="2"/>
  <c r="V322" i="2"/>
  <c r="V342" i="2"/>
  <c r="V388" i="2"/>
  <c r="V412" i="2"/>
  <c r="V452" i="2"/>
  <c r="V501" i="2"/>
  <c r="V19" i="2"/>
  <c r="V39" i="2"/>
  <c r="V68" i="2"/>
  <c r="V88" i="2"/>
  <c r="V108" i="2"/>
  <c r="V132" i="2"/>
  <c r="V152" i="2"/>
  <c r="V172" i="2"/>
  <c r="V197" i="2"/>
  <c r="V217" i="2"/>
  <c r="V237" i="2"/>
  <c r="V261" i="2"/>
  <c r="V281" i="2"/>
  <c r="V301" i="2"/>
  <c r="V325" i="2"/>
  <c r="V345" i="2"/>
  <c r="V366" i="2"/>
  <c r="V418" i="2"/>
  <c r="V458" i="2"/>
  <c r="V507" i="2"/>
  <c r="V22" i="2"/>
  <c r="V42" i="2"/>
  <c r="V67" i="2"/>
  <c r="V87" i="2"/>
  <c r="V107" i="2"/>
  <c r="V131" i="2"/>
  <c r="V151" i="2"/>
  <c r="V171" i="2"/>
  <c r="V216" i="2"/>
  <c r="V236" i="2"/>
  <c r="V260" i="2"/>
  <c r="V280" i="2"/>
  <c r="V300" i="2"/>
  <c r="V344" i="2"/>
  <c r="V365" i="2"/>
  <c r="V390" i="2"/>
  <c r="V416" i="2"/>
  <c r="V456" i="2"/>
  <c r="V505" i="2"/>
  <c r="V415" i="2"/>
  <c r="V435" i="2"/>
  <c r="V459" i="2"/>
  <c r="V480" i="2"/>
  <c r="V500" i="2"/>
  <c r="V524" i="2"/>
  <c r="V545" i="2"/>
  <c r="V565" i="2"/>
  <c r="V589" i="2"/>
  <c r="V609" i="2"/>
  <c r="V629" i="2"/>
  <c r="V654" i="2"/>
  <c r="V674" i="2"/>
  <c r="V694" i="2"/>
  <c r="V718" i="2"/>
  <c r="V738" i="2"/>
  <c r="V758" i="2"/>
  <c r="V782" i="2"/>
  <c r="V802" i="2"/>
  <c r="V823" i="2"/>
  <c r="V847" i="2"/>
  <c r="V868" i="2"/>
  <c r="V888" i="2"/>
  <c r="V912" i="2"/>
  <c r="V932" i="2"/>
  <c r="V952" i="2"/>
  <c r="V976" i="2"/>
  <c r="V996" i="2"/>
  <c r="V1016" i="2"/>
  <c r="V1040" i="2"/>
  <c r="V1061" i="2"/>
  <c r="V1082" i="2"/>
  <c r="V1106" i="2"/>
  <c r="V1126" i="2"/>
  <c r="V1146" i="2"/>
  <c r="V1171" i="2"/>
  <c r="V1191" i="2"/>
  <c r="V1211" i="2"/>
  <c r="V1236" i="2"/>
  <c r="V1257" i="2"/>
  <c r="V1277" i="2"/>
  <c r="V1302" i="2"/>
  <c r="V1342" i="2"/>
  <c r="V1366" i="2"/>
  <c r="V1386" i="2"/>
  <c r="V1406" i="2"/>
  <c r="V1430" i="2"/>
  <c r="V540" i="2"/>
  <c r="V560" i="2"/>
  <c r="V584" i="2"/>
  <c r="V608" i="2"/>
  <c r="V640" i="2"/>
  <c r="V673" i="2"/>
  <c r="V705" i="2"/>
  <c r="V737" i="2"/>
  <c r="V769" i="2"/>
  <c r="V801" i="2"/>
  <c r="V834" i="2"/>
  <c r="V867" i="2"/>
  <c r="V899" i="2"/>
  <c r="V931" i="2"/>
  <c r="V963" i="2"/>
  <c r="V1027" i="2"/>
  <c r="V1060" i="2"/>
  <c r="V1093" i="2"/>
  <c r="V1125" i="2"/>
  <c r="V1157" i="2"/>
  <c r="V1190" i="2"/>
  <c r="V1223" i="2"/>
  <c r="V1256" i="2"/>
  <c r="V1289" i="2"/>
  <c r="V1321" i="2"/>
  <c r="V1353" i="2"/>
  <c r="V1385" i="2"/>
  <c r="V1417" i="2"/>
  <c r="V413" i="2"/>
  <c r="V445" i="2"/>
  <c r="V478" i="2"/>
  <c r="V510" i="2"/>
  <c r="V543" i="2"/>
  <c r="V575" i="2"/>
  <c r="V607" i="2"/>
  <c r="V639" i="2"/>
  <c r="V672" i="2"/>
  <c r="V704" i="2"/>
  <c r="V736" i="2"/>
  <c r="V768" i="2"/>
  <c r="V800" i="2"/>
  <c r="V833" i="2"/>
  <c r="V866" i="2"/>
  <c r="V898" i="2"/>
  <c r="V930" i="2"/>
  <c r="V962" i="2"/>
  <c r="V994" i="2"/>
  <c r="V1026" i="2"/>
  <c r="V1059" i="2"/>
  <c r="V1092" i="2"/>
  <c r="V1124" i="2"/>
  <c r="V1189" i="2"/>
  <c r="V1222" i="2"/>
  <c r="V1255" i="2"/>
  <c r="V1288" i="2"/>
  <c r="V1320" i="2"/>
  <c r="V1352" i="2"/>
  <c r="V1384" i="2"/>
  <c r="V1416" i="2"/>
  <c r="V538" i="2"/>
  <c r="V570" i="2"/>
  <c r="V602" i="2"/>
  <c r="V634" i="2"/>
  <c r="V667" i="2"/>
  <c r="V699" i="2"/>
  <c r="V731" i="2"/>
  <c r="V763" i="2"/>
  <c r="V795" i="2"/>
  <c r="V861" i="2"/>
  <c r="V893" i="2"/>
  <c r="V925" i="2"/>
  <c r="V957" i="2"/>
  <c r="V989" i="2"/>
  <c r="V1021" i="2"/>
  <c r="V1054" i="2"/>
  <c r="V1087" i="2"/>
  <c r="V1119" i="2"/>
  <c r="V1151" i="2"/>
  <c r="V1184" i="2"/>
  <c r="V1217" i="2"/>
  <c r="V1249" i="2"/>
  <c r="V1283" i="2"/>
  <c r="V1315" i="2"/>
  <c r="V1347" i="2"/>
  <c r="V1379" i="2"/>
  <c r="V1411" i="2"/>
  <c r="V1326" i="2"/>
  <c r="V1390" i="2"/>
  <c r="V749" i="2"/>
  <c r="V846" i="2"/>
  <c r="V943" i="2"/>
  <c r="V1039" i="2"/>
  <c r="V1137" i="2"/>
  <c r="V1235" i="2"/>
  <c r="V1333" i="2"/>
  <c r="V1429" i="2"/>
  <c r="V490" i="2"/>
  <c r="V619" i="2"/>
  <c r="V716" i="2"/>
  <c r="V780" i="2"/>
  <c r="V878" i="2"/>
  <c r="V974" i="2"/>
  <c r="V1071" i="2"/>
  <c r="V1169" i="2"/>
  <c r="V1300" i="2"/>
  <c r="V1364" i="2"/>
  <c r="V550" i="2"/>
  <c r="V647" i="2"/>
  <c r="V743" i="2"/>
  <c r="V840" i="2"/>
  <c r="V937" i="2"/>
  <c r="V1001" i="2"/>
  <c r="V1099" i="2"/>
  <c r="V1196" i="2"/>
  <c r="V1327" i="2"/>
  <c r="V1423" i="2"/>
  <c r="V194" i="2"/>
  <c r="V25" i="2"/>
  <c r="V41" i="2"/>
  <c r="V57" i="2"/>
  <c r="V74" i="2"/>
  <c r="V90" i="2"/>
  <c r="V106" i="2"/>
  <c r="V146" i="2"/>
  <c r="V166" i="2"/>
  <c r="V187" i="2"/>
  <c r="V211" i="2"/>
  <c r="V231" i="2"/>
  <c r="V251" i="2"/>
  <c r="V275" i="2"/>
  <c r="V295" i="2"/>
  <c r="V315" i="2"/>
  <c r="V339" i="2"/>
  <c r="V360" i="2"/>
  <c r="V380" i="2"/>
  <c r="V406" i="2"/>
  <c r="V446" i="2"/>
  <c r="V487" i="2"/>
  <c r="V16" i="2"/>
  <c r="V36" i="2"/>
  <c r="V56" i="2"/>
  <c r="V81" i="2"/>
  <c r="V101" i="2"/>
  <c r="V121" i="2"/>
  <c r="V145" i="2"/>
  <c r="V165" i="2"/>
  <c r="V186" i="2"/>
  <c r="V210" i="2"/>
  <c r="V230" i="2"/>
  <c r="V250" i="2"/>
  <c r="V274" i="2"/>
  <c r="V294" i="2"/>
  <c r="V314" i="2"/>
  <c r="V338" i="2"/>
  <c r="V359" i="2"/>
  <c r="V379" i="2"/>
  <c r="V404" i="2"/>
  <c r="V444" i="2"/>
  <c r="V485" i="2"/>
  <c r="V15" i="2"/>
  <c r="V35" i="2"/>
  <c r="V55" i="2"/>
  <c r="V84" i="2"/>
  <c r="V104" i="2"/>
  <c r="V124" i="2"/>
  <c r="V148" i="2"/>
  <c r="V168" i="2"/>
  <c r="V189" i="2"/>
  <c r="V213" i="2"/>
  <c r="V233" i="2"/>
  <c r="V253" i="2"/>
  <c r="V277" i="2"/>
  <c r="V297" i="2"/>
  <c r="V317" i="2"/>
  <c r="V341" i="2"/>
  <c r="V362" i="2"/>
  <c r="V382" i="2"/>
  <c r="V410" i="2"/>
  <c r="V450" i="2"/>
  <c r="V491" i="2"/>
  <c r="V18" i="2"/>
  <c r="V38" i="2"/>
  <c r="V58" i="2"/>
  <c r="V83" i="2"/>
  <c r="V103" i="2"/>
  <c r="V123" i="2"/>
  <c r="V147" i="2"/>
  <c r="V167" i="2"/>
  <c r="V188" i="2"/>
  <c r="V212" i="2"/>
  <c r="V232" i="2"/>
  <c r="V252" i="2"/>
  <c r="V276" i="2"/>
  <c r="V296" i="2"/>
  <c r="V316" i="2"/>
  <c r="V340" i="2"/>
  <c r="V361" i="2"/>
  <c r="V381" i="2"/>
  <c r="V408" i="2"/>
  <c r="V448" i="2"/>
  <c r="V489" i="2"/>
  <c r="V411" i="2"/>
  <c r="V431" i="2"/>
  <c r="V451" i="2"/>
  <c r="V476" i="2"/>
  <c r="V496" i="2"/>
  <c r="V516" i="2"/>
  <c r="V541" i="2"/>
  <c r="V561" i="2"/>
  <c r="V581" i="2"/>
  <c r="V605" i="2"/>
  <c r="V625" i="2"/>
  <c r="V646" i="2"/>
  <c r="V670" i="2"/>
  <c r="V690" i="2"/>
  <c r="V710" i="2"/>
  <c r="V734" i="2"/>
  <c r="V754" i="2"/>
  <c r="V774" i="2"/>
  <c r="V798" i="2"/>
  <c r="V819" i="2"/>
  <c r="V839" i="2"/>
  <c r="V864" i="2"/>
  <c r="V884" i="2"/>
  <c r="V904" i="2"/>
  <c r="V928" i="2"/>
  <c r="V948" i="2"/>
  <c r="V968" i="2"/>
  <c r="V992" i="2"/>
  <c r="V1012" i="2"/>
  <c r="V1032" i="2"/>
  <c r="V1057" i="2"/>
  <c r="V1077" i="2"/>
  <c r="V1098" i="2"/>
  <c r="V1122" i="2"/>
  <c r="V1142" i="2"/>
  <c r="V1163" i="2"/>
  <c r="V1187" i="2"/>
  <c r="V1207" i="2"/>
  <c r="V1228" i="2"/>
  <c r="V1253" i="2"/>
  <c r="V1273" i="2"/>
  <c r="V1294" i="2"/>
  <c r="V1318" i="2"/>
  <c r="V1338" i="2"/>
  <c r="V1358" i="2"/>
  <c r="V1382" i="2"/>
  <c r="V1402" i="2"/>
  <c r="V1422" i="2"/>
  <c r="V536" i="2"/>
  <c r="V556" i="2"/>
  <c r="V576" i="2"/>
  <c r="V604" i="2"/>
  <c r="V636" i="2"/>
  <c r="V669" i="2"/>
  <c r="V701" i="2"/>
  <c r="V733" i="2"/>
  <c r="V765" i="2"/>
  <c r="V797" i="2"/>
  <c r="V830" i="2"/>
  <c r="V863" i="2"/>
  <c r="V895" i="2"/>
  <c r="V927" i="2"/>
  <c r="V959" i="2"/>
  <c r="V991" i="2"/>
  <c r="V1023" i="2"/>
  <c r="V1056" i="2"/>
  <c r="V1089" i="2"/>
  <c r="V1121" i="2"/>
  <c r="V1153" i="2"/>
  <c r="V1186" i="2"/>
  <c r="V1219" i="2"/>
  <c r="V1252" i="2"/>
  <c r="V1285" i="2"/>
  <c r="V1317" i="2"/>
  <c r="V1349" i="2"/>
  <c r="V1381" i="2"/>
  <c r="V1413" i="2"/>
  <c r="V409" i="2"/>
  <c r="V441" i="2"/>
  <c r="V474" i="2"/>
  <c r="V506" i="2"/>
  <c r="V539" i="2"/>
  <c r="V571" i="2"/>
  <c r="V603" i="2"/>
  <c r="V635" i="2"/>
  <c r="V668" i="2"/>
  <c r="V700" i="2"/>
  <c r="V732" i="2"/>
  <c r="V764" i="2"/>
  <c r="V796" i="2"/>
  <c r="V829" i="2"/>
  <c r="V862" i="2"/>
  <c r="V894" i="2"/>
  <c r="V926" i="2"/>
  <c r="V958" i="2"/>
  <c r="V990" i="2"/>
  <c r="V1022" i="2"/>
  <c r="V1055" i="2"/>
  <c r="V1088" i="2"/>
  <c r="V1120" i="2"/>
  <c r="V1152" i="2"/>
  <c r="V1185" i="2"/>
  <c r="V1218" i="2"/>
  <c r="V1250" i="2"/>
  <c r="V1284" i="2"/>
  <c r="V1316" i="2"/>
  <c r="V1348" i="2"/>
  <c r="V1380" i="2"/>
  <c r="V1412" i="2"/>
  <c r="V534" i="2"/>
  <c r="V566" i="2"/>
  <c r="V630" i="2"/>
  <c r="V663" i="2"/>
  <c r="V695" i="2"/>
  <c r="V727" i="2"/>
  <c r="V759" i="2"/>
  <c r="V791" i="2"/>
  <c r="V824" i="2"/>
  <c r="V857" i="2"/>
  <c r="V889" i="2"/>
  <c r="V921" i="2"/>
  <c r="V953" i="2"/>
  <c r="V985" i="2"/>
  <c r="V1017" i="2"/>
  <c r="V1050" i="2"/>
  <c r="V1083" i="2"/>
  <c r="V1115" i="2"/>
  <c r="V1147" i="2"/>
  <c r="V1180" i="2"/>
  <c r="V1212" i="2"/>
  <c r="V1245" i="2"/>
  <c r="V1278" i="2"/>
  <c r="V1311" i="2"/>
  <c r="V1343" i="2"/>
  <c r="V1375" i="2"/>
  <c r="T29" i="2"/>
  <c r="T134" i="2"/>
  <c r="T215" i="2"/>
  <c r="T389" i="2"/>
  <c r="T543" i="2"/>
  <c r="T575" i="2"/>
  <c r="T660" i="2"/>
  <c r="T748" i="2"/>
  <c r="T776" i="2"/>
  <c r="T56" i="2"/>
  <c r="T230" i="2"/>
  <c r="T400" i="2"/>
  <c r="T574" i="2"/>
  <c r="T751" i="2"/>
  <c r="T144" i="2"/>
  <c r="T370" i="2"/>
  <c r="T597" i="2"/>
  <c r="T54" i="2"/>
  <c r="T402" i="2"/>
  <c r="T745" i="2"/>
  <c r="T980" i="2"/>
  <c r="T1114" i="2"/>
  <c r="T1198" i="2"/>
  <c r="T886" i="2"/>
  <c r="T990" i="2"/>
  <c r="T1152" i="2"/>
  <c r="T1316" i="2"/>
  <c r="T1054" i="2"/>
  <c r="T110" i="2"/>
  <c r="T343" i="2"/>
  <c r="T555" i="2"/>
  <c r="T704" i="2"/>
  <c r="T859" i="2"/>
  <c r="T186" i="2"/>
  <c r="T530" i="2"/>
  <c r="T92" i="2"/>
  <c r="T545" i="2"/>
  <c r="T661" i="2"/>
  <c r="T1045" i="2"/>
  <c r="T1113" i="2"/>
  <c r="T878" i="2"/>
  <c r="T1300" i="2"/>
  <c r="T21" i="2"/>
  <c r="T78" i="2"/>
  <c r="T142" i="2"/>
  <c r="T299" i="2"/>
  <c r="T474" i="2"/>
  <c r="T551" i="2"/>
  <c r="T652" i="2"/>
  <c r="T668" i="2"/>
  <c r="T768" i="2"/>
  <c r="T141" i="2"/>
  <c r="T314" i="2"/>
  <c r="T489" i="2"/>
  <c r="T659" i="2"/>
  <c r="T27" i="2"/>
  <c r="T257" i="2"/>
  <c r="T484" i="2"/>
  <c r="T722" i="2"/>
  <c r="T228" i="2"/>
  <c r="T572" i="2"/>
  <c r="T888" i="2"/>
  <c r="T1008" i="2"/>
  <c r="T1261" i="2"/>
  <c r="T1027" i="2"/>
  <c r="T1373" i="2"/>
  <c r="T894" i="2"/>
  <c r="T1006" i="2"/>
  <c r="T1296" i="2"/>
  <c r="T1412" i="2"/>
  <c r="T1315" i="2"/>
  <c r="T25" i="2"/>
  <c r="T170" i="2"/>
  <c r="T518" i="2"/>
  <c r="T656" i="2"/>
  <c r="T772" i="2"/>
  <c r="T359" i="2"/>
  <c r="T703" i="2"/>
  <c r="T309" i="2"/>
  <c r="T806" i="2"/>
  <c r="T312" i="2"/>
  <c r="T896" i="2"/>
  <c r="T1350" i="2"/>
  <c r="T902" i="2"/>
  <c r="T1022" i="2"/>
  <c r="T925" i="2"/>
  <c r="T17" i="2"/>
  <c r="T45" i="2"/>
  <c r="T138" i="2"/>
  <c r="T259" i="2"/>
  <c r="T429" i="2"/>
  <c r="T547" i="2"/>
  <c r="T619" i="2"/>
  <c r="T664" i="2"/>
  <c r="T764" i="2"/>
  <c r="T780" i="2"/>
  <c r="T101" i="2"/>
  <c r="T444" i="2"/>
  <c r="T618" i="2"/>
  <c r="T803" i="2"/>
  <c r="T205" i="2"/>
  <c r="T423" i="2"/>
  <c r="T658" i="2"/>
  <c r="T143" i="2"/>
  <c r="T487" i="2"/>
  <c r="T832" i="2"/>
  <c r="T1000" i="2"/>
  <c r="T1175" i="2"/>
  <c r="T939" i="2"/>
  <c r="T1289" i="2"/>
  <c r="T890" i="2"/>
  <c r="T1002" i="2"/>
  <c r="T1284" i="2"/>
  <c r="T1408" i="2"/>
  <c r="T1423" i="2"/>
  <c r="T1391" i="2"/>
  <c r="T1359" i="2"/>
  <c r="T1327" i="2"/>
  <c r="T1262" i="2"/>
  <c r="T1229" i="2"/>
  <c r="T1196" i="2"/>
  <c r="T1164" i="2"/>
  <c r="T1131" i="2"/>
  <c r="T1099" i="2"/>
  <c r="T1066" i="2"/>
  <c r="T1033" i="2"/>
  <c r="T1001" i="2"/>
  <c r="T969" i="2"/>
  <c r="T937" i="2"/>
  <c r="T905" i="2"/>
  <c r="T873" i="2"/>
  <c r="T1424" i="2"/>
  <c r="T1360" i="2"/>
  <c r="T1328" i="2"/>
  <c r="T1263" i="2"/>
  <c r="T1230" i="2"/>
  <c r="T1197" i="2"/>
  <c r="T1165" i="2"/>
  <c r="T1132" i="2"/>
  <c r="T1100" i="2"/>
  <c r="T1067" i="2"/>
  <c r="T1034" i="2"/>
  <c r="T970" i="2"/>
  <c r="T950" i="2"/>
  <c r="T926" i="2"/>
  <c r="T906" i="2"/>
  <c r="T862" i="2"/>
  <c r="T1421" i="2"/>
  <c r="T1401" i="2"/>
  <c r="T1377" i="2"/>
  <c r="T1357" i="2"/>
  <c r="T1337" i="2"/>
  <c r="T1313" i="2"/>
  <c r="T1293" i="2"/>
  <c r="T1272" i="2"/>
  <c r="T1247" i="2"/>
  <c r="T1227" i="2"/>
  <c r="T1206" i="2"/>
  <c r="T1182" i="2"/>
  <c r="T1162" i="2"/>
  <c r="T1141" i="2"/>
  <c r="T1117" i="2"/>
  <c r="T1097" i="2"/>
  <c r="T1076" i="2"/>
  <c r="T1052" i="2"/>
  <c r="T1031" i="2"/>
  <c r="T1011" i="2"/>
  <c r="T987" i="2"/>
  <c r="T967" i="2"/>
  <c r="T947" i="2"/>
  <c r="T923" i="2"/>
  <c r="T883" i="2"/>
  <c r="T1418" i="2"/>
  <c r="T1398" i="2"/>
  <c r="T1374" i="2"/>
  <c r="T1354" i="2"/>
  <c r="T1334" i="2"/>
  <c r="T1310" i="2"/>
  <c r="T1290" i="2"/>
  <c r="T1269" i="2"/>
  <c r="T1244" i="2"/>
  <c r="T1224" i="2"/>
  <c r="T1179" i="2"/>
  <c r="T1158" i="2"/>
  <c r="T1138" i="2"/>
  <c r="T1094" i="2"/>
  <c r="T1073" i="2"/>
  <c r="T1049" i="2"/>
  <c r="T1028" i="2"/>
  <c r="T964" i="2"/>
  <c r="T944" i="2"/>
  <c r="T920" i="2"/>
  <c r="T900" i="2"/>
  <c r="T880" i="2"/>
  <c r="T835" i="2"/>
  <c r="T842" i="2"/>
  <c r="T814" i="2"/>
  <c r="T793" i="2"/>
  <c r="T749" i="2"/>
  <c r="T729" i="2"/>
  <c r="T709" i="2"/>
  <c r="T685" i="2"/>
  <c r="T665" i="2"/>
  <c r="T644" i="2"/>
  <c r="T620" i="2"/>
  <c r="T600" i="2"/>
  <c r="T580" i="2"/>
  <c r="T556" i="2"/>
  <c r="T536" i="2"/>
  <c r="T515" i="2"/>
  <c r="T491" i="2"/>
  <c r="T471" i="2"/>
  <c r="T450" i="2"/>
  <c r="T426" i="2"/>
  <c r="T406" i="2"/>
  <c r="T386" i="2"/>
  <c r="T361" i="2"/>
  <c r="T340" i="2"/>
  <c r="T296" i="2"/>
  <c r="T276" i="2"/>
  <c r="T256" i="2"/>
  <c r="T232" i="2"/>
  <c r="T212" i="2"/>
  <c r="T192" i="2"/>
  <c r="T167" i="2"/>
  <c r="T147" i="2"/>
  <c r="T127" i="2"/>
  <c r="T103" i="2"/>
  <c r="T83" i="2"/>
  <c r="T62" i="2"/>
  <c r="T38" i="2"/>
  <c r="T18" i="2"/>
  <c r="T838" i="2"/>
  <c r="T810" i="2"/>
  <c r="T790" i="2"/>
  <c r="T770" i="2"/>
  <c r="T746" i="2"/>
  <c r="T726" i="2"/>
  <c r="T706" i="2"/>
  <c r="T1427" i="2"/>
  <c r="T1395" i="2"/>
  <c r="T1363" i="2"/>
  <c r="T1331" i="2"/>
  <c r="T1299" i="2"/>
  <c r="T1266" i="2"/>
  <c r="T1233" i="2"/>
  <c r="T1200" i="2"/>
  <c r="T1168" i="2"/>
  <c r="T1135" i="2"/>
  <c r="T1103" i="2"/>
  <c r="T1037" i="2"/>
  <c r="T1005" i="2"/>
  <c r="T973" i="2"/>
  <c r="T941" i="2"/>
  <c r="T909" i="2"/>
  <c r="T877" i="2"/>
  <c r="T1428" i="2"/>
  <c r="T1396" i="2"/>
  <c r="T1364" i="2"/>
  <c r="T1332" i="2"/>
  <c r="T1267" i="2"/>
  <c r="T1234" i="2"/>
  <c r="T1201" i="2"/>
  <c r="T1169" i="2"/>
  <c r="T1136" i="2"/>
  <c r="T1104" i="2"/>
  <c r="T1071" i="2"/>
  <c r="T974" i="2"/>
  <c r="T954" i="2"/>
  <c r="T934" i="2"/>
  <c r="T910" i="2"/>
  <c r="T870" i="2"/>
  <c r="T1425" i="2"/>
  <c r="T1405" i="2"/>
  <c r="T1385" i="2"/>
  <c r="T1361" i="2"/>
  <c r="T1341" i="2"/>
  <c r="T1321" i="2"/>
  <c r="T1297" i="2"/>
  <c r="T1276" i="2"/>
  <c r="T1256" i="2"/>
  <c r="T1231" i="2"/>
  <c r="T1210" i="2"/>
  <c r="T1190" i="2"/>
  <c r="T1166" i="2"/>
  <c r="T1145" i="2"/>
  <c r="T1125" i="2"/>
  <c r="T1101" i="2"/>
  <c r="T1081" i="2"/>
  <c r="T1060" i="2"/>
  <c r="T1035" i="2"/>
  <c r="T1015" i="2"/>
  <c r="T971" i="2"/>
  <c r="T951" i="2"/>
  <c r="T931" i="2"/>
  <c r="T907" i="2"/>
  <c r="T887" i="2"/>
  <c r="T867" i="2"/>
  <c r="T1422" i="2"/>
  <c r="T1402" i="2"/>
  <c r="T1382" i="2"/>
  <c r="T1358" i="2"/>
  <c r="T1338" i="2"/>
  <c r="T1318" i="2"/>
  <c r="T1294" i="2"/>
  <c r="T1273" i="2"/>
  <c r="T1253" i="2"/>
  <c r="T1228" i="2"/>
  <c r="T1207" i="2"/>
  <c r="T1187" i="2"/>
  <c r="T1163" i="2"/>
  <c r="T1142" i="2"/>
  <c r="T1122" i="2"/>
  <c r="T1098" i="2"/>
  <c r="T1077" i="2"/>
  <c r="T1057" i="2"/>
  <c r="T1032" i="2"/>
  <c r="T1012" i="2"/>
  <c r="T992" i="2"/>
  <c r="T968" i="2"/>
  <c r="T948" i="2"/>
  <c r="T928" i="2"/>
  <c r="T904" i="2"/>
  <c r="T884" i="2"/>
  <c r="T864" i="2"/>
  <c r="T839" i="2"/>
  <c r="T849" i="2"/>
  <c r="T822" i="2"/>
  <c r="T797" i="2"/>
  <c r="T777" i="2"/>
  <c r="T757" i="2"/>
  <c r="T733" i="2"/>
  <c r="T713" i="2"/>
  <c r="T693" i="2"/>
  <c r="T669" i="2"/>
  <c r="T649" i="2"/>
  <c r="T628" i="2"/>
  <c r="T604" i="2"/>
  <c r="T584" i="2"/>
  <c r="T564" i="2"/>
  <c r="T540" i="2"/>
  <c r="T519" i="2"/>
  <c r="T499" i="2"/>
  <c r="T475" i="2"/>
  <c r="T454" i="2"/>
  <c r="T434" i="2"/>
  <c r="T410" i="2"/>
  <c r="T390" i="2"/>
  <c r="T369" i="2"/>
  <c r="T344" i="2"/>
  <c r="T324" i="2"/>
  <c r="T304" i="2"/>
  <c r="T280" i="2"/>
  <c r="T260" i="2"/>
  <c r="T240" i="2"/>
  <c r="T216" i="2"/>
  <c r="T175" i="2"/>
  <c r="T151" i="2"/>
  <c r="T131" i="2"/>
  <c r="T111" i="2"/>
  <c r="T87" i="2"/>
  <c r="T67" i="2"/>
  <c r="T46" i="2"/>
  <c r="T22" i="2"/>
  <c r="T844" i="2"/>
  <c r="T819" i="2"/>
  <c r="T794" i="2"/>
  <c r="T774" i="2"/>
  <c r="T754" i="2"/>
  <c r="T730" i="2"/>
  <c r="T710" i="2"/>
  <c r="T690" i="2"/>
  <c r="T666" i="2"/>
  <c r="T625" i="2"/>
  <c r="T601" i="2"/>
  <c r="T581" i="2"/>
  <c r="T561" i="2"/>
  <c r="T537" i="2"/>
  <c r="T516" i="2"/>
  <c r="T496" i="2"/>
  <c r="T472" i="2"/>
  <c r="T451" i="2"/>
  <c r="T431" i="2"/>
  <c r="T407" i="2"/>
  <c r="T387" i="2"/>
  <c r="T366" i="2"/>
  <c r="T341" i="2"/>
  <c r="T321" i="2"/>
  <c r="T301" i="2"/>
  <c r="T277" i="2"/>
  <c r="T237" i="2"/>
  <c r="T213" i="2"/>
  <c r="T193" i="2"/>
  <c r="T172" i="2"/>
  <c r="T148" i="2"/>
  <c r="T128" i="2"/>
  <c r="T108" i="2"/>
  <c r="T84" i="2"/>
  <c r="T39" i="2"/>
  <c r="T15" i="2"/>
  <c r="T834" i="2"/>
  <c r="T811" i="2"/>
  <c r="T787" i="2"/>
  <c r="T767" i="2"/>
  <c r="T747" i="2"/>
  <c r="T727" i="2"/>
  <c r="T695" i="2"/>
  <c r="T679" i="2"/>
  <c r="T663" i="2"/>
  <c r="T647" i="2"/>
  <c r="T630" i="2"/>
  <c r="T582" i="2"/>
  <c r="T566" i="2"/>
  <c r="T550" i="2"/>
  <c r="T534" i="2"/>
  <c r="T517" i="2"/>
  <c r="T501" i="2"/>
  <c r="T485" i="2"/>
  <c r="T469" i="2"/>
  <c r="T452" i="2"/>
  <c r="T436" i="2"/>
  <c r="T420" i="2"/>
  <c r="T404" i="2"/>
  <c r="T388" i="2"/>
  <c r="T371" i="2"/>
  <c r="T355" i="2"/>
  <c r="T338" i="2"/>
  <c r="T322" i="2"/>
  <c r="T306" i="2"/>
  <c r="T290" i="2"/>
  <c r="T274" i="2"/>
  <c r="T258" i="2"/>
  <c r="T242" i="2"/>
  <c r="T226" i="2"/>
  <c r="T210" i="2"/>
  <c r="T194" i="2"/>
  <c r="T177" i="2"/>
  <c r="T161" i="2"/>
  <c r="T145" i="2"/>
  <c r="T129" i="2"/>
  <c r="T113" i="2"/>
  <c r="T97" i="2"/>
  <c r="T81" i="2"/>
  <c r="T65" i="2"/>
  <c r="T48" i="2"/>
  <c r="T32" i="2"/>
  <c r="T16" i="2"/>
  <c r="T841" i="2"/>
  <c r="T821" i="2"/>
  <c r="T804" i="2"/>
  <c r="T788" i="2"/>
  <c r="T756" i="2"/>
  <c r="T740" i="2"/>
  <c r="T724" i="2"/>
  <c r="T708" i="2"/>
  <c r="T692" i="2"/>
  <c r="T676" i="2"/>
  <c r="T643" i="2"/>
  <c r="T627" i="2"/>
  <c r="T611" i="2"/>
  <c r="T595" i="2"/>
  <c r="T563" i="2"/>
  <c r="T531" i="2"/>
  <c r="T514" i="2"/>
  <c r="T498" i="2"/>
  <c r="T482" i="2"/>
  <c r="T449" i="2"/>
  <c r="T433" i="2"/>
  <c r="T417" i="2"/>
  <c r="T401" i="2"/>
  <c r="T385" i="2"/>
  <c r="T368" i="2"/>
  <c r="T335" i="2"/>
  <c r="T319" i="2"/>
  <c r="T303" i="2"/>
  <c r="T287" i="2"/>
  <c r="T271" i="2"/>
  <c r="T255" i="2"/>
  <c r="T239" i="2"/>
  <c r="T207" i="2"/>
  <c r="T191" i="2"/>
  <c r="T174" i="2"/>
  <c r="T1343" i="2"/>
  <c r="T1278" i="2"/>
  <c r="T1212" i="2"/>
  <c r="T1147" i="2"/>
  <c r="T1083" i="2"/>
  <c r="T1017" i="2"/>
  <c r="T953" i="2"/>
  <c r="T889" i="2"/>
  <c r="T1344" i="2"/>
  <c r="T1246" i="2"/>
  <c r="T1181" i="2"/>
  <c r="T1116" i="2"/>
  <c r="T1051" i="2"/>
  <c r="T958" i="2"/>
  <c r="T918" i="2"/>
  <c r="T1433" i="2"/>
  <c r="T1389" i="2"/>
  <c r="T1345" i="2"/>
  <c r="T1305" i="2"/>
  <c r="T1260" i="2"/>
  <c r="T1214" i="2"/>
  <c r="T1174" i="2"/>
  <c r="T1129" i="2"/>
  <c r="T1085" i="2"/>
  <c r="T1044" i="2"/>
  <c r="T999" i="2"/>
  <c r="T955" i="2"/>
  <c r="T915" i="2"/>
  <c r="T871" i="2"/>
  <c r="T1406" i="2"/>
  <c r="T1366" i="2"/>
  <c r="T1322" i="2"/>
  <c r="T1277" i="2"/>
  <c r="T1236" i="2"/>
  <c r="T1191" i="2"/>
  <c r="T1146" i="2"/>
  <c r="T1110" i="2"/>
  <c r="T1065" i="2"/>
  <c r="T1024" i="2"/>
  <c r="T996" i="2"/>
  <c r="T952" i="2"/>
  <c r="T912" i="2"/>
  <c r="T868" i="2"/>
  <c r="T854" i="2"/>
  <c r="T805" i="2"/>
  <c r="T761" i="2"/>
  <c r="T717" i="2"/>
  <c r="T677" i="2"/>
  <c r="T632" i="2"/>
  <c r="T588" i="2"/>
  <c r="T548" i="2"/>
  <c r="T503" i="2"/>
  <c r="T458" i="2"/>
  <c r="T418" i="2"/>
  <c r="T373" i="2"/>
  <c r="T328" i="2"/>
  <c r="T288" i="2"/>
  <c r="T244" i="2"/>
  <c r="T200" i="2"/>
  <c r="T159" i="2"/>
  <c r="T115" i="2"/>
  <c r="T71" i="2"/>
  <c r="T30" i="2"/>
  <c r="T823" i="2"/>
  <c r="T778" i="2"/>
  <c r="T738" i="2"/>
  <c r="T694" i="2"/>
  <c r="T662" i="2"/>
  <c r="T633" i="2"/>
  <c r="T609" i="2"/>
  <c r="T577" i="2"/>
  <c r="T549" i="2"/>
  <c r="T520" i="2"/>
  <c r="T488" i="2"/>
  <c r="T463" i="2"/>
  <c r="T435" i="2"/>
  <c r="T403" i="2"/>
  <c r="T374" i="2"/>
  <c r="T349" i="2"/>
  <c r="T317" i="2"/>
  <c r="T289" i="2"/>
  <c r="T261" i="2"/>
  <c r="T241" i="2"/>
  <c r="T209" i="2"/>
  <c r="T156" i="2"/>
  <c r="T124" i="2"/>
  <c r="T96" i="2"/>
  <c r="T68" i="2"/>
  <c r="T31" i="2"/>
  <c r="T851" i="2"/>
  <c r="T816" i="2"/>
  <c r="T783" i="2"/>
  <c r="T755" i="2"/>
  <c r="T731" i="2"/>
  <c r="T707" i="2"/>
  <c r="T687" i="2"/>
  <c r="T667" i="2"/>
  <c r="T642" i="2"/>
  <c r="T622" i="2"/>
  <c r="T602" i="2"/>
  <c r="T578" i="2"/>
  <c r="T558" i="2"/>
  <c r="T538" i="2"/>
  <c r="T513" i="2"/>
  <c r="T493" i="2"/>
  <c r="T473" i="2"/>
  <c r="T448" i="2"/>
  <c r="T428" i="2"/>
  <c r="T408" i="2"/>
  <c r="T384" i="2"/>
  <c r="T342" i="2"/>
  <c r="T318" i="2"/>
  <c r="T298" i="2"/>
  <c r="T278" i="2"/>
  <c r="T234" i="2"/>
  <c r="T214" i="2"/>
  <c r="T190" i="2"/>
  <c r="T169" i="2"/>
  <c r="T149" i="2"/>
  <c r="T125" i="2"/>
  <c r="T105" i="2"/>
  <c r="T85" i="2"/>
  <c r="T60" i="2"/>
  <c r="T40" i="2"/>
  <c r="T20" i="2"/>
  <c r="T836" i="2"/>
  <c r="T792" i="2"/>
  <c r="T752" i="2"/>
  <c r="T732" i="2"/>
  <c r="T712" i="2"/>
  <c r="T688" i="2"/>
  <c r="T631" i="2"/>
  <c r="T607" i="2"/>
  <c r="T587" i="2"/>
  <c r="T567" i="2"/>
  <c r="T526" i="2"/>
  <c r="T506" i="2"/>
  <c r="T486" i="2"/>
  <c r="T461" i="2"/>
  <c r="T441" i="2"/>
  <c r="T421" i="2"/>
  <c r="T397" i="2"/>
  <c r="T376" i="2"/>
  <c r="T356" i="2"/>
  <c r="T331" i="2"/>
  <c r="T311" i="2"/>
  <c r="T291" i="2"/>
  <c r="T267" i="2"/>
  <c r="T247" i="2"/>
  <c r="T227" i="2"/>
  <c r="T203" i="2"/>
  <c r="T183" i="2"/>
  <c r="T162" i="2"/>
  <c r="T146" i="2"/>
  <c r="T130" i="2"/>
  <c r="T114" i="2"/>
  <c r="T98" i="2"/>
  <c r="T82" i="2"/>
  <c r="T66" i="2"/>
  <c r="T49" i="2"/>
  <c r="T33" i="2"/>
  <c r="T1411" i="2"/>
  <c r="T1347" i="2"/>
  <c r="T1283" i="2"/>
  <c r="T1217" i="2"/>
  <c r="T1151" i="2"/>
  <c r="T1087" i="2"/>
  <c r="T1021" i="2"/>
  <c r="T957" i="2"/>
  <c r="T893" i="2"/>
  <c r="T1348" i="2"/>
  <c r="T1250" i="2"/>
  <c r="T1185" i="2"/>
  <c r="T1120" i="2"/>
  <c r="T1055" i="2"/>
  <c r="T966" i="2"/>
  <c r="T922" i="2"/>
  <c r="T1437" i="2"/>
  <c r="T1393" i="2"/>
  <c r="T1353" i="2"/>
  <c r="T1309" i="2"/>
  <c r="T1264" i="2"/>
  <c r="T1223" i="2"/>
  <c r="T1178" i="2"/>
  <c r="T1093" i="2"/>
  <c r="T1048" i="2"/>
  <c r="T963" i="2"/>
  <c r="T919" i="2"/>
  <c r="T875" i="2"/>
  <c r="T1414" i="2"/>
  <c r="T1370" i="2"/>
  <c r="T1326" i="2"/>
  <c r="T1286" i="2"/>
  <c r="T1240" i="2"/>
  <c r="T1195" i="2"/>
  <c r="T1154" i="2"/>
  <c r="T1082" i="2"/>
  <c r="T1040" i="2"/>
  <c r="T960" i="2"/>
  <c r="T916" i="2"/>
  <c r="T831" i="2"/>
  <c r="T809" i="2"/>
  <c r="T765" i="2"/>
  <c r="T725" i="2"/>
  <c r="T681" i="2"/>
  <c r="T636" i="2"/>
  <c r="T596" i="2"/>
  <c r="T552" i="2"/>
  <c r="T507" i="2"/>
  <c r="T467" i="2"/>
  <c r="T422" i="2"/>
  <c r="T377" i="2"/>
  <c r="T336" i="2"/>
  <c r="T292" i="2"/>
  <c r="T248" i="2"/>
  <c r="T208" i="2"/>
  <c r="T163" i="2"/>
  <c r="T119" i="2"/>
  <c r="T79" i="2"/>
  <c r="T34" i="2"/>
  <c r="T786" i="2"/>
  <c r="T742" i="2"/>
  <c r="T698" i="2"/>
  <c r="T674" i="2"/>
  <c r="T613" i="2"/>
  <c r="T585" i="2"/>
  <c r="T553" i="2"/>
  <c r="T500" i="2"/>
  <c r="T468" i="2"/>
  <c r="T439" i="2"/>
  <c r="T415" i="2"/>
  <c r="T382" i="2"/>
  <c r="T354" i="2"/>
  <c r="T325" i="2"/>
  <c r="T293" i="2"/>
  <c r="T269" i="2"/>
  <c r="T245" i="2"/>
  <c r="T221" i="2"/>
  <c r="T189" i="2"/>
  <c r="T160" i="2"/>
  <c r="T132" i="2"/>
  <c r="T100" i="2"/>
  <c r="T76" i="2"/>
  <c r="T43" i="2"/>
  <c r="T858" i="2"/>
  <c r="T820" i="2"/>
  <c r="T795" i="2"/>
  <c r="T763" i="2"/>
  <c r="T735" i="2"/>
  <c r="T691" i="2"/>
  <c r="T671" i="2"/>
  <c r="T651" i="2"/>
  <c r="T626" i="2"/>
  <c r="T606" i="2"/>
  <c r="T586" i="2"/>
  <c r="T562" i="2"/>
  <c r="T542" i="2"/>
  <c r="T521" i="2"/>
  <c r="T497" i="2"/>
  <c r="T477" i="2"/>
  <c r="T456" i="2"/>
  <c r="T432" i="2"/>
  <c r="T412" i="2"/>
  <c r="T392" i="2"/>
  <c r="T346" i="2"/>
  <c r="T326" i="2"/>
  <c r="T302" i="2"/>
  <c r="T282" i="2"/>
  <c r="T262" i="2"/>
  <c r="T238" i="2"/>
  <c r="T218" i="2"/>
  <c r="T198" i="2"/>
  <c r="T173" i="2"/>
  <c r="T153" i="2"/>
  <c r="T109" i="2"/>
  <c r="T89" i="2"/>
  <c r="T69" i="2"/>
  <c r="T44" i="2"/>
  <c r="T846" i="2"/>
  <c r="T817" i="2"/>
  <c r="T796" i="2"/>
  <c r="T760" i="2"/>
  <c r="T736" i="2"/>
  <c r="T716" i="2"/>
  <c r="T696" i="2"/>
  <c r="T672" i="2"/>
  <c r="T635" i="2"/>
  <c r="T615" i="2"/>
  <c r="T591" i="2"/>
  <c r="T571" i="2"/>
  <c r="T535" i="2"/>
  <c r="T510" i="2"/>
  <c r="T490" i="2"/>
  <c r="T470" i="2"/>
  <c r="T445" i="2"/>
  <c r="T425" i="2"/>
  <c r="T405" i="2"/>
  <c r="T380" i="2"/>
  <c r="T360" i="2"/>
  <c r="T339" i="2"/>
  <c r="T315" i="2"/>
  <c r="T295" i="2"/>
  <c r="T275" i="2"/>
  <c r="T251" i="2"/>
  <c r="T231" i="2"/>
  <c r="T211" i="2"/>
  <c r="T187" i="2"/>
  <c r="T166" i="2"/>
  <c r="T150" i="2"/>
  <c r="T118" i="2"/>
  <c r="T102" i="2"/>
  <c r="T86" i="2"/>
  <c r="T70" i="2"/>
  <c r="T53" i="2"/>
  <c r="T37" i="2"/>
  <c r="T41" i="2"/>
  <c r="T74" i="2"/>
  <c r="T106" i="2"/>
  <c r="T158" i="2"/>
  <c r="T199" i="2"/>
  <c r="T243" i="2"/>
  <c r="T283" i="2"/>
  <c r="T327" i="2"/>
  <c r="T372" i="2"/>
  <c r="T413" i="2"/>
  <c r="T457" i="2"/>
  <c r="T502" i="2"/>
  <c r="T559" i="2"/>
  <c r="T603" i="2"/>
  <c r="T648" i="2"/>
  <c r="T700" i="2"/>
  <c r="T744" i="2"/>
  <c r="T800" i="2"/>
  <c r="T853" i="2"/>
  <c r="T52" i="2"/>
  <c r="T93" i="2"/>
  <c r="T182" i="2"/>
  <c r="T222" i="2"/>
  <c r="T266" i="2"/>
  <c r="T310" i="2"/>
  <c r="T350" i="2"/>
  <c r="T396" i="2"/>
  <c r="T440" i="2"/>
  <c r="T525" i="2"/>
  <c r="T570" i="2"/>
  <c r="T610" i="2"/>
  <c r="T655" i="2"/>
  <c r="T699" i="2"/>
  <c r="T739" i="2"/>
  <c r="T799" i="2"/>
  <c r="T23" i="2"/>
  <c r="T80" i="2"/>
  <c r="T140" i="2"/>
  <c r="T197" i="2"/>
  <c r="T253" i="2"/>
  <c r="T305" i="2"/>
  <c r="T358" i="2"/>
  <c r="T419" i="2"/>
  <c r="T480" i="2"/>
  <c r="T533" i="2"/>
  <c r="T593" i="2"/>
  <c r="T650" i="2"/>
  <c r="T714" i="2"/>
  <c r="T802" i="2"/>
  <c r="T50" i="2"/>
  <c r="T135" i="2"/>
  <c r="T224" i="2"/>
  <c r="T308" i="2"/>
  <c r="T394" i="2"/>
  <c r="T483" i="2"/>
  <c r="T568" i="2"/>
  <c r="T741" i="2"/>
  <c r="T826" i="2"/>
  <c r="T976" i="2"/>
  <c r="T1016" i="2"/>
  <c r="T1106" i="2"/>
  <c r="T1171" i="2"/>
  <c r="T1257" i="2"/>
  <c r="T1342" i="2"/>
  <c r="T1430" i="2"/>
  <c r="T935" i="2"/>
  <c r="T1019" i="2"/>
  <c r="T1109" i="2"/>
  <c r="T1194" i="2"/>
  <c r="T1281" i="2"/>
  <c r="T1369" i="2"/>
  <c r="T874" i="2"/>
  <c r="T986" i="2"/>
  <c r="T1018" i="2"/>
  <c r="T1148" i="2"/>
  <c r="T1312" i="2"/>
  <c r="T921" i="2"/>
  <c r="T1050" i="2"/>
  <c r="T1180" i="2"/>
  <c r="T1311" i="2"/>
  <c r="T61" i="2"/>
  <c r="T94" i="2"/>
  <c r="T126" i="2"/>
  <c r="T154" i="2"/>
  <c r="T195" i="2"/>
  <c r="T279" i="2"/>
  <c r="T323" i="2"/>
  <c r="T364" i="2"/>
  <c r="T409" i="2"/>
  <c r="T494" i="2"/>
  <c r="T539" i="2"/>
  <c r="T599" i="2"/>
  <c r="T639" i="2"/>
  <c r="T728" i="2"/>
  <c r="T784" i="2"/>
  <c r="T830" i="2"/>
  <c r="T36" i="2"/>
  <c r="T77" i="2"/>
  <c r="T121" i="2"/>
  <c r="T165" i="2"/>
  <c r="T206" i="2"/>
  <c r="T250" i="2"/>
  <c r="T294" i="2"/>
  <c r="T334" i="2"/>
  <c r="T379" i="2"/>
  <c r="T424" i="2"/>
  <c r="T464" i="2"/>
  <c r="T509" i="2"/>
  <c r="T554" i="2"/>
  <c r="T594" i="2"/>
  <c r="T638" i="2"/>
  <c r="T683" i="2"/>
  <c r="T723" i="2"/>
  <c r="T779" i="2"/>
  <c r="T840" i="2"/>
  <c r="T55" i="2"/>
  <c r="T116" i="2"/>
  <c r="T229" i="2"/>
  <c r="T285" i="2"/>
  <c r="T337" i="2"/>
  <c r="T399" i="2"/>
  <c r="T455" i="2"/>
  <c r="T512" i="2"/>
  <c r="T569" i="2"/>
  <c r="T629" i="2"/>
  <c r="T682" i="2"/>
  <c r="T762" i="2"/>
  <c r="T14" i="2"/>
  <c r="T99" i="2"/>
  <c r="T184" i="2"/>
  <c r="T272" i="2"/>
  <c r="T357" i="2"/>
  <c r="T442" i="2"/>
  <c r="T532" i="2"/>
  <c r="T616" i="2"/>
  <c r="T701" i="2"/>
  <c r="T789" i="2"/>
  <c r="T852" i="2"/>
  <c r="T936" i="2"/>
  <c r="T1090" i="2"/>
  <c r="T1130" i="2"/>
  <c r="T1220" i="2"/>
  <c r="T1306" i="2"/>
  <c r="T1390" i="2"/>
  <c r="T899" i="2"/>
  <c r="T983" i="2"/>
  <c r="T1068" i="2"/>
  <c r="T1157" i="2"/>
  <c r="T1243" i="2"/>
  <c r="T1329" i="2"/>
  <c r="T1417" i="2"/>
  <c r="T942" i="2"/>
  <c r="T1088" i="2"/>
  <c r="T1218" i="2"/>
  <c r="T1380" i="2"/>
  <c r="T861" i="2"/>
  <c r="T989" i="2"/>
  <c r="T1119" i="2"/>
  <c r="T1249" i="2"/>
  <c r="T1379" i="2"/>
  <c r="T57" i="2"/>
  <c r="T90" i="2"/>
  <c r="T178" i="2"/>
  <c r="T219" i="2"/>
  <c r="T263" i="2"/>
  <c r="T307" i="2"/>
  <c r="T347" i="2"/>
  <c r="T393" i="2"/>
  <c r="T437" i="2"/>
  <c r="T478" i="2"/>
  <c r="T522" i="2"/>
  <c r="T583" i="2"/>
  <c r="T623" i="2"/>
  <c r="T680" i="2"/>
  <c r="T720" i="2"/>
  <c r="T825" i="2"/>
  <c r="T28" i="2"/>
  <c r="T73" i="2"/>
  <c r="T117" i="2"/>
  <c r="T157" i="2"/>
  <c r="T202" i="2"/>
  <c r="T246" i="2"/>
  <c r="T286" i="2"/>
  <c r="T330" i="2"/>
  <c r="T375" i="2"/>
  <c r="T416" i="2"/>
  <c r="T460" i="2"/>
  <c r="T505" i="2"/>
  <c r="T546" i="2"/>
  <c r="T590" i="2"/>
  <c r="T634" i="2"/>
  <c r="T675" i="2"/>
  <c r="T719" i="2"/>
  <c r="T771" i="2"/>
  <c r="T829" i="2"/>
  <c r="T47" i="2"/>
  <c r="T112" i="2"/>
  <c r="T225" i="2"/>
  <c r="T273" i="2"/>
  <c r="T333" i="2"/>
  <c r="T447" i="2"/>
  <c r="T504" i="2"/>
  <c r="T565" i="2"/>
  <c r="T617" i="2"/>
  <c r="T678" i="2"/>
  <c r="T758" i="2"/>
  <c r="T850" i="2"/>
  <c r="T179" i="2"/>
  <c r="T264" i="2"/>
  <c r="T353" i="2"/>
  <c r="T438" i="2"/>
  <c r="T523" i="2"/>
  <c r="T612" i="2"/>
  <c r="T697" i="2"/>
  <c r="T781" i="2"/>
  <c r="T847" i="2"/>
  <c r="T932" i="2"/>
  <c r="T1061" i="2"/>
  <c r="T1126" i="2"/>
  <c r="T1211" i="2"/>
  <c r="T1302" i="2"/>
  <c r="T1386" i="2"/>
  <c r="T891" i="2"/>
  <c r="T979" i="2"/>
  <c r="T1064" i="2"/>
  <c r="T1149" i="2"/>
  <c r="T1239" i="2"/>
  <c r="T1325" i="2"/>
  <c r="T1409" i="2"/>
  <c r="T938" i="2"/>
  <c r="T1084" i="2"/>
  <c r="T1213" i="2"/>
  <c r="T1376" i="2"/>
  <c r="T857" i="2"/>
  <c r="T985" i="2"/>
  <c r="T1115" i="2"/>
  <c r="T1245" i="2"/>
  <c r="T1375" i="2"/>
  <c r="T1431" i="2"/>
  <c r="V600" i="2"/>
  <c r="V616" i="2"/>
  <c r="V632" i="2"/>
  <c r="V649" i="2"/>
  <c r="V665" i="2"/>
  <c r="V681" i="2"/>
  <c r="V697" i="2"/>
  <c r="V713" i="2"/>
  <c r="V729" i="2"/>
  <c r="V745" i="2"/>
  <c r="V761" i="2"/>
  <c r="V777" i="2"/>
  <c r="V793" i="2"/>
  <c r="V809" i="2"/>
  <c r="V826" i="2"/>
  <c r="V842" i="2"/>
  <c r="V859" i="2"/>
  <c r="V875" i="2"/>
  <c r="V891" i="2"/>
  <c r="V907" i="2"/>
  <c r="V923" i="2"/>
  <c r="V939" i="2"/>
  <c r="V955" i="2"/>
  <c r="V971" i="2"/>
  <c r="V987" i="2"/>
  <c r="V1019" i="2"/>
  <c r="V1035" i="2"/>
  <c r="V1052" i="2"/>
  <c r="V1068" i="2"/>
  <c r="V1085" i="2"/>
  <c r="V1101" i="2"/>
  <c r="V1117" i="2"/>
  <c r="V1149" i="2"/>
  <c r="V1166" i="2"/>
  <c r="V1182" i="2"/>
  <c r="V1198" i="2"/>
  <c r="V1214" i="2"/>
  <c r="V1231" i="2"/>
  <c r="V1247" i="2"/>
  <c r="V1264" i="2"/>
  <c r="V1281" i="2"/>
  <c r="V1297" i="2"/>
  <c r="V1313" i="2"/>
  <c r="V1329" i="2"/>
  <c r="V1345" i="2"/>
  <c r="V1361" i="2"/>
  <c r="V1377" i="2"/>
  <c r="V1393" i="2"/>
  <c r="V1409" i="2"/>
  <c r="V1425" i="2"/>
  <c r="V405" i="2"/>
  <c r="V421" i="2"/>
  <c r="V437" i="2"/>
  <c r="V470" i="2"/>
  <c r="V486" i="2"/>
  <c r="V502" i="2"/>
  <c r="V518" i="2"/>
  <c r="V535" i="2"/>
  <c r="V551" i="2"/>
  <c r="V567" i="2"/>
  <c r="V583" i="2"/>
  <c r="V599" i="2"/>
  <c r="V615" i="2"/>
  <c r="V631" i="2"/>
  <c r="V648" i="2"/>
  <c r="V664" i="2"/>
  <c r="V680" i="2"/>
  <c r="V696" i="2"/>
  <c r="V712" i="2"/>
  <c r="V728" i="2"/>
  <c r="V744" i="2"/>
  <c r="V760" i="2"/>
  <c r="V776" i="2"/>
  <c r="V792" i="2"/>
  <c r="V825" i="2"/>
  <c r="V841" i="2"/>
  <c r="V858" i="2"/>
  <c r="V874" i="2"/>
  <c r="V890" i="2"/>
  <c r="V906" i="2"/>
  <c r="V922" i="2"/>
  <c r="V938" i="2"/>
  <c r="V954" i="2"/>
  <c r="V970" i="2"/>
  <c r="V986" i="2"/>
  <c r="V1002" i="2"/>
  <c r="V1018" i="2"/>
  <c r="V1034" i="2"/>
  <c r="V1051" i="2"/>
  <c r="V1067" i="2"/>
  <c r="V1084" i="2"/>
  <c r="V1100" i="2"/>
  <c r="V1116" i="2"/>
  <c r="V1132" i="2"/>
  <c r="V1148" i="2"/>
  <c r="V1165" i="2"/>
  <c r="V1181" i="2"/>
  <c r="V1197" i="2"/>
  <c r="V1213" i="2"/>
  <c r="V1230" i="2"/>
  <c r="V1246" i="2"/>
  <c r="V1263" i="2"/>
  <c r="V1296" i="2"/>
  <c r="V1312" i="2"/>
  <c r="V1328" i="2"/>
  <c r="V1344" i="2"/>
  <c r="V1360" i="2"/>
  <c r="V1376" i="2"/>
  <c r="V1408" i="2"/>
  <c r="V1424" i="2"/>
  <c r="V530" i="2"/>
  <c r="V546" i="2"/>
  <c r="V562" i="2"/>
  <c r="V578" i="2"/>
  <c r="V594" i="2"/>
  <c r="V610" i="2"/>
  <c r="V626" i="2"/>
  <c r="V642" i="2"/>
  <c r="V659" i="2"/>
  <c r="V675" i="2"/>
  <c r="V691" i="2"/>
  <c r="V707" i="2"/>
  <c r="V723" i="2"/>
  <c r="V739" i="2"/>
  <c r="V755" i="2"/>
  <c r="V771" i="2"/>
  <c r="V787" i="2"/>
  <c r="V803" i="2"/>
  <c r="V820" i="2"/>
  <c r="V836" i="2"/>
  <c r="V853" i="2"/>
  <c r="V869" i="2"/>
  <c r="V885" i="2"/>
  <c r="V901" i="2"/>
  <c r="V917" i="2"/>
  <c r="V933" i="2"/>
  <c r="V949" i="2"/>
  <c r="V965" i="2"/>
  <c r="V981" i="2"/>
  <c r="V997" i="2"/>
  <c r="V1013" i="2"/>
  <c r="V1029" i="2"/>
  <c r="V1046" i="2"/>
  <c r="V1062" i="2"/>
  <c r="V1095" i="2"/>
  <c r="V1111" i="2"/>
  <c r="V1127" i="2"/>
  <c r="V1143" i="2"/>
  <c r="V1159" i="2"/>
  <c r="V1192" i="2"/>
  <c r="V1208" i="2"/>
  <c r="V1225" i="2"/>
  <c r="V1241" i="2"/>
  <c r="V1258" i="2"/>
  <c r="V1274" i="2"/>
  <c r="V1291" i="2"/>
  <c r="V1307" i="2"/>
  <c r="V1323" i="2"/>
  <c r="V1339" i="2"/>
  <c r="V1355" i="2"/>
  <c r="V1371" i="2"/>
  <c r="V1387" i="2"/>
  <c r="V1419" i="2"/>
  <c r="V1435" i="2"/>
  <c r="V126" i="2"/>
  <c r="V142" i="2"/>
  <c r="V158" i="2"/>
  <c r="V174" i="2"/>
  <c r="V191" i="2"/>
  <c r="V207" i="2"/>
  <c r="V239" i="2"/>
  <c r="V255" i="2"/>
  <c r="V271" i="2"/>
  <c r="V287" i="2"/>
  <c r="V303" i="2"/>
  <c r="V319" i="2"/>
  <c r="V335" i="2"/>
  <c r="V368" i="2"/>
  <c r="V385" i="2"/>
  <c r="V401" i="2"/>
  <c r="V430" i="2"/>
  <c r="V462" i="2"/>
  <c r="V495" i="2"/>
  <c r="V527" i="2"/>
  <c r="V28" i="2"/>
  <c r="V44" i="2"/>
  <c r="V60" i="2"/>
  <c r="V77" i="2"/>
  <c r="V93" i="2"/>
  <c r="V109" i="2"/>
  <c r="V125" i="2"/>
  <c r="V141" i="2"/>
  <c r="V157" i="2"/>
  <c r="V173" i="2"/>
  <c r="V190" i="2"/>
  <c r="V206" i="2"/>
  <c r="V222" i="2"/>
  <c r="V238" i="2"/>
  <c r="V254" i="2"/>
  <c r="V270" i="2"/>
  <c r="V286" i="2"/>
  <c r="V302" i="2"/>
  <c r="V318" i="2"/>
  <c r="V334" i="2"/>
  <c r="V350" i="2"/>
  <c r="V400" i="2"/>
  <c r="V428" i="2"/>
  <c r="V460" i="2"/>
  <c r="V493" i="2"/>
  <c r="V525" i="2"/>
  <c r="V27" i="2"/>
  <c r="V43" i="2"/>
  <c r="V80" i="2"/>
  <c r="V96" i="2"/>
  <c r="V112" i="2"/>
  <c r="V128" i="2"/>
  <c r="V144" i="2"/>
  <c r="V160" i="2"/>
  <c r="V193" i="2"/>
  <c r="V209" i="2"/>
  <c r="V225" i="2"/>
  <c r="V241" i="2"/>
  <c r="V257" i="2"/>
  <c r="V273" i="2"/>
  <c r="V289" i="2"/>
  <c r="V305" i="2"/>
  <c r="V321" i="2"/>
  <c r="V337" i="2"/>
  <c r="V354" i="2"/>
  <c r="V370" i="2"/>
  <c r="V387" i="2"/>
  <c r="V403" i="2"/>
  <c r="V434" i="2"/>
  <c r="V467" i="2"/>
  <c r="V499" i="2"/>
  <c r="V14" i="2"/>
  <c r="V30" i="2"/>
  <c r="V46" i="2"/>
  <c r="V62" i="2"/>
  <c r="V79" i="2"/>
  <c r="V111" i="2"/>
  <c r="V127" i="2"/>
  <c r="V143" i="2"/>
  <c r="V159" i="2"/>
  <c r="V175" i="2"/>
  <c r="V192" i="2"/>
  <c r="V208" i="2"/>
  <c r="V224" i="2"/>
  <c r="V240" i="2"/>
  <c r="V256" i="2"/>
  <c r="V272" i="2"/>
  <c r="V288" i="2"/>
  <c r="V304" i="2"/>
  <c r="V336" i="2"/>
  <c r="V353" i="2"/>
  <c r="V369" i="2"/>
  <c r="V386" i="2"/>
  <c r="V402" i="2"/>
  <c r="V432" i="2"/>
  <c r="V464" i="2"/>
  <c r="V497" i="2"/>
  <c r="V407" i="2"/>
  <c r="V423" i="2"/>
  <c r="V439" i="2"/>
  <c r="V455" i="2"/>
  <c r="V472" i="2"/>
  <c r="V488" i="2"/>
  <c r="V504" i="2"/>
  <c r="V520" i="2"/>
  <c r="V537" i="2"/>
  <c r="V553" i="2"/>
  <c r="V569" i="2"/>
  <c r="V585" i="2"/>
  <c r="V601" i="2"/>
  <c r="V617" i="2"/>
  <c r="V633" i="2"/>
  <c r="V650" i="2"/>
  <c r="V666" i="2"/>
  <c r="V682" i="2"/>
  <c r="V698" i="2"/>
  <c r="V714" i="2"/>
  <c r="V730" i="2"/>
  <c r="V746" i="2"/>
  <c r="V762" i="2"/>
  <c r="V778" i="2"/>
  <c r="V794" i="2"/>
  <c r="V810" i="2"/>
  <c r="V827" i="2"/>
  <c r="V843" i="2"/>
  <c r="V860" i="2"/>
  <c r="V876" i="2"/>
  <c r="V892" i="2"/>
  <c r="V908" i="2"/>
  <c r="V924" i="2"/>
  <c r="V940" i="2"/>
  <c r="V956" i="2"/>
  <c r="V988" i="2"/>
  <c r="V1004" i="2"/>
  <c r="V1020" i="2"/>
  <c r="V1036" i="2"/>
  <c r="V1053" i="2"/>
  <c r="V1069" i="2"/>
  <c r="V1086" i="2"/>
  <c r="V1102" i="2"/>
  <c r="V1118" i="2"/>
  <c r="V1134" i="2"/>
  <c r="V1150" i="2"/>
  <c r="V1167" i="2"/>
  <c r="V1183" i="2"/>
  <c r="V1199" i="2"/>
  <c r="V1232" i="2"/>
  <c r="V1248" i="2"/>
  <c r="V1265" i="2"/>
  <c r="V1282" i="2"/>
  <c r="V1298" i="2"/>
  <c r="V1314" i="2"/>
  <c r="V1346" i="2"/>
  <c r="V1362" i="2"/>
  <c r="V1378" i="2"/>
  <c r="V1394" i="2"/>
  <c r="V1410" i="2"/>
  <c r="V1426" i="2"/>
  <c r="V532" i="2"/>
  <c r="V548" i="2"/>
  <c r="V564" i="2"/>
  <c r="V580" i="2"/>
  <c r="V596" i="2"/>
  <c r="V612" i="2"/>
  <c r="V628" i="2"/>
  <c r="V644" i="2"/>
  <c r="V661" i="2"/>
  <c r="V677" i="2"/>
  <c r="V693" i="2"/>
  <c r="V709" i="2"/>
  <c r="V725" i="2"/>
  <c r="V741" i="2"/>
  <c r="V757" i="2"/>
  <c r="V789" i="2"/>
  <c r="V805" i="2"/>
  <c r="V822" i="2"/>
  <c r="V838" i="2"/>
  <c r="V855" i="2"/>
  <c r="V871" i="2"/>
  <c r="V887" i="2"/>
  <c r="V919" i="2"/>
  <c r="V935" i="2"/>
  <c r="V951" i="2"/>
  <c r="V967" i="2"/>
  <c r="V983" i="2"/>
  <c r="V999" i="2"/>
  <c r="V1015" i="2"/>
  <c r="V1031" i="2"/>
  <c r="V1048" i="2"/>
  <c r="V1064" i="2"/>
  <c r="V1081" i="2"/>
  <c r="V1097" i="2"/>
  <c r="V1113" i="2"/>
  <c r="V1129" i="2"/>
  <c r="V1145" i="2"/>
  <c r="V1162" i="2"/>
  <c r="V1178" i="2"/>
  <c r="V1194" i="2"/>
  <c r="V1210" i="2"/>
  <c r="V1227" i="2"/>
  <c r="V1243" i="2"/>
  <c r="V1260" i="2"/>
  <c r="V1276" i="2"/>
  <c r="V1293" i="2"/>
  <c r="V1309" i="2"/>
  <c r="V1325" i="2"/>
  <c r="V1341" i="2"/>
  <c r="V1357" i="2"/>
  <c r="V1373" i="2"/>
  <c r="V1389" i="2"/>
  <c r="V1405" i="2"/>
  <c r="V1421" i="2"/>
  <c r="V1437" i="2"/>
  <c r="V417" i="2"/>
  <c r="V433" i="2"/>
  <c r="V449" i="2"/>
  <c r="V482" i="2"/>
  <c r="V498" i="2"/>
  <c r="V514" i="2"/>
  <c r="V531" i="2"/>
  <c r="V547" i="2"/>
  <c r="V563" i="2"/>
  <c r="V595" i="2"/>
  <c r="V611" i="2"/>
  <c r="V627" i="2"/>
  <c r="V643" i="2"/>
  <c r="V660" i="2"/>
  <c r="V676" i="2"/>
  <c r="V692" i="2"/>
  <c r="V708" i="2"/>
  <c r="V724" i="2"/>
  <c r="V740" i="2"/>
  <c r="V756" i="2"/>
  <c r="V772" i="2"/>
  <c r="V788" i="2"/>
  <c r="V804" i="2"/>
  <c r="V821" i="2"/>
  <c r="V837" i="2"/>
  <c r="V854" i="2"/>
  <c r="V870" i="2"/>
  <c r="V886" i="2"/>
  <c r="V902" i="2"/>
  <c r="V918" i="2"/>
  <c r="V934" i="2"/>
  <c r="V950" i="2"/>
  <c r="V966" i="2"/>
  <c r="V982" i="2"/>
  <c r="V998" i="2"/>
  <c r="V1014" i="2"/>
  <c r="V1030" i="2"/>
  <c r="V1047" i="2"/>
  <c r="V1063" i="2"/>
  <c r="V1080" i="2"/>
  <c r="V1096" i="2"/>
  <c r="V1112" i="2"/>
  <c r="V1128" i="2"/>
  <c r="V1144" i="2"/>
  <c r="V1177" i="2"/>
  <c r="V1193" i="2"/>
  <c r="V1209" i="2"/>
  <c r="V1226" i="2"/>
  <c r="V1242" i="2"/>
  <c r="V1259" i="2"/>
  <c r="V1292" i="2"/>
  <c r="V1308" i="2"/>
  <c r="V1324" i="2"/>
  <c r="V1340" i="2"/>
  <c r="V1356" i="2"/>
  <c r="V1388" i="2"/>
  <c r="V1404" i="2"/>
  <c r="V1420" i="2"/>
  <c r="V1436" i="2"/>
  <c r="V542" i="2"/>
  <c r="V558" i="2"/>
  <c r="V574" i="2"/>
  <c r="V590" i="2"/>
  <c r="V606" i="2"/>
  <c r="V622" i="2"/>
  <c r="V638" i="2"/>
  <c r="V655" i="2"/>
  <c r="V671" i="2"/>
  <c r="V687" i="2"/>
  <c r="V703" i="2"/>
  <c r="V719" i="2"/>
  <c r="V735" i="2"/>
  <c r="V751" i="2"/>
  <c r="V767" i="2"/>
  <c r="V783" i="2"/>
  <c r="V799" i="2"/>
  <c r="V816" i="2"/>
  <c r="V832" i="2"/>
  <c r="V849" i="2"/>
  <c r="V865" i="2"/>
  <c r="V881" i="2"/>
  <c r="V897" i="2"/>
  <c r="V913" i="2"/>
  <c r="V929" i="2"/>
  <c r="V961" i="2"/>
  <c r="V977" i="2"/>
  <c r="V993" i="2"/>
  <c r="V1009" i="2"/>
  <c r="V1025" i="2"/>
  <c r="V1041" i="2"/>
  <c r="V1074" i="2"/>
  <c r="V1091" i="2"/>
  <c r="V1107" i="2"/>
  <c r="V1123" i="2"/>
  <c r="V1139" i="2"/>
  <c r="V1155" i="2"/>
  <c r="V1172" i="2"/>
  <c r="V1188" i="2"/>
  <c r="V1204" i="2"/>
  <c r="V1221" i="2"/>
  <c r="V1237" i="2"/>
  <c r="V1254" i="2"/>
  <c r="V1270" i="2"/>
  <c r="V1287" i="2"/>
  <c r="V1319" i="2"/>
  <c r="V1335" i="2"/>
  <c r="V1351" i="2"/>
  <c r="V1367" i="2"/>
  <c r="V1383" i="2"/>
  <c r="V1399" i="2"/>
  <c r="V1415" i="2"/>
  <c r="T982" i="2"/>
  <c r="T998" i="2"/>
  <c r="T1014" i="2"/>
  <c r="T1030" i="2"/>
  <c r="T1047" i="2"/>
  <c r="T1063" i="2"/>
  <c r="T1080" i="2"/>
  <c r="T1096" i="2"/>
  <c r="T1112" i="2"/>
  <c r="T1128" i="2"/>
  <c r="T1144" i="2"/>
  <c r="T1177" i="2"/>
  <c r="T1193" i="2"/>
  <c r="T1209" i="2"/>
  <c r="T1226" i="2"/>
  <c r="T1242" i="2"/>
  <c r="T1259" i="2"/>
  <c r="T1292" i="2"/>
  <c r="T1308" i="2"/>
  <c r="T1324" i="2"/>
  <c r="T1340" i="2"/>
  <c r="T1356" i="2"/>
  <c r="T1388" i="2"/>
  <c r="T1404" i="2"/>
  <c r="T1420" i="2"/>
  <c r="T1436" i="2"/>
  <c r="T869" i="2"/>
  <c r="T885" i="2"/>
  <c r="T901" i="2"/>
  <c r="T917" i="2"/>
  <c r="T933" i="2"/>
  <c r="T949" i="2"/>
  <c r="T965" i="2"/>
  <c r="T981" i="2"/>
  <c r="T997" i="2"/>
  <c r="T1013" i="2"/>
  <c r="T1029" i="2"/>
  <c r="T1046" i="2"/>
  <c r="T1062" i="2"/>
  <c r="T1079" i="2"/>
  <c r="T1095" i="2"/>
  <c r="T1111" i="2"/>
  <c r="T1127" i="2"/>
  <c r="T1143" i="2"/>
  <c r="T1159" i="2"/>
  <c r="T1192" i="2"/>
  <c r="T1208" i="2"/>
  <c r="T1225" i="2"/>
  <c r="T1241" i="2"/>
  <c r="T1258" i="2"/>
  <c r="T1274" i="2"/>
  <c r="T1291" i="2"/>
  <c r="T1307" i="2"/>
  <c r="T1323" i="2"/>
  <c r="T1339" i="2"/>
  <c r="T1355" i="2"/>
  <c r="T1371" i="2"/>
  <c r="T1387" i="2"/>
  <c r="T1419" i="2"/>
  <c r="T1435" i="2"/>
  <c r="T743" i="2"/>
  <c r="T759" i="2"/>
  <c r="T775" i="2"/>
  <c r="T791" i="2"/>
  <c r="T807" i="2"/>
  <c r="T824" i="2"/>
  <c r="T845" i="2"/>
  <c r="T19" i="2"/>
  <c r="T35" i="2"/>
  <c r="T51" i="2"/>
  <c r="T72" i="2"/>
  <c r="T88" i="2"/>
  <c r="T104" i="2"/>
  <c r="T120" i="2"/>
  <c r="T136" i="2"/>
  <c r="T152" i="2"/>
  <c r="T168" i="2"/>
  <c r="T185" i="2"/>
  <c r="T201" i="2"/>
  <c r="T217" i="2"/>
  <c r="T233" i="2"/>
  <c r="T249" i="2"/>
  <c r="T265" i="2"/>
  <c r="T281" i="2"/>
  <c r="T297" i="2"/>
  <c r="T313" i="2"/>
  <c r="T329" i="2"/>
  <c r="T345" i="2"/>
  <c r="T362" i="2"/>
  <c r="T378" i="2"/>
  <c r="T395" i="2"/>
  <c r="T411" i="2"/>
  <c r="T427" i="2"/>
  <c r="T443" i="2"/>
  <c r="T459" i="2"/>
  <c r="T476" i="2"/>
  <c r="T492" i="2"/>
  <c r="T508" i="2"/>
  <c r="T524" i="2"/>
  <c r="T541" i="2"/>
  <c r="T557" i="2"/>
  <c r="T573" i="2"/>
  <c r="T589" i="2"/>
  <c r="T605" i="2"/>
  <c r="T621" i="2"/>
  <c r="T637" i="2"/>
  <c r="T654" i="2"/>
  <c r="T670" i="2"/>
  <c r="T686" i="2"/>
  <c r="T702" i="2"/>
  <c r="T718" i="2"/>
  <c r="T734" i="2"/>
  <c r="T750" i="2"/>
  <c r="T766" i="2"/>
  <c r="T782" i="2"/>
  <c r="T798" i="2"/>
  <c r="T815" i="2"/>
  <c r="T833" i="2"/>
  <c r="T855" i="2"/>
  <c r="T26" i="2"/>
  <c r="T42" i="2"/>
  <c r="T58" i="2"/>
  <c r="T75" i="2"/>
  <c r="T91" i="2"/>
  <c r="T107" i="2"/>
  <c r="T123" i="2"/>
  <c r="T139" i="2"/>
  <c r="T155" i="2"/>
  <c r="T171" i="2"/>
  <c r="T188" i="2"/>
  <c r="T204" i="2"/>
  <c r="T220" i="2"/>
  <c r="T236" i="2"/>
  <c r="T252" i="2"/>
  <c r="T268" i="2"/>
  <c r="T284" i="2"/>
  <c r="T300" i="2"/>
  <c r="T316" i="2"/>
  <c r="T332" i="2"/>
  <c r="T348" i="2"/>
  <c r="T365" i="2"/>
  <c r="T381" i="2"/>
  <c r="T398" i="2"/>
  <c r="T414" i="2"/>
  <c r="T430" i="2"/>
  <c r="T446" i="2"/>
  <c r="T462" i="2"/>
  <c r="T479" i="2"/>
  <c r="T495" i="2"/>
  <c r="T511" i="2"/>
  <c r="T527" i="2"/>
  <c r="T560" i="2"/>
  <c r="T576" i="2"/>
  <c r="T592" i="2"/>
  <c r="T608" i="2"/>
  <c r="T624" i="2"/>
  <c r="T640" i="2"/>
  <c r="T657" i="2"/>
  <c r="T673" i="2"/>
  <c r="T689" i="2"/>
  <c r="T705" i="2"/>
  <c r="T721" i="2"/>
  <c r="T737" i="2"/>
  <c r="T753" i="2"/>
  <c r="T769" i="2"/>
  <c r="T785" i="2"/>
  <c r="T801" i="2"/>
  <c r="T818" i="2"/>
  <c r="T837" i="2"/>
  <c r="T827" i="2"/>
  <c r="T843" i="2"/>
  <c r="T860" i="2"/>
  <c r="T876" i="2"/>
  <c r="T892" i="2"/>
  <c r="T908" i="2"/>
  <c r="T924" i="2"/>
  <c r="T940" i="2"/>
  <c r="T956" i="2"/>
  <c r="T972" i="2"/>
  <c r="T988" i="2"/>
  <c r="T1004" i="2"/>
  <c r="T1020" i="2"/>
  <c r="T1036" i="2"/>
  <c r="T1053" i="2"/>
  <c r="T1069" i="2"/>
  <c r="T1086" i="2"/>
  <c r="T1102" i="2"/>
  <c r="T1118" i="2"/>
  <c r="T1134" i="2"/>
  <c r="T1150" i="2"/>
  <c r="T1167" i="2"/>
  <c r="T1183" i="2"/>
  <c r="T1199" i="2"/>
  <c r="T1232" i="2"/>
  <c r="T1248" i="2"/>
  <c r="T1265" i="2"/>
  <c r="T1282" i="2"/>
  <c r="T1298" i="2"/>
  <c r="T1314" i="2"/>
  <c r="T1346" i="2"/>
  <c r="T1362" i="2"/>
  <c r="T1378" i="2"/>
  <c r="T1394" i="2"/>
  <c r="T1410" i="2"/>
  <c r="T1426" i="2"/>
  <c r="T863" i="2"/>
  <c r="T879" i="2"/>
  <c r="T895" i="2"/>
  <c r="T911" i="2"/>
  <c r="T927" i="2"/>
  <c r="T943" i="2"/>
  <c r="T959" i="2"/>
  <c r="T975" i="2"/>
  <c r="T991" i="2"/>
  <c r="T1007" i="2"/>
  <c r="T1023" i="2"/>
  <c r="T1039" i="2"/>
  <c r="T1056" i="2"/>
  <c r="T1072" i="2"/>
  <c r="T1089" i="2"/>
  <c r="T1105" i="2"/>
  <c r="T1121" i="2"/>
  <c r="T1137" i="2"/>
  <c r="T1153" i="2"/>
  <c r="T1170" i="2"/>
  <c r="T1186" i="2"/>
  <c r="T1202" i="2"/>
  <c r="T1219" i="2"/>
  <c r="T1235" i="2"/>
  <c r="T1252" i="2"/>
  <c r="T1268" i="2"/>
  <c r="T1285" i="2"/>
  <c r="T1301" i="2"/>
  <c r="T1317" i="2"/>
  <c r="T1333" i="2"/>
  <c r="T1349" i="2"/>
  <c r="T1381" i="2"/>
  <c r="T1397" i="2"/>
  <c r="T1413" i="2"/>
  <c r="T1429" i="2"/>
  <c r="T866" i="2"/>
  <c r="T882" i="2"/>
  <c r="T898" i="2"/>
  <c r="T914" i="2"/>
  <c r="T930" i="2"/>
  <c r="T946" i="2"/>
  <c r="T962" i="2"/>
  <c r="T978" i="2"/>
  <c r="T994" i="2"/>
  <c r="T1010" i="2"/>
  <c r="T1026" i="2"/>
  <c r="T1059" i="2"/>
  <c r="T1075" i="2"/>
  <c r="T1092" i="2"/>
  <c r="T1108" i="2"/>
  <c r="T1124" i="2"/>
  <c r="T1173" i="2"/>
  <c r="T1189" i="2"/>
  <c r="T1205" i="2"/>
  <c r="T1222" i="2"/>
  <c r="T1238" i="2"/>
  <c r="T1255" i="2"/>
  <c r="T1271" i="2"/>
  <c r="T1288" i="2"/>
  <c r="T1304" i="2"/>
  <c r="T1320" i="2"/>
  <c r="T1336" i="2"/>
  <c r="T1352" i="2"/>
  <c r="T1368" i="2"/>
  <c r="T1384" i="2"/>
  <c r="T1400" i="2"/>
  <c r="T1416" i="2"/>
  <c r="T1432" i="2"/>
  <c r="T865" i="2"/>
  <c r="T881" i="2"/>
  <c r="T897" i="2"/>
  <c r="T913" i="2"/>
  <c r="T929" i="2"/>
  <c r="T961" i="2"/>
  <c r="T977" i="2"/>
  <c r="T993" i="2"/>
  <c r="T1009" i="2"/>
  <c r="T1025" i="2"/>
  <c r="T1041" i="2"/>
  <c r="T1074" i="2"/>
  <c r="T1091" i="2"/>
  <c r="T1107" i="2"/>
  <c r="T1123" i="2"/>
  <c r="T1139" i="2"/>
  <c r="T1155" i="2"/>
  <c r="T1172" i="2"/>
  <c r="T1188" i="2"/>
  <c r="T1204" i="2"/>
  <c r="T1221" i="2"/>
  <c r="T1237" i="2"/>
  <c r="T1254" i="2"/>
  <c r="T1270" i="2"/>
  <c r="T1287" i="2"/>
  <c r="T1319" i="2"/>
  <c r="T1335" i="2"/>
  <c r="T1351" i="2"/>
  <c r="T1367" i="2"/>
  <c r="T1383" i="2"/>
  <c r="T1399" i="2"/>
  <c r="T1415" i="2"/>
  <c r="U13" i="2"/>
  <c r="S13" i="2"/>
</calcChain>
</file>

<file path=xl/sharedStrings.xml><?xml version="1.0" encoding="utf-8"?>
<sst xmlns="http://schemas.openxmlformats.org/spreadsheetml/2006/main" count="4571" uniqueCount="52">
  <si>
    <t>FECHA</t>
  </si>
  <si>
    <t>HORA</t>
  </si>
  <si>
    <t>ALTURA (m)</t>
  </si>
  <si>
    <t>LA UNIÓN</t>
  </si>
  <si>
    <t>EL TRIUNFO</t>
  </si>
  <si>
    <t>LA LIBERTAD</t>
  </si>
  <si>
    <t>ACAJUTLA</t>
  </si>
  <si>
    <t>0.85</t>
  </si>
  <si>
    <t>ALTA</t>
  </si>
  <si>
    <t>BAJA</t>
  </si>
  <si>
    <t>AMPLITUD (FACTOR)</t>
  </si>
  <si>
    <t>FASE (MINUTOS)</t>
  </si>
  <si>
    <t>Baja</t>
  </si>
  <si>
    <t>Alta</t>
  </si>
  <si>
    <t>Procedimiento:</t>
  </si>
  <si>
    <t>PLEAMAR MÁXIMA</t>
  </si>
  <si>
    <t>PLEAMAR MEDIA</t>
  </si>
  <si>
    <t>NIVEL MEDIO</t>
  </si>
  <si>
    <t>BAJAMAR MEDIA</t>
  </si>
  <si>
    <t>BAJAMAR MÍNIMA</t>
  </si>
  <si>
    <t>NIVEL</t>
  </si>
  <si>
    <t>DIFERENCIA (min)</t>
  </si>
  <si>
    <r>
      <t xml:space="preserve">1. Generar hoja de cálculo de hora y altura de marea alta y baja en La Unión del siguiente año con </t>
    </r>
    <r>
      <rPr>
        <b/>
        <sz val="11"/>
        <color theme="1"/>
        <rFont val="Calibri"/>
        <family val="2"/>
        <scheme val="minor"/>
      </rPr>
      <t>WXTIDE32</t>
    </r>
    <r>
      <rPr>
        <sz val="11"/>
        <color theme="1"/>
        <rFont val="Calibri"/>
        <family val="2"/>
        <scheme val="minor"/>
      </rPr>
      <t>.</t>
    </r>
  </si>
  <si>
    <t>1. Cambiar fecha inicial en las columnas FECHA.</t>
  </si>
  <si>
    <t>PERCENTIL 95</t>
  </si>
  <si>
    <t>PERCENTIL 5</t>
  </si>
  <si>
    <t>MAREAS</t>
  </si>
  <si>
    <t>-</t>
  </si>
  <si>
    <t>MAREA</t>
  </si>
  <si>
    <t>Rango (m)</t>
  </si>
  <si>
    <t>2. Eliminar las filas agregadas del año anterior buscando ese año.</t>
  </si>
  <si>
    <t>2. Verificar continuidad entre la última marea del año anterior y la primera marea del siguiente año.</t>
  </si>
  <si>
    <t>4. Pegar el tipo de marea, la hora y la altura en las columnas de MAREA, HORA y ALTURA.</t>
  </si>
  <si>
    <t>5. Procesar la columna de hora para verificar que el promedio de la diferencia es igual a 50 minutos.</t>
  </si>
  <si>
    <t>7. Graficar la columna de altura para verificar que no hay valores atípicos.</t>
  </si>
  <si>
    <t>VIVAS</t>
  </si>
  <si>
    <t>LOCALiZACIÓN:</t>
  </si>
  <si>
    <t>8. Reemplazar en la primera columna Low por Baja y High por Alta.</t>
  </si>
  <si>
    <t>3. Eliminar las filas con las fechas para generar columnas continuas de tipo de marea, hora y altura.</t>
  </si>
  <si>
    <t>6. Procesar la columna de altura para calcular el rango de marea.</t>
  </si>
  <si>
    <t>3. Copiar en la tabla de marea de la hoja texto copiar la marea, hora, altura en las columnas MAREA, HORA, ALTURA.</t>
  </si>
  <si>
    <t>4. Copiar en la tabla de marea extraordinaria la fecha, marea, hora en las columnas FECHA, MAREA, HORA.</t>
  </si>
  <si>
    <t>5. Llenar en ambas tablas los espacios vacios copiando las formulas de la fila anterior.</t>
  </si>
  <si>
    <t>6. Inmovilizar en B13 para ver los factores de correción en los otros puertos.</t>
  </si>
  <si>
    <t>7. Buscar filas con hora negativa e insertar fila para escribir fecha, marea, hora y altura.</t>
  </si>
  <si>
    <t>8. Borrar hora negativa, altura y revisar por valores no escritos o no borrados.</t>
  </si>
  <si>
    <t>9. Eliminar en años bisiestos las filas al final del último día.</t>
  </si>
  <si>
    <t>10. Actualizar el rango de celdas de las formulas para calcular los Niveles de Referencia.</t>
  </si>
  <si>
    <t>2. Cortar de la tabla de marea extraordinaria FECHA, MAREA, HORA, ALTURA.</t>
  </si>
  <si>
    <t>3. Pegar valores de FECHA, MAREA, HORA, ALTURA en la tabla de mareas vivas.</t>
  </si>
  <si>
    <t>4. Revisar lo cortado y pegado por posibles errores.</t>
  </si>
  <si>
    <t>1. Los umbrales para mareas vivas son: P95 (marea alta) y P05 (marea baja).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</si>
</sst>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2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NumberFormat="1"/>
    <xf numFmtId="165" fontId="0" fillId="0" borderId="0" xfId="0" applyNumberFormat="1"/>
    <xf numFmtId="164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/>
    <xf numFmtId="0" fontId="0" fillId="0" borderId="0" xfId="0" applyNumberFormat="1" applyAlignment="1"/>
    <xf numFmtId="164" fontId="0" fillId="0" borderId="8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0" fillId="0" borderId="18" xfId="0" applyBorder="1"/>
    <xf numFmtId="0" fontId="0" fillId="0" borderId="10" xfId="0" applyBorder="1"/>
    <xf numFmtId="0" fontId="0" fillId="0" borderId="19" xfId="0" applyNumberFormat="1" applyBorder="1"/>
    <xf numFmtId="0" fontId="0" fillId="0" borderId="0" xfId="0" applyNumberFormat="1" applyBorder="1"/>
    <xf numFmtId="0" fontId="0" fillId="0" borderId="20" xfId="0" applyBorder="1"/>
    <xf numFmtId="0" fontId="0" fillId="0" borderId="19" xfId="0" applyBorder="1"/>
    <xf numFmtId="0" fontId="0" fillId="0" borderId="21" xfId="0" applyNumberFormat="1" applyBorder="1"/>
    <xf numFmtId="0" fontId="0" fillId="0" borderId="23" xfId="0" applyBorder="1"/>
    <xf numFmtId="0" fontId="0" fillId="0" borderId="17" xfId="0" applyNumberFormat="1" applyBorder="1" applyAlignment="1"/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0" fillId="0" borderId="20" xfId="0" applyNumberFormat="1" applyBorder="1" applyAlignment="1"/>
    <xf numFmtId="0" fontId="0" fillId="0" borderId="19" xfId="0" applyNumberFormat="1" applyFill="1" applyBorder="1" applyAlignment="1"/>
    <xf numFmtId="14" fontId="0" fillId="0" borderId="0" xfId="0" applyNumberFormat="1"/>
    <xf numFmtId="0" fontId="0" fillId="0" borderId="22" xfId="0" applyBorder="1"/>
    <xf numFmtId="14" fontId="0" fillId="0" borderId="0" xfId="0" applyNumberFormat="1" applyAlignment="1"/>
    <xf numFmtId="49" fontId="0" fillId="0" borderId="0" xfId="0" applyNumberFormat="1" applyAlignment="1"/>
    <xf numFmtId="165" fontId="0" fillId="0" borderId="0" xfId="0" applyNumberFormat="1" applyAlignment="1"/>
    <xf numFmtId="164" fontId="0" fillId="0" borderId="0" xfId="0" applyNumberFormat="1" applyAlignment="1"/>
    <xf numFmtId="165" fontId="0" fillId="0" borderId="0" xfId="0" applyNumberFormat="1" applyBorder="1" applyAlignment="1"/>
    <xf numFmtId="164" fontId="0" fillId="0" borderId="0" xfId="0" applyNumberFormat="1" applyBorder="1" applyAlignment="1"/>
    <xf numFmtId="0" fontId="0" fillId="0" borderId="19" xfId="0" applyNumberFormat="1" applyFill="1" applyBorder="1"/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165" fontId="0" fillId="0" borderId="0" xfId="0" applyNumberFormat="1" applyBorder="1"/>
    <xf numFmtId="20" fontId="0" fillId="0" borderId="1" xfId="0" applyNumberForma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20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21" xfId="0" applyNumberFormat="1" applyBorder="1" applyAlignment="1"/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9" xfId="0" applyFill="1" applyBorder="1"/>
    <xf numFmtId="164" fontId="0" fillId="0" borderId="22" xfId="0" applyNumberFormat="1" applyBorder="1"/>
    <xf numFmtId="20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NumberFormat="1" applyBorder="1" applyAlignment="1"/>
    <xf numFmtId="0" fontId="0" fillId="0" borderId="27" xfId="0" applyBorder="1"/>
    <xf numFmtId="0" fontId="0" fillId="0" borderId="28" xfId="0" applyNumberFormat="1" applyBorder="1" applyAlignment="1"/>
    <xf numFmtId="0" fontId="0" fillId="0" borderId="29" xfId="0" applyNumberFormat="1" applyBorder="1" applyAlignment="1"/>
    <xf numFmtId="20" fontId="0" fillId="0" borderId="1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/>
    </xf>
    <xf numFmtId="0" fontId="0" fillId="0" borderId="25" xfId="0" applyBorder="1"/>
    <xf numFmtId="0" fontId="0" fillId="0" borderId="36" xfId="0" applyNumberFormat="1" applyBorder="1" applyAlignment="1"/>
    <xf numFmtId="164" fontId="0" fillId="0" borderId="29" xfId="0" applyNumberFormat="1" applyBorder="1" applyAlignment="1"/>
    <xf numFmtId="0" fontId="0" fillId="0" borderId="37" xfId="0" applyNumberFormat="1" applyBorder="1" applyAlignment="1"/>
    <xf numFmtId="164" fontId="0" fillId="0" borderId="38" xfId="0" applyNumberFormat="1" applyBorder="1" applyAlignment="1"/>
    <xf numFmtId="0" fontId="0" fillId="0" borderId="30" xfId="0" applyBorder="1"/>
    <xf numFmtId="0" fontId="0" fillId="0" borderId="31" xfId="0" applyBorder="1"/>
    <xf numFmtId="165" fontId="0" fillId="0" borderId="24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28" xfId="0" applyBorder="1"/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21" xfId="0" applyNumberFormat="1" applyFill="1" applyBorder="1" applyAlignment="1"/>
    <xf numFmtId="49" fontId="0" fillId="0" borderId="5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Altura de marea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texto!$D$3:$D$1413</c:f>
              <c:numCache>
                <c:formatCode>0.0</c:formatCode>
                <c:ptCount val="1411"/>
                <c:pt idx="0">
                  <c:v>3.1</c:v>
                </c:pt>
                <c:pt idx="1">
                  <c:v>0</c:v>
                </c:pt>
                <c:pt idx="2">
                  <c:v>2.7</c:v>
                </c:pt>
                <c:pt idx="3">
                  <c:v>0.2</c:v>
                </c:pt>
                <c:pt idx="4">
                  <c:v>3.2</c:v>
                </c:pt>
                <c:pt idx="5">
                  <c:v>-0.1</c:v>
                </c:pt>
                <c:pt idx="6">
                  <c:v>2.8</c:v>
                </c:pt>
                <c:pt idx="7">
                  <c:v>0</c:v>
                </c:pt>
                <c:pt idx="8">
                  <c:v>3.3</c:v>
                </c:pt>
                <c:pt idx="9">
                  <c:v>-0.3</c:v>
                </c:pt>
                <c:pt idx="10">
                  <c:v>3</c:v>
                </c:pt>
                <c:pt idx="11">
                  <c:v>-0.1</c:v>
                </c:pt>
                <c:pt idx="12">
                  <c:v>3.3</c:v>
                </c:pt>
                <c:pt idx="13">
                  <c:v>-0.3</c:v>
                </c:pt>
                <c:pt idx="14">
                  <c:v>3.1</c:v>
                </c:pt>
                <c:pt idx="15">
                  <c:v>-0.1</c:v>
                </c:pt>
                <c:pt idx="16">
                  <c:v>3.3</c:v>
                </c:pt>
                <c:pt idx="17">
                  <c:v>-0.3</c:v>
                </c:pt>
                <c:pt idx="18">
                  <c:v>3.1</c:v>
                </c:pt>
                <c:pt idx="19">
                  <c:v>-0.1</c:v>
                </c:pt>
                <c:pt idx="20">
                  <c:v>3.2</c:v>
                </c:pt>
                <c:pt idx="21">
                  <c:v>-0.2</c:v>
                </c:pt>
                <c:pt idx="22">
                  <c:v>3.1</c:v>
                </c:pt>
                <c:pt idx="23">
                  <c:v>0</c:v>
                </c:pt>
                <c:pt idx="24">
                  <c:v>3</c:v>
                </c:pt>
                <c:pt idx="25">
                  <c:v>-0.1</c:v>
                </c:pt>
                <c:pt idx="26">
                  <c:v>3</c:v>
                </c:pt>
                <c:pt idx="27">
                  <c:v>0.1</c:v>
                </c:pt>
                <c:pt idx="28">
                  <c:v>2.9</c:v>
                </c:pt>
                <c:pt idx="29">
                  <c:v>0.1</c:v>
                </c:pt>
                <c:pt idx="30">
                  <c:v>2.9</c:v>
                </c:pt>
                <c:pt idx="31">
                  <c:v>0.3</c:v>
                </c:pt>
                <c:pt idx="32">
                  <c:v>2.7</c:v>
                </c:pt>
                <c:pt idx="33">
                  <c:v>0.3</c:v>
                </c:pt>
                <c:pt idx="34">
                  <c:v>2.8</c:v>
                </c:pt>
                <c:pt idx="35">
                  <c:v>0.4</c:v>
                </c:pt>
                <c:pt idx="36">
                  <c:v>2.5</c:v>
                </c:pt>
                <c:pt idx="37">
                  <c:v>0.5</c:v>
                </c:pt>
                <c:pt idx="38">
                  <c:v>2.7</c:v>
                </c:pt>
                <c:pt idx="39">
                  <c:v>0.6</c:v>
                </c:pt>
                <c:pt idx="40">
                  <c:v>2.2999999999999998</c:v>
                </c:pt>
                <c:pt idx="41">
                  <c:v>0.6</c:v>
                </c:pt>
                <c:pt idx="42">
                  <c:v>2.6</c:v>
                </c:pt>
                <c:pt idx="43">
                  <c:v>0.6</c:v>
                </c:pt>
                <c:pt idx="44">
                  <c:v>2.2000000000000002</c:v>
                </c:pt>
                <c:pt idx="45">
                  <c:v>0.8</c:v>
                </c:pt>
                <c:pt idx="46">
                  <c:v>2.5</c:v>
                </c:pt>
                <c:pt idx="47">
                  <c:v>0.7</c:v>
                </c:pt>
                <c:pt idx="48">
                  <c:v>2.1</c:v>
                </c:pt>
                <c:pt idx="49">
                  <c:v>0.8</c:v>
                </c:pt>
                <c:pt idx="50">
                  <c:v>2.5</c:v>
                </c:pt>
                <c:pt idx="51">
                  <c:v>0.6</c:v>
                </c:pt>
                <c:pt idx="52">
                  <c:v>2.1</c:v>
                </c:pt>
                <c:pt idx="53">
                  <c:v>0.8</c:v>
                </c:pt>
                <c:pt idx="54">
                  <c:v>2.5</c:v>
                </c:pt>
                <c:pt idx="55">
                  <c:v>0.5</c:v>
                </c:pt>
                <c:pt idx="56">
                  <c:v>2.2000000000000002</c:v>
                </c:pt>
                <c:pt idx="57">
                  <c:v>0.7</c:v>
                </c:pt>
                <c:pt idx="58">
                  <c:v>2.6</c:v>
                </c:pt>
                <c:pt idx="59">
                  <c:v>0.4</c:v>
                </c:pt>
                <c:pt idx="60">
                  <c:v>2.2999999999999998</c:v>
                </c:pt>
                <c:pt idx="61">
                  <c:v>0.6</c:v>
                </c:pt>
                <c:pt idx="62">
                  <c:v>2.7</c:v>
                </c:pt>
                <c:pt idx="63">
                  <c:v>0.3</c:v>
                </c:pt>
                <c:pt idx="64">
                  <c:v>2.4</c:v>
                </c:pt>
                <c:pt idx="65">
                  <c:v>0.5</c:v>
                </c:pt>
                <c:pt idx="66">
                  <c:v>2.8</c:v>
                </c:pt>
                <c:pt idx="67">
                  <c:v>0.2</c:v>
                </c:pt>
                <c:pt idx="68">
                  <c:v>2.6</c:v>
                </c:pt>
                <c:pt idx="69">
                  <c:v>0.4</c:v>
                </c:pt>
                <c:pt idx="70">
                  <c:v>2.8</c:v>
                </c:pt>
                <c:pt idx="71">
                  <c:v>0.2</c:v>
                </c:pt>
                <c:pt idx="72">
                  <c:v>2.7</c:v>
                </c:pt>
                <c:pt idx="73">
                  <c:v>0.4</c:v>
                </c:pt>
                <c:pt idx="74">
                  <c:v>2.8</c:v>
                </c:pt>
                <c:pt idx="75">
                  <c:v>0.1</c:v>
                </c:pt>
                <c:pt idx="76">
                  <c:v>2.7</c:v>
                </c:pt>
                <c:pt idx="77">
                  <c:v>0.3</c:v>
                </c:pt>
                <c:pt idx="78">
                  <c:v>2.8</c:v>
                </c:pt>
                <c:pt idx="79">
                  <c:v>0.1</c:v>
                </c:pt>
                <c:pt idx="80">
                  <c:v>2.8</c:v>
                </c:pt>
                <c:pt idx="81">
                  <c:v>0.2</c:v>
                </c:pt>
                <c:pt idx="82">
                  <c:v>2.8</c:v>
                </c:pt>
                <c:pt idx="83">
                  <c:v>0.1</c:v>
                </c:pt>
                <c:pt idx="84">
                  <c:v>2.8</c:v>
                </c:pt>
                <c:pt idx="85">
                  <c:v>0.2</c:v>
                </c:pt>
                <c:pt idx="86">
                  <c:v>2.7</c:v>
                </c:pt>
                <c:pt idx="87">
                  <c:v>0.1</c:v>
                </c:pt>
                <c:pt idx="88">
                  <c:v>2.8</c:v>
                </c:pt>
                <c:pt idx="89">
                  <c:v>0.2</c:v>
                </c:pt>
                <c:pt idx="90">
                  <c:v>2.6</c:v>
                </c:pt>
                <c:pt idx="91">
                  <c:v>0.2</c:v>
                </c:pt>
                <c:pt idx="92">
                  <c:v>2.9</c:v>
                </c:pt>
                <c:pt idx="93">
                  <c:v>0.3</c:v>
                </c:pt>
                <c:pt idx="94">
                  <c:v>2.5</c:v>
                </c:pt>
                <c:pt idx="95">
                  <c:v>0.2</c:v>
                </c:pt>
                <c:pt idx="96">
                  <c:v>2.8</c:v>
                </c:pt>
                <c:pt idx="97">
                  <c:v>0.3</c:v>
                </c:pt>
                <c:pt idx="98">
                  <c:v>2.4</c:v>
                </c:pt>
                <c:pt idx="99">
                  <c:v>0.3</c:v>
                </c:pt>
                <c:pt idx="100">
                  <c:v>2.8</c:v>
                </c:pt>
                <c:pt idx="101">
                  <c:v>0.3</c:v>
                </c:pt>
                <c:pt idx="102">
                  <c:v>2.4</c:v>
                </c:pt>
                <c:pt idx="103">
                  <c:v>0.4</c:v>
                </c:pt>
                <c:pt idx="104">
                  <c:v>2.8</c:v>
                </c:pt>
                <c:pt idx="105">
                  <c:v>0.3</c:v>
                </c:pt>
                <c:pt idx="106">
                  <c:v>2.4</c:v>
                </c:pt>
                <c:pt idx="107">
                  <c:v>0.4</c:v>
                </c:pt>
                <c:pt idx="108">
                  <c:v>2.8</c:v>
                </c:pt>
                <c:pt idx="109">
                  <c:v>0.3</c:v>
                </c:pt>
                <c:pt idx="110">
                  <c:v>2.4</c:v>
                </c:pt>
                <c:pt idx="111">
                  <c:v>0.4</c:v>
                </c:pt>
                <c:pt idx="112">
                  <c:v>2.9</c:v>
                </c:pt>
                <c:pt idx="113">
                  <c:v>0.1</c:v>
                </c:pt>
                <c:pt idx="114">
                  <c:v>2.6</c:v>
                </c:pt>
                <c:pt idx="115">
                  <c:v>0.3</c:v>
                </c:pt>
                <c:pt idx="116">
                  <c:v>3</c:v>
                </c:pt>
                <c:pt idx="117">
                  <c:v>0</c:v>
                </c:pt>
                <c:pt idx="118">
                  <c:v>2.7</c:v>
                </c:pt>
                <c:pt idx="119">
                  <c:v>0.1</c:v>
                </c:pt>
                <c:pt idx="120">
                  <c:v>3.1</c:v>
                </c:pt>
                <c:pt idx="121">
                  <c:v>-0.2</c:v>
                </c:pt>
                <c:pt idx="122">
                  <c:v>2.9</c:v>
                </c:pt>
                <c:pt idx="123">
                  <c:v>0</c:v>
                </c:pt>
                <c:pt idx="124">
                  <c:v>3.2</c:v>
                </c:pt>
                <c:pt idx="125">
                  <c:v>-0.2</c:v>
                </c:pt>
                <c:pt idx="126">
                  <c:v>3.1</c:v>
                </c:pt>
                <c:pt idx="127">
                  <c:v>-0.1</c:v>
                </c:pt>
                <c:pt idx="128">
                  <c:v>3.2</c:v>
                </c:pt>
                <c:pt idx="129">
                  <c:v>-0.3</c:v>
                </c:pt>
                <c:pt idx="130">
                  <c:v>3.1</c:v>
                </c:pt>
                <c:pt idx="131">
                  <c:v>-0.1</c:v>
                </c:pt>
                <c:pt idx="132">
                  <c:v>3.1</c:v>
                </c:pt>
                <c:pt idx="133">
                  <c:v>-0.2</c:v>
                </c:pt>
                <c:pt idx="134">
                  <c:v>3.1</c:v>
                </c:pt>
                <c:pt idx="135">
                  <c:v>-0.1</c:v>
                </c:pt>
                <c:pt idx="136">
                  <c:v>3</c:v>
                </c:pt>
                <c:pt idx="137">
                  <c:v>-0.1</c:v>
                </c:pt>
                <c:pt idx="138">
                  <c:v>3.1</c:v>
                </c:pt>
                <c:pt idx="139">
                  <c:v>0</c:v>
                </c:pt>
                <c:pt idx="140">
                  <c:v>2.8</c:v>
                </c:pt>
                <c:pt idx="141">
                  <c:v>0</c:v>
                </c:pt>
                <c:pt idx="142">
                  <c:v>3</c:v>
                </c:pt>
                <c:pt idx="143">
                  <c:v>0.2</c:v>
                </c:pt>
                <c:pt idx="144">
                  <c:v>2.6</c:v>
                </c:pt>
                <c:pt idx="145">
                  <c:v>0.2</c:v>
                </c:pt>
                <c:pt idx="146">
                  <c:v>2.8</c:v>
                </c:pt>
                <c:pt idx="147">
                  <c:v>0.4</c:v>
                </c:pt>
                <c:pt idx="148">
                  <c:v>2.4</c:v>
                </c:pt>
                <c:pt idx="149">
                  <c:v>0.4</c:v>
                </c:pt>
                <c:pt idx="150">
                  <c:v>2.7</c:v>
                </c:pt>
                <c:pt idx="151">
                  <c:v>0.5</c:v>
                </c:pt>
                <c:pt idx="152">
                  <c:v>2.2999999999999998</c:v>
                </c:pt>
                <c:pt idx="153">
                  <c:v>0.6</c:v>
                </c:pt>
                <c:pt idx="154">
                  <c:v>2.5</c:v>
                </c:pt>
                <c:pt idx="155">
                  <c:v>0.7</c:v>
                </c:pt>
                <c:pt idx="156">
                  <c:v>2.1</c:v>
                </c:pt>
                <c:pt idx="157">
                  <c:v>0.8</c:v>
                </c:pt>
                <c:pt idx="158">
                  <c:v>2.4</c:v>
                </c:pt>
                <c:pt idx="159">
                  <c:v>0.7</c:v>
                </c:pt>
                <c:pt idx="160">
                  <c:v>2</c:v>
                </c:pt>
                <c:pt idx="161">
                  <c:v>0.9</c:v>
                </c:pt>
                <c:pt idx="162">
                  <c:v>2.4</c:v>
                </c:pt>
                <c:pt idx="163">
                  <c:v>0.7</c:v>
                </c:pt>
                <c:pt idx="164">
                  <c:v>2</c:v>
                </c:pt>
                <c:pt idx="165">
                  <c:v>0.9</c:v>
                </c:pt>
                <c:pt idx="166">
                  <c:v>2.4</c:v>
                </c:pt>
                <c:pt idx="167">
                  <c:v>0.7</c:v>
                </c:pt>
                <c:pt idx="168">
                  <c:v>2.1</c:v>
                </c:pt>
                <c:pt idx="169">
                  <c:v>0.8</c:v>
                </c:pt>
                <c:pt idx="170">
                  <c:v>2.5</c:v>
                </c:pt>
                <c:pt idx="171">
                  <c:v>0.5</c:v>
                </c:pt>
                <c:pt idx="172">
                  <c:v>2.2999999999999998</c:v>
                </c:pt>
                <c:pt idx="173">
                  <c:v>0.7</c:v>
                </c:pt>
                <c:pt idx="174">
                  <c:v>2.6</c:v>
                </c:pt>
                <c:pt idx="175">
                  <c:v>0.4</c:v>
                </c:pt>
                <c:pt idx="176">
                  <c:v>2.4</c:v>
                </c:pt>
                <c:pt idx="177">
                  <c:v>0.5</c:v>
                </c:pt>
                <c:pt idx="178">
                  <c:v>2.7</c:v>
                </c:pt>
                <c:pt idx="179">
                  <c:v>0.3</c:v>
                </c:pt>
                <c:pt idx="180">
                  <c:v>2.6</c:v>
                </c:pt>
                <c:pt idx="181">
                  <c:v>0.3</c:v>
                </c:pt>
                <c:pt idx="182">
                  <c:v>2.8</c:v>
                </c:pt>
                <c:pt idx="183">
                  <c:v>0.1</c:v>
                </c:pt>
                <c:pt idx="184">
                  <c:v>2.8</c:v>
                </c:pt>
                <c:pt idx="185">
                  <c:v>0.2</c:v>
                </c:pt>
                <c:pt idx="186">
                  <c:v>2.8</c:v>
                </c:pt>
                <c:pt idx="187">
                  <c:v>0</c:v>
                </c:pt>
                <c:pt idx="188">
                  <c:v>2.9</c:v>
                </c:pt>
                <c:pt idx="189">
                  <c:v>0.1</c:v>
                </c:pt>
                <c:pt idx="190">
                  <c:v>2.9</c:v>
                </c:pt>
                <c:pt idx="191">
                  <c:v>0</c:v>
                </c:pt>
                <c:pt idx="192">
                  <c:v>3</c:v>
                </c:pt>
                <c:pt idx="193">
                  <c:v>0</c:v>
                </c:pt>
                <c:pt idx="194">
                  <c:v>2.8</c:v>
                </c:pt>
                <c:pt idx="195">
                  <c:v>-0.1</c:v>
                </c:pt>
                <c:pt idx="196">
                  <c:v>3</c:v>
                </c:pt>
                <c:pt idx="197">
                  <c:v>0</c:v>
                </c:pt>
                <c:pt idx="198">
                  <c:v>2.8</c:v>
                </c:pt>
                <c:pt idx="199">
                  <c:v>0</c:v>
                </c:pt>
                <c:pt idx="200">
                  <c:v>3</c:v>
                </c:pt>
                <c:pt idx="201">
                  <c:v>0</c:v>
                </c:pt>
                <c:pt idx="202">
                  <c:v>2.7</c:v>
                </c:pt>
                <c:pt idx="203">
                  <c:v>0</c:v>
                </c:pt>
                <c:pt idx="204">
                  <c:v>3</c:v>
                </c:pt>
                <c:pt idx="205">
                  <c:v>0.1</c:v>
                </c:pt>
                <c:pt idx="206">
                  <c:v>2.6</c:v>
                </c:pt>
                <c:pt idx="207">
                  <c:v>0.1</c:v>
                </c:pt>
                <c:pt idx="208">
                  <c:v>2.9</c:v>
                </c:pt>
                <c:pt idx="209">
                  <c:v>0.2</c:v>
                </c:pt>
                <c:pt idx="210">
                  <c:v>2.5</c:v>
                </c:pt>
                <c:pt idx="211">
                  <c:v>0.3</c:v>
                </c:pt>
                <c:pt idx="212">
                  <c:v>2.8</c:v>
                </c:pt>
                <c:pt idx="213">
                  <c:v>0.3</c:v>
                </c:pt>
                <c:pt idx="214">
                  <c:v>2.4</c:v>
                </c:pt>
                <c:pt idx="215">
                  <c:v>0.4</c:v>
                </c:pt>
                <c:pt idx="216">
                  <c:v>2.7</c:v>
                </c:pt>
                <c:pt idx="217">
                  <c:v>0.4</c:v>
                </c:pt>
                <c:pt idx="218">
                  <c:v>2.2999999999999998</c:v>
                </c:pt>
                <c:pt idx="219">
                  <c:v>0.5</c:v>
                </c:pt>
                <c:pt idx="220">
                  <c:v>2.7</c:v>
                </c:pt>
                <c:pt idx="221">
                  <c:v>0.3</c:v>
                </c:pt>
                <c:pt idx="222">
                  <c:v>2.4</c:v>
                </c:pt>
                <c:pt idx="223">
                  <c:v>0.5</c:v>
                </c:pt>
                <c:pt idx="224">
                  <c:v>2.7</c:v>
                </c:pt>
                <c:pt idx="225">
                  <c:v>0.2</c:v>
                </c:pt>
                <c:pt idx="226">
                  <c:v>2.5</c:v>
                </c:pt>
                <c:pt idx="227">
                  <c:v>0.3</c:v>
                </c:pt>
                <c:pt idx="228">
                  <c:v>2.8</c:v>
                </c:pt>
                <c:pt idx="229">
                  <c:v>0.1</c:v>
                </c:pt>
                <c:pt idx="230">
                  <c:v>2.7</c:v>
                </c:pt>
                <c:pt idx="231">
                  <c:v>0.1</c:v>
                </c:pt>
                <c:pt idx="232">
                  <c:v>2.9</c:v>
                </c:pt>
                <c:pt idx="233">
                  <c:v>0</c:v>
                </c:pt>
                <c:pt idx="234">
                  <c:v>2.9</c:v>
                </c:pt>
                <c:pt idx="235">
                  <c:v>0</c:v>
                </c:pt>
                <c:pt idx="236">
                  <c:v>3</c:v>
                </c:pt>
                <c:pt idx="237">
                  <c:v>-0.2</c:v>
                </c:pt>
                <c:pt idx="238">
                  <c:v>3.1</c:v>
                </c:pt>
                <c:pt idx="239">
                  <c:v>-0.1</c:v>
                </c:pt>
                <c:pt idx="240">
                  <c:v>3</c:v>
                </c:pt>
                <c:pt idx="241">
                  <c:v>-0.2</c:v>
                </c:pt>
                <c:pt idx="242">
                  <c:v>3.1</c:v>
                </c:pt>
                <c:pt idx="243">
                  <c:v>-0.2</c:v>
                </c:pt>
                <c:pt idx="244">
                  <c:v>3</c:v>
                </c:pt>
                <c:pt idx="245">
                  <c:v>-0.2</c:v>
                </c:pt>
                <c:pt idx="246">
                  <c:v>3.1</c:v>
                </c:pt>
                <c:pt idx="247">
                  <c:v>-0.1</c:v>
                </c:pt>
                <c:pt idx="248">
                  <c:v>2.9</c:v>
                </c:pt>
                <c:pt idx="249">
                  <c:v>-0.1</c:v>
                </c:pt>
                <c:pt idx="250">
                  <c:v>3.1</c:v>
                </c:pt>
                <c:pt idx="251">
                  <c:v>0</c:v>
                </c:pt>
                <c:pt idx="252">
                  <c:v>2.8</c:v>
                </c:pt>
                <c:pt idx="253">
                  <c:v>0.1</c:v>
                </c:pt>
                <c:pt idx="254">
                  <c:v>3</c:v>
                </c:pt>
                <c:pt idx="255">
                  <c:v>0.1</c:v>
                </c:pt>
                <c:pt idx="256">
                  <c:v>2.6</c:v>
                </c:pt>
                <c:pt idx="257">
                  <c:v>0.2</c:v>
                </c:pt>
                <c:pt idx="258">
                  <c:v>2.8</c:v>
                </c:pt>
                <c:pt idx="259">
                  <c:v>0.3</c:v>
                </c:pt>
                <c:pt idx="260">
                  <c:v>2.4</c:v>
                </c:pt>
                <c:pt idx="261">
                  <c:v>0.4</c:v>
                </c:pt>
                <c:pt idx="262">
                  <c:v>2.6</c:v>
                </c:pt>
                <c:pt idx="263">
                  <c:v>0.5</c:v>
                </c:pt>
                <c:pt idx="264">
                  <c:v>2.2999999999999998</c:v>
                </c:pt>
                <c:pt idx="265">
                  <c:v>0.6</c:v>
                </c:pt>
                <c:pt idx="266">
                  <c:v>2.5</c:v>
                </c:pt>
                <c:pt idx="267">
                  <c:v>0.6</c:v>
                </c:pt>
                <c:pt idx="268">
                  <c:v>2.1</c:v>
                </c:pt>
                <c:pt idx="269">
                  <c:v>0.8</c:v>
                </c:pt>
                <c:pt idx="270">
                  <c:v>2.4</c:v>
                </c:pt>
                <c:pt idx="271">
                  <c:v>0.7</c:v>
                </c:pt>
                <c:pt idx="272">
                  <c:v>2</c:v>
                </c:pt>
                <c:pt idx="273">
                  <c:v>0.9</c:v>
                </c:pt>
                <c:pt idx="274">
                  <c:v>2.2999999999999998</c:v>
                </c:pt>
                <c:pt idx="275">
                  <c:v>0.8</c:v>
                </c:pt>
                <c:pt idx="276">
                  <c:v>2</c:v>
                </c:pt>
                <c:pt idx="277">
                  <c:v>0.9</c:v>
                </c:pt>
                <c:pt idx="278">
                  <c:v>2.2999999999999998</c:v>
                </c:pt>
                <c:pt idx="279">
                  <c:v>0.7</c:v>
                </c:pt>
                <c:pt idx="280">
                  <c:v>2.1</c:v>
                </c:pt>
                <c:pt idx="281">
                  <c:v>0.8</c:v>
                </c:pt>
                <c:pt idx="282">
                  <c:v>2.4</c:v>
                </c:pt>
                <c:pt idx="283">
                  <c:v>0.6</c:v>
                </c:pt>
                <c:pt idx="284">
                  <c:v>2.2999999999999998</c:v>
                </c:pt>
                <c:pt idx="285">
                  <c:v>0.7</c:v>
                </c:pt>
                <c:pt idx="286">
                  <c:v>2.5</c:v>
                </c:pt>
                <c:pt idx="287">
                  <c:v>0.4</c:v>
                </c:pt>
                <c:pt idx="288">
                  <c:v>2.5</c:v>
                </c:pt>
                <c:pt idx="289">
                  <c:v>0.4</c:v>
                </c:pt>
                <c:pt idx="290">
                  <c:v>2.6</c:v>
                </c:pt>
                <c:pt idx="291">
                  <c:v>0.3</c:v>
                </c:pt>
                <c:pt idx="292">
                  <c:v>2.7</c:v>
                </c:pt>
                <c:pt idx="293">
                  <c:v>0.2</c:v>
                </c:pt>
                <c:pt idx="294">
                  <c:v>2.7</c:v>
                </c:pt>
                <c:pt idx="295">
                  <c:v>0.1</c:v>
                </c:pt>
                <c:pt idx="296">
                  <c:v>2.9</c:v>
                </c:pt>
                <c:pt idx="297">
                  <c:v>0</c:v>
                </c:pt>
                <c:pt idx="298">
                  <c:v>2.8</c:v>
                </c:pt>
                <c:pt idx="299">
                  <c:v>0</c:v>
                </c:pt>
                <c:pt idx="300">
                  <c:v>3</c:v>
                </c:pt>
                <c:pt idx="301">
                  <c:v>-0.1</c:v>
                </c:pt>
                <c:pt idx="302">
                  <c:v>2.9</c:v>
                </c:pt>
                <c:pt idx="303">
                  <c:v>-0.1</c:v>
                </c:pt>
                <c:pt idx="304">
                  <c:v>3.1</c:v>
                </c:pt>
                <c:pt idx="305">
                  <c:v>-0.2</c:v>
                </c:pt>
                <c:pt idx="306">
                  <c:v>2.9</c:v>
                </c:pt>
                <c:pt idx="307">
                  <c:v>-0.1</c:v>
                </c:pt>
                <c:pt idx="308">
                  <c:v>3.2</c:v>
                </c:pt>
                <c:pt idx="309">
                  <c:v>-0.2</c:v>
                </c:pt>
                <c:pt idx="310">
                  <c:v>2.8</c:v>
                </c:pt>
                <c:pt idx="311">
                  <c:v>-0.1</c:v>
                </c:pt>
                <c:pt idx="312">
                  <c:v>3.2</c:v>
                </c:pt>
                <c:pt idx="313">
                  <c:v>-0.2</c:v>
                </c:pt>
                <c:pt idx="314">
                  <c:v>2.7</c:v>
                </c:pt>
                <c:pt idx="315">
                  <c:v>0</c:v>
                </c:pt>
                <c:pt idx="316">
                  <c:v>3.1</c:v>
                </c:pt>
                <c:pt idx="317">
                  <c:v>0</c:v>
                </c:pt>
                <c:pt idx="318">
                  <c:v>2.6</c:v>
                </c:pt>
                <c:pt idx="319">
                  <c:v>0.1</c:v>
                </c:pt>
                <c:pt idx="320">
                  <c:v>2.9</c:v>
                </c:pt>
                <c:pt idx="321">
                  <c:v>0.1</c:v>
                </c:pt>
                <c:pt idx="322">
                  <c:v>2.5</c:v>
                </c:pt>
                <c:pt idx="323">
                  <c:v>0.3</c:v>
                </c:pt>
                <c:pt idx="324">
                  <c:v>2.8</c:v>
                </c:pt>
                <c:pt idx="325">
                  <c:v>0.3</c:v>
                </c:pt>
                <c:pt idx="326">
                  <c:v>2.4</c:v>
                </c:pt>
                <c:pt idx="327">
                  <c:v>0.5</c:v>
                </c:pt>
                <c:pt idx="328">
                  <c:v>2.6</c:v>
                </c:pt>
                <c:pt idx="329">
                  <c:v>0.4</c:v>
                </c:pt>
                <c:pt idx="330">
                  <c:v>2.4</c:v>
                </c:pt>
                <c:pt idx="331">
                  <c:v>0.5</c:v>
                </c:pt>
                <c:pt idx="332">
                  <c:v>2.6</c:v>
                </c:pt>
                <c:pt idx="333">
                  <c:v>0.4</c:v>
                </c:pt>
                <c:pt idx="334">
                  <c:v>2.4</c:v>
                </c:pt>
                <c:pt idx="335">
                  <c:v>0.5</c:v>
                </c:pt>
                <c:pt idx="336">
                  <c:v>2.6</c:v>
                </c:pt>
                <c:pt idx="337">
                  <c:v>0.3</c:v>
                </c:pt>
                <c:pt idx="338">
                  <c:v>2.6</c:v>
                </c:pt>
                <c:pt idx="339">
                  <c:v>0.4</c:v>
                </c:pt>
                <c:pt idx="340">
                  <c:v>2.7</c:v>
                </c:pt>
                <c:pt idx="341">
                  <c:v>0.2</c:v>
                </c:pt>
                <c:pt idx="342">
                  <c:v>2.8</c:v>
                </c:pt>
                <c:pt idx="343">
                  <c:v>0.2</c:v>
                </c:pt>
                <c:pt idx="344">
                  <c:v>2.8</c:v>
                </c:pt>
                <c:pt idx="345">
                  <c:v>0.1</c:v>
                </c:pt>
                <c:pt idx="346">
                  <c:v>2.9</c:v>
                </c:pt>
                <c:pt idx="347">
                  <c:v>0</c:v>
                </c:pt>
                <c:pt idx="348">
                  <c:v>2.8</c:v>
                </c:pt>
                <c:pt idx="349">
                  <c:v>0</c:v>
                </c:pt>
                <c:pt idx="350">
                  <c:v>3</c:v>
                </c:pt>
                <c:pt idx="351">
                  <c:v>-0.1</c:v>
                </c:pt>
                <c:pt idx="352">
                  <c:v>2.9</c:v>
                </c:pt>
                <c:pt idx="353">
                  <c:v>0</c:v>
                </c:pt>
                <c:pt idx="354">
                  <c:v>3.1</c:v>
                </c:pt>
                <c:pt idx="355">
                  <c:v>-0.1</c:v>
                </c:pt>
                <c:pt idx="356">
                  <c:v>2.8</c:v>
                </c:pt>
                <c:pt idx="357">
                  <c:v>0</c:v>
                </c:pt>
                <c:pt idx="358">
                  <c:v>3.1</c:v>
                </c:pt>
                <c:pt idx="359">
                  <c:v>-0.1</c:v>
                </c:pt>
                <c:pt idx="360">
                  <c:v>2.8</c:v>
                </c:pt>
                <c:pt idx="361">
                  <c:v>0</c:v>
                </c:pt>
                <c:pt idx="362">
                  <c:v>3</c:v>
                </c:pt>
                <c:pt idx="363">
                  <c:v>0</c:v>
                </c:pt>
                <c:pt idx="364">
                  <c:v>2.7</c:v>
                </c:pt>
                <c:pt idx="365">
                  <c:v>0.2</c:v>
                </c:pt>
                <c:pt idx="366">
                  <c:v>2.9</c:v>
                </c:pt>
                <c:pt idx="367">
                  <c:v>0.1</c:v>
                </c:pt>
                <c:pt idx="368">
                  <c:v>2.5</c:v>
                </c:pt>
                <c:pt idx="369">
                  <c:v>0.3</c:v>
                </c:pt>
                <c:pt idx="370">
                  <c:v>2.8</c:v>
                </c:pt>
                <c:pt idx="371">
                  <c:v>0.3</c:v>
                </c:pt>
                <c:pt idx="372">
                  <c:v>2.4</c:v>
                </c:pt>
                <c:pt idx="373">
                  <c:v>0.5</c:v>
                </c:pt>
                <c:pt idx="374">
                  <c:v>2.6</c:v>
                </c:pt>
                <c:pt idx="375">
                  <c:v>0.4</c:v>
                </c:pt>
                <c:pt idx="376">
                  <c:v>2.2999999999999998</c:v>
                </c:pt>
                <c:pt idx="377">
                  <c:v>0.6</c:v>
                </c:pt>
                <c:pt idx="378">
                  <c:v>2.5</c:v>
                </c:pt>
                <c:pt idx="379">
                  <c:v>0.6</c:v>
                </c:pt>
                <c:pt idx="380">
                  <c:v>2.2000000000000002</c:v>
                </c:pt>
                <c:pt idx="381">
                  <c:v>0.8</c:v>
                </c:pt>
                <c:pt idx="382">
                  <c:v>2.4</c:v>
                </c:pt>
                <c:pt idx="383">
                  <c:v>0.7</c:v>
                </c:pt>
                <c:pt idx="384">
                  <c:v>2.1</c:v>
                </c:pt>
                <c:pt idx="385">
                  <c:v>0.9</c:v>
                </c:pt>
                <c:pt idx="386">
                  <c:v>2.2999999999999998</c:v>
                </c:pt>
                <c:pt idx="387">
                  <c:v>0.7</c:v>
                </c:pt>
                <c:pt idx="388">
                  <c:v>2.1</c:v>
                </c:pt>
                <c:pt idx="389">
                  <c:v>0.9</c:v>
                </c:pt>
                <c:pt idx="390">
                  <c:v>2.2999999999999998</c:v>
                </c:pt>
                <c:pt idx="391">
                  <c:v>0.7</c:v>
                </c:pt>
                <c:pt idx="392">
                  <c:v>2.2000000000000002</c:v>
                </c:pt>
                <c:pt idx="393">
                  <c:v>0.8</c:v>
                </c:pt>
                <c:pt idx="394">
                  <c:v>2.2999999999999998</c:v>
                </c:pt>
                <c:pt idx="395">
                  <c:v>0.6</c:v>
                </c:pt>
                <c:pt idx="396">
                  <c:v>2.4</c:v>
                </c:pt>
                <c:pt idx="397">
                  <c:v>0.6</c:v>
                </c:pt>
                <c:pt idx="398">
                  <c:v>2.4</c:v>
                </c:pt>
                <c:pt idx="399">
                  <c:v>0.4</c:v>
                </c:pt>
                <c:pt idx="400">
                  <c:v>2.6</c:v>
                </c:pt>
                <c:pt idx="401">
                  <c:v>0.4</c:v>
                </c:pt>
                <c:pt idx="402">
                  <c:v>2.6</c:v>
                </c:pt>
                <c:pt idx="403">
                  <c:v>0.3</c:v>
                </c:pt>
                <c:pt idx="404">
                  <c:v>2.8</c:v>
                </c:pt>
                <c:pt idx="405">
                  <c:v>0.2</c:v>
                </c:pt>
                <c:pt idx="406">
                  <c:v>2.7</c:v>
                </c:pt>
                <c:pt idx="407">
                  <c:v>0.1</c:v>
                </c:pt>
                <c:pt idx="408">
                  <c:v>3</c:v>
                </c:pt>
                <c:pt idx="409">
                  <c:v>-0.1</c:v>
                </c:pt>
                <c:pt idx="410">
                  <c:v>2.8</c:v>
                </c:pt>
                <c:pt idx="411">
                  <c:v>0</c:v>
                </c:pt>
                <c:pt idx="412">
                  <c:v>3.2</c:v>
                </c:pt>
                <c:pt idx="413">
                  <c:v>-0.2</c:v>
                </c:pt>
                <c:pt idx="414">
                  <c:v>2.9</c:v>
                </c:pt>
                <c:pt idx="415">
                  <c:v>-0.1</c:v>
                </c:pt>
                <c:pt idx="416">
                  <c:v>3.3</c:v>
                </c:pt>
                <c:pt idx="417">
                  <c:v>-0.3</c:v>
                </c:pt>
                <c:pt idx="418">
                  <c:v>2.9</c:v>
                </c:pt>
                <c:pt idx="419">
                  <c:v>-0.2</c:v>
                </c:pt>
                <c:pt idx="420">
                  <c:v>3.3</c:v>
                </c:pt>
                <c:pt idx="421">
                  <c:v>-0.3</c:v>
                </c:pt>
                <c:pt idx="422">
                  <c:v>2.9</c:v>
                </c:pt>
                <c:pt idx="423">
                  <c:v>-0.1</c:v>
                </c:pt>
                <c:pt idx="424">
                  <c:v>3.3</c:v>
                </c:pt>
                <c:pt idx="425">
                  <c:v>-0.2</c:v>
                </c:pt>
                <c:pt idx="426">
                  <c:v>2.8</c:v>
                </c:pt>
                <c:pt idx="427">
                  <c:v>0</c:v>
                </c:pt>
                <c:pt idx="428">
                  <c:v>3.1</c:v>
                </c:pt>
                <c:pt idx="429">
                  <c:v>-0.1</c:v>
                </c:pt>
                <c:pt idx="430">
                  <c:v>2.7</c:v>
                </c:pt>
                <c:pt idx="431">
                  <c:v>0.2</c:v>
                </c:pt>
                <c:pt idx="432">
                  <c:v>3</c:v>
                </c:pt>
                <c:pt idx="433">
                  <c:v>0.1</c:v>
                </c:pt>
                <c:pt idx="434">
                  <c:v>2.6</c:v>
                </c:pt>
                <c:pt idx="435">
                  <c:v>0.3</c:v>
                </c:pt>
                <c:pt idx="436">
                  <c:v>2.8</c:v>
                </c:pt>
                <c:pt idx="437">
                  <c:v>0.2</c:v>
                </c:pt>
                <c:pt idx="438">
                  <c:v>2.5</c:v>
                </c:pt>
                <c:pt idx="439">
                  <c:v>0.5</c:v>
                </c:pt>
                <c:pt idx="440">
                  <c:v>2.6</c:v>
                </c:pt>
                <c:pt idx="441">
                  <c:v>0.4</c:v>
                </c:pt>
                <c:pt idx="442">
                  <c:v>2.5</c:v>
                </c:pt>
                <c:pt idx="443">
                  <c:v>0.6</c:v>
                </c:pt>
                <c:pt idx="444">
                  <c:v>2.5</c:v>
                </c:pt>
                <c:pt idx="445">
                  <c:v>0.4</c:v>
                </c:pt>
                <c:pt idx="446">
                  <c:v>2.6</c:v>
                </c:pt>
                <c:pt idx="447">
                  <c:v>0.5</c:v>
                </c:pt>
                <c:pt idx="448">
                  <c:v>2.5</c:v>
                </c:pt>
                <c:pt idx="449">
                  <c:v>0.4</c:v>
                </c:pt>
                <c:pt idx="450">
                  <c:v>2.7</c:v>
                </c:pt>
                <c:pt idx="451">
                  <c:v>0.4</c:v>
                </c:pt>
                <c:pt idx="452">
                  <c:v>2.6</c:v>
                </c:pt>
                <c:pt idx="453">
                  <c:v>0.3</c:v>
                </c:pt>
                <c:pt idx="454">
                  <c:v>2.8</c:v>
                </c:pt>
                <c:pt idx="455">
                  <c:v>0.3</c:v>
                </c:pt>
                <c:pt idx="456">
                  <c:v>2.6</c:v>
                </c:pt>
                <c:pt idx="457">
                  <c:v>0.2</c:v>
                </c:pt>
                <c:pt idx="458">
                  <c:v>2.9</c:v>
                </c:pt>
                <c:pt idx="459">
                  <c:v>0.1</c:v>
                </c:pt>
                <c:pt idx="460">
                  <c:v>2.7</c:v>
                </c:pt>
                <c:pt idx="461">
                  <c:v>0.2</c:v>
                </c:pt>
                <c:pt idx="462">
                  <c:v>3</c:v>
                </c:pt>
                <c:pt idx="463">
                  <c:v>0.1</c:v>
                </c:pt>
                <c:pt idx="464">
                  <c:v>2.7</c:v>
                </c:pt>
                <c:pt idx="465">
                  <c:v>0.2</c:v>
                </c:pt>
                <c:pt idx="466">
                  <c:v>3</c:v>
                </c:pt>
                <c:pt idx="467">
                  <c:v>0</c:v>
                </c:pt>
                <c:pt idx="468">
                  <c:v>2.7</c:v>
                </c:pt>
                <c:pt idx="469">
                  <c:v>0.2</c:v>
                </c:pt>
                <c:pt idx="470">
                  <c:v>3</c:v>
                </c:pt>
                <c:pt idx="471">
                  <c:v>0</c:v>
                </c:pt>
                <c:pt idx="472">
                  <c:v>2.6</c:v>
                </c:pt>
                <c:pt idx="473">
                  <c:v>0.2</c:v>
                </c:pt>
                <c:pt idx="474">
                  <c:v>3</c:v>
                </c:pt>
                <c:pt idx="475">
                  <c:v>0.1</c:v>
                </c:pt>
                <c:pt idx="476">
                  <c:v>2.6</c:v>
                </c:pt>
                <c:pt idx="477">
                  <c:v>0.3</c:v>
                </c:pt>
                <c:pt idx="478">
                  <c:v>2.9</c:v>
                </c:pt>
                <c:pt idx="479">
                  <c:v>0.2</c:v>
                </c:pt>
                <c:pt idx="480">
                  <c:v>2.5</c:v>
                </c:pt>
                <c:pt idx="481">
                  <c:v>0.4</c:v>
                </c:pt>
                <c:pt idx="482">
                  <c:v>2.8</c:v>
                </c:pt>
                <c:pt idx="483">
                  <c:v>0.3</c:v>
                </c:pt>
                <c:pt idx="484">
                  <c:v>2.4</c:v>
                </c:pt>
                <c:pt idx="485">
                  <c:v>0.5</c:v>
                </c:pt>
                <c:pt idx="486">
                  <c:v>2.7</c:v>
                </c:pt>
                <c:pt idx="487">
                  <c:v>0.4</c:v>
                </c:pt>
                <c:pt idx="488">
                  <c:v>2.2999999999999998</c:v>
                </c:pt>
                <c:pt idx="489">
                  <c:v>0.7</c:v>
                </c:pt>
                <c:pt idx="490">
                  <c:v>2.5</c:v>
                </c:pt>
                <c:pt idx="491">
                  <c:v>0.5</c:v>
                </c:pt>
                <c:pt idx="492">
                  <c:v>2.2999999999999998</c:v>
                </c:pt>
                <c:pt idx="493">
                  <c:v>0.8</c:v>
                </c:pt>
                <c:pt idx="494">
                  <c:v>2.4</c:v>
                </c:pt>
                <c:pt idx="495">
                  <c:v>0.6</c:v>
                </c:pt>
                <c:pt idx="496">
                  <c:v>2.2999999999999998</c:v>
                </c:pt>
                <c:pt idx="497">
                  <c:v>0.8</c:v>
                </c:pt>
                <c:pt idx="498">
                  <c:v>2.4</c:v>
                </c:pt>
                <c:pt idx="499">
                  <c:v>0.6</c:v>
                </c:pt>
                <c:pt idx="500">
                  <c:v>2.2999999999999998</c:v>
                </c:pt>
                <c:pt idx="501">
                  <c:v>0.8</c:v>
                </c:pt>
                <c:pt idx="502">
                  <c:v>2.2999999999999998</c:v>
                </c:pt>
                <c:pt idx="503">
                  <c:v>0.6</c:v>
                </c:pt>
                <c:pt idx="504">
                  <c:v>2.4</c:v>
                </c:pt>
                <c:pt idx="505">
                  <c:v>0.7</c:v>
                </c:pt>
                <c:pt idx="506">
                  <c:v>2.4</c:v>
                </c:pt>
                <c:pt idx="507">
                  <c:v>0.6</c:v>
                </c:pt>
                <c:pt idx="508">
                  <c:v>2.6</c:v>
                </c:pt>
                <c:pt idx="509">
                  <c:v>0.6</c:v>
                </c:pt>
                <c:pt idx="510">
                  <c:v>2.4</c:v>
                </c:pt>
                <c:pt idx="511">
                  <c:v>0.5</c:v>
                </c:pt>
                <c:pt idx="512">
                  <c:v>2.8</c:v>
                </c:pt>
                <c:pt idx="513">
                  <c:v>0.4</c:v>
                </c:pt>
                <c:pt idx="514">
                  <c:v>2.6</c:v>
                </c:pt>
                <c:pt idx="515">
                  <c:v>0.3</c:v>
                </c:pt>
                <c:pt idx="516">
                  <c:v>3</c:v>
                </c:pt>
                <c:pt idx="517">
                  <c:v>0.1</c:v>
                </c:pt>
                <c:pt idx="518">
                  <c:v>2.7</c:v>
                </c:pt>
                <c:pt idx="519">
                  <c:v>0.1</c:v>
                </c:pt>
                <c:pt idx="520">
                  <c:v>3.2</c:v>
                </c:pt>
                <c:pt idx="521">
                  <c:v>-0.1</c:v>
                </c:pt>
                <c:pt idx="522">
                  <c:v>2.8</c:v>
                </c:pt>
                <c:pt idx="523">
                  <c:v>0</c:v>
                </c:pt>
                <c:pt idx="524">
                  <c:v>3.3</c:v>
                </c:pt>
                <c:pt idx="525">
                  <c:v>-0.2</c:v>
                </c:pt>
                <c:pt idx="526">
                  <c:v>2.9</c:v>
                </c:pt>
                <c:pt idx="527">
                  <c:v>-0.1</c:v>
                </c:pt>
                <c:pt idx="528">
                  <c:v>3.4</c:v>
                </c:pt>
                <c:pt idx="529">
                  <c:v>-0.3</c:v>
                </c:pt>
                <c:pt idx="530">
                  <c:v>2.9</c:v>
                </c:pt>
                <c:pt idx="531">
                  <c:v>-0.1</c:v>
                </c:pt>
                <c:pt idx="532">
                  <c:v>3.4</c:v>
                </c:pt>
                <c:pt idx="533">
                  <c:v>-0.3</c:v>
                </c:pt>
                <c:pt idx="534">
                  <c:v>2.9</c:v>
                </c:pt>
                <c:pt idx="535">
                  <c:v>-0.1</c:v>
                </c:pt>
                <c:pt idx="536">
                  <c:v>3.3</c:v>
                </c:pt>
                <c:pt idx="537">
                  <c:v>-0.2</c:v>
                </c:pt>
                <c:pt idx="538">
                  <c:v>2.9</c:v>
                </c:pt>
                <c:pt idx="539">
                  <c:v>0</c:v>
                </c:pt>
                <c:pt idx="540">
                  <c:v>3.2</c:v>
                </c:pt>
                <c:pt idx="541">
                  <c:v>-0.1</c:v>
                </c:pt>
                <c:pt idx="542">
                  <c:v>2.8</c:v>
                </c:pt>
                <c:pt idx="543">
                  <c:v>0.2</c:v>
                </c:pt>
                <c:pt idx="544">
                  <c:v>3</c:v>
                </c:pt>
                <c:pt idx="545">
                  <c:v>0</c:v>
                </c:pt>
                <c:pt idx="546">
                  <c:v>2.8</c:v>
                </c:pt>
                <c:pt idx="547">
                  <c:v>0.3</c:v>
                </c:pt>
                <c:pt idx="548">
                  <c:v>2.8</c:v>
                </c:pt>
                <c:pt idx="549">
                  <c:v>0.2</c:v>
                </c:pt>
                <c:pt idx="550">
                  <c:v>2.7</c:v>
                </c:pt>
                <c:pt idx="551">
                  <c:v>0.5</c:v>
                </c:pt>
                <c:pt idx="552">
                  <c:v>2.6</c:v>
                </c:pt>
                <c:pt idx="553">
                  <c:v>0.4</c:v>
                </c:pt>
                <c:pt idx="554">
                  <c:v>2.7</c:v>
                </c:pt>
                <c:pt idx="555">
                  <c:v>0.5</c:v>
                </c:pt>
                <c:pt idx="556">
                  <c:v>2.5</c:v>
                </c:pt>
                <c:pt idx="557">
                  <c:v>0.4</c:v>
                </c:pt>
                <c:pt idx="558">
                  <c:v>2.7</c:v>
                </c:pt>
                <c:pt idx="559">
                  <c:v>0.5</c:v>
                </c:pt>
                <c:pt idx="560">
                  <c:v>2.5</c:v>
                </c:pt>
                <c:pt idx="561">
                  <c:v>0.5</c:v>
                </c:pt>
                <c:pt idx="562">
                  <c:v>2.7</c:v>
                </c:pt>
                <c:pt idx="563">
                  <c:v>0.5</c:v>
                </c:pt>
                <c:pt idx="564">
                  <c:v>2.4</c:v>
                </c:pt>
                <c:pt idx="565">
                  <c:v>0.5</c:v>
                </c:pt>
                <c:pt idx="566">
                  <c:v>2.8</c:v>
                </c:pt>
                <c:pt idx="567">
                  <c:v>0.4</c:v>
                </c:pt>
                <c:pt idx="568">
                  <c:v>2.5</c:v>
                </c:pt>
                <c:pt idx="569">
                  <c:v>0.4</c:v>
                </c:pt>
                <c:pt idx="570">
                  <c:v>2.8</c:v>
                </c:pt>
                <c:pt idx="571">
                  <c:v>0.3</c:v>
                </c:pt>
                <c:pt idx="572">
                  <c:v>2.5</c:v>
                </c:pt>
                <c:pt idx="573">
                  <c:v>0.4</c:v>
                </c:pt>
                <c:pt idx="574">
                  <c:v>2.9</c:v>
                </c:pt>
                <c:pt idx="575">
                  <c:v>0.3</c:v>
                </c:pt>
                <c:pt idx="576">
                  <c:v>2.5</c:v>
                </c:pt>
                <c:pt idx="577">
                  <c:v>0.4</c:v>
                </c:pt>
                <c:pt idx="578">
                  <c:v>2.9</c:v>
                </c:pt>
                <c:pt idx="579">
                  <c:v>0.2</c:v>
                </c:pt>
                <c:pt idx="580">
                  <c:v>2.5</c:v>
                </c:pt>
                <c:pt idx="581">
                  <c:v>0.4</c:v>
                </c:pt>
                <c:pt idx="582">
                  <c:v>2.9</c:v>
                </c:pt>
                <c:pt idx="583">
                  <c:v>0.2</c:v>
                </c:pt>
                <c:pt idx="584">
                  <c:v>2.6</c:v>
                </c:pt>
                <c:pt idx="585">
                  <c:v>0.4</c:v>
                </c:pt>
                <c:pt idx="586">
                  <c:v>2.9</c:v>
                </c:pt>
                <c:pt idx="587">
                  <c:v>0.2</c:v>
                </c:pt>
                <c:pt idx="588">
                  <c:v>2.5</c:v>
                </c:pt>
                <c:pt idx="589">
                  <c:v>0.4</c:v>
                </c:pt>
                <c:pt idx="590">
                  <c:v>2.9</c:v>
                </c:pt>
                <c:pt idx="591">
                  <c:v>0.2</c:v>
                </c:pt>
                <c:pt idx="592">
                  <c:v>2.5</c:v>
                </c:pt>
                <c:pt idx="593">
                  <c:v>0.5</c:v>
                </c:pt>
                <c:pt idx="594">
                  <c:v>2.8</c:v>
                </c:pt>
                <c:pt idx="595">
                  <c:v>0.3</c:v>
                </c:pt>
                <c:pt idx="596">
                  <c:v>2.5</c:v>
                </c:pt>
                <c:pt idx="597">
                  <c:v>0.6</c:v>
                </c:pt>
                <c:pt idx="598">
                  <c:v>2.7</c:v>
                </c:pt>
                <c:pt idx="599">
                  <c:v>0.4</c:v>
                </c:pt>
                <c:pt idx="600">
                  <c:v>2.5</c:v>
                </c:pt>
                <c:pt idx="601">
                  <c:v>0.6</c:v>
                </c:pt>
                <c:pt idx="602">
                  <c:v>2.6</c:v>
                </c:pt>
                <c:pt idx="603">
                  <c:v>0.4</c:v>
                </c:pt>
                <c:pt idx="604">
                  <c:v>2.5</c:v>
                </c:pt>
                <c:pt idx="605">
                  <c:v>0.7</c:v>
                </c:pt>
                <c:pt idx="606">
                  <c:v>2.5</c:v>
                </c:pt>
                <c:pt idx="607">
                  <c:v>0.5</c:v>
                </c:pt>
                <c:pt idx="608">
                  <c:v>2.5</c:v>
                </c:pt>
                <c:pt idx="609">
                  <c:v>0.7</c:v>
                </c:pt>
                <c:pt idx="610">
                  <c:v>2.5</c:v>
                </c:pt>
                <c:pt idx="611">
                  <c:v>0.5</c:v>
                </c:pt>
                <c:pt idx="612">
                  <c:v>2.5</c:v>
                </c:pt>
                <c:pt idx="613">
                  <c:v>0.7</c:v>
                </c:pt>
                <c:pt idx="614">
                  <c:v>2.4</c:v>
                </c:pt>
                <c:pt idx="615">
                  <c:v>0.6</c:v>
                </c:pt>
                <c:pt idx="616">
                  <c:v>2.6</c:v>
                </c:pt>
                <c:pt idx="617">
                  <c:v>0.7</c:v>
                </c:pt>
                <c:pt idx="618">
                  <c:v>2.4</c:v>
                </c:pt>
                <c:pt idx="619">
                  <c:v>0.5</c:v>
                </c:pt>
                <c:pt idx="620">
                  <c:v>2.7</c:v>
                </c:pt>
                <c:pt idx="621">
                  <c:v>0.5</c:v>
                </c:pt>
                <c:pt idx="622">
                  <c:v>2.5</c:v>
                </c:pt>
                <c:pt idx="623">
                  <c:v>0.4</c:v>
                </c:pt>
                <c:pt idx="624">
                  <c:v>2.9</c:v>
                </c:pt>
                <c:pt idx="625">
                  <c:v>0.4</c:v>
                </c:pt>
                <c:pt idx="626">
                  <c:v>2.5</c:v>
                </c:pt>
                <c:pt idx="627">
                  <c:v>0.3</c:v>
                </c:pt>
                <c:pt idx="628">
                  <c:v>3</c:v>
                </c:pt>
                <c:pt idx="629">
                  <c:v>0.2</c:v>
                </c:pt>
                <c:pt idx="630">
                  <c:v>2.6</c:v>
                </c:pt>
                <c:pt idx="631">
                  <c:v>0.2</c:v>
                </c:pt>
                <c:pt idx="632">
                  <c:v>3.2</c:v>
                </c:pt>
                <c:pt idx="633">
                  <c:v>0</c:v>
                </c:pt>
                <c:pt idx="634">
                  <c:v>2.8</c:v>
                </c:pt>
                <c:pt idx="635">
                  <c:v>0.1</c:v>
                </c:pt>
                <c:pt idx="636">
                  <c:v>3.3</c:v>
                </c:pt>
                <c:pt idx="637">
                  <c:v>-0.2</c:v>
                </c:pt>
                <c:pt idx="638">
                  <c:v>2.9</c:v>
                </c:pt>
                <c:pt idx="639">
                  <c:v>0</c:v>
                </c:pt>
                <c:pt idx="640">
                  <c:v>3.4</c:v>
                </c:pt>
                <c:pt idx="641">
                  <c:v>-0.3</c:v>
                </c:pt>
                <c:pt idx="642">
                  <c:v>3</c:v>
                </c:pt>
                <c:pt idx="643">
                  <c:v>-0.1</c:v>
                </c:pt>
                <c:pt idx="644">
                  <c:v>3.4</c:v>
                </c:pt>
                <c:pt idx="645">
                  <c:v>-0.3</c:v>
                </c:pt>
                <c:pt idx="646">
                  <c:v>3</c:v>
                </c:pt>
                <c:pt idx="647">
                  <c:v>-0.1</c:v>
                </c:pt>
                <c:pt idx="648">
                  <c:v>3.3</c:v>
                </c:pt>
                <c:pt idx="649">
                  <c:v>-0.2</c:v>
                </c:pt>
                <c:pt idx="650">
                  <c:v>3</c:v>
                </c:pt>
                <c:pt idx="651">
                  <c:v>0</c:v>
                </c:pt>
                <c:pt idx="652">
                  <c:v>3.2</c:v>
                </c:pt>
                <c:pt idx="653">
                  <c:v>-0.1</c:v>
                </c:pt>
                <c:pt idx="654">
                  <c:v>3</c:v>
                </c:pt>
                <c:pt idx="655">
                  <c:v>0.1</c:v>
                </c:pt>
                <c:pt idx="656">
                  <c:v>3.1</c:v>
                </c:pt>
                <c:pt idx="657">
                  <c:v>0</c:v>
                </c:pt>
                <c:pt idx="658">
                  <c:v>2.9</c:v>
                </c:pt>
                <c:pt idx="659">
                  <c:v>0.3</c:v>
                </c:pt>
                <c:pt idx="660">
                  <c:v>2.9</c:v>
                </c:pt>
                <c:pt idx="661">
                  <c:v>0.2</c:v>
                </c:pt>
                <c:pt idx="662">
                  <c:v>2.9</c:v>
                </c:pt>
                <c:pt idx="663">
                  <c:v>0.4</c:v>
                </c:pt>
                <c:pt idx="664">
                  <c:v>2.7</c:v>
                </c:pt>
                <c:pt idx="665">
                  <c:v>0.4</c:v>
                </c:pt>
                <c:pt idx="666">
                  <c:v>2.8</c:v>
                </c:pt>
                <c:pt idx="667">
                  <c:v>0.5</c:v>
                </c:pt>
                <c:pt idx="668">
                  <c:v>2.5</c:v>
                </c:pt>
                <c:pt idx="669">
                  <c:v>0.5</c:v>
                </c:pt>
                <c:pt idx="670">
                  <c:v>2.7</c:v>
                </c:pt>
                <c:pt idx="671">
                  <c:v>0.6</c:v>
                </c:pt>
                <c:pt idx="672">
                  <c:v>2.4</c:v>
                </c:pt>
                <c:pt idx="673">
                  <c:v>0.6</c:v>
                </c:pt>
                <c:pt idx="674">
                  <c:v>2.7</c:v>
                </c:pt>
                <c:pt idx="675">
                  <c:v>0.6</c:v>
                </c:pt>
                <c:pt idx="676">
                  <c:v>2.2999999999999998</c:v>
                </c:pt>
                <c:pt idx="677">
                  <c:v>0.6</c:v>
                </c:pt>
                <c:pt idx="678">
                  <c:v>2.7</c:v>
                </c:pt>
                <c:pt idx="679">
                  <c:v>0.6</c:v>
                </c:pt>
                <c:pt idx="680">
                  <c:v>2.2999999999999998</c:v>
                </c:pt>
                <c:pt idx="681">
                  <c:v>0.6</c:v>
                </c:pt>
                <c:pt idx="682">
                  <c:v>2.7</c:v>
                </c:pt>
                <c:pt idx="683">
                  <c:v>0.5</c:v>
                </c:pt>
                <c:pt idx="684">
                  <c:v>2.2999999999999998</c:v>
                </c:pt>
                <c:pt idx="685">
                  <c:v>0.6</c:v>
                </c:pt>
                <c:pt idx="686">
                  <c:v>2.8</c:v>
                </c:pt>
                <c:pt idx="687">
                  <c:v>0.4</c:v>
                </c:pt>
                <c:pt idx="688">
                  <c:v>2.4</c:v>
                </c:pt>
                <c:pt idx="689">
                  <c:v>0.6</c:v>
                </c:pt>
                <c:pt idx="690">
                  <c:v>2.8</c:v>
                </c:pt>
                <c:pt idx="691">
                  <c:v>0.4</c:v>
                </c:pt>
                <c:pt idx="692">
                  <c:v>2.5</c:v>
                </c:pt>
                <c:pt idx="693">
                  <c:v>0.5</c:v>
                </c:pt>
                <c:pt idx="694">
                  <c:v>2.9</c:v>
                </c:pt>
                <c:pt idx="695">
                  <c:v>0.3</c:v>
                </c:pt>
                <c:pt idx="696">
                  <c:v>2.5</c:v>
                </c:pt>
                <c:pt idx="697">
                  <c:v>0.5</c:v>
                </c:pt>
                <c:pt idx="698">
                  <c:v>2.9</c:v>
                </c:pt>
                <c:pt idx="699">
                  <c:v>0.3</c:v>
                </c:pt>
                <c:pt idx="700">
                  <c:v>2.6</c:v>
                </c:pt>
                <c:pt idx="701">
                  <c:v>0.5</c:v>
                </c:pt>
                <c:pt idx="702">
                  <c:v>2.9</c:v>
                </c:pt>
                <c:pt idx="703">
                  <c:v>0.3</c:v>
                </c:pt>
                <c:pt idx="704">
                  <c:v>2.6</c:v>
                </c:pt>
                <c:pt idx="705">
                  <c:v>0.5</c:v>
                </c:pt>
                <c:pt idx="706">
                  <c:v>2.8</c:v>
                </c:pt>
                <c:pt idx="707">
                  <c:v>0.3</c:v>
                </c:pt>
                <c:pt idx="708">
                  <c:v>2.6</c:v>
                </c:pt>
                <c:pt idx="709">
                  <c:v>0.5</c:v>
                </c:pt>
                <c:pt idx="710">
                  <c:v>2.8</c:v>
                </c:pt>
                <c:pt idx="711">
                  <c:v>0.3</c:v>
                </c:pt>
                <c:pt idx="712">
                  <c:v>2.6</c:v>
                </c:pt>
                <c:pt idx="713">
                  <c:v>0.5</c:v>
                </c:pt>
                <c:pt idx="714">
                  <c:v>2.7</c:v>
                </c:pt>
                <c:pt idx="715">
                  <c:v>0.3</c:v>
                </c:pt>
                <c:pt idx="716">
                  <c:v>2.6</c:v>
                </c:pt>
                <c:pt idx="717">
                  <c:v>0.6</c:v>
                </c:pt>
                <c:pt idx="718">
                  <c:v>2.6</c:v>
                </c:pt>
                <c:pt idx="719">
                  <c:v>0.4</c:v>
                </c:pt>
                <c:pt idx="720">
                  <c:v>2.7</c:v>
                </c:pt>
                <c:pt idx="721">
                  <c:v>0.6</c:v>
                </c:pt>
                <c:pt idx="722">
                  <c:v>2.6</c:v>
                </c:pt>
                <c:pt idx="723">
                  <c:v>0.4</c:v>
                </c:pt>
                <c:pt idx="724">
                  <c:v>2.7</c:v>
                </c:pt>
                <c:pt idx="725">
                  <c:v>0.6</c:v>
                </c:pt>
                <c:pt idx="726">
                  <c:v>2.5</c:v>
                </c:pt>
                <c:pt idx="727">
                  <c:v>0.5</c:v>
                </c:pt>
                <c:pt idx="728">
                  <c:v>2.8</c:v>
                </c:pt>
                <c:pt idx="729">
                  <c:v>0.6</c:v>
                </c:pt>
                <c:pt idx="730">
                  <c:v>2.5</c:v>
                </c:pt>
                <c:pt idx="731">
                  <c:v>0.5</c:v>
                </c:pt>
                <c:pt idx="732">
                  <c:v>2.8</c:v>
                </c:pt>
                <c:pt idx="733">
                  <c:v>0.5</c:v>
                </c:pt>
                <c:pt idx="734">
                  <c:v>2.5</c:v>
                </c:pt>
                <c:pt idx="735">
                  <c:v>0.4</c:v>
                </c:pt>
                <c:pt idx="736">
                  <c:v>2.9</c:v>
                </c:pt>
                <c:pt idx="737">
                  <c:v>0.4</c:v>
                </c:pt>
                <c:pt idx="738">
                  <c:v>2.5</c:v>
                </c:pt>
                <c:pt idx="739">
                  <c:v>0.4</c:v>
                </c:pt>
                <c:pt idx="740">
                  <c:v>3</c:v>
                </c:pt>
                <c:pt idx="741">
                  <c:v>0.2</c:v>
                </c:pt>
                <c:pt idx="742">
                  <c:v>2.6</c:v>
                </c:pt>
                <c:pt idx="743">
                  <c:v>0.3</c:v>
                </c:pt>
                <c:pt idx="744">
                  <c:v>3.2</c:v>
                </c:pt>
                <c:pt idx="745">
                  <c:v>0.1</c:v>
                </c:pt>
                <c:pt idx="746">
                  <c:v>2.7</c:v>
                </c:pt>
                <c:pt idx="747">
                  <c:v>0.1</c:v>
                </c:pt>
                <c:pt idx="748">
                  <c:v>3.3</c:v>
                </c:pt>
                <c:pt idx="749">
                  <c:v>-0.1</c:v>
                </c:pt>
                <c:pt idx="750">
                  <c:v>2.9</c:v>
                </c:pt>
                <c:pt idx="751">
                  <c:v>0</c:v>
                </c:pt>
                <c:pt idx="752">
                  <c:v>3.3</c:v>
                </c:pt>
                <c:pt idx="753">
                  <c:v>-0.2</c:v>
                </c:pt>
                <c:pt idx="754">
                  <c:v>3</c:v>
                </c:pt>
                <c:pt idx="755">
                  <c:v>-0.1</c:v>
                </c:pt>
                <c:pt idx="756">
                  <c:v>3.4</c:v>
                </c:pt>
                <c:pt idx="757">
                  <c:v>-0.2</c:v>
                </c:pt>
                <c:pt idx="758">
                  <c:v>3.1</c:v>
                </c:pt>
                <c:pt idx="759">
                  <c:v>-0.1</c:v>
                </c:pt>
                <c:pt idx="760">
                  <c:v>3.3</c:v>
                </c:pt>
                <c:pt idx="761">
                  <c:v>-0.2</c:v>
                </c:pt>
                <c:pt idx="762">
                  <c:v>3.2</c:v>
                </c:pt>
                <c:pt idx="763">
                  <c:v>0</c:v>
                </c:pt>
                <c:pt idx="764">
                  <c:v>3.2</c:v>
                </c:pt>
                <c:pt idx="765">
                  <c:v>-0.1</c:v>
                </c:pt>
                <c:pt idx="766">
                  <c:v>3.1</c:v>
                </c:pt>
                <c:pt idx="767">
                  <c:v>0.1</c:v>
                </c:pt>
                <c:pt idx="768">
                  <c:v>3.1</c:v>
                </c:pt>
                <c:pt idx="769">
                  <c:v>0</c:v>
                </c:pt>
                <c:pt idx="770">
                  <c:v>3.1</c:v>
                </c:pt>
                <c:pt idx="771">
                  <c:v>0.2</c:v>
                </c:pt>
                <c:pt idx="772">
                  <c:v>2.9</c:v>
                </c:pt>
                <c:pt idx="773">
                  <c:v>0.2</c:v>
                </c:pt>
                <c:pt idx="774">
                  <c:v>3</c:v>
                </c:pt>
                <c:pt idx="775">
                  <c:v>0.4</c:v>
                </c:pt>
                <c:pt idx="776">
                  <c:v>2.7</c:v>
                </c:pt>
                <c:pt idx="777">
                  <c:v>0.4</c:v>
                </c:pt>
                <c:pt idx="778">
                  <c:v>2.8</c:v>
                </c:pt>
                <c:pt idx="779">
                  <c:v>0.5</c:v>
                </c:pt>
                <c:pt idx="780">
                  <c:v>2.5</c:v>
                </c:pt>
                <c:pt idx="781">
                  <c:v>0.5</c:v>
                </c:pt>
                <c:pt idx="782">
                  <c:v>2.7</c:v>
                </c:pt>
                <c:pt idx="783">
                  <c:v>0.7</c:v>
                </c:pt>
                <c:pt idx="784">
                  <c:v>2.2999999999999998</c:v>
                </c:pt>
                <c:pt idx="785">
                  <c:v>0.7</c:v>
                </c:pt>
                <c:pt idx="786">
                  <c:v>2.6</c:v>
                </c:pt>
                <c:pt idx="787">
                  <c:v>0.7</c:v>
                </c:pt>
                <c:pt idx="788">
                  <c:v>2.2000000000000002</c:v>
                </c:pt>
                <c:pt idx="789">
                  <c:v>0.8</c:v>
                </c:pt>
                <c:pt idx="790">
                  <c:v>2.6</c:v>
                </c:pt>
                <c:pt idx="791">
                  <c:v>0.7</c:v>
                </c:pt>
                <c:pt idx="792">
                  <c:v>2.2000000000000002</c:v>
                </c:pt>
                <c:pt idx="793">
                  <c:v>0.8</c:v>
                </c:pt>
                <c:pt idx="794">
                  <c:v>2.6</c:v>
                </c:pt>
                <c:pt idx="795">
                  <c:v>0.7</c:v>
                </c:pt>
                <c:pt idx="796">
                  <c:v>2.2000000000000002</c:v>
                </c:pt>
                <c:pt idx="797">
                  <c:v>0.8</c:v>
                </c:pt>
                <c:pt idx="798">
                  <c:v>2.7</c:v>
                </c:pt>
                <c:pt idx="799">
                  <c:v>0.6</c:v>
                </c:pt>
                <c:pt idx="800">
                  <c:v>2.2999999999999998</c:v>
                </c:pt>
                <c:pt idx="801">
                  <c:v>0.7</c:v>
                </c:pt>
                <c:pt idx="802">
                  <c:v>2.7</c:v>
                </c:pt>
                <c:pt idx="803">
                  <c:v>0.5</c:v>
                </c:pt>
                <c:pt idx="804">
                  <c:v>2.4</c:v>
                </c:pt>
                <c:pt idx="805">
                  <c:v>0.6</c:v>
                </c:pt>
                <c:pt idx="806">
                  <c:v>2.8</c:v>
                </c:pt>
                <c:pt idx="807">
                  <c:v>0.4</c:v>
                </c:pt>
                <c:pt idx="808">
                  <c:v>2.5</c:v>
                </c:pt>
                <c:pt idx="809">
                  <c:v>0.5</c:v>
                </c:pt>
                <c:pt idx="810">
                  <c:v>2.9</c:v>
                </c:pt>
                <c:pt idx="811">
                  <c:v>0.3</c:v>
                </c:pt>
                <c:pt idx="812">
                  <c:v>2.6</c:v>
                </c:pt>
                <c:pt idx="813">
                  <c:v>0.4</c:v>
                </c:pt>
                <c:pt idx="814">
                  <c:v>2.9</c:v>
                </c:pt>
                <c:pt idx="815">
                  <c:v>0.3</c:v>
                </c:pt>
                <c:pt idx="816">
                  <c:v>2.7</c:v>
                </c:pt>
                <c:pt idx="817">
                  <c:v>0.4</c:v>
                </c:pt>
                <c:pt idx="818">
                  <c:v>2.9</c:v>
                </c:pt>
                <c:pt idx="819">
                  <c:v>0.2</c:v>
                </c:pt>
                <c:pt idx="820">
                  <c:v>2.8</c:v>
                </c:pt>
                <c:pt idx="821">
                  <c:v>0.4</c:v>
                </c:pt>
                <c:pt idx="822">
                  <c:v>2.9</c:v>
                </c:pt>
                <c:pt idx="823">
                  <c:v>0.2</c:v>
                </c:pt>
                <c:pt idx="824">
                  <c:v>2.8</c:v>
                </c:pt>
                <c:pt idx="825">
                  <c:v>0.3</c:v>
                </c:pt>
                <c:pt idx="826">
                  <c:v>2.8</c:v>
                </c:pt>
                <c:pt idx="827">
                  <c:v>0.2</c:v>
                </c:pt>
                <c:pt idx="828">
                  <c:v>2.8</c:v>
                </c:pt>
                <c:pt idx="829">
                  <c:v>0.4</c:v>
                </c:pt>
                <c:pt idx="830">
                  <c:v>2.7</c:v>
                </c:pt>
                <c:pt idx="831">
                  <c:v>0.3</c:v>
                </c:pt>
                <c:pt idx="832">
                  <c:v>2.9</c:v>
                </c:pt>
                <c:pt idx="833">
                  <c:v>0.4</c:v>
                </c:pt>
                <c:pt idx="834">
                  <c:v>2.6</c:v>
                </c:pt>
                <c:pt idx="835">
                  <c:v>0.3</c:v>
                </c:pt>
                <c:pt idx="836">
                  <c:v>2.9</c:v>
                </c:pt>
                <c:pt idx="837">
                  <c:v>0.4</c:v>
                </c:pt>
                <c:pt idx="838">
                  <c:v>2.6</c:v>
                </c:pt>
                <c:pt idx="839">
                  <c:v>0.4</c:v>
                </c:pt>
                <c:pt idx="840">
                  <c:v>2.8</c:v>
                </c:pt>
                <c:pt idx="841">
                  <c:v>0.5</c:v>
                </c:pt>
                <c:pt idx="842">
                  <c:v>2.5</c:v>
                </c:pt>
                <c:pt idx="843">
                  <c:v>0.4</c:v>
                </c:pt>
                <c:pt idx="844">
                  <c:v>2.8</c:v>
                </c:pt>
                <c:pt idx="845">
                  <c:v>0.5</c:v>
                </c:pt>
                <c:pt idx="846">
                  <c:v>2.4</c:v>
                </c:pt>
                <c:pt idx="847">
                  <c:v>0.5</c:v>
                </c:pt>
                <c:pt idx="848">
                  <c:v>2.9</c:v>
                </c:pt>
                <c:pt idx="849">
                  <c:v>0.4</c:v>
                </c:pt>
                <c:pt idx="850">
                  <c:v>2.5</c:v>
                </c:pt>
                <c:pt idx="851">
                  <c:v>0.4</c:v>
                </c:pt>
                <c:pt idx="852">
                  <c:v>2.9</c:v>
                </c:pt>
                <c:pt idx="853">
                  <c:v>0.3</c:v>
                </c:pt>
                <c:pt idx="854">
                  <c:v>2.6</c:v>
                </c:pt>
                <c:pt idx="855">
                  <c:v>0.3</c:v>
                </c:pt>
                <c:pt idx="856">
                  <c:v>3</c:v>
                </c:pt>
                <c:pt idx="857">
                  <c:v>0.2</c:v>
                </c:pt>
                <c:pt idx="858">
                  <c:v>2.7</c:v>
                </c:pt>
                <c:pt idx="859">
                  <c:v>0.2</c:v>
                </c:pt>
                <c:pt idx="860">
                  <c:v>3.2</c:v>
                </c:pt>
                <c:pt idx="861">
                  <c:v>0</c:v>
                </c:pt>
                <c:pt idx="862">
                  <c:v>2.9</c:v>
                </c:pt>
                <c:pt idx="863">
                  <c:v>0</c:v>
                </c:pt>
                <c:pt idx="864">
                  <c:v>3.3</c:v>
                </c:pt>
                <c:pt idx="865">
                  <c:v>-0.1</c:v>
                </c:pt>
                <c:pt idx="866">
                  <c:v>3.1</c:v>
                </c:pt>
                <c:pt idx="867">
                  <c:v>-0.1</c:v>
                </c:pt>
                <c:pt idx="868">
                  <c:v>3.3</c:v>
                </c:pt>
                <c:pt idx="869">
                  <c:v>-0.2</c:v>
                </c:pt>
                <c:pt idx="870">
                  <c:v>3.2</c:v>
                </c:pt>
                <c:pt idx="871">
                  <c:v>-0.1</c:v>
                </c:pt>
                <c:pt idx="872">
                  <c:v>3.3</c:v>
                </c:pt>
                <c:pt idx="873">
                  <c:v>-0.2</c:v>
                </c:pt>
                <c:pt idx="874">
                  <c:v>3.2</c:v>
                </c:pt>
                <c:pt idx="875">
                  <c:v>-0.1</c:v>
                </c:pt>
                <c:pt idx="876">
                  <c:v>3.2</c:v>
                </c:pt>
                <c:pt idx="877">
                  <c:v>-0.1</c:v>
                </c:pt>
                <c:pt idx="878">
                  <c:v>3.2</c:v>
                </c:pt>
                <c:pt idx="879">
                  <c:v>0</c:v>
                </c:pt>
                <c:pt idx="880">
                  <c:v>3</c:v>
                </c:pt>
                <c:pt idx="881">
                  <c:v>0</c:v>
                </c:pt>
                <c:pt idx="882">
                  <c:v>3.1</c:v>
                </c:pt>
                <c:pt idx="883">
                  <c:v>0.2</c:v>
                </c:pt>
                <c:pt idx="884">
                  <c:v>2.9</c:v>
                </c:pt>
                <c:pt idx="885">
                  <c:v>0.2</c:v>
                </c:pt>
                <c:pt idx="886">
                  <c:v>3</c:v>
                </c:pt>
                <c:pt idx="887">
                  <c:v>0.3</c:v>
                </c:pt>
                <c:pt idx="888">
                  <c:v>2.6</c:v>
                </c:pt>
                <c:pt idx="889">
                  <c:v>0.4</c:v>
                </c:pt>
                <c:pt idx="890">
                  <c:v>2.8</c:v>
                </c:pt>
                <c:pt idx="891">
                  <c:v>0.5</c:v>
                </c:pt>
                <c:pt idx="892">
                  <c:v>2.4</c:v>
                </c:pt>
                <c:pt idx="893">
                  <c:v>0.6</c:v>
                </c:pt>
                <c:pt idx="894">
                  <c:v>2.6</c:v>
                </c:pt>
                <c:pt idx="895">
                  <c:v>0.7</c:v>
                </c:pt>
                <c:pt idx="896">
                  <c:v>2.2999999999999998</c:v>
                </c:pt>
                <c:pt idx="897">
                  <c:v>0.8</c:v>
                </c:pt>
                <c:pt idx="898">
                  <c:v>2.5</c:v>
                </c:pt>
                <c:pt idx="899">
                  <c:v>0.8</c:v>
                </c:pt>
                <c:pt idx="900">
                  <c:v>2.2000000000000002</c:v>
                </c:pt>
                <c:pt idx="901">
                  <c:v>0.9</c:v>
                </c:pt>
                <c:pt idx="902">
                  <c:v>2.5</c:v>
                </c:pt>
                <c:pt idx="903">
                  <c:v>0.8</c:v>
                </c:pt>
                <c:pt idx="904">
                  <c:v>2.1</c:v>
                </c:pt>
                <c:pt idx="905">
                  <c:v>0.9</c:v>
                </c:pt>
                <c:pt idx="906">
                  <c:v>2.5</c:v>
                </c:pt>
                <c:pt idx="907">
                  <c:v>0.8</c:v>
                </c:pt>
                <c:pt idx="908">
                  <c:v>2.2000000000000002</c:v>
                </c:pt>
                <c:pt idx="909">
                  <c:v>0.8</c:v>
                </c:pt>
                <c:pt idx="910">
                  <c:v>2.5</c:v>
                </c:pt>
                <c:pt idx="911">
                  <c:v>0.7</c:v>
                </c:pt>
                <c:pt idx="912">
                  <c:v>2.2999999999999998</c:v>
                </c:pt>
                <c:pt idx="913">
                  <c:v>0.7</c:v>
                </c:pt>
                <c:pt idx="914">
                  <c:v>2.6</c:v>
                </c:pt>
                <c:pt idx="915">
                  <c:v>0.6</c:v>
                </c:pt>
                <c:pt idx="916">
                  <c:v>2.5</c:v>
                </c:pt>
                <c:pt idx="917">
                  <c:v>0.6</c:v>
                </c:pt>
                <c:pt idx="918">
                  <c:v>2.7</c:v>
                </c:pt>
                <c:pt idx="919">
                  <c:v>0.4</c:v>
                </c:pt>
                <c:pt idx="920">
                  <c:v>2.6</c:v>
                </c:pt>
                <c:pt idx="921">
                  <c:v>0.4</c:v>
                </c:pt>
                <c:pt idx="922">
                  <c:v>2.8</c:v>
                </c:pt>
                <c:pt idx="923">
                  <c:v>0.3</c:v>
                </c:pt>
                <c:pt idx="924">
                  <c:v>2.7</c:v>
                </c:pt>
                <c:pt idx="925">
                  <c:v>0.3</c:v>
                </c:pt>
                <c:pt idx="926">
                  <c:v>2.9</c:v>
                </c:pt>
                <c:pt idx="927">
                  <c:v>0.2</c:v>
                </c:pt>
                <c:pt idx="928">
                  <c:v>2.9</c:v>
                </c:pt>
                <c:pt idx="929">
                  <c:v>0.2</c:v>
                </c:pt>
                <c:pt idx="930">
                  <c:v>2.9</c:v>
                </c:pt>
                <c:pt idx="931">
                  <c:v>0.1</c:v>
                </c:pt>
                <c:pt idx="932">
                  <c:v>2.9</c:v>
                </c:pt>
                <c:pt idx="933">
                  <c:v>0.1</c:v>
                </c:pt>
                <c:pt idx="934">
                  <c:v>2.9</c:v>
                </c:pt>
                <c:pt idx="935">
                  <c:v>0.1</c:v>
                </c:pt>
                <c:pt idx="936">
                  <c:v>3</c:v>
                </c:pt>
                <c:pt idx="937">
                  <c:v>0.1</c:v>
                </c:pt>
                <c:pt idx="938">
                  <c:v>2.9</c:v>
                </c:pt>
                <c:pt idx="939">
                  <c:v>0.1</c:v>
                </c:pt>
                <c:pt idx="940">
                  <c:v>3</c:v>
                </c:pt>
                <c:pt idx="941">
                  <c:v>0.1</c:v>
                </c:pt>
                <c:pt idx="942">
                  <c:v>2.8</c:v>
                </c:pt>
                <c:pt idx="943">
                  <c:v>0.2</c:v>
                </c:pt>
                <c:pt idx="944">
                  <c:v>3</c:v>
                </c:pt>
                <c:pt idx="945">
                  <c:v>0.2</c:v>
                </c:pt>
                <c:pt idx="946">
                  <c:v>2.7</c:v>
                </c:pt>
                <c:pt idx="947">
                  <c:v>0.2</c:v>
                </c:pt>
                <c:pt idx="948">
                  <c:v>2.9</c:v>
                </c:pt>
                <c:pt idx="949">
                  <c:v>0.3</c:v>
                </c:pt>
                <c:pt idx="950">
                  <c:v>2.6</c:v>
                </c:pt>
                <c:pt idx="951">
                  <c:v>0.3</c:v>
                </c:pt>
                <c:pt idx="952">
                  <c:v>2.8</c:v>
                </c:pt>
                <c:pt idx="953">
                  <c:v>0.4</c:v>
                </c:pt>
                <c:pt idx="954">
                  <c:v>2.5</c:v>
                </c:pt>
                <c:pt idx="955">
                  <c:v>0.5</c:v>
                </c:pt>
                <c:pt idx="956">
                  <c:v>2.8</c:v>
                </c:pt>
                <c:pt idx="957">
                  <c:v>0.5</c:v>
                </c:pt>
                <c:pt idx="958">
                  <c:v>2.4</c:v>
                </c:pt>
                <c:pt idx="959">
                  <c:v>0.5</c:v>
                </c:pt>
                <c:pt idx="960">
                  <c:v>2.8</c:v>
                </c:pt>
                <c:pt idx="961">
                  <c:v>0.5</c:v>
                </c:pt>
                <c:pt idx="962">
                  <c:v>2.4</c:v>
                </c:pt>
                <c:pt idx="963">
                  <c:v>0.5</c:v>
                </c:pt>
                <c:pt idx="964">
                  <c:v>2.8</c:v>
                </c:pt>
                <c:pt idx="965">
                  <c:v>0.4</c:v>
                </c:pt>
                <c:pt idx="966">
                  <c:v>2.6</c:v>
                </c:pt>
                <c:pt idx="967">
                  <c:v>0.4</c:v>
                </c:pt>
                <c:pt idx="968">
                  <c:v>2.9</c:v>
                </c:pt>
                <c:pt idx="969">
                  <c:v>0.2</c:v>
                </c:pt>
                <c:pt idx="970">
                  <c:v>2.8</c:v>
                </c:pt>
                <c:pt idx="971">
                  <c:v>0.2</c:v>
                </c:pt>
                <c:pt idx="972">
                  <c:v>3</c:v>
                </c:pt>
                <c:pt idx="973">
                  <c:v>0.1</c:v>
                </c:pt>
                <c:pt idx="974">
                  <c:v>3</c:v>
                </c:pt>
                <c:pt idx="975">
                  <c:v>0</c:v>
                </c:pt>
                <c:pt idx="976">
                  <c:v>3.1</c:v>
                </c:pt>
                <c:pt idx="977">
                  <c:v>-0.1</c:v>
                </c:pt>
                <c:pt idx="978">
                  <c:v>3.1</c:v>
                </c:pt>
                <c:pt idx="979">
                  <c:v>-0.1</c:v>
                </c:pt>
                <c:pt idx="980">
                  <c:v>3.2</c:v>
                </c:pt>
                <c:pt idx="981">
                  <c:v>-0.1</c:v>
                </c:pt>
                <c:pt idx="982">
                  <c:v>3.2</c:v>
                </c:pt>
                <c:pt idx="983">
                  <c:v>-0.2</c:v>
                </c:pt>
                <c:pt idx="984">
                  <c:v>3.2</c:v>
                </c:pt>
                <c:pt idx="985">
                  <c:v>-0.1</c:v>
                </c:pt>
                <c:pt idx="986">
                  <c:v>3.2</c:v>
                </c:pt>
                <c:pt idx="987">
                  <c:v>-0.1</c:v>
                </c:pt>
                <c:pt idx="988">
                  <c:v>3.1</c:v>
                </c:pt>
                <c:pt idx="989">
                  <c:v>-0.1</c:v>
                </c:pt>
                <c:pt idx="990">
                  <c:v>3.2</c:v>
                </c:pt>
                <c:pt idx="991">
                  <c:v>0</c:v>
                </c:pt>
                <c:pt idx="992">
                  <c:v>3</c:v>
                </c:pt>
                <c:pt idx="993">
                  <c:v>0.1</c:v>
                </c:pt>
                <c:pt idx="994">
                  <c:v>3.1</c:v>
                </c:pt>
                <c:pt idx="995">
                  <c:v>0.1</c:v>
                </c:pt>
                <c:pt idx="996">
                  <c:v>2.8</c:v>
                </c:pt>
                <c:pt idx="997">
                  <c:v>0.2</c:v>
                </c:pt>
                <c:pt idx="998">
                  <c:v>2.9</c:v>
                </c:pt>
                <c:pt idx="999">
                  <c:v>0.3</c:v>
                </c:pt>
                <c:pt idx="1000">
                  <c:v>2.6</c:v>
                </c:pt>
                <c:pt idx="1001">
                  <c:v>0.4</c:v>
                </c:pt>
                <c:pt idx="1002">
                  <c:v>2.7</c:v>
                </c:pt>
                <c:pt idx="1003">
                  <c:v>0.5</c:v>
                </c:pt>
                <c:pt idx="1004">
                  <c:v>2.4</c:v>
                </c:pt>
                <c:pt idx="1005">
                  <c:v>0.6</c:v>
                </c:pt>
                <c:pt idx="1006">
                  <c:v>2.6</c:v>
                </c:pt>
                <c:pt idx="1007">
                  <c:v>0.7</c:v>
                </c:pt>
                <c:pt idx="1008">
                  <c:v>2.2000000000000002</c:v>
                </c:pt>
                <c:pt idx="1009">
                  <c:v>0.8</c:v>
                </c:pt>
                <c:pt idx="1010">
                  <c:v>2.4</c:v>
                </c:pt>
                <c:pt idx="1011">
                  <c:v>0.8</c:v>
                </c:pt>
                <c:pt idx="1012">
                  <c:v>2.1</c:v>
                </c:pt>
                <c:pt idx="1013">
                  <c:v>0.9</c:v>
                </c:pt>
                <c:pt idx="1014">
                  <c:v>2.2999999999999998</c:v>
                </c:pt>
                <c:pt idx="1015">
                  <c:v>0.9</c:v>
                </c:pt>
                <c:pt idx="1016">
                  <c:v>2.1</c:v>
                </c:pt>
                <c:pt idx="1017">
                  <c:v>1</c:v>
                </c:pt>
                <c:pt idx="1018">
                  <c:v>2.2999999999999998</c:v>
                </c:pt>
                <c:pt idx="1019">
                  <c:v>0.8</c:v>
                </c:pt>
                <c:pt idx="1020">
                  <c:v>2.2000000000000002</c:v>
                </c:pt>
                <c:pt idx="1021">
                  <c:v>0.9</c:v>
                </c:pt>
                <c:pt idx="1022">
                  <c:v>2.4</c:v>
                </c:pt>
                <c:pt idx="1023">
                  <c:v>0.7</c:v>
                </c:pt>
                <c:pt idx="1024">
                  <c:v>2.2999999999999998</c:v>
                </c:pt>
                <c:pt idx="1025">
                  <c:v>0.7</c:v>
                </c:pt>
                <c:pt idx="1026">
                  <c:v>2.5</c:v>
                </c:pt>
                <c:pt idx="1027">
                  <c:v>0.6</c:v>
                </c:pt>
                <c:pt idx="1028">
                  <c:v>2.5</c:v>
                </c:pt>
                <c:pt idx="1029">
                  <c:v>0.5</c:v>
                </c:pt>
                <c:pt idx="1030">
                  <c:v>2.7</c:v>
                </c:pt>
                <c:pt idx="1031">
                  <c:v>0.4</c:v>
                </c:pt>
                <c:pt idx="1032">
                  <c:v>2.7</c:v>
                </c:pt>
                <c:pt idx="1033">
                  <c:v>0.3</c:v>
                </c:pt>
                <c:pt idx="1034">
                  <c:v>2.8</c:v>
                </c:pt>
                <c:pt idx="1035">
                  <c:v>0.3</c:v>
                </c:pt>
                <c:pt idx="1036">
                  <c:v>2.9</c:v>
                </c:pt>
                <c:pt idx="1037">
                  <c:v>0.2</c:v>
                </c:pt>
                <c:pt idx="1038">
                  <c:v>2.9</c:v>
                </c:pt>
                <c:pt idx="1039">
                  <c:v>0.2</c:v>
                </c:pt>
                <c:pt idx="1040">
                  <c:v>3</c:v>
                </c:pt>
                <c:pt idx="1041">
                  <c:v>0</c:v>
                </c:pt>
                <c:pt idx="1042">
                  <c:v>2.9</c:v>
                </c:pt>
                <c:pt idx="1043">
                  <c:v>0.1</c:v>
                </c:pt>
                <c:pt idx="1044">
                  <c:v>3.1</c:v>
                </c:pt>
                <c:pt idx="1045">
                  <c:v>-0.1</c:v>
                </c:pt>
                <c:pt idx="1046">
                  <c:v>2.9</c:v>
                </c:pt>
                <c:pt idx="1047">
                  <c:v>0</c:v>
                </c:pt>
                <c:pt idx="1048">
                  <c:v>3.1</c:v>
                </c:pt>
                <c:pt idx="1049">
                  <c:v>-0.1</c:v>
                </c:pt>
                <c:pt idx="1050">
                  <c:v>2.9</c:v>
                </c:pt>
                <c:pt idx="1051">
                  <c:v>0</c:v>
                </c:pt>
                <c:pt idx="1052">
                  <c:v>3.1</c:v>
                </c:pt>
                <c:pt idx="1053">
                  <c:v>0</c:v>
                </c:pt>
                <c:pt idx="1054">
                  <c:v>2.8</c:v>
                </c:pt>
                <c:pt idx="1055">
                  <c:v>0.1</c:v>
                </c:pt>
                <c:pt idx="1056">
                  <c:v>3.1</c:v>
                </c:pt>
                <c:pt idx="1057">
                  <c:v>0.1</c:v>
                </c:pt>
                <c:pt idx="1058">
                  <c:v>2.7</c:v>
                </c:pt>
                <c:pt idx="1059">
                  <c:v>0.2</c:v>
                </c:pt>
                <c:pt idx="1060">
                  <c:v>2.9</c:v>
                </c:pt>
                <c:pt idx="1061">
                  <c:v>0.2</c:v>
                </c:pt>
                <c:pt idx="1062">
                  <c:v>2.6</c:v>
                </c:pt>
                <c:pt idx="1063">
                  <c:v>0.3</c:v>
                </c:pt>
                <c:pt idx="1064">
                  <c:v>2.8</c:v>
                </c:pt>
                <c:pt idx="1065">
                  <c:v>0.3</c:v>
                </c:pt>
                <c:pt idx="1066">
                  <c:v>2.5</c:v>
                </c:pt>
                <c:pt idx="1067">
                  <c:v>0.5</c:v>
                </c:pt>
                <c:pt idx="1068">
                  <c:v>2.7</c:v>
                </c:pt>
                <c:pt idx="1069">
                  <c:v>0.5</c:v>
                </c:pt>
                <c:pt idx="1070">
                  <c:v>2.5</c:v>
                </c:pt>
                <c:pt idx="1071">
                  <c:v>0.6</c:v>
                </c:pt>
                <c:pt idx="1072">
                  <c:v>2.6</c:v>
                </c:pt>
                <c:pt idx="1073">
                  <c:v>0.5</c:v>
                </c:pt>
                <c:pt idx="1074">
                  <c:v>2.5</c:v>
                </c:pt>
                <c:pt idx="1075">
                  <c:v>0.5</c:v>
                </c:pt>
                <c:pt idx="1076">
                  <c:v>2.7</c:v>
                </c:pt>
                <c:pt idx="1077">
                  <c:v>0.4</c:v>
                </c:pt>
                <c:pt idx="1078">
                  <c:v>2.7</c:v>
                </c:pt>
                <c:pt idx="1079">
                  <c:v>0.4</c:v>
                </c:pt>
                <c:pt idx="1080">
                  <c:v>2.8</c:v>
                </c:pt>
                <c:pt idx="1081">
                  <c:v>0.3</c:v>
                </c:pt>
                <c:pt idx="1082">
                  <c:v>2.8</c:v>
                </c:pt>
                <c:pt idx="1083">
                  <c:v>0.2</c:v>
                </c:pt>
                <c:pt idx="1084">
                  <c:v>2.9</c:v>
                </c:pt>
                <c:pt idx="1085">
                  <c:v>0.2</c:v>
                </c:pt>
                <c:pt idx="1086">
                  <c:v>3</c:v>
                </c:pt>
                <c:pt idx="1087">
                  <c:v>0</c:v>
                </c:pt>
                <c:pt idx="1088">
                  <c:v>3</c:v>
                </c:pt>
                <c:pt idx="1089">
                  <c:v>0</c:v>
                </c:pt>
                <c:pt idx="1090">
                  <c:v>3.1</c:v>
                </c:pt>
                <c:pt idx="1091">
                  <c:v>-0.1</c:v>
                </c:pt>
                <c:pt idx="1092">
                  <c:v>3</c:v>
                </c:pt>
                <c:pt idx="1093">
                  <c:v>0</c:v>
                </c:pt>
                <c:pt idx="1094">
                  <c:v>3.2</c:v>
                </c:pt>
                <c:pt idx="1095">
                  <c:v>-0.1</c:v>
                </c:pt>
                <c:pt idx="1096">
                  <c:v>3</c:v>
                </c:pt>
                <c:pt idx="1097">
                  <c:v>0</c:v>
                </c:pt>
                <c:pt idx="1098">
                  <c:v>3.2</c:v>
                </c:pt>
                <c:pt idx="1099">
                  <c:v>-0.1</c:v>
                </c:pt>
                <c:pt idx="1100">
                  <c:v>2.9</c:v>
                </c:pt>
                <c:pt idx="1101">
                  <c:v>0</c:v>
                </c:pt>
                <c:pt idx="1102">
                  <c:v>3.1</c:v>
                </c:pt>
                <c:pt idx="1103">
                  <c:v>0</c:v>
                </c:pt>
                <c:pt idx="1104">
                  <c:v>2.8</c:v>
                </c:pt>
                <c:pt idx="1105">
                  <c:v>0.2</c:v>
                </c:pt>
                <c:pt idx="1106">
                  <c:v>3</c:v>
                </c:pt>
                <c:pt idx="1107">
                  <c:v>0.1</c:v>
                </c:pt>
                <c:pt idx="1108">
                  <c:v>2.7</c:v>
                </c:pt>
                <c:pt idx="1109">
                  <c:v>0.3</c:v>
                </c:pt>
                <c:pt idx="1110">
                  <c:v>2.8</c:v>
                </c:pt>
                <c:pt idx="1111">
                  <c:v>0.3</c:v>
                </c:pt>
                <c:pt idx="1112">
                  <c:v>2.5</c:v>
                </c:pt>
                <c:pt idx="1113">
                  <c:v>0.5</c:v>
                </c:pt>
                <c:pt idx="1114">
                  <c:v>2.7</c:v>
                </c:pt>
                <c:pt idx="1115">
                  <c:v>0.5</c:v>
                </c:pt>
                <c:pt idx="1116">
                  <c:v>2.4</c:v>
                </c:pt>
                <c:pt idx="1117">
                  <c:v>0.7</c:v>
                </c:pt>
                <c:pt idx="1118">
                  <c:v>2.5</c:v>
                </c:pt>
                <c:pt idx="1119">
                  <c:v>0.6</c:v>
                </c:pt>
                <c:pt idx="1120">
                  <c:v>2.2999999999999998</c:v>
                </c:pt>
                <c:pt idx="1121">
                  <c:v>0.8</c:v>
                </c:pt>
                <c:pt idx="1122">
                  <c:v>2.4</c:v>
                </c:pt>
                <c:pt idx="1123">
                  <c:v>0.8</c:v>
                </c:pt>
                <c:pt idx="1124">
                  <c:v>2.2000000000000002</c:v>
                </c:pt>
                <c:pt idx="1125">
                  <c:v>0.9</c:v>
                </c:pt>
                <c:pt idx="1126">
                  <c:v>2.2999999999999998</c:v>
                </c:pt>
                <c:pt idx="1127">
                  <c:v>0.8</c:v>
                </c:pt>
                <c:pt idx="1128">
                  <c:v>2.2000000000000002</c:v>
                </c:pt>
                <c:pt idx="1129">
                  <c:v>0.9</c:v>
                </c:pt>
                <c:pt idx="1130">
                  <c:v>2.2999999999999998</c:v>
                </c:pt>
                <c:pt idx="1131">
                  <c:v>0.8</c:v>
                </c:pt>
                <c:pt idx="1132">
                  <c:v>2.2999999999999998</c:v>
                </c:pt>
                <c:pt idx="1133">
                  <c:v>0.8</c:v>
                </c:pt>
                <c:pt idx="1134">
                  <c:v>2.2999999999999998</c:v>
                </c:pt>
                <c:pt idx="1135">
                  <c:v>0.8</c:v>
                </c:pt>
                <c:pt idx="1136">
                  <c:v>2.4</c:v>
                </c:pt>
                <c:pt idx="1137">
                  <c:v>0.7</c:v>
                </c:pt>
                <c:pt idx="1138">
                  <c:v>2.5</c:v>
                </c:pt>
                <c:pt idx="1139">
                  <c:v>0.6</c:v>
                </c:pt>
                <c:pt idx="1140">
                  <c:v>2.6</c:v>
                </c:pt>
                <c:pt idx="1141">
                  <c:v>0.5</c:v>
                </c:pt>
                <c:pt idx="1142">
                  <c:v>2.6</c:v>
                </c:pt>
                <c:pt idx="1143">
                  <c:v>0.5</c:v>
                </c:pt>
                <c:pt idx="1144">
                  <c:v>2.8</c:v>
                </c:pt>
                <c:pt idx="1145">
                  <c:v>0.2</c:v>
                </c:pt>
                <c:pt idx="1146">
                  <c:v>2.7</c:v>
                </c:pt>
                <c:pt idx="1147">
                  <c:v>0.3</c:v>
                </c:pt>
                <c:pt idx="1148">
                  <c:v>3</c:v>
                </c:pt>
                <c:pt idx="1149">
                  <c:v>0.1</c:v>
                </c:pt>
                <c:pt idx="1150">
                  <c:v>2.8</c:v>
                </c:pt>
                <c:pt idx="1151">
                  <c:v>0.1</c:v>
                </c:pt>
                <c:pt idx="1152">
                  <c:v>3.1</c:v>
                </c:pt>
                <c:pt idx="1153">
                  <c:v>-0.1</c:v>
                </c:pt>
                <c:pt idx="1154">
                  <c:v>2.9</c:v>
                </c:pt>
                <c:pt idx="1155">
                  <c:v>0</c:v>
                </c:pt>
                <c:pt idx="1156">
                  <c:v>3.2</c:v>
                </c:pt>
                <c:pt idx="1157">
                  <c:v>-0.2</c:v>
                </c:pt>
                <c:pt idx="1158">
                  <c:v>2.9</c:v>
                </c:pt>
                <c:pt idx="1159">
                  <c:v>0</c:v>
                </c:pt>
                <c:pt idx="1160">
                  <c:v>3.3</c:v>
                </c:pt>
                <c:pt idx="1161">
                  <c:v>-0.2</c:v>
                </c:pt>
                <c:pt idx="1162">
                  <c:v>2.9</c:v>
                </c:pt>
                <c:pt idx="1163">
                  <c:v>0</c:v>
                </c:pt>
                <c:pt idx="1164">
                  <c:v>3.2</c:v>
                </c:pt>
                <c:pt idx="1165">
                  <c:v>-0.2</c:v>
                </c:pt>
                <c:pt idx="1166">
                  <c:v>2.9</c:v>
                </c:pt>
                <c:pt idx="1167">
                  <c:v>0.1</c:v>
                </c:pt>
                <c:pt idx="1168">
                  <c:v>3.1</c:v>
                </c:pt>
                <c:pt idx="1169">
                  <c:v>-0.1</c:v>
                </c:pt>
                <c:pt idx="1170">
                  <c:v>2.8</c:v>
                </c:pt>
                <c:pt idx="1171">
                  <c:v>0.2</c:v>
                </c:pt>
                <c:pt idx="1172">
                  <c:v>3</c:v>
                </c:pt>
                <c:pt idx="1173">
                  <c:v>0.1</c:v>
                </c:pt>
                <c:pt idx="1174">
                  <c:v>2.7</c:v>
                </c:pt>
                <c:pt idx="1175">
                  <c:v>0.3</c:v>
                </c:pt>
                <c:pt idx="1176">
                  <c:v>2.8</c:v>
                </c:pt>
                <c:pt idx="1177">
                  <c:v>0.3</c:v>
                </c:pt>
                <c:pt idx="1178">
                  <c:v>2.6</c:v>
                </c:pt>
                <c:pt idx="1179">
                  <c:v>0.5</c:v>
                </c:pt>
                <c:pt idx="1180">
                  <c:v>2.7</c:v>
                </c:pt>
                <c:pt idx="1181">
                  <c:v>0.4</c:v>
                </c:pt>
                <c:pt idx="1182">
                  <c:v>2.6</c:v>
                </c:pt>
                <c:pt idx="1183">
                  <c:v>0.5</c:v>
                </c:pt>
                <c:pt idx="1184">
                  <c:v>2.6</c:v>
                </c:pt>
                <c:pt idx="1185">
                  <c:v>0.5</c:v>
                </c:pt>
                <c:pt idx="1186">
                  <c:v>2.6</c:v>
                </c:pt>
                <c:pt idx="1187">
                  <c:v>0.5</c:v>
                </c:pt>
                <c:pt idx="1188">
                  <c:v>2.6</c:v>
                </c:pt>
                <c:pt idx="1189">
                  <c:v>0.5</c:v>
                </c:pt>
                <c:pt idx="1190">
                  <c:v>2.7</c:v>
                </c:pt>
                <c:pt idx="1191">
                  <c:v>0.4</c:v>
                </c:pt>
                <c:pt idx="1192">
                  <c:v>2.6</c:v>
                </c:pt>
                <c:pt idx="1193">
                  <c:v>0.4</c:v>
                </c:pt>
                <c:pt idx="1194">
                  <c:v>2.9</c:v>
                </c:pt>
                <c:pt idx="1195">
                  <c:v>0.2</c:v>
                </c:pt>
                <c:pt idx="1196">
                  <c:v>2.7</c:v>
                </c:pt>
                <c:pt idx="1197">
                  <c:v>0.3</c:v>
                </c:pt>
                <c:pt idx="1198">
                  <c:v>3</c:v>
                </c:pt>
                <c:pt idx="1199">
                  <c:v>0.1</c:v>
                </c:pt>
                <c:pt idx="1200">
                  <c:v>2.8</c:v>
                </c:pt>
                <c:pt idx="1201">
                  <c:v>0.2</c:v>
                </c:pt>
                <c:pt idx="1202">
                  <c:v>3</c:v>
                </c:pt>
                <c:pt idx="1203">
                  <c:v>0</c:v>
                </c:pt>
                <c:pt idx="1204">
                  <c:v>2.8</c:v>
                </c:pt>
                <c:pt idx="1205">
                  <c:v>0.2</c:v>
                </c:pt>
                <c:pt idx="1206">
                  <c:v>3.1</c:v>
                </c:pt>
                <c:pt idx="1207">
                  <c:v>0</c:v>
                </c:pt>
                <c:pt idx="1208">
                  <c:v>2.8</c:v>
                </c:pt>
                <c:pt idx="1209">
                  <c:v>0.2</c:v>
                </c:pt>
                <c:pt idx="1210">
                  <c:v>3.1</c:v>
                </c:pt>
                <c:pt idx="1211">
                  <c:v>0</c:v>
                </c:pt>
                <c:pt idx="1212">
                  <c:v>2.8</c:v>
                </c:pt>
                <c:pt idx="1213">
                  <c:v>0.2</c:v>
                </c:pt>
                <c:pt idx="1214">
                  <c:v>3</c:v>
                </c:pt>
                <c:pt idx="1215">
                  <c:v>0</c:v>
                </c:pt>
                <c:pt idx="1216">
                  <c:v>2.7</c:v>
                </c:pt>
                <c:pt idx="1217">
                  <c:v>0.3</c:v>
                </c:pt>
                <c:pt idx="1218">
                  <c:v>2.9</c:v>
                </c:pt>
                <c:pt idx="1219">
                  <c:v>0.1</c:v>
                </c:pt>
                <c:pt idx="1220">
                  <c:v>2.6</c:v>
                </c:pt>
                <c:pt idx="1221">
                  <c:v>0.4</c:v>
                </c:pt>
                <c:pt idx="1222">
                  <c:v>2.8</c:v>
                </c:pt>
                <c:pt idx="1223">
                  <c:v>0.3</c:v>
                </c:pt>
                <c:pt idx="1224">
                  <c:v>2.5</c:v>
                </c:pt>
                <c:pt idx="1225">
                  <c:v>0.5</c:v>
                </c:pt>
                <c:pt idx="1226">
                  <c:v>2.7</c:v>
                </c:pt>
                <c:pt idx="1227">
                  <c:v>0.4</c:v>
                </c:pt>
                <c:pt idx="1228">
                  <c:v>2.4</c:v>
                </c:pt>
                <c:pt idx="1229">
                  <c:v>0.7</c:v>
                </c:pt>
                <c:pt idx="1230">
                  <c:v>2.5</c:v>
                </c:pt>
                <c:pt idx="1231">
                  <c:v>0.5</c:v>
                </c:pt>
                <c:pt idx="1232">
                  <c:v>2.4</c:v>
                </c:pt>
                <c:pt idx="1233">
                  <c:v>0.8</c:v>
                </c:pt>
                <c:pt idx="1234">
                  <c:v>2.4</c:v>
                </c:pt>
                <c:pt idx="1235">
                  <c:v>0.6</c:v>
                </c:pt>
                <c:pt idx="1236">
                  <c:v>2.2999999999999998</c:v>
                </c:pt>
                <c:pt idx="1237">
                  <c:v>0.8</c:v>
                </c:pt>
                <c:pt idx="1238">
                  <c:v>2.2999999999999998</c:v>
                </c:pt>
                <c:pt idx="1239">
                  <c:v>0.7</c:v>
                </c:pt>
                <c:pt idx="1240">
                  <c:v>2.2999999999999998</c:v>
                </c:pt>
                <c:pt idx="1241">
                  <c:v>0.8</c:v>
                </c:pt>
                <c:pt idx="1242">
                  <c:v>2.2999999999999998</c:v>
                </c:pt>
                <c:pt idx="1243">
                  <c:v>0.8</c:v>
                </c:pt>
                <c:pt idx="1244">
                  <c:v>2.4</c:v>
                </c:pt>
                <c:pt idx="1245">
                  <c:v>0.8</c:v>
                </c:pt>
                <c:pt idx="1246">
                  <c:v>2.2999999999999998</c:v>
                </c:pt>
                <c:pt idx="1247">
                  <c:v>0.7</c:v>
                </c:pt>
                <c:pt idx="1248">
                  <c:v>2.5</c:v>
                </c:pt>
                <c:pt idx="1249">
                  <c:v>0.6</c:v>
                </c:pt>
                <c:pt idx="1250">
                  <c:v>2.4</c:v>
                </c:pt>
                <c:pt idx="1251">
                  <c:v>0.6</c:v>
                </c:pt>
                <c:pt idx="1252">
                  <c:v>2.7</c:v>
                </c:pt>
                <c:pt idx="1253">
                  <c:v>0.4</c:v>
                </c:pt>
                <c:pt idx="1254">
                  <c:v>2.5</c:v>
                </c:pt>
                <c:pt idx="1255">
                  <c:v>0.5</c:v>
                </c:pt>
                <c:pt idx="1256">
                  <c:v>2.9</c:v>
                </c:pt>
                <c:pt idx="1257">
                  <c:v>0.2</c:v>
                </c:pt>
                <c:pt idx="1258">
                  <c:v>2.6</c:v>
                </c:pt>
                <c:pt idx="1259">
                  <c:v>0.3</c:v>
                </c:pt>
                <c:pt idx="1260">
                  <c:v>3</c:v>
                </c:pt>
                <c:pt idx="1261">
                  <c:v>0</c:v>
                </c:pt>
                <c:pt idx="1262">
                  <c:v>2.7</c:v>
                </c:pt>
                <c:pt idx="1263">
                  <c:v>0.2</c:v>
                </c:pt>
                <c:pt idx="1264">
                  <c:v>3.2</c:v>
                </c:pt>
                <c:pt idx="1265">
                  <c:v>-0.1</c:v>
                </c:pt>
                <c:pt idx="1266">
                  <c:v>2.9</c:v>
                </c:pt>
                <c:pt idx="1267">
                  <c:v>0</c:v>
                </c:pt>
                <c:pt idx="1268">
                  <c:v>3.3</c:v>
                </c:pt>
                <c:pt idx="1269">
                  <c:v>-0.3</c:v>
                </c:pt>
                <c:pt idx="1270">
                  <c:v>2.9</c:v>
                </c:pt>
                <c:pt idx="1271">
                  <c:v>0</c:v>
                </c:pt>
                <c:pt idx="1272">
                  <c:v>3.3</c:v>
                </c:pt>
                <c:pt idx="1273">
                  <c:v>-0.3</c:v>
                </c:pt>
                <c:pt idx="1274">
                  <c:v>3</c:v>
                </c:pt>
                <c:pt idx="1275">
                  <c:v>0</c:v>
                </c:pt>
                <c:pt idx="1276">
                  <c:v>3.3</c:v>
                </c:pt>
                <c:pt idx="1277">
                  <c:v>-0.3</c:v>
                </c:pt>
                <c:pt idx="1278">
                  <c:v>3</c:v>
                </c:pt>
                <c:pt idx="1279">
                  <c:v>0</c:v>
                </c:pt>
                <c:pt idx="1280">
                  <c:v>3.2</c:v>
                </c:pt>
                <c:pt idx="1281">
                  <c:v>-0.2</c:v>
                </c:pt>
                <c:pt idx="1282">
                  <c:v>2.9</c:v>
                </c:pt>
                <c:pt idx="1283">
                  <c:v>0.1</c:v>
                </c:pt>
                <c:pt idx="1284">
                  <c:v>3</c:v>
                </c:pt>
                <c:pt idx="1285">
                  <c:v>0</c:v>
                </c:pt>
                <c:pt idx="1286">
                  <c:v>2.8</c:v>
                </c:pt>
                <c:pt idx="1287">
                  <c:v>0.2</c:v>
                </c:pt>
                <c:pt idx="1288">
                  <c:v>2.8</c:v>
                </c:pt>
                <c:pt idx="1289">
                  <c:v>0.2</c:v>
                </c:pt>
                <c:pt idx="1290">
                  <c:v>2.8</c:v>
                </c:pt>
                <c:pt idx="1291">
                  <c:v>0.4</c:v>
                </c:pt>
                <c:pt idx="1292">
                  <c:v>2.7</c:v>
                </c:pt>
                <c:pt idx="1293">
                  <c:v>0.3</c:v>
                </c:pt>
                <c:pt idx="1294">
                  <c:v>2.7</c:v>
                </c:pt>
                <c:pt idx="1295">
                  <c:v>0.4</c:v>
                </c:pt>
                <c:pt idx="1296">
                  <c:v>2.6</c:v>
                </c:pt>
                <c:pt idx="1297">
                  <c:v>0.4</c:v>
                </c:pt>
                <c:pt idx="1298">
                  <c:v>2.7</c:v>
                </c:pt>
                <c:pt idx="1299">
                  <c:v>0.5</c:v>
                </c:pt>
                <c:pt idx="1300">
                  <c:v>2.5</c:v>
                </c:pt>
                <c:pt idx="1301">
                  <c:v>0.5</c:v>
                </c:pt>
                <c:pt idx="1302">
                  <c:v>2.8</c:v>
                </c:pt>
                <c:pt idx="1303">
                  <c:v>0.4</c:v>
                </c:pt>
                <c:pt idx="1304">
                  <c:v>2.5</c:v>
                </c:pt>
                <c:pt idx="1305">
                  <c:v>0.5</c:v>
                </c:pt>
                <c:pt idx="1306">
                  <c:v>2.8</c:v>
                </c:pt>
                <c:pt idx="1307">
                  <c:v>0.3</c:v>
                </c:pt>
                <c:pt idx="1308">
                  <c:v>2.5</c:v>
                </c:pt>
                <c:pt idx="1309">
                  <c:v>0.5</c:v>
                </c:pt>
                <c:pt idx="1310">
                  <c:v>2.8</c:v>
                </c:pt>
                <c:pt idx="1311">
                  <c:v>0.3</c:v>
                </c:pt>
                <c:pt idx="1312">
                  <c:v>2.5</c:v>
                </c:pt>
                <c:pt idx="1313">
                  <c:v>0.4</c:v>
                </c:pt>
                <c:pt idx="1314">
                  <c:v>2.9</c:v>
                </c:pt>
                <c:pt idx="1315">
                  <c:v>0.2</c:v>
                </c:pt>
                <c:pt idx="1316">
                  <c:v>2.6</c:v>
                </c:pt>
                <c:pt idx="1317">
                  <c:v>0.4</c:v>
                </c:pt>
                <c:pt idx="1318">
                  <c:v>2.9</c:v>
                </c:pt>
                <c:pt idx="1319">
                  <c:v>0.1</c:v>
                </c:pt>
                <c:pt idx="1320">
                  <c:v>2.6</c:v>
                </c:pt>
                <c:pt idx="1321">
                  <c:v>0.4</c:v>
                </c:pt>
                <c:pt idx="1322">
                  <c:v>2.9</c:v>
                </c:pt>
                <c:pt idx="1323">
                  <c:v>0.1</c:v>
                </c:pt>
                <c:pt idx="1324">
                  <c:v>2.6</c:v>
                </c:pt>
                <c:pt idx="1325">
                  <c:v>0.4</c:v>
                </c:pt>
                <c:pt idx="1326">
                  <c:v>2.9</c:v>
                </c:pt>
                <c:pt idx="1327">
                  <c:v>0.1</c:v>
                </c:pt>
                <c:pt idx="1328">
                  <c:v>2.6</c:v>
                </c:pt>
                <c:pt idx="1329">
                  <c:v>0.4</c:v>
                </c:pt>
                <c:pt idx="1330">
                  <c:v>2.8</c:v>
                </c:pt>
                <c:pt idx="1331">
                  <c:v>0.2</c:v>
                </c:pt>
                <c:pt idx="1332">
                  <c:v>2.6</c:v>
                </c:pt>
                <c:pt idx="1333">
                  <c:v>0.4</c:v>
                </c:pt>
                <c:pt idx="1334">
                  <c:v>2.8</c:v>
                </c:pt>
                <c:pt idx="1335">
                  <c:v>0.2</c:v>
                </c:pt>
                <c:pt idx="1336">
                  <c:v>2.6</c:v>
                </c:pt>
                <c:pt idx="1337">
                  <c:v>0.5</c:v>
                </c:pt>
                <c:pt idx="1338">
                  <c:v>2.7</c:v>
                </c:pt>
                <c:pt idx="1339">
                  <c:v>0.3</c:v>
                </c:pt>
                <c:pt idx="1340">
                  <c:v>2.5</c:v>
                </c:pt>
                <c:pt idx="1341">
                  <c:v>0.6</c:v>
                </c:pt>
                <c:pt idx="1342">
                  <c:v>2.6</c:v>
                </c:pt>
                <c:pt idx="1343">
                  <c:v>0.4</c:v>
                </c:pt>
                <c:pt idx="1344">
                  <c:v>2.5</c:v>
                </c:pt>
                <c:pt idx="1345">
                  <c:v>0.6</c:v>
                </c:pt>
                <c:pt idx="1346">
                  <c:v>2.5</c:v>
                </c:pt>
                <c:pt idx="1347">
                  <c:v>0.5</c:v>
                </c:pt>
                <c:pt idx="1348">
                  <c:v>2.5</c:v>
                </c:pt>
                <c:pt idx="1349">
                  <c:v>0.7</c:v>
                </c:pt>
                <c:pt idx="1350">
                  <c:v>2.4</c:v>
                </c:pt>
                <c:pt idx="1351">
                  <c:v>0.6</c:v>
                </c:pt>
                <c:pt idx="1352">
                  <c:v>2.5</c:v>
                </c:pt>
                <c:pt idx="1353">
                  <c:v>0.7</c:v>
                </c:pt>
                <c:pt idx="1354">
                  <c:v>2.2999999999999998</c:v>
                </c:pt>
                <c:pt idx="1355">
                  <c:v>0.6</c:v>
                </c:pt>
                <c:pt idx="1356">
                  <c:v>2.5</c:v>
                </c:pt>
                <c:pt idx="1357">
                  <c:v>0.7</c:v>
                </c:pt>
                <c:pt idx="1358">
                  <c:v>2.2999999999999998</c:v>
                </c:pt>
                <c:pt idx="1359">
                  <c:v>0.6</c:v>
                </c:pt>
                <c:pt idx="1360">
                  <c:v>2.6</c:v>
                </c:pt>
                <c:pt idx="1361">
                  <c:v>0.6</c:v>
                </c:pt>
                <c:pt idx="1362">
                  <c:v>2.2999999999999998</c:v>
                </c:pt>
                <c:pt idx="1363">
                  <c:v>0.6</c:v>
                </c:pt>
                <c:pt idx="1364">
                  <c:v>2.7</c:v>
                </c:pt>
                <c:pt idx="1365">
                  <c:v>0.4</c:v>
                </c:pt>
                <c:pt idx="1366">
                  <c:v>2.4</c:v>
                </c:pt>
                <c:pt idx="1367">
                  <c:v>0.5</c:v>
                </c:pt>
                <c:pt idx="1368">
                  <c:v>2.9</c:v>
                </c:pt>
                <c:pt idx="1369">
                  <c:v>0.2</c:v>
                </c:pt>
                <c:pt idx="1370">
                  <c:v>2.5</c:v>
                </c:pt>
                <c:pt idx="1371">
                  <c:v>0.4</c:v>
                </c:pt>
                <c:pt idx="1372">
                  <c:v>3</c:v>
                </c:pt>
                <c:pt idx="1373">
                  <c:v>0.1</c:v>
                </c:pt>
                <c:pt idx="1374">
                  <c:v>2.7</c:v>
                </c:pt>
                <c:pt idx="1375">
                  <c:v>0.2</c:v>
                </c:pt>
                <c:pt idx="1376">
                  <c:v>3.2</c:v>
                </c:pt>
                <c:pt idx="1377">
                  <c:v>-0.1</c:v>
                </c:pt>
                <c:pt idx="1378">
                  <c:v>2.8</c:v>
                </c:pt>
                <c:pt idx="1379">
                  <c:v>0.1</c:v>
                </c:pt>
                <c:pt idx="1380">
                  <c:v>3.3</c:v>
                </c:pt>
                <c:pt idx="1381">
                  <c:v>-0.3</c:v>
                </c:pt>
                <c:pt idx="1382">
                  <c:v>2.9</c:v>
                </c:pt>
                <c:pt idx="1383">
                  <c:v>-0.1</c:v>
                </c:pt>
                <c:pt idx="1384">
                  <c:v>3.3</c:v>
                </c:pt>
                <c:pt idx="1385">
                  <c:v>-0.3</c:v>
                </c:pt>
                <c:pt idx="1386">
                  <c:v>3</c:v>
                </c:pt>
                <c:pt idx="1387">
                  <c:v>-0.1</c:v>
                </c:pt>
                <c:pt idx="1388">
                  <c:v>3.3</c:v>
                </c:pt>
                <c:pt idx="1389">
                  <c:v>-0.3</c:v>
                </c:pt>
                <c:pt idx="1390">
                  <c:v>3.1</c:v>
                </c:pt>
                <c:pt idx="1391">
                  <c:v>-0.1</c:v>
                </c:pt>
                <c:pt idx="1392">
                  <c:v>3.2</c:v>
                </c:pt>
                <c:pt idx="1393">
                  <c:v>-0.3</c:v>
                </c:pt>
                <c:pt idx="1394">
                  <c:v>3.1</c:v>
                </c:pt>
                <c:pt idx="1395">
                  <c:v>0</c:v>
                </c:pt>
                <c:pt idx="1396">
                  <c:v>3.1</c:v>
                </c:pt>
                <c:pt idx="1397">
                  <c:v>-0.1</c:v>
                </c:pt>
                <c:pt idx="1398">
                  <c:v>3</c:v>
                </c:pt>
                <c:pt idx="1399">
                  <c:v>0.1</c:v>
                </c:pt>
                <c:pt idx="1400">
                  <c:v>2.9</c:v>
                </c:pt>
                <c:pt idx="1401">
                  <c:v>0</c:v>
                </c:pt>
                <c:pt idx="1402">
                  <c:v>3</c:v>
                </c:pt>
                <c:pt idx="1403">
                  <c:v>0.2</c:v>
                </c:pt>
                <c:pt idx="1404">
                  <c:v>2.7</c:v>
                </c:pt>
                <c:pt idx="1405">
                  <c:v>0.2</c:v>
                </c:pt>
                <c:pt idx="1406">
                  <c:v>2.9</c:v>
                </c:pt>
                <c:pt idx="1407">
                  <c:v>0.4</c:v>
                </c:pt>
                <c:pt idx="1408">
                  <c:v>2.5</c:v>
                </c:pt>
                <c:pt idx="1409">
                  <c:v>0.4</c:v>
                </c:pt>
                <c:pt idx="141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B-443F-AA8E-B4571F77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6743168"/>
        <c:axId val="391800176"/>
      </c:lineChart>
      <c:catAx>
        <c:axId val="406743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91800176"/>
        <c:crosses val="autoZero"/>
        <c:auto val="1"/>
        <c:lblAlgn val="ctr"/>
        <c:lblOffset val="100"/>
        <c:noMultiLvlLbl val="0"/>
      </c:catAx>
      <c:valAx>
        <c:axId val="39180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674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14</xdr:row>
      <xdr:rowOff>0</xdr:rowOff>
    </xdr:from>
    <xdr:to>
      <xdr:col>51</xdr:col>
      <xdr:colOff>733424</xdr:colOff>
      <xdr:row>28</xdr:row>
      <xdr:rowOff>76200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R3044"/>
  <sheetViews>
    <sheetView showGridLines="0" topLeftCell="A1370" zoomScaleNormal="100" workbookViewId="0">
      <selection activeCell="B1413" sqref="B1413"/>
    </sheetView>
  </sheetViews>
  <sheetFormatPr baseColWidth="10" defaultRowHeight="15" x14ac:dyDescent="0.25"/>
  <cols>
    <col min="2" max="2" width="8.42578125" customWidth="1"/>
    <col min="3" max="3" width="6.140625" customWidth="1"/>
    <col min="4" max="4" width="11.42578125" customWidth="1"/>
    <col min="5" max="5" width="16.85546875" customWidth="1"/>
    <col min="6" max="6" width="10" customWidth="1"/>
  </cols>
  <sheetData>
    <row r="1" spans="2:96" ht="15.75" thickBot="1" x14ac:dyDescent="0.3">
      <c r="G1" s="17"/>
    </row>
    <row r="2" spans="2:96" x14ac:dyDescent="0.25">
      <c r="B2" s="96" t="s">
        <v>28</v>
      </c>
      <c r="C2" s="95" t="s">
        <v>1</v>
      </c>
      <c r="D2" s="102" t="s">
        <v>2</v>
      </c>
      <c r="E2" s="103" t="s">
        <v>21</v>
      </c>
      <c r="F2" s="104" t="s">
        <v>29</v>
      </c>
      <c r="H2" s="29" t="s">
        <v>14</v>
      </c>
      <c r="I2" s="30"/>
      <c r="J2" s="30"/>
      <c r="K2" s="30"/>
      <c r="L2" s="30"/>
      <c r="M2" s="30"/>
      <c r="N2" s="30"/>
      <c r="O2" s="30"/>
      <c r="P2" s="32"/>
    </row>
    <row r="3" spans="2:96" x14ac:dyDescent="0.25">
      <c r="B3" s="74" t="s">
        <v>13</v>
      </c>
      <c r="C3" s="15">
        <v>4.3055555555555562E-2</v>
      </c>
      <c r="D3" s="16">
        <v>3.1</v>
      </c>
      <c r="E3" s="66"/>
      <c r="F3" s="105"/>
      <c r="H3" s="33" t="s">
        <v>22</v>
      </c>
      <c r="I3" s="34"/>
      <c r="J3" s="34"/>
      <c r="K3" s="34"/>
      <c r="L3" s="34"/>
      <c r="M3" s="34"/>
      <c r="N3" s="34"/>
      <c r="O3" s="34"/>
      <c r="P3" s="35"/>
      <c r="Q3" s="12"/>
      <c r="CR3" s="61"/>
    </row>
    <row r="4" spans="2:96" x14ac:dyDescent="0.25">
      <c r="B4" s="74" t="s">
        <v>12</v>
      </c>
      <c r="C4" s="15">
        <v>0.30277777777777776</v>
      </c>
      <c r="D4" s="16">
        <v>0</v>
      </c>
      <c r="E4" s="66"/>
      <c r="F4" s="22">
        <f>IF(texto!D4-texto!D3&gt;0,texto!D4-texto!D3,texto!D3-texto!D4)</f>
        <v>3.1</v>
      </c>
      <c r="G4" s="17"/>
      <c r="H4" s="36" t="s">
        <v>31</v>
      </c>
      <c r="I4" s="12"/>
      <c r="J4" s="12"/>
      <c r="K4" s="12"/>
      <c r="L4" s="12"/>
      <c r="M4" s="12"/>
      <c r="N4" s="12"/>
      <c r="O4" s="12"/>
      <c r="P4" s="35"/>
      <c r="Q4" s="12"/>
      <c r="CR4" s="61"/>
    </row>
    <row r="5" spans="2:96" x14ac:dyDescent="0.25">
      <c r="B5" s="74" t="s">
        <v>13</v>
      </c>
      <c r="C5" s="15">
        <v>0.56874999999999998</v>
      </c>
      <c r="D5" s="16">
        <v>2.7</v>
      </c>
      <c r="E5" s="66"/>
      <c r="F5" s="22">
        <f>IF(texto!D5-texto!D4&gt;0,texto!D5-texto!D4,texto!D4-texto!D5)</f>
        <v>2.7</v>
      </c>
      <c r="G5" s="17"/>
      <c r="H5" s="33" t="s">
        <v>38</v>
      </c>
      <c r="I5" s="34"/>
      <c r="J5" s="34"/>
      <c r="K5" s="34"/>
      <c r="L5" s="34"/>
      <c r="M5" s="34"/>
      <c r="N5" s="34"/>
      <c r="O5" s="34"/>
      <c r="P5" s="35"/>
      <c r="Q5" s="12"/>
      <c r="CR5" s="61"/>
    </row>
    <row r="6" spans="2:96" x14ac:dyDescent="0.25">
      <c r="B6" s="74" t="s">
        <v>12</v>
      </c>
      <c r="C6" s="15">
        <v>0.81319444444444444</v>
      </c>
      <c r="D6" s="16">
        <v>0.2</v>
      </c>
      <c r="E6" s="94"/>
      <c r="F6" s="22">
        <f>IF(texto!D6-texto!D5&gt;0,texto!D6-texto!D5,texto!D5-texto!D6)</f>
        <v>2.5</v>
      </c>
      <c r="G6" s="17"/>
      <c r="H6" s="52" t="s">
        <v>32</v>
      </c>
      <c r="I6" s="12"/>
      <c r="J6" s="12"/>
      <c r="K6" s="12"/>
      <c r="L6" s="12"/>
      <c r="M6" s="12"/>
      <c r="N6" s="12"/>
      <c r="O6" s="12"/>
      <c r="P6" s="35"/>
      <c r="Q6" s="12"/>
      <c r="CR6" s="61"/>
    </row>
    <row r="7" spans="2:96" x14ac:dyDescent="0.25">
      <c r="B7" s="74" t="s">
        <v>13</v>
      </c>
      <c r="C7" s="15">
        <v>8.5416666666666655E-2</v>
      </c>
      <c r="D7" s="16">
        <v>3.2</v>
      </c>
      <c r="E7" s="15">
        <f>IF(texto!C7-texto!C3&gt;0,texto!C7-texto!C3,1-(texto!C3-texto!C7))</f>
        <v>4.2361111111111092E-2</v>
      </c>
      <c r="F7" s="22">
        <f>IF(texto!D7-texto!D6&gt;0,texto!D7-texto!D6,texto!D6-texto!D7)</f>
        <v>3</v>
      </c>
      <c r="G7" s="61"/>
      <c r="H7" s="33" t="s">
        <v>33</v>
      </c>
      <c r="I7" s="34"/>
      <c r="J7" s="34"/>
      <c r="K7" s="34"/>
      <c r="L7" s="34"/>
      <c r="M7" s="34"/>
      <c r="N7" s="34"/>
      <c r="O7" s="12"/>
      <c r="P7" s="35"/>
      <c r="Q7" s="12"/>
      <c r="CR7" s="61"/>
    </row>
    <row r="8" spans="2:96" x14ac:dyDescent="0.25">
      <c r="B8" s="74" t="s">
        <v>12</v>
      </c>
      <c r="C8" s="15">
        <v>0.34166666666666662</v>
      </c>
      <c r="D8" s="16">
        <v>-0.1</v>
      </c>
      <c r="E8" s="15">
        <f>IF(texto!C8-texto!C4&gt;0,texto!C8-texto!C4,1-(texto!C4-texto!C8))</f>
        <v>3.8888888888888862E-2</v>
      </c>
      <c r="F8" s="22">
        <f>IF(texto!D8-texto!D7&gt;0,texto!D8-texto!D7,texto!D7-texto!D8)</f>
        <v>3.3000000000000003</v>
      </c>
      <c r="G8" s="61"/>
      <c r="H8" s="52" t="s">
        <v>39</v>
      </c>
      <c r="I8" s="12"/>
      <c r="J8" s="12"/>
      <c r="K8" s="12"/>
      <c r="L8" s="12"/>
      <c r="M8" s="12"/>
      <c r="N8" s="12"/>
      <c r="O8" s="12"/>
      <c r="P8" s="35"/>
      <c r="Q8" s="12"/>
      <c r="CR8" s="61"/>
    </row>
    <row r="9" spans="2:96" x14ac:dyDescent="0.25">
      <c r="B9" s="74" t="s">
        <v>13</v>
      </c>
      <c r="C9" s="15">
        <v>0.61111111111111105</v>
      </c>
      <c r="D9" s="16">
        <v>2.8</v>
      </c>
      <c r="E9" s="15">
        <f>IF(texto!C9-texto!C5&gt;0,texto!C9-texto!C5,1-(texto!C5-texto!C9))</f>
        <v>4.2361111111111072E-2</v>
      </c>
      <c r="F9" s="22">
        <f>IF(texto!D9-texto!D8&gt;0,texto!D9-texto!D8,texto!D8-texto!D9)</f>
        <v>2.9</v>
      </c>
      <c r="G9" s="61"/>
      <c r="H9" s="33" t="s">
        <v>34</v>
      </c>
      <c r="I9" s="34"/>
      <c r="J9" s="34"/>
      <c r="K9" s="34"/>
      <c r="L9" s="34"/>
      <c r="M9" s="34"/>
      <c r="N9" s="34"/>
      <c r="O9" s="12"/>
      <c r="P9" s="35"/>
      <c r="Q9" s="12"/>
      <c r="CR9" s="61"/>
    </row>
    <row r="10" spans="2:96" ht="15.75" thickBot="1" x14ac:dyDescent="0.3">
      <c r="B10" s="74" t="s">
        <v>12</v>
      </c>
      <c r="C10" s="15">
        <v>0.8534722222222223</v>
      </c>
      <c r="D10" s="16">
        <v>0</v>
      </c>
      <c r="E10" s="15">
        <f>IF(texto!C10-texto!C6&gt;0,texto!C10-texto!C6,1-(texto!C6-texto!C10))</f>
        <v>4.0277777777777857E-2</v>
      </c>
      <c r="F10" s="22">
        <f>IF(texto!D10-texto!D9&gt;0,texto!D10-texto!D9,texto!D9-texto!D10)</f>
        <v>2.8</v>
      </c>
      <c r="G10" s="61"/>
      <c r="H10" s="37" t="s">
        <v>37</v>
      </c>
      <c r="I10" s="45"/>
      <c r="J10" s="45"/>
      <c r="K10" s="45"/>
      <c r="L10" s="45"/>
      <c r="M10" s="45"/>
      <c r="N10" s="45"/>
      <c r="O10" s="45"/>
      <c r="P10" s="38"/>
      <c r="CR10" s="61"/>
    </row>
    <row r="11" spans="2:96" x14ac:dyDescent="0.25">
      <c r="B11" s="74" t="s">
        <v>13</v>
      </c>
      <c r="C11" s="15">
        <v>0.125</v>
      </c>
      <c r="D11" s="16">
        <v>3.3</v>
      </c>
      <c r="E11" s="15">
        <f>IF(texto!C11-texto!C7&gt;0,texto!C11-texto!C7,1-(texto!C7-texto!C11))</f>
        <v>3.9583333333333345E-2</v>
      </c>
      <c r="F11" s="22">
        <f>IF(texto!D11-texto!D10&gt;0,texto!D11-texto!D10,texto!D10-texto!D11)</f>
        <v>3.3</v>
      </c>
      <c r="G11" s="61"/>
      <c r="CR11" s="61"/>
    </row>
    <row r="12" spans="2:96" x14ac:dyDescent="0.25">
      <c r="B12" s="74" t="s">
        <v>12</v>
      </c>
      <c r="C12" s="15">
        <v>0.37847222222222227</v>
      </c>
      <c r="D12" s="16">
        <v>-0.3</v>
      </c>
      <c r="E12" s="15">
        <f>IF(texto!C12-texto!C8&gt;0,texto!C12-texto!C8,1-(texto!C8-texto!C12))</f>
        <v>3.6805555555555647E-2</v>
      </c>
      <c r="F12" s="22">
        <f>IF(texto!D12-texto!D11&gt;0,texto!D12-texto!D11,texto!D11-texto!D12)</f>
        <v>3.5999999999999996</v>
      </c>
      <c r="G12" s="61"/>
      <c r="CR12" s="61"/>
    </row>
    <row r="13" spans="2:96" x14ac:dyDescent="0.25">
      <c r="B13" s="74" t="s">
        <v>13</v>
      </c>
      <c r="C13" s="15">
        <v>0.65138888888888891</v>
      </c>
      <c r="D13" s="16">
        <v>3</v>
      </c>
      <c r="E13" s="15">
        <f>IF(texto!C13-texto!C9&gt;0,texto!C13-texto!C9,1-(texto!C9-texto!C13))</f>
        <v>4.0277777777777857E-2</v>
      </c>
      <c r="F13" s="22">
        <f>IF(texto!D13-texto!D12&gt;0,texto!D13-texto!D12,texto!D12-texto!D13)</f>
        <v>3.3</v>
      </c>
      <c r="G13" s="61"/>
      <c r="CR13" s="61"/>
    </row>
    <row r="14" spans="2:96" x14ac:dyDescent="0.25">
      <c r="B14" s="74" t="s">
        <v>12</v>
      </c>
      <c r="C14" s="15">
        <v>0.89166666666666661</v>
      </c>
      <c r="D14" s="16">
        <v>-0.1</v>
      </c>
      <c r="E14" s="15">
        <f>IF(texto!C14-texto!C10&gt;0,texto!C14-texto!C10,1-(texto!C10-texto!C14))</f>
        <v>3.8194444444444309E-2</v>
      </c>
      <c r="F14" s="22">
        <f>IF(texto!D14-texto!D13&gt;0,texto!D14-texto!D13,texto!D13-texto!D14)</f>
        <v>3.1</v>
      </c>
      <c r="G14" s="61"/>
      <c r="H14" s="61"/>
      <c r="CR14" s="61"/>
    </row>
    <row r="15" spans="2:96" x14ac:dyDescent="0.25">
      <c r="B15" s="74" t="s">
        <v>13</v>
      </c>
      <c r="C15" s="15">
        <v>0.16319444444444445</v>
      </c>
      <c r="D15" s="16">
        <v>3.3</v>
      </c>
      <c r="E15" s="15">
        <f>IF(texto!C15-texto!C11&gt;0,texto!C15-texto!C11,1-(texto!C11-texto!C15))</f>
        <v>3.8194444444444448E-2</v>
      </c>
      <c r="F15" s="22">
        <f>IF(texto!D15-texto!D14&gt;0,texto!D15-texto!D14,texto!D14-texto!D15)</f>
        <v>3.4</v>
      </c>
      <c r="G15" s="61"/>
      <c r="CR15" s="61"/>
    </row>
    <row r="16" spans="2:96" x14ac:dyDescent="0.25">
      <c r="B16" s="74" t="s">
        <v>12</v>
      </c>
      <c r="C16" s="15">
        <v>0.41319444444444442</v>
      </c>
      <c r="D16" s="16">
        <v>-0.3</v>
      </c>
      <c r="E16" s="15">
        <f>IF(texto!C16-texto!C12&gt;0,texto!C16-texto!C12,1-(texto!C12-texto!C16))</f>
        <v>3.4722222222222154E-2</v>
      </c>
      <c r="F16" s="22">
        <f>IF(texto!D16-texto!D15&gt;0,texto!D16-texto!D15,texto!D15-texto!D16)</f>
        <v>3.5999999999999996</v>
      </c>
      <c r="G16" s="61"/>
      <c r="CR16" s="61"/>
    </row>
    <row r="17" spans="2:96" x14ac:dyDescent="0.25">
      <c r="B17" s="74" t="s">
        <v>13</v>
      </c>
      <c r="C17" s="15">
        <v>0.68888888888888899</v>
      </c>
      <c r="D17" s="16">
        <v>3.1</v>
      </c>
      <c r="E17" s="15">
        <f>IF(texto!C17-texto!C13&gt;0,texto!C17-texto!C13,1-(texto!C13-texto!C17))</f>
        <v>3.7500000000000089E-2</v>
      </c>
      <c r="F17" s="22">
        <f>IF(texto!D17-texto!D16&gt;0,texto!D17-texto!D16,texto!D16-texto!D17)</f>
        <v>3.4</v>
      </c>
      <c r="G17" s="61"/>
      <c r="CR17" s="61"/>
    </row>
    <row r="18" spans="2:96" x14ac:dyDescent="0.25">
      <c r="B18" s="74" t="s">
        <v>12</v>
      </c>
      <c r="C18" s="15">
        <v>0.92847222222222225</v>
      </c>
      <c r="D18" s="16">
        <v>-0.1</v>
      </c>
      <c r="E18" s="15">
        <f>IF(texto!C18-texto!C14&gt;0,texto!C18-texto!C14,1-(texto!C14-texto!C18))</f>
        <v>3.6805555555555647E-2</v>
      </c>
      <c r="F18" s="22">
        <f>IF(texto!D18-texto!D17&gt;0,texto!D18-texto!D17,texto!D17-texto!D18)</f>
        <v>3.2</v>
      </c>
      <c r="G18" s="61"/>
      <c r="CR18" s="61"/>
    </row>
    <row r="19" spans="2:96" x14ac:dyDescent="0.25">
      <c r="B19" s="74" t="s">
        <v>13</v>
      </c>
      <c r="C19" s="15">
        <v>0.19930555555555554</v>
      </c>
      <c r="D19" s="16">
        <v>3.3</v>
      </c>
      <c r="E19" s="15">
        <f>IF(texto!C19-texto!C15&gt;0,texto!C19-texto!C15,1-(texto!C15-texto!C19))</f>
        <v>3.6111111111111094E-2</v>
      </c>
      <c r="F19" s="22">
        <f>IF(texto!D19-texto!D18&gt;0,texto!D19-texto!D18,texto!D18-texto!D19)</f>
        <v>3.4</v>
      </c>
      <c r="G19" s="61"/>
      <c r="CR19" s="61"/>
    </row>
    <row r="20" spans="2:96" x14ac:dyDescent="0.25">
      <c r="B20" s="74" t="s">
        <v>12</v>
      </c>
      <c r="C20" s="15">
        <v>0.44722222222222219</v>
      </c>
      <c r="D20" s="16">
        <v>-0.3</v>
      </c>
      <c r="E20" s="15">
        <f>IF(texto!C20-texto!C16&gt;0,texto!C20-texto!C16,1-(texto!C16-texto!C20))</f>
        <v>3.4027777777777768E-2</v>
      </c>
      <c r="F20" s="22">
        <f>IF(texto!D20-texto!D19&gt;0,texto!D20-texto!D19,texto!D19-texto!D20)</f>
        <v>3.5999999999999996</v>
      </c>
      <c r="G20" s="61"/>
      <c r="CR20" s="61"/>
    </row>
    <row r="21" spans="2:96" x14ac:dyDescent="0.25">
      <c r="B21" s="74" t="s">
        <v>13</v>
      </c>
      <c r="C21" s="15">
        <v>0.72499999999999998</v>
      </c>
      <c r="D21" s="16">
        <v>3.1</v>
      </c>
      <c r="E21" s="15">
        <f>IF(texto!C21-texto!C17&gt;0,texto!C21-texto!C17,1-(texto!C17-texto!C21))</f>
        <v>3.6111111111110983E-2</v>
      </c>
      <c r="F21" s="22">
        <f>IF(texto!D21-texto!D20&gt;0,texto!D21-texto!D20,texto!D20-texto!D21)</f>
        <v>3.4</v>
      </c>
      <c r="G21" s="61"/>
      <c r="CR21" s="61"/>
    </row>
    <row r="22" spans="2:96" x14ac:dyDescent="0.25">
      <c r="B22" s="74" t="s">
        <v>12</v>
      </c>
      <c r="C22" s="15">
        <v>0.96388888888888891</v>
      </c>
      <c r="D22" s="16">
        <v>-0.1</v>
      </c>
      <c r="E22" s="15">
        <f>IF(texto!C22-texto!C18&gt;0,texto!C22-texto!C18,1-(texto!C18-texto!C22))</f>
        <v>3.5416666666666652E-2</v>
      </c>
      <c r="F22" s="22">
        <f>IF(texto!D22-texto!D21&gt;0,texto!D22-texto!D21,texto!D21-texto!D22)</f>
        <v>3.2</v>
      </c>
      <c r="G22" s="61"/>
      <c r="CR22" s="61"/>
    </row>
    <row r="23" spans="2:96" x14ac:dyDescent="0.25">
      <c r="B23" s="74" t="s">
        <v>13</v>
      </c>
      <c r="C23" s="15">
        <v>0.23472222222222219</v>
      </c>
      <c r="D23" s="16">
        <v>3.2</v>
      </c>
      <c r="E23" s="15">
        <f>IF(texto!C23-texto!C19&gt;0,texto!C23-texto!C19,1-(texto!C19-texto!C23))</f>
        <v>3.5416666666666652E-2</v>
      </c>
      <c r="F23" s="22">
        <f>IF(texto!D23-texto!D22&gt;0,texto!D23-texto!D22,texto!D22-texto!D23)</f>
        <v>3.3000000000000003</v>
      </c>
      <c r="G23" s="61"/>
      <c r="CR23" s="61"/>
    </row>
    <row r="24" spans="2:96" x14ac:dyDescent="0.25">
      <c r="B24" s="74" t="s">
        <v>12</v>
      </c>
      <c r="C24" s="15">
        <v>0.47986111111111113</v>
      </c>
      <c r="D24" s="16">
        <v>-0.2</v>
      </c>
      <c r="E24" s="15">
        <f>IF(texto!C24-texto!C20&gt;0,texto!C24-texto!C20,1-(texto!C20-texto!C24))</f>
        <v>3.2638888888888939E-2</v>
      </c>
      <c r="F24" s="22">
        <f>IF(texto!D24-texto!D23&gt;0,texto!D24-texto!D23,texto!D23-texto!D24)</f>
        <v>3.4000000000000004</v>
      </c>
      <c r="G24" s="61"/>
      <c r="CR24" s="61"/>
    </row>
    <row r="25" spans="2:96" x14ac:dyDescent="0.25">
      <c r="B25" s="74" t="s">
        <v>13</v>
      </c>
      <c r="C25" s="15">
        <v>0.75902777777777775</v>
      </c>
      <c r="D25" s="16">
        <v>3.1</v>
      </c>
      <c r="E25" s="15">
        <f>IF(texto!C25-texto!C21&gt;0,texto!C25-texto!C21,1-(texto!C21-texto!C25))</f>
        <v>3.4027777777777768E-2</v>
      </c>
      <c r="F25" s="22">
        <f>IF(texto!D25-texto!D24&gt;0,texto!D25-texto!D24,texto!D24-texto!D25)</f>
        <v>3.3000000000000003</v>
      </c>
      <c r="G25" s="61"/>
      <c r="CR25" s="61"/>
    </row>
    <row r="26" spans="2:96" x14ac:dyDescent="0.25">
      <c r="B26" s="74" t="s">
        <v>12</v>
      </c>
      <c r="C26" s="15">
        <v>0.99930555555555556</v>
      </c>
      <c r="D26" s="16">
        <v>0</v>
      </c>
      <c r="E26" s="15">
        <f>IF(texto!C26-texto!C22&gt;0,texto!C26-texto!C22,1-(texto!C22-texto!C26))</f>
        <v>3.5416666666666652E-2</v>
      </c>
      <c r="F26" s="22">
        <f>IF(texto!D26-texto!D25&gt;0,texto!D26-texto!D25,texto!D25-texto!D26)</f>
        <v>3.1</v>
      </c>
      <c r="G26" s="61"/>
      <c r="CR26" s="61"/>
    </row>
    <row r="27" spans="2:96" x14ac:dyDescent="0.25">
      <c r="B27" s="74" t="s">
        <v>13</v>
      </c>
      <c r="C27" s="15">
        <v>0.26805555555555555</v>
      </c>
      <c r="D27" s="16">
        <v>3</v>
      </c>
      <c r="E27" s="15">
        <f>IF(texto!C27-texto!C23&gt;0,texto!C27-texto!C23,1-(texto!C23-texto!C27))</f>
        <v>3.3333333333333354E-2</v>
      </c>
      <c r="F27" s="22">
        <f>IF(texto!D27-texto!D26&gt;0,texto!D27-texto!D26,texto!D26-texto!D27)</f>
        <v>3</v>
      </c>
      <c r="G27" s="61"/>
      <c r="CR27" s="61"/>
    </row>
    <row r="28" spans="2:96" x14ac:dyDescent="0.25">
      <c r="B28" s="74" t="s">
        <v>12</v>
      </c>
      <c r="C28" s="15">
        <v>0.51250000000000007</v>
      </c>
      <c r="D28" s="16">
        <v>-0.1</v>
      </c>
      <c r="E28" s="15">
        <f>IF(texto!C28-texto!C24&gt;0,texto!C28-texto!C24,1-(texto!C24-texto!C28))</f>
        <v>3.2638888888888939E-2</v>
      </c>
      <c r="F28" s="22">
        <f>IF(texto!D28-texto!D27&gt;0,texto!D28-texto!D27,texto!D27-texto!D28)</f>
        <v>3.1</v>
      </c>
      <c r="G28" s="61"/>
      <c r="CR28" s="61"/>
    </row>
    <row r="29" spans="2:96" x14ac:dyDescent="0.25">
      <c r="B29" s="74" t="s">
        <v>13</v>
      </c>
      <c r="C29" s="15">
        <v>0.79305555555555562</v>
      </c>
      <c r="D29" s="16">
        <v>3</v>
      </c>
      <c r="E29" s="15">
        <f>IF(texto!C29-texto!C25&gt;0,texto!C29-texto!C25,1-(texto!C25-texto!C29))</f>
        <v>3.4027777777777879E-2</v>
      </c>
      <c r="F29" s="22">
        <f>IF(texto!D29-texto!D28&gt;0,texto!D29-texto!D28,texto!D28-texto!D29)</f>
        <v>3.1</v>
      </c>
      <c r="G29" s="61"/>
      <c r="CR29" s="61"/>
    </row>
    <row r="30" spans="2:96" x14ac:dyDescent="0.25">
      <c r="B30" s="74" t="s">
        <v>12</v>
      </c>
      <c r="C30" s="15">
        <v>3.4027777777777775E-2</v>
      </c>
      <c r="D30" s="16">
        <v>0.1</v>
      </c>
      <c r="E30" s="15">
        <f>IF(texto!C30-texto!C26&gt;0,texto!C30-texto!C26,1-(texto!C26-texto!C30))</f>
        <v>3.472222222222221E-2</v>
      </c>
      <c r="F30" s="22">
        <f>IF(texto!D30-texto!D29&gt;0,texto!D30-texto!D29,texto!D29-texto!D30)</f>
        <v>2.9</v>
      </c>
      <c r="G30" s="61"/>
      <c r="CR30" s="61"/>
    </row>
    <row r="31" spans="2:96" x14ac:dyDescent="0.25">
      <c r="B31" s="74" t="s">
        <v>13</v>
      </c>
      <c r="C31" s="15">
        <v>0.30138888888888887</v>
      </c>
      <c r="D31" s="16">
        <v>2.9</v>
      </c>
      <c r="E31" s="15">
        <f>IF(texto!C31-texto!C27&gt;0,texto!C31-texto!C27,1-(texto!C27-texto!C31))</f>
        <v>3.3333333333333326E-2</v>
      </c>
      <c r="F31" s="22">
        <f>IF(texto!D31-texto!D30&gt;0,texto!D31-texto!D30,texto!D30-texto!D31)</f>
        <v>2.8</v>
      </c>
      <c r="G31" s="61"/>
      <c r="CR31" s="61"/>
    </row>
    <row r="32" spans="2:96" x14ac:dyDescent="0.25">
      <c r="B32" s="74" t="s">
        <v>12</v>
      </c>
      <c r="C32" s="15">
        <v>0.54513888888888895</v>
      </c>
      <c r="D32" s="16">
        <v>0.1</v>
      </c>
      <c r="E32" s="15">
        <f>IF(texto!C32-texto!C28&gt;0,texto!C32-texto!C28,1-(texto!C28-texto!C32))</f>
        <v>3.2638888888888884E-2</v>
      </c>
      <c r="F32" s="22">
        <f>IF(texto!D32-texto!D31&gt;0,texto!D32-texto!D31,texto!D31-texto!D32)</f>
        <v>2.8</v>
      </c>
      <c r="G32" s="61"/>
      <c r="CR32" s="61"/>
    </row>
    <row r="33" spans="2:96" x14ac:dyDescent="0.25">
      <c r="B33" s="74" t="s">
        <v>13</v>
      </c>
      <c r="C33" s="15">
        <v>0.82638888888888884</v>
      </c>
      <c r="D33" s="16">
        <v>2.9</v>
      </c>
      <c r="E33" s="15">
        <f>IF(texto!C33-texto!C29&gt;0,texto!C33-texto!C29,1-(texto!C29-texto!C33))</f>
        <v>3.3333333333333215E-2</v>
      </c>
      <c r="F33" s="22">
        <f>IF(texto!D33-texto!D32&gt;0,texto!D33-texto!D32,texto!D32-texto!D33)</f>
        <v>2.8</v>
      </c>
      <c r="G33" s="61"/>
      <c r="CR33" s="61"/>
    </row>
    <row r="34" spans="2:96" x14ac:dyDescent="0.25">
      <c r="B34" s="74" t="s">
        <v>12</v>
      </c>
      <c r="C34" s="15">
        <v>6.9444444444444434E-2</v>
      </c>
      <c r="D34" s="16">
        <v>0.3</v>
      </c>
      <c r="E34" s="15">
        <f>IF(texto!C34-texto!C30&gt;0,texto!C34-texto!C30,1-(texto!C30-texto!C34))</f>
        <v>3.5416666666666659E-2</v>
      </c>
      <c r="F34" s="22">
        <f>IF(texto!D34-texto!D33&gt;0,texto!D34-texto!D33,texto!D33-texto!D34)</f>
        <v>2.6</v>
      </c>
      <c r="G34" s="61"/>
      <c r="CR34" s="61"/>
    </row>
    <row r="35" spans="2:96" x14ac:dyDescent="0.25">
      <c r="B35" s="74" t="s">
        <v>13</v>
      </c>
      <c r="C35" s="15">
        <v>0.3347222222222222</v>
      </c>
      <c r="D35" s="16">
        <v>2.7</v>
      </c>
      <c r="E35" s="15">
        <f>IF(texto!C35-texto!C31&gt;0,texto!C35-texto!C31,1-(texto!C31-texto!C35))</f>
        <v>3.3333333333333326E-2</v>
      </c>
      <c r="F35" s="22">
        <f>IF(texto!D35-texto!D34&gt;0,texto!D35-texto!D34,texto!D34-texto!D35)</f>
        <v>2.4000000000000004</v>
      </c>
      <c r="G35" s="61"/>
      <c r="CR35" s="61"/>
    </row>
    <row r="36" spans="2:96" x14ac:dyDescent="0.25">
      <c r="B36" s="74" t="s">
        <v>12</v>
      </c>
      <c r="C36" s="15">
        <v>0.57777777777777783</v>
      </c>
      <c r="D36" s="16">
        <v>0.3</v>
      </c>
      <c r="E36" s="15">
        <f>IF(texto!C36-texto!C32&gt;0,texto!C36-texto!C32,1-(texto!C32-texto!C36))</f>
        <v>3.2638888888888884E-2</v>
      </c>
      <c r="F36" s="22">
        <f>IF(texto!D36-texto!D35&gt;0,texto!D36-texto!D35,texto!D35-texto!D36)</f>
        <v>2.4000000000000004</v>
      </c>
      <c r="G36" s="61"/>
      <c r="CR36" s="61"/>
    </row>
    <row r="37" spans="2:96" x14ac:dyDescent="0.25">
      <c r="B37" s="74" t="s">
        <v>13</v>
      </c>
      <c r="C37" s="15">
        <v>0.85902777777777783</v>
      </c>
      <c r="D37" s="16">
        <v>2.8</v>
      </c>
      <c r="E37" s="15">
        <f>IF(texto!C37-texto!C33&gt;0,texto!C37-texto!C33,1-(texto!C33-texto!C37))</f>
        <v>3.2638888888888995E-2</v>
      </c>
      <c r="F37" s="22">
        <f>IF(texto!D37-texto!D36&gt;0,texto!D37-texto!D36,texto!D36-texto!D37)</f>
        <v>2.5</v>
      </c>
      <c r="G37" s="61"/>
      <c r="CR37" s="61"/>
    </row>
    <row r="38" spans="2:96" x14ac:dyDescent="0.25">
      <c r="B38" s="74" t="s">
        <v>12</v>
      </c>
      <c r="C38" s="15">
        <v>0.10625</v>
      </c>
      <c r="D38" s="16">
        <v>0.4</v>
      </c>
      <c r="E38" s="15">
        <f>IF(texto!C38-texto!C34&gt;0,texto!C38-texto!C34,1-(texto!C34-texto!C38))</f>
        <v>3.6805555555555564E-2</v>
      </c>
      <c r="F38" s="22">
        <f>IF(texto!D38-texto!D37&gt;0,texto!D38-texto!D37,texto!D37-texto!D38)</f>
        <v>2.4</v>
      </c>
      <c r="G38" s="61"/>
      <c r="CR38" s="61"/>
    </row>
    <row r="39" spans="2:96" x14ac:dyDescent="0.25">
      <c r="B39" s="74" t="s">
        <v>13</v>
      </c>
      <c r="C39" s="15">
        <v>0.36874999999999997</v>
      </c>
      <c r="D39" s="16">
        <v>2.5</v>
      </c>
      <c r="E39" s="15">
        <f>IF(texto!C39-texto!C35&gt;0,texto!C39-texto!C35,1-(texto!C35-texto!C39))</f>
        <v>3.4027777777777768E-2</v>
      </c>
      <c r="F39" s="22">
        <f>IF(texto!D39-texto!D38&gt;0,texto!D39-texto!D38,texto!D38-texto!D39)</f>
        <v>2.1</v>
      </c>
      <c r="G39" s="61"/>
      <c r="CR39" s="61"/>
    </row>
    <row r="40" spans="2:96" x14ac:dyDescent="0.25">
      <c r="B40" s="74" t="s">
        <v>12</v>
      </c>
      <c r="C40" s="15">
        <v>0.61249999999999993</v>
      </c>
      <c r="D40" s="16">
        <v>0.5</v>
      </c>
      <c r="E40" s="15">
        <f>IF(texto!C40-texto!C36&gt;0,texto!C40-texto!C36,1-(texto!C36-texto!C40))</f>
        <v>3.4722222222222099E-2</v>
      </c>
      <c r="F40" s="22">
        <f>IF(texto!D40-texto!D39&gt;0,texto!D40-texto!D39,texto!D39-texto!D40)</f>
        <v>2</v>
      </c>
      <c r="G40" s="61"/>
      <c r="CR40" s="61"/>
    </row>
    <row r="41" spans="2:96" x14ac:dyDescent="0.25">
      <c r="B41" s="74" t="s">
        <v>13</v>
      </c>
      <c r="C41" s="15">
        <v>0.8930555555555556</v>
      </c>
      <c r="D41" s="16">
        <v>2.7</v>
      </c>
      <c r="E41" s="15">
        <f>IF(texto!C41-texto!C37&gt;0,texto!C41-texto!C37,1-(texto!C37-texto!C41))</f>
        <v>3.4027777777777768E-2</v>
      </c>
      <c r="F41" s="22">
        <f>IF(texto!D41-texto!D40&gt;0,texto!D41-texto!D40,texto!D40-texto!D41)</f>
        <v>2.2000000000000002</v>
      </c>
      <c r="G41" s="61"/>
      <c r="CR41" s="61"/>
    </row>
    <row r="42" spans="2:96" x14ac:dyDescent="0.25">
      <c r="B42" s="74" t="s">
        <v>12</v>
      </c>
      <c r="C42" s="15">
        <v>0.14583333333333334</v>
      </c>
      <c r="D42" s="16">
        <v>0.6</v>
      </c>
      <c r="E42" s="15">
        <f>IF(texto!C42-texto!C38&gt;0,texto!C42-texto!C38,1-(texto!C38-texto!C42))</f>
        <v>3.9583333333333345E-2</v>
      </c>
      <c r="F42" s="22">
        <f>IF(texto!D42-texto!D41&gt;0,texto!D42-texto!D41,texto!D41-texto!D42)</f>
        <v>2.1</v>
      </c>
      <c r="G42" s="61"/>
      <c r="CR42" s="61"/>
    </row>
    <row r="43" spans="2:96" x14ac:dyDescent="0.25">
      <c r="B43" s="74" t="s">
        <v>13</v>
      </c>
      <c r="C43" s="15">
        <v>0.40416666666666662</v>
      </c>
      <c r="D43" s="16">
        <v>2.2999999999999998</v>
      </c>
      <c r="E43" s="15">
        <f>IF(texto!C43-texto!C39&gt;0,texto!C43-texto!C39,1-(texto!C39-texto!C43))</f>
        <v>3.5416666666666652E-2</v>
      </c>
      <c r="F43" s="22">
        <f>IF(texto!D43-texto!D42&gt;0,texto!D43-texto!D42,texto!D42-texto!D43)</f>
        <v>1.6999999999999997</v>
      </c>
      <c r="G43" s="61"/>
      <c r="CR43" s="61"/>
    </row>
    <row r="44" spans="2:96" x14ac:dyDescent="0.25">
      <c r="B44" s="74" t="s">
        <v>12</v>
      </c>
      <c r="C44" s="15">
        <v>0.64930555555555558</v>
      </c>
      <c r="D44" s="16">
        <v>0.6</v>
      </c>
      <c r="E44" s="15">
        <f>IF(texto!C44-texto!C40&gt;0,texto!C44-texto!C40,1-(texto!C40-texto!C44))</f>
        <v>3.6805555555555647E-2</v>
      </c>
      <c r="F44" s="22">
        <f>IF(texto!D44-texto!D43&gt;0,texto!D44-texto!D43,texto!D43-texto!D44)</f>
        <v>1.6999999999999997</v>
      </c>
      <c r="G44" s="61"/>
      <c r="CR44" s="61"/>
    </row>
    <row r="45" spans="2:96" x14ac:dyDescent="0.25">
      <c r="B45" s="74" t="s">
        <v>13</v>
      </c>
      <c r="C45" s="15">
        <v>0.92847222222222225</v>
      </c>
      <c r="D45" s="16">
        <v>2.6</v>
      </c>
      <c r="E45" s="15">
        <f>IF(texto!C45-texto!C41&gt;0,texto!C45-texto!C41,1-(texto!C41-texto!C45))</f>
        <v>3.5416666666666652E-2</v>
      </c>
      <c r="F45" s="22">
        <f>IF(texto!D45-texto!D44&gt;0,texto!D45-texto!D44,texto!D44-texto!D45)</f>
        <v>2</v>
      </c>
      <c r="G45" s="61"/>
      <c r="CR45" s="61"/>
    </row>
    <row r="46" spans="2:96" x14ac:dyDescent="0.25">
      <c r="B46" s="74" t="s">
        <v>12</v>
      </c>
      <c r="C46" s="15">
        <v>0.1875</v>
      </c>
      <c r="D46" s="16">
        <v>0.6</v>
      </c>
      <c r="E46" s="15">
        <f>IF(texto!C46-texto!C42&gt;0,texto!C46-texto!C42,1-(texto!C42-texto!C46))</f>
        <v>4.1666666666666657E-2</v>
      </c>
      <c r="F46" s="22">
        <f>IF(texto!D46-texto!D45&gt;0,texto!D46-texto!D45,texto!D45-texto!D46)</f>
        <v>2</v>
      </c>
      <c r="G46" s="61"/>
      <c r="CR46" s="61"/>
    </row>
    <row r="47" spans="2:96" x14ac:dyDescent="0.25">
      <c r="B47" s="74" t="s">
        <v>13</v>
      </c>
      <c r="C47" s="15">
        <v>0.44305555555555554</v>
      </c>
      <c r="D47" s="16">
        <v>2.2000000000000002</v>
      </c>
      <c r="E47" s="15">
        <f>IF(texto!C47-texto!C43&gt;0,texto!C47-texto!C43,1-(texto!C43-texto!C47))</f>
        <v>3.8888888888888917E-2</v>
      </c>
      <c r="F47" s="22">
        <f>IF(texto!D47-texto!D46&gt;0,texto!D47-texto!D46,texto!D46-texto!D47)</f>
        <v>1.6</v>
      </c>
      <c r="G47" s="61"/>
      <c r="CR47" s="61"/>
    </row>
    <row r="48" spans="2:96" x14ac:dyDescent="0.25">
      <c r="B48" s="74" t="s">
        <v>12</v>
      </c>
      <c r="C48" s="15">
        <v>0.69027777777777777</v>
      </c>
      <c r="D48" s="16">
        <v>0.8</v>
      </c>
      <c r="E48" s="15">
        <f>IF(texto!C48-texto!C44&gt;0,texto!C48-texto!C44,1-(texto!C44-texto!C48))</f>
        <v>4.0972222222222188E-2</v>
      </c>
      <c r="F48" s="22">
        <f>IF(texto!D48-texto!D47&gt;0,texto!D48-texto!D47,texto!D47-texto!D48)</f>
        <v>1.4000000000000001</v>
      </c>
      <c r="G48" s="61"/>
      <c r="CR48" s="61"/>
    </row>
    <row r="49" spans="2:96" x14ac:dyDescent="0.25">
      <c r="B49" s="74" t="s">
        <v>13</v>
      </c>
      <c r="C49" s="15">
        <v>0.96527777777777779</v>
      </c>
      <c r="D49" s="16">
        <v>2.5</v>
      </c>
      <c r="E49" s="15">
        <f>IF(texto!C49-texto!C45&gt;0,texto!C49-texto!C45,1-(texto!C45-texto!C49))</f>
        <v>3.6805555555555536E-2</v>
      </c>
      <c r="F49" s="22">
        <f>IF(texto!D49-texto!D48&gt;0,texto!D49-texto!D48,texto!D48-texto!D49)</f>
        <v>1.7</v>
      </c>
      <c r="G49" s="61"/>
      <c r="CR49" s="61"/>
    </row>
    <row r="50" spans="2:96" x14ac:dyDescent="0.25">
      <c r="B50" s="74" t="s">
        <v>12</v>
      </c>
      <c r="C50" s="15">
        <v>0.2298611111111111</v>
      </c>
      <c r="D50" s="16">
        <v>0.7</v>
      </c>
      <c r="E50" s="15">
        <f>IF(texto!C50-texto!C46&gt;0,texto!C50-texto!C46,1-(texto!C46-texto!C50))</f>
        <v>4.2361111111111099E-2</v>
      </c>
      <c r="F50" s="22">
        <f>IF(texto!D50-texto!D49&gt;0,texto!D50-texto!D49,texto!D49-texto!D50)</f>
        <v>1.8</v>
      </c>
      <c r="G50" s="61"/>
      <c r="CR50" s="61"/>
    </row>
    <row r="51" spans="2:96" x14ac:dyDescent="0.25">
      <c r="B51" s="74" t="s">
        <v>13</v>
      </c>
      <c r="C51" s="15">
        <v>0.48541666666666666</v>
      </c>
      <c r="D51" s="16">
        <v>2.1</v>
      </c>
      <c r="E51" s="15">
        <f>IF(texto!C51-texto!C47&gt;0,texto!C51-texto!C47,1-(texto!C47-texto!C51))</f>
        <v>4.2361111111111127E-2</v>
      </c>
      <c r="F51" s="22">
        <f>IF(texto!D51-texto!D50&gt;0,texto!D51-texto!D50,texto!D50-texto!D51)</f>
        <v>1.4000000000000001</v>
      </c>
      <c r="G51" s="61"/>
      <c r="CR51" s="61"/>
    </row>
    <row r="52" spans="2:96" x14ac:dyDescent="0.25">
      <c r="B52" s="74" t="s">
        <v>12</v>
      </c>
      <c r="C52" s="15">
        <v>0.73333333333333339</v>
      </c>
      <c r="D52" s="16">
        <v>0.8</v>
      </c>
      <c r="E52" s="15">
        <f>IF(texto!C52-texto!C48&gt;0,texto!C52-texto!C48,1-(texto!C48-texto!C52))</f>
        <v>4.3055555555555625E-2</v>
      </c>
      <c r="F52" s="22">
        <f>IF(texto!D52-texto!D51&gt;0,texto!D52-texto!D51,texto!D51-texto!D52)</f>
        <v>1.3</v>
      </c>
      <c r="G52" s="61"/>
      <c r="CR52" s="61"/>
    </row>
    <row r="53" spans="2:96" x14ac:dyDescent="0.25">
      <c r="B53" s="74" t="s">
        <v>13</v>
      </c>
      <c r="C53" s="15">
        <v>2.7777777777777779E-3</v>
      </c>
      <c r="D53" s="16">
        <v>2.5</v>
      </c>
      <c r="E53" s="15">
        <f>IF(texto!C53-texto!C49&gt;0,texto!C53-texto!C49,1-(texto!C49-texto!C53))</f>
        <v>3.7499999999999978E-2</v>
      </c>
      <c r="F53" s="22">
        <f>IF(texto!D53-texto!D52&gt;0,texto!D53-texto!D52,texto!D52-texto!D53)</f>
        <v>1.7</v>
      </c>
      <c r="G53" s="61"/>
      <c r="CR53" s="61"/>
    </row>
    <row r="54" spans="2:96" x14ac:dyDescent="0.25">
      <c r="B54" s="74" t="s">
        <v>12</v>
      </c>
      <c r="C54" s="15">
        <v>0.27013888888888887</v>
      </c>
      <c r="D54" s="16">
        <v>0.6</v>
      </c>
      <c r="E54" s="15">
        <f>IF(texto!C54-texto!C50&gt;0,texto!C54-texto!C50,1-(texto!C50-texto!C54))</f>
        <v>4.0277777777777773E-2</v>
      </c>
      <c r="F54" s="22">
        <f>IF(texto!D54-texto!D53&gt;0,texto!D54-texto!D53,texto!D53-texto!D54)</f>
        <v>1.9</v>
      </c>
      <c r="G54" s="61"/>
      <c r="CR54" s="61"/>
    </row>
    <row r="55" spans="2:96" x14ac:dyDescent="0.25">
      <c r="B55" s="74" t="s">
        <v>13</v>
      </c>
      <c r="C55" s="15">
        <v>0.52916666666666667</v>
      </c>
      <c r="D55" s="16">
        <v>2.1</v>
      </c>
      <c r="E55" s="15">
        <f>IF(texto!C55-texto!C51&gt;0,texto!C55-texto!C51,1-(texto!C51-texto!C55))</f>
        <v>4.3750000000000011E-2</v>
      </c>
      <c r="F55" s="22">
        <f>IF(texto!D55-texto!D54&gt;0,texto!D55-texto!D54,texto!D54-texto!D55)</f>
        <v>1.5</v>
      </c>
      <c r="G55" s="61"/>
      <c r="CR55" s="61"/>
    </row>
    <row r="56" spans="2:96" x14ac:dyDescent="0.25">
      <c r="B56" s="74" t="s">
        <v>12</v>
      </c>
      <c r="C56" s="15">
        <v>0.77500000000000002</v>
      </c>
      <c r="D56" s="16">
        <v>0.8</v>
      </c>
      <c r="E56" s="15">
        <f>IF(texto!C56-texto!C52&gt;0,texto!C56-texto!C52,1-(texto!C52-texto!C56))</f>
        <v>4.166666666666663E-2</v>
      </c>
      <c r="F56" s="22">
        <f>IF(texto!D56-texto!D55&gt;0,texto!D56-texto!D55,texto!D55-texto!D56)</f>
        <v>1.3</v>
      </c>
      <c r="G56" s="61"/>
      <c r="CR56" s="61"/>
    </row>
    <row r="57" spans="2:96" x14ac:dyDescent="0.25">
      <c r="B57" s="74" t="s">
        <v>13</v>
      </c>
      <c r="C57" s="15">
        <v>4.027777777777778E-2</v>
      </c>
      <c r="D57" s="16">
        <v>2.5</v>
      </c>
      <c r="E57" s="15">
        <f>IF(texto!C57-texto!C53&gt;0,texto!C57-texto!C53,1-(texto!C53-texto!C57))</f>
        <v>3.7500000000000006E-2</v>
      </c>
      <c r="F57" s="22">
        <f>IF(texto!D57-texto!D56&gt;0,texto!D57-texto!D56,texto!D56-texto!D57)</f>
        <v>1.7</v>
      </c>
      <c r="G57" s="61"/>
      <c r="CR57" s="61"/>
    </row>
    <row r="58" spans="2:96" x14ac:dyDescent="0.25">
      <c r="B58" s="74" t="s">
        <v>12</v>
      </c>
      <c r="C58" s="15">
        <v>0.30555555555555552</v>
      </c>
      <c r="D58" s="16">
        <v>0.5</v>
      </c>
      <c r="E58" s="15">
        <f>IF(texto!C58-texto!C54&gt;0,texto!C58-texto!C54,1-(texto!C54-texto!C58))</f>
        <v>3.5416666666666652E-2</v>
      </c>
      <c r="F58" s="22">
        <f>IF(texto!D58-texto!D57&gt;0,texto!D58-texto!D57,texto!D57-texto!D58)</f>
        <v>2</v>
      </c>
      <c r="G58" s="61"/>
      <c r="CR58" s="61"/>
    </row>
    <row r="59" spans="2:96" x14ac:dyDescent="0.25">
      <c r="B59" s="74" t="s">
        <v>13</v>
      </c>
      <c r="C59" s="15">
        <v>0.56944444444444442</v>
      </c>
      <c r="D59" s="16">
        <v>2.2000000000000002</v>
      </c>
      <c r="E59" s="15">
        <f>IF(texto!C59-texto!C55&gt;0,texto!C59-texto!C55,1-(texto!C55-texto!C59))</f>
        <v>4.0277777777777746E-2</v>
      </c>
      <c r="F59" s="22">
        <f>IF(texto!D59-texto!D58&gt;0,texto!D59-texto!D58,texto!D58-texto!D59)</f>
        <v>1.7000000000000002</v>
      </c>
      <c r="G59" s="61"/>
      <c r="CR59" s="61"/>
    </row>
    <row r="60" spans="2:96" x14ac:dyDescent="0.25">
      <c r="B60" s="74" t="s">
        <v>12</v>
      </c>
      <c r="C60" s="15">
        <v>0.81111111111111101</v>
      </c>
      <c r="D60" s="16">
        <v>0.7</v>
      </c>
      <c r="E60" s="15">
        <f>IF(texto!C60-texto!C56&gt;0,texto!C60-texto!C56,1-(texto!C56-texto!C60))</f>
        <v>3.6111111111110983E-2</v>
      </c>
      <c r="F60" s="22">
        <f>IF(texto!D60-texto!D59&gt;0,texto!D60-texto!D59,texto!D59-texto!D60)</f>
        <v>1.5000000000000002</v>
      </c>
      <c r="G60" s="61"/>
      <c r="CR60" s="61"/>
    </row>
    <row r="61" spans="2:96" x14ac:dyDescent="0.25">
      <c r="B61" s="74" t="s">
        <v>13</v>
      </c>
      <c r="C61" s="15">
        <v>7.4999999999999997E-2</v>
      </c>
      <c r="D61" s="16">
        <v>2.6</v>
      </c>
      <c r="E61" s="15">
        <f>IF(texto!C61-texto!C57&gt;0,texto!C61-texto!C57,1-(texto!C57-texto!C61))</f>
        <v>3.4722222222222217E-2</v>
      </c>
      <c r="F61" s="22">
        <f>IF(texto!D61-texto!D60&gt;0,texto!D61-texto!D60,texto!D60-texto!D61)</f>
        <v>1.9000000000000001</v>
      </c>
      <c r="G61" s="61"/>
      <c r="CR61" s="61"/>
    </row>
    <row r="62" spans="2:96" x14ac:dyDescent="0.25">
      <c r="B62" s="74" t="s">
        <v>12</v>
      </c>
      <c r="C62" s="15">
        <v>0.33680555555555558</v>
      </c>
      <c r="D62" s="16">
        <v>0.4</v>
      </c>
      <c r="E62" s="15">
        <f>IF(texto!C62-texto!C58&gt;0,texto!C62-texto!C58,1-(texto!C58-texto!C62))</f>
        <v>3.1250000000000056E-2</v>
      </c>
      <c r="F62" s="22">
        <f>IF(texto!D62-texto!D61&gt;0,texto!D62-texto!D61,texto!D61-texto!D62)</f>
        <v>2.2000000000000002</v>
      </c>
      <c r="G62" s="61"/>
      <c r="CR62" s="61"/>
    </row>
    <row r="63" spans="2:96" x14ac:dyDescent="0.25">
      <c r="B63" s="74" t="s">
        <v>13</v>
      </c>
      <c r="C63" s="15">
        <v>0.60486111111111118</v>
      </c>
      <c r="D63" s="16">
        <v>2.2999999999999998</v>
      </c>
      <c r="E63" s="15">
        <f>IF(texto!C63-texto!C59&gt;0,texto!C63-texto!C59,1-(texto!C59-texto!C63))</f>
        <v>3.5416666666666763E-2</v>
      </c>
      <c r="F63" s="22">
        <f>IF(texto!D63-texto!D62&gt;0,texto!D63-texto!D62,texto!D62-texto!D63)</f>
        <v>1.9</v>
      </c>
      <c r="G63" s="61"/>
      <c r="CR63" s="61"/>
    </row>
    <row r="64" spans="2:96" x14ac:dyDescent="0.25">
      <c r="B64" s="74" t="s">
        <v>12</v>
      </c>
      <c r="C64" s="15">
        <v>0.84375</v>
      </c>
      <c r="D64" s="16">
        <v>0.6</v>
      </c>
      <c r="E64" s="15">
        <f>IF(texto!C64-texto!C60&gt;0,texto!C64-texto!C60,1-(texto!C60-texto!C64))</f>
        <v>3.2638888888888995E-2</v>
      </c>
      <c r="F64" s="22">
        <f>IF(texto!D64-texto!D63&gt;0,texto!D64-texto!D63,texto!D63-texto!D64)</f>
        <v>1.6999999999999997</v>
      </c>
      <c r="G64" s="61"/>
      <c r="CR64" s="61"/>
    </row>
    <row r="65" spans="2:96" x14ac:dyDescent="0.25">
      <c r="B65" s="74" t="s">
        <v>13</v>
      </c>
      <c r="C65" s="15">
        <v>0.10694444444444444</v>
      </c>
      <c r="D65" s="16">
        <v>2.7</v>
      </c>
      <c r="E65" s="15">
        <f>IF(texto!C65-texto!C61&gt;0,texto!C65-texto!C61,1-(texto!C61-texto!C65))</f>
        <v>3.1944444444444442E-2</v>
      </c>
      <c r="F65" s="22">
        <f>IF(texto!D65-texto!D64&gt;0,texto!D65-texto!D64,texto!D64-texto!D65)</f>
        <v>2.1</v>
      </c>
      <c r="G65" s="61"/>
      <c r="CR65" s="61"/>
    </row>
    <row r="66" spans="2:96" x14ac:dyDescent="0.25">
      <c r="B66" s="74" t="s">
        <v>12</v>
      </c>
      <c r="C66" s="15">
        <v>0.36458333333333331</v>
      </c>
      <c r="D66" s="16">
        <v>0.3</v>
      </c>
      <c r="E66" s="15">
        <f>IF(texto!C66-texto!C62&gt;0,texto!C66-texto!C62,1-(texto!C62-texto!C66))</f>
        <v>2.7777777777777735E-2</v>
      </c>
      <c r="F66" s="22">
        <f>IF(texto!D66-texto!D65&gt;0,texto!D66-texto!D65,texto!D65-texto!D66)</f>
        <v>2.4000000000000004</v>
      </c>
      <c r="G66" s="61"/>
      <c r="CR66" s="61"/>
    </row>
    <row r="67" spans="2:96" x14ac:dyDescent="0.25">
      <c r="B67" s="74" t="s">
        <v>13</v>
      </c>
      <c r="C67" s="15">
        <v>0.63541666666666663</v>
      </c>
      <c r="D67" s="16">
        <v>2.4</v>
      </c>
      <c r="E67" s="15">
        <f>IF(texto!C67-texto!C63&gt;0,texto!C67-texto!C63,1-(texto!C63-texto!C67))</f>
        <v>3.0555555555555447E-2</v>
      </c>
      <c r="F67" s="22">
        <f>IF(texto!D67-texto!D66&gt;0,texto!D67-texto!D66,texto!D66-texto!D67)</f>
        <v>2.1</v>
      </c>
      <c r="G67" s="61"/>
      <c r="CR67" s="61"/>
    </row>
    <row r="68" spans="2:96" x14ac:dyDescent="0.25">
      <c r="B68" s="74" t="s">
        <v>12</v>
      </c>
      <c r="C68" s="15">
        <v>0.87291666666666667</v>
      </c>
      <c r="D68" s="16">
        <v>0.5</v>
      </c>
      <c r="E68" s="15">
        <f>IF(texto!C68-texto!C64&gt;0,texto!C68-texto!C64,1-(texto!C64-texto!C68))</f>
        <v>2.9166666666666674E-2</v>
      </c>
      <c r="F68" s="22">
        <f>IF(texto!D68-texto!D67&gt;0,texto!D68-texto!D67,texto!D67-texto!D68)</f>
        <v>1.9</v>
      </c>
      <c r="G68" s="61"/>
      <c r="CR68" s="61"/>
    </row>
    <row r="69" spans="2:96" x14ac:dyDescent="0.25">
      <c r="B69" s="74" t="s">
        <v>13</v>
      </c>
      <c r="C69" s="15">
        <v>0.13680555555555554</v>
      </c>
      <c r="D69" s="16">
        <v>2.8</v>
      </c>
      <c r="E69" s="15">
        <f>IF(texto!C69-texto!C65&gt;0,texto!C69-texto!C65,1-(texto!C65-texto!C69))</f>
        <v>2.9861111111111102E-2</v>
      </c>
      <c r="F69" s="22">
        <f>IF(texto!D69-texto!D68&gt;0,texto!D69-texto!D68,texto!D68-texto!D69)</f>
        <v>2.2999999999999998</v>
      </c>
      <c r="G69" s="61"/>
      <c r="CR69" s="61"/>
    </row>
    <row r="70" spans="2:96" x14ac:dyDescent="0.25">
      <c r="B70" s="74" t="s">
        <v>12</v>
      </c>
      <c r="C70" s="15">
        <v>0.39097222222222222</v>
      </c>
      <c r="D70" s="16">
        <v>0.2</v>
      </c>
      <c r="E70" s="15">
        <f>IF(texto!C70-texto!C66&gt;0,texto!C70-texto!C66,1-(texto!C66-texto!C70))</f>
        <v>2.6388888888888906E-2</v>
      </c>
      <c r="F70" s="22">
        <f>IF(texto!D70-texto!D69&gt;0,texto!D70-texto!D69,texto!D69-texto!D70)</f>
        <v>2.5999999999999996</v>
      </c>
      <c r="G70" s="61"/>
      <c r="CR70" s="61"/>
    </row>
    <row r="71" spans="2:96" x14ac:dyDescent="0.25">
      <c r="B71" s="74" t="s">
        <v>13</v>
      </c>
      <c r="C71" s="15">
        <v>0.66319444444444442</v>
      </c>
      <c r="D71" s="16">
        <v>2.6</v>
      </c>
      <c r="E71" s="15">
        <f>IF(texto!C71-texto!C67&gt;0,texto!C71-texto!C67,1-(texto!C67-texto!C71))</f>
        <v>2.777777777777779E-2</v>
      </c>
      <c r="F71" s="22">
        <f>IF(texto!D71-texto!D70&gt;0,texto!D71-texto!D70,texto!D70-texto!D71)</f>
        <v>2.4</v>
      </c>
      <c r="G71" s="61"/>
      <c r="CR71" s="61"/>
    </row>
    <row r="72" spans="2:96" x14ac:dyDescent="0.25">
      <c r="B72" s="74" t="s">
        <v>12</v>
      </c>
      <c r="C72" s="15">
        <v>0.90069444444444446</v>
      </c>
      <c r="D72" s="16">
        <v>0.4</v>
      </c>
      <c r="E72" s="15">
        <f>IF(texto!C72-texto!C68&gt;0,texto!C72-texto!C68,1-(texto!C68-texto!C72))</f>
        <v>2.777777777777779E-2</v>
      </c>
      <c r="F72" s="22">
        <f>IF(texto!D72-texto!D71&gt;0,texto!D72-texto!D71,texto!D71-texto!D72)</f>
        <v>2.2000000000000002</v>
      </c>
      <c r="G72" s="61"/>
      <c r="CR72" s="61"/>
    </row>
    <row r="73" spans="2:96" x14ac:dyDescent="0.25">
      <c r="B73" s="74" t="s">
        <v>13</v>
      </c>
      <c r="C73" s="15">
        <v>0.16527777777777777</v>
      </c>
      <c r="D73" s="16">
        <v>2.8</v>
      </c>
      <c r="E73" s="15">
        <f>IF(texto!C73-texto!C69&gt;0,texto!C73-texto!C69,1-(texto!C69-texto!C73))</f>
        <v>2.8472222222222232E-2</v>
      </c>
      <c r="F73" s="22">
        <f>IF(texto!D73-texto!D72&gt;0,texto!D73-texto!D72,texto!D72-texto!D73)</f>
        <v>2.4</v>
      </c>
      <c r="G73" s="61"/>
      <c r="CR73" s="61"/>
    </row>
    <row r="74" spans="2:96" x14ac:dyDescent="0.25">
      <c r="B74" s="74" t="s">
        <v>12</v>
      </c>
      <c r="C74" s="15">
        <v>0.41597222222222219</v>
      </c>
      <c r="D74" s="16">
        <v>0.2</v>
      </c>
      <c r="E74" s="15">
        <f>IF(texto!C74-texto!C70&gt;0,texto!C74-texto!C70,1-(texto!C70-texto!C74))</f>
        <v>2.4999999999999967E-2</v>
      </c>
      <c r="F74" s="22">
        <f>IF(texto!D74-texto!D73&gt;0,texto!D74-texto!D73,texto!D73-texto!D74)</f>
        <v>2.5999999999999996</v>
      </c>
      <c r="G74" s="61"/>
      <c r="CR74" s="61"/>
    </row>
    <row r="75" spans="2:96" x14ac:dyDescent="0.25">
      <c r="B75" s="74" t="s">
        <v>13</v>
      </c>
      <c r="C75" s="15">
        <v>0.68888888888888899</v>
      </c>
      <c r="D75" s="16">
        <v>2.7</v>
      </c>
      <c r="E75" s="15">
        <f>IF(texto!C75-texto!C71&gt;0,texto!C75-texto!C71,1-(texto!C71-texto!C75))</f>
        <v>2.5694444444444575E-2</v>
      </c>
      <c r="F75" s="22">
        <f>IF(texto!D75-texto!D74&gt;0,texto!D75-texto!D74,texto!D74-texto!D75)</f>
        <v>2.5</v>
      </c>
      <c r="G75" s="61"/>
      <c r="CR75" s="61"/>
    </row>
    <row r="76" spans="2:96" x14ac:dyDescent="0.25">
      <c r="B76" s="74" t="s">
        <v>12</v>
      </c>
      <c r="C76" s="15">
        <v>0.92708333333333337</v>
      </c>
      <c r="D76" s="16">
        <v>0.4</v>
      </c>
      <c r="E76" s="15">
        <f>IF(texto!C76-texto!C72&gt;0,texto!C76-texto!C72,1-(texto!C72-texto!C76))</f>
        <v>2.6388888888888906E-2</v>
      </c>
      <c r="F76" s="22">
        <f>IF(texto!D76-texto!D75&gt;0,texto!D76-texto!D75,texto!D75-texto!D76)</f>
        <v>2.3000000000000003</v>
      </c>
      <c r="G76" s="61"/>
      <c r="CR76" s="61"/>
    </row>
    <row r="77" spans="2:96" x14ac:dyDescent="0.25">
      <c r="B77" s="74" t="s">
        <v>13</v>
      </c>
      <c r="C77" s="15">
        <v>0.19305555555555554</v>
      </c>
      <c r="D77" s="16">
        <v>2.8</v>
      </c>
      <c r="E77" s="15">
        <f>IF(texto!C77-texto!C73&gt;0,texto!C77-texto!C73,1-(texto!C73-texto!C77))</f>
        <v>2.7777777777777762E-2</v>
      </c>
      <c r="F77" s="22">
        <f>IF(texto!D77-texto!D76&gt;0,texto!D77-texto!D76,texto!D76-texto!D77)</f>
        <v>2.4</v>
      </c>
      <c r="G77" s="61"/>
      <c r="CR77" s="61"/>
    </row>
    <row r="78" spans="2:96" x14ac:dyDescent="0.25">
      <c r="B78" s="74" t="s">
        <v>12</v>
      </c>
      <c r="C78" s="15">
        <v>0.44027777777777777</v>
      </c>
      <c r="D78" s="16">
        <v>0.1</v>
      </c>
      <c r="E78" s="15">
        <f>IF(texto!C78-texto!C74&gt;0,texto!C78-texto!C74,1-(texto!C74-texto!C78))</f>
        <v>2.430555555555558E-2</v>
      </c>
      <c r="F78" s="22">
        <f>IF(texto!D78-texto!D77&gt;0,texto!D78-texto!D77,texto!D77-texto!D78)</f>
        <v>2.6999999999999997</v>
      </c>
      <c r="G78" s="61"/>
      <c r="CR78" s="61"/>
    </row>
    <row r="79" spans="2:96" x14ac:dyDescent="0.25">
      <c r="B79" s="74" t="s">
        <v>13</v>
      </c>
      <c r="C79" s="15">
        <v>0.71458333333333324</v>
      </c>
      <c r="D79" s="16">
        <v>2.7</v>
      </c>
      <c r="E79" s="15">
        <f>IF(texto!C79-texto!C75&gt;0,texto!C79-texto!C75,1-(texto!C75-texto!C79))</f>
        <v>2.5694444444444242E-2</v>
      </c>
      <c r="F79" s="22">
        <f>IF(texto!D79-texto!D78&gt;0,texto!D79-texto!D78,texto!D78-texto!D79)</f>
        <v>2.6</v>
      </c>
      <c r="G79" s="61"/>
      <c r="CR79" s="61"/>
    </row>
    <row r="80" spans="2:96" x14ac:dyDescent="0.25">
      <c r="B80" s="74" t="s">
        <v>12</v>
      </c>
      <c r="C80" s="15">
        <v>0.95416666666666661</v>
      </c>
      <c r="D80" s="16">
        <v>0.3</v>
      </c>
      <c r="E80" s="15">
        <f>IF(texto!C80-texto!C76&gt;0,texto!C80-texto!C76,1-(texto!C76-texto!C80))</f>
        <v>2.7083333333333237E-2</v>
      </c>
      <c r="F80" s="22">
        <f>IF(texto!D80-texto!D79&gt;0,texto!D80-texto!D79,texto!D79-texto!D80)</f>
        <v>2.4000000000000004</v>
      </c>
      <c r="G80" s="61"/>
      <c r="CR80" s="61"/>
    </row>
    <row r="81" spans="2:96" x14ac:dyDescent="0.25">
      <c r="B81" s="74" t="s">
        <v>13</v>
      </c>
      <c r="C81" s="15">
        <v>0.21944444444444444</v>
      </c>
      <c r="D81" s="16">
        <v>2.8</v>
      </c>
      <c r="E81" s="15">
        <f>IF(texto!C81-texto!C77&gt;0,texto!C81-texto!C77,1-(texto!C77-texto!C81))</f>
        <v>2.6388888888888906E-2</v>
      </c>
      <c r="F81" s="22">
        <f>IF(texto!D81-texto!D80&gt;0,texto!D81-texto!D80,texto!D80-texto!D81)</f>
        <v>2.5</v>
      </c>
      <c r="G81" s="61"/>
      <c r="CR81" s="61"/>
    </row>
    <row r="82" spans="2:96" x14ac:dyDescent="0.25">
      <c r="B82" s="74" t="s">
        <v>12</v>
      </c>
      <c r="C82" s="15">
        <v>0.46527777777777773</v>
      </c>
      <c r="D82" s="16">
        <v>0.1</v>
      </c>
      <c r="E82" s="15">
        <f>IF(texto!C82-texto!C78&gt;0,texto!C82-texto!C78,1-(texto!C78-texto!C82))</f>
        <v>2.4999999999999967E-2</v>
      </c>
      <c r="F82" s="22">
        <f>IF(texto!D82-texto!D81&gt;0,texto!D82-texto!D81,texto!D81-texto!D82)</f>
        <v>2.6999999999999997</v>
      </c>
      <c r="G82" s="61"/>
      <c r="CR82" s="61"/>
    </row>
    <row r="83" spans="2:96" x14ac:dyDescent="0.25">
      <c r="B83" s="74" t="s">
        <v>13</v>
      </c>
      <c r="C83" s="15">
        <v>0.73958333333333337</v>
      </c>
      <c r="D83" s="16">
        <v>2.8</v>
      </c>
      <c r="E83" s="15">
        <f>IF(texto!C83-texto!C79&gt;0,texto!C83-texto!C79,1-(texto!C79-texto!C83))</f>
        <v>2.5000000000000133E-2</v>
      </c>
      <c r="F83" s="22">
        <f>IF(texto!D83-texto!D82&gt;0,texto!D83-texto!D82,texto!D82-texto!D83)</f>
        <v>2.6999999999999997</v>
      </c>
      <c r="G83" s="61"/>
      <c r="CR83" s="61"/>
    </row>
    <row r="84" spans="2:96" x14ac:dyDescent="0.25">
      <c r="B84" s="74" t="s">
        <v>12</v>
      </c>
      <c r="C84" s="15">
        <v>0.98125000000000007</v>
      </c>
      <c r="D84" s="16">
        <v>0.2</v>
      </c>
      <c r="E84" s="15">
        <f>IF(texto!C84-texto!C80&gt;0,texto!C84-texto!C80,1-(texto!C80-texto!C84))</f>
        <v>2.7083333333333459E-2</v>
      </c>
      <c r="F84" s="22">
        <f>IF(texto!D84-texto!D83&gt;0,texto!D84-texto!D83,texto!D83-texto!D84)</f>
        <v>2.5999999999999996</v>
      </c>
      <c r="G84" s="61"/>
      <c r="CR84" s="61"/>
    </row>
    <row r="85" spans="2:96" x14ac:dyDescent="0.25">
      <c r="B85" s="74" t="s">
        <v>13</v>
      </c>
      <c r="C85" s="15">
        <v>0.24583333333333335</v>
      </c>
      <c r="D85" s="16">
        <v>2.8</v>
      </c>
      <c r="E85" s="15">
        <f>IF(texto!C85-texto!C81&gt;0,texto!C85-texto!C81,1-(texto!C81-texto!C85))</f>
        <v>2.6388888888888906E-2</v>
      </c>
      <c r="F85" s="22">
        <f>IF(texto!D85-texto!D84&gt;0,texto!D85-texto!D84,texto!D84-texto!D85)</f>
        <v>2.5999999999999996</v>
      </c>
      <c r="G85" s="61"/>
      <c r="CR85" s="61"/>
    </row>
    <row r="86" spans="2:96" x14ac:dyDescent="0.25">
      <c r="B86" s="74" t="s">
        <v>12</v>
      </c>
      <c r="C86" s="15">
        <v>0.49027777777777781</v>
      </c>
      <c r="D86" s="16">
        <v>0.1</v>
      </c>
      <c r="E86" s="15">
        <f>IF(texto!C86-texto!C82&gt;0,texto!C86-texto!C82,1-(texto!C82-texto!C86))</f>
        <v>2.5000000000000078E-2</v>
      </c>
      <c r="F86" s="22">
        <f>IF(texto!D86-texto!D85&gt;0,texto!D86-texto!D85,texto!D85-texto!D86)</f>
        <v>2.6999999999999997</v>
      </c>
      <c r="G86" s="61"/>
      <c r="CR86" s="61"/>
    </row>
    <row r="87" spans="2:96" x14ac:dyDescent="0.25">
      <c r="B87" s="74" t="s">
        <v>13</v>
      </c>
      <c r="C87" s="15">
        <v>0.76527777777777783</v>
      </c>
      <c r="D87" s="16">
        <v>2.8</v>
      </c>
      <c r="E87" s="15">
        <f>IF(texto!C87-texto!C83&gt;0,texto!C87-texto!C83,1-(texto!C83-texto!C87))</f>
        <v>2.5694444444444464E-2</v>
      </c>
      <c r="F87" s="22">
        <f>IF(texto!D87-texto!D86&gt;0,texto!D87-texto!D86,texto!D86-texto!D87)</f>
        <v>2.6999999999999997</v>
      </c>
      <c r="G87" s="61"/>
      <c r="CR87" s="61"/>
    </row>
    <row r="88" spans="2:96" x14ac:dyDescent="0.25">
      <c r="B88" s="74" t="s">
        <v>12</v>
      </c>
      <c r="C88" s="15">
        <v>9.0277777777777787E-3</v>
      </c>
      <c r="D88" s="16">
        <v>0.2</v>
      </c>
      <c r="E88" s="15">
        <f>IF(texto!C88-texto!C84&gt;0,texto!C88-texto!C84,1-(texto!C84-texto!C88))</f>
        <v>2.7777777777777679E-2</v>
      </c>
      <c r="F88" s="22">
        <f>IF(texto!D88-texto!D87&gt;0,texto!D88-texto!D87,texto!D87-texto!D88)</f>
        <v>2.5999999999999996</v>
      </c>
      <c r="G88" s="61"/>
      <c r="CR88" s="61"/>
    </row>
    <row r="89" spans="2:96" x14ac:dyDescent="0.25">
      <c r="B89" s="74" t="s">
        <v>13</v>
      </c>
      <c r="C89" s="15">
        <v>0.27291666666666664</v>
      </c>
      <c r="D89" s="16">
        <v>2.7</v>
      </c>
      <c r="E89" s="15">
        <f>IF(texto!C89-texto!C85&gt;0,texto!C89-texto!C85,1-(texto!C85-texto!C89))</f>
        <v>2.7083333333333293E-2</v>
      </c>
      <c r="F89" s="22">
        <f>IF(texto!D89-texto!D88&gt;0,texto!D89-texto!D88,texto!D88-texto!D89)</f>
        <v>2.5</v>
      </c>
      <c r="G89" s="61"/>
      <c r="CR89" s="61"/>
    </row>
    <row r="90" spans="2:96" x14ac:dyDescent="0.25">
      <c r="B90" s="74" t="s">
        <v>12</v>
      </c>
      <c r="C90" s="15">
        <v>0.51736111111111105</v>
      </c>
      <c r="D90" s="16">
        <v>0.1</v>
      </c>
      <c r="E90" s="15">
        <f>IF(texto!C90-texto!C86&gt;0,texto!C90-texto!C86,1-(texto!C86-texto!C90))</f>
        <v>2.7083333333333237E-2</v>
      </c>
      <c r="F90" s="22">
        <f>IF(texto!D90-texto!D89&gt;0,texto!D90-texto!D89,texto!D89-texto!D90)</f>
        <v>2.6</v>
      </c>
      <c r="G90" s="61"/>
      <c r="CR90" s="61"/>
    </row>
    <row r="91" spans="2:96" x14ac:dyDescent="0.25">
      <c r="B91" s="74" t="s">
        <v>13</v>
      </c>
      <c r="C91" s="15">
        <v>0.79236111111111107</v>
      </c>
      <c r="D91" s="16">
        <v>2.8</v>
      </c>
      <c r="E91" s="15">
        <f>IF(texto!C91-texto!C87&gt;0,texto!C91-texto!C87,1-(texto!C87-texto!C91))</f>
        <v>2.7083333333333237E-2</v>
      </c>
      <c r="F91" s="22">
        <f>IF(texto!D91-texto!D90&gt;0,texto!D91-texto!D90,texto!D90-texto!D91)</f>
        <v>2.6999999999999997</v>
      </c>
      <c r="G91" s="61"/>
      <c r="CR91" s="61"/>
    </row>
    <row r="92" spans="2:96" x14ac:dyDescent="0.25">
      <c r="B92" s="74" t="s">
        <v>12</v>
      </c>
      <c r="C92" s="15">
        <v>3.9583333333333331E-2</v>
      </c>
      <c r="D92" s="16">
        <v>0.2</v>
      </c>
      <c r="E92" s="15">
        <f>IF(texto!C92-texto!C88&gt;0,texto!C92-texto!C88,1-(texto!C88-texto!C92))</f>
        <v>3.0555555555555551E-2</v>
      </c>
      <c r="F92" s="22">
        <f>IF(texto!D92-texto!D91&gt;0,texto!D92-texto!D91,texto!D91-texto!D92)</f>
        <v>2.5999999999999996</v>
      </c>
      <c r="G92" s="61"/>
      <c r="CR92" s="61"/>
    </row>
    <row r="93" spans="2:96" x14ac:dyDescent="0.25">
      <c r="B93" s="74" t="s">
        <v>13</v>
      </c>
      <c r="C93" s="15">
        <v>0.30138888888888887</v>
      </c>
      <c r="D93" s="16">
        <v>2.6</v>
      </c>
      <c r="E93" s="15">
        <f>IF(texto!C93-texto!C89&gt;0,texto!C93-texto!C89,1-(texto!C89-texto!C93))</f>
        <v>2.8472222222222232E-2</v>
      </c>
      <c r="F93" s="22">
        <f>IF(texto!D93-texto!D92&gt;0,texto!D93-texto!D92,texto!D92-texto!D93)</f>
        <v>2.4</v>
      </c>
      <c r="G93" s="61"/>
      <c r="CR93" s="61"/>
    </row>
    <row r="94" spans="2:96" x14ac:dyDescent="0.25">
      <c r="B94" s="74" t="s">
        <v>12</v>
      </c>
      <c r="C94" s="15">
        <v>0.54652777777777783</v>
      </c>
      <c r="D94" s="16">
        <v>0.2</v>
      </c>
      <c r="E94" s="15">
        <f>IF(texto!C94-texto!C90&gt;0,texto!C94-texto!C90,1-(texto!C90-texto!C94))</f>
        <v>2.9166666666666785E-2</v>
      </c>
      <c r="F94" s="22">
        <f>IF(texto!D94-texto!D93&gt;0,texto!D94-texto!D93,texto!D93-texto!D94)</f>
        <v>2.4</v>
      </c>
      <c r="G94" s="61"/>
      <c r="CR94" s="61"/>
    </row>
    <row r="95" spans="2:96" x14ac:dyDescent="0.25">
      <c r="B95" s="74" t="s">
        <v>13</v>
      </c>
      <c r="C95" s="15">
        <v>0.8222222222222223</v>
      </c>
      <c r="D95" s="16">
        <v>2.9</v>
      </c>
      <c r="E95" s="15">
        <f>IF(texto!C95-texto!C91&gt;0,texto!C95-texto!C91,1-(texto!C91-texto!C95))</f>
        <v>2.9861111111111227E-2</v>
      </c>
      <c r="F95" s="22">
        <f>IF(texto!D95-texto!D94&gt;0,texto!D95-texto!D94,texto!D94-texto!D95)</f>
        <v>2.6999999999999997</v>
      </c>
      <c r="G95" s="61"/>
      <c r="CR95" s="61"/>
    </row>
    <row r="96" spans="2:96" x14ac:dyDescent="0.25">
      <c r="B96" s="74" t="s">
        <v>12</v>
      </c>
      <c r="C96" s="15">
        <v>7.2222222222222229E-2</v>
      </c>
      <c r="D96" s="16">
        <v>0.3</v>
      </c>
      <c r="E96" s="15">
        <f>IF(texto!C96-texto!C92&gt;0,texto!C96-texto!C92,1-(texto!C92-texto!C96))</f>
        <v>3.2638888888888898E-2</v>
      </c>
      <c r="F96" s="22">
        <f>IF(texto!D96-texto!D95&gt;0,texto!D96-texto!D95,texto!D95-texto!D96)</f>
        <v>2.6</v>
      </c>
      <c r="G96" s="61"/>
      <c r="CR96" s="61"/>
    </row>
    <row r="97" spans="2:96" x14ac:dyDescent="0.25">
      <c r="B97" s="74" t="s">
        <v>13</v>
      </c>
      <c r="C97" s="15">
        <v>0.33333333333333331</v>
      </c>
      <c r="D97" s="16">
        <v>2.5</v>
      </c>
      <c r="E97" s="15">
        <f>IF(texto!C97-texto!C93&gt;0,texto!C97-texto!C93,1-(texto!C93-texto!C97))</f>
        <v>3.1944444444444442E-2</v>
      </c>
      <c r="F97" s="22">
        <f>IF(texto!D97-texto!D96&gt;0,texto!D97-texto!D96,texto!D96-texto!D97)</f>
        <v>2.2000000000000002</v>
      </c>
      <c r="G97" s="61"/>
      <c r="CR97" s="61"/>
    </row>
    <row r="98" spans="2:96" x14ac:dyDescent="0.25">
      <c r="B98" s="74" t="s">
        <v>12</v>
      </c>
      <c r="C98" s="15">
        <v>0.57847222222222217</v>
      </c>
      <c r="D98" s="16">
        <v>0.2</v>
      </c>
      <c r="E98" s="15">
        <f>IF(texto!C98-texto!C94&gt;0,texto!C98-texto!C94,1-(texto!C94-texto!C98))</f>
        <v>3.1944444444444331E-2</v>
      </c>
      <c r="F98" s="22">
        <f>IF(texto!D98-texto!D97&gt;0,texto!D98-texto!D97,texto!D97-texto!D98)</f>
        <v>2.2999999999999998</v>
      </c>
      <c r="G98" s="61"/>
      <c r="CR98" s="61"/>
    </row>
    <row r="99" spans="2:96" x14ac:dyDescent="0.25">
      <c r="B99" s="74" t="s">
        <v>13</v>
      </c>
      <c r="C99" s="15">
        <v>0.85486111111111107</v>
      </c>
      <c r="D99" s="16">
        <v>2.8</v>
      </c>
      <c r="E99" s="15">
        <f>IF(texto!C99-texto!C95&gt;0,texto!C99-texto!C95,1-(texto!C95-texto!C99))</f>
        <v>3.2638888888888773E-2</v>
      </c>
      <c r="F99" s="22">
        <f>IF(texto!D99-texto!D98&gt;0,texto!D99-texto!D98,texto!D98-texto!D99)</f>
        <v>2.5999999999999996</v>
      </c>
      <c r="G99" s="61"/>
      <c r="CR99" s="61"/>
    </row>
    <row r="100" spans="2:96" x14ac:dyDescent="0.25">
      <c r="B100" s="74" t="s">
        <v>12</v>
      </c>
      <c r="C100" s="15">
        <v>0.10902777777777778</v>
      </c>
      <c r="D100" s="16">
        <v>0.3</v>
      </c>
      <c r="E100" s="15">
        <f>IF(texto!C100-texto!C96&gt;0,texto!C100-texto!C96,1-(texto!C96-texto!C100))</f>
        <v>3.680555555555555E-2</v>
      </c>
      <c r="F100" s="22">
        <f>IF(texto!D100-texto!D99&gt;0,texto!D100-texto!D99,texto!D99-texto!D100)</f>
        <v>2.5</v>
      </c>
      <c r="G100" s="61"/>
      <c r="CR100" s="61"/>
    </row>
    <row r="101" spans="2:96" x14ac:dyDescent="0.25">
      <c r="B101" s="74" t="s">
        <v>13</v>
      </c>
      <c r="C101" s="15">
        <v>0.36944444444444446</v>
      </c>
      <c r="D101" s="16">
        <v>2.4</v>
      </c>
      <c r="E101" s="15">
        <f>IF(texto!C101-texto!C97&gt;0,texto!C101-texto!C97,1-(texto!C97-texto!C101))</f>
        <v>3.6111111111111149E-2</v>
      </c>
      <c r="F101" s="22">
        <f>IF(texto!D101-texto!D100&gt;0,texto!D101-texto!D100,texto!D100-texto!D101)</f>
        <v>2.1</v>
      </c>
      <c r="G101" s="61"/>
      <c r="CR101" s="61"/>
    </row>
    <row r="102" spans="2:96" x14ac:dyDescent="0.25">
      <c r="B102" s="74" t="s">
        <v>12</v>
      </c>
      <c r="C102" s="15">
        <v>0.61527777777777781</v>
      </c>
      <c r="D102" s="16">
        <v>0.3</v>
      </c>
      <c r="E102" s="15">
        <f>IF(texto!C102-texto!C98&gt;0,texto!C102-texto!C98,1-(texto!C98-texto!C102))</f>
        <v>3.6805555555555647E-2</v>
      </c>
      <c r="F102" s="22">
        <f>IF(texto!D102-texto!D101&gt;0,texto!D102-texto!D101,texto!D101-texto!D102)</f>
        <v>2.1</v>
      </c>
      <c r="G102" s="61"/>
      <c r="CR102" s="61"/>
    </row>
    <row r="103" spans="2:96" x14ac:dyDescent="0.25">
      <c r="B103" s="74" t="s">
        <v>13</v>
      </c>
      <c r="C103" s="15">
        <v>0.8930555555555556</v>
      </c>
      <c r="D103" s="16">
        <v>2.8</v>
      </c>
      <c r="E103" s="15">
        <f>IF(texto!C103-texto!C99&gt;0,texto!C103-texto!C99,1-(texto!C99-texto!C103))</f>
        <v>3.8194444444444531E-2</v>
      </c>
      <c r="F103" s="22">
        <f>IF(texto!D103-texto!D102&gt;0,texto!D103-texto!D102,texto!D102-texto!D103)</f>
        <v>2.5</v>
      </c>
      <c r="G103" s="61"/>
      <c r="CR103" s="61"/>
    </row>
    <row r="104" spans="2:96" x14ac:dyDescent="0.25">
      <c r="B104" s="74" t="s">
        <v>12</v>
      </c>
      <c r="C104" s="15">
        <v>0.15069444444444444</v>
      </c>
      <c r="D104" s="16">
        <v>0.3</v>
      </c>
      <c r="E104" s="15">
        <f>IF(texto!C104-texto!C100&gt;0,texto!C104-texto!C100,1-(texto!C100-texto!C104))</f>
        <v>4.1666666666666657E-2</v>
      </c>
      <c r="F104" s="22">
        <f>IF(texto!D104-texto!D103&gt;0,texto!D104-texto!D103,texto!D103-texto!D104)</f>
        <v>2.5</v>
      </c>
      <c r="G104" s="61"/>
      <c r="CR104" s="61"/>
    </row>
    <row r="105" spans="2:96" x14ac:dyDescent="0.25">
      <c r="B105" s="74" t="s">
        <v>13</v>
      </c>
      <c r="C105" s="15">
        <v>0.41041666666666665</v>
      </c>
      <c r="D105" s="16">
        <v>2.4</v>
      </c>
      <c r="E105" s="15">
        <f>IF(texto!C105-texto!C101&gt;0,texto!C105-texto!C101,1-(texto!C101-texto!C105))</f>
        <v>4.0972222222222188E-2</v>
      </c>
      <c r="F105" s="22">
        <f>IF(texto!D105-texto!D104&gt;0,texto!D105-texto!D104,texto!D104-texto!D105)</f>
        <v>2.1</v>
      </c>
      <c r="G105" s="61"/>
      <c r="CR105" s="61"/>
    </row>
    <row r="106" spans="2:96" x14ac:dyDescent="0.25">
      <c r="B106" s="74" t="s">
        <v>12</v>
      </c>
      <c r="C106" s="15">
        <v>0.65763888888888888</v>
      </c>
      <c r="D106" s="16">
        <v>0.4</v>
      </c>
      <c r="E106" s="15">
        <f>IF(texto!C106-texto!C102&gt;0,texto!C106-texto!C102,1-(texto!C102-texto!C106))</f>
        <v>4.2361111111111072E-2</v>
      </c>
      <c r="F106" s="22">
        <f>IF(texto!D106-texto!D105&gt;0,texto!D106-texto!D105,texto!D105-texto!D106)</f>
        <v>2</v>
      </c>
      <c r="G106" s="61"/>
      <c r="CR106" s="61"/>
    </row>
    <row r="107" spans="2:96" x14ac:dyDescent="0.25">
      <c r="B107" s="74" t="s">
        <v>13</v>
      </c>
      <c r="C107" s="15">
        <v>0.93541666666666667</v>
      </c>
      <c r="D107" s="16">
        <v>2.8</v>
      </c>
      <c r="E107" s="15">
        <f>IF(texto!C107-texto!C103&gt;0,texto!C107-texto!C103,1-(texto!C103-texto!C107))</f>
        <v>4.2361111111111072E-2</v>
      </c>
      <c r="F107" s="22">
        <f>IF(texto!D107-texto!D106&gt;0,texto!D107-texto!D106,texto!D106-texto!D107)</f>
        <v>2.4</v>
      </c>
      <c r="G107" s="61"/>
      <c r="CR107" s="61"/>
    </row>
    <row r="108" spans="2:96" x14ac:dyDescent="0.25">
      <c r="B108" s="74" t="s">
        <v>12</v>
      </c>
      <c r="C108" s="15">
        <v>0.19652777777777777</v>
      </c>
      <c r="D108" s="16">
        <v>0.3</v>
      </c>
      <c r="E108" s="15">
        <f>IF(texto!C108-texto!C104&gt;0,texto!C108-texto!C104,1-(texto!C104-texto!C108))</f>
        <v>4.5833333333333337E-2</v>
      </c>
      <c r="F108" s="22">
        <f>IF(texto!D108-texto!D107&gt;0,texto!D108-texto!D107,texto!D107-texto!D108)</f>
        <v>2.5</v>
      </c>
      <c r="G108" s="61"/>
      <c r="CR108" s="61"/>
    </row>
    <row r="109" spans="2:96" x14ac:dyDescent="0.25">
      <c r="B109" s="74" t="s">
        <v>13</v>
      </c>
      <c r="C109" s="15">
        <v>0.45763888888888887</v>
      </c>
      <c r="D109" s="16">
        <v>2.4</v>
      </c>
      <c r="E109" s="15">
        <f>IF(texto!C109-texto!C105&gt;0,texto!C109-texto!C105,1-(texto!C105-texto!C109))</f>
        <v>4.7222222222222221E-2</v>
      </c>
      <c r="F109" s="22">
        <f>IF(texto!D109-texto!D108&gt;0,texto!D109-texto!D108,texto!D108-texto!D109)</f>
        <v>2.1</v>
      </c>
      <c r="G109" s="61"/>
      <c r="CR109" s="61"/>
    </row>
    <row r="110" spans="2:96" x14ac:dyDescent="0.25">
      <c r="B110" s="74" t="s">
        <v>12</v>
      </c>
      <c r="C110" s="15">
        <v>0.70624999999999993</v>
      </c>
      <c r="D110" s="16">
        <v>0.4</v>
      </c>
      <c r="E110" s="15">
        <f>IF(texto!C110-texto!C106&gt;0,texto!C110-texto!C106,1-(texto!C106-texto!C110))</f>
        <v>4.8611111111111049E-2</v>
      </c>
      <c r="F110" s="22">
        <f>IF(texto!D110-texto!D109&gt;0,texto!D110-texto!D109,texto!D109-texto!D110)</f>
        <v>2</v>
      </c>
      <c r="G110" s="61"/>
      <c r="CR110" s="61"/>
    </row>
    <row r="111" spans="2:96" x14ac:dyDescent="0.25">
      <c r="B111" s="74" t="s">
        <v>13</v>
      </c>
      <c r="C111" s="15">
        <v>0.9819444444444444</v>
      </c>
      <c r="D111" s="16">
        <v>2.8</v>
      </c>
      <c r="E111" s="15">
        <f>IF(texto!C111-texto!C107&gt;0,texto!C111-texto!C107,1-(texto!C107-texto!C111))</f>
        <v>4.6527777777777724E-2</v>
      </c>
      <c r="F111" s="22">
        <f>IF(texto!D111-texto!D110&gt;0,texto!D111-texto!D110,texto!D110-texto!D111)</f>
        <v>2.4</v>
      </c>
      <c r="G111" s="61"/>
      <c r="CR111" s="61"/>
    </row>
    <row r="112" spans="2:96" x14ac:dyDescent="0.25">
      <c r="B112" s="74" t="s">
        <v>12</v>
      </c>
      <c r="C112" s="15">
        <v>0.24374999999999999</v>
      </c>
      <c r="D112" s="16">
        <v>0.3</v>
      </c>
      <c r="E112" s="15">
        <f>IF(texto!C112-texto!C108&gt;0,texto!C112-texto!C108,1-(texto!C108-texto!C112))</f>
        <v>4.7222222222222221E-2</v>
      </c>
      <c r="F112" s="22">
        <f>IF(texto!D112-texto!D111&gt;0,texto!D112-texto!D111,texto!D111-texto!D112)</f>
        <v>2.5</v>
      </c>
      <c r="G112" s="61"/>
      <c r="CR112" s="61"/>
    </row>
    <row r="113" spans="2:96" x14ac:dyDescent="0.25">
      <c r="B113" s="74" t="s">
        <v>13</v>
      </c>
      <c r="C113" s="15">
        <v>0.50972222222222219</v>
      </c>
      <c r="D113" s="16">
        <v>2.4</v>
      </c>
      <c r="E113" s="15">
        <f>IF(texto!C113-texto!C109&gt;0,texto!C113-texto!C109,1-(texto!C109-texto!C113))</f>
        <v>5.2083333333333315E-2</v>
      </c>
      <c r="F113" s="22">
        <f>IF(texto!D113-texto!D112&gt;0,texto!D113-texto!D112,texto!D112-texto!D113)</f>
        <v>2.1</v>
      </c>
      <c r="G113" s="61"/>
      <c r="CR113" s="61"/>
    </row>
    <row r="114" spans="2:96" x14ac:dyDescent="0.25">
      <c r="B114" s="74" t="s">
        <v>12</v>
      </c>
      <c r="C114" s="15">
        <v>0.75624999999999998</v>
      </c>
      <c r="D114" s="16">
        <v>0.4</v>
      </c>
      <c r="E114" s="15">
        <f>IF(texto!C114-texto!C110&gt;0,texto!C114-texto!C110,1-(texto!C110-texto!C114))</f>
        <v>5.0000000000000044E-2</v>
      </c>
      <c r="F114" s="22">
        <f>IF(texto!D114-texto!D113&gt;0,texto!D114-texto!D113,texto!D113-texto!D114)</f>
        <v>2</v>
      </c>
      <c r="G114" s="61"/>
      <c r="CR114" s="61"/>
    </row>
    <row r="115" spans="2:96" x14ac:dyDescent="0.25">
      <c r="B115" s="74" t="s">
        <v>13</v>
      </c>
      <c r="C115" s="15">
        <v>3.0555555555555555E-2</v>
      </c>
      <c r="D115" s="16">
        <v>2.9</v>
      </c>
      <c r="E115" s="15">
        <f>IF(texto!C115-texto!C111&gt;0,texto!C115-texto!C111,1-(texto!C111-texto!C115))</f>
        <v>4.861111111111116E-2</v>
      </c>
      <c r="F115" s="22">
        <f>IF(texto!D115-texto!D114&gt;0,texto!D115-texto!D114,texto!D114-texto!D115)</f>
        <v>2.5</v>
      </c>
      <c r="G115" s="61"/>
      <c r="CR115" s="61"/>
    </row>
    <row r="116" spans="2:96" x14ac:dyDescent="0.25">
      <c r="B116" s="74" t="s">
        <v>12</v>
      </c>
      <c r="C116" s="15">
        <v>0.28888888888888892</v>
      </c>
      <c r="D116" s="16">
        <v>0.1</v>
      </c>
      <c r="E116" s="15">
        <f>IF(texto!C116-texto!C112&gt;0,texto!C116-texto!C112,1-(texto!C112-texto!C116))</f>
        <v>4.5138888888888923E-2</v>
      </c>
      <c r="F116" s="22">
        <f>IF(texto!D116-texto!D115&gt;0,texto!D116-texto!D115,texto!D115-texto!D116)</f>
        <v>2.8</v>
      </c>
      <c r="G116" s="61"/>
      <c r="CR116" s="61"/>
    </row>
    <row r="117" spans="2:96" x14ac:dyDescent="0.25">
      <c r="B117" s="74" t="s">
        <v>13</v>
      </c>
      <c r="C117" s="15">
        <v>0.56041666666666667</v>
      </c>
      <c r="D117" s="16">
        <v>2.6</v>
      </c>
      <c r="E117" s="15">
        <f>IF(texto!C117-texto!C113&gt;0,texto!C117-texto!C113,1-(texto!C113-texto!C117))</f>
        <v>5.0694444444444486E-2</v>
      </c>
      <c r="F117" s="22">
        <f>IF(texto!D117-texto!D116&gt;0,texto!D117-texto!D116,texto!D116-texto!D117)</f>
        <v>2.5</v>
      </c>
      <c r="G117" s="61"/>
      <c r="CR117" s="61"/>
    </row>
    <row r="118" spans="2:96" x14ac:dyDescent="0.25">
      <c r="B118" s="74" t="s">
        <v>12</v>
      </c>
      <c r="C118" s="15">
        <v>0.80347222222222225</v>
      </c>
      <c r="D118" s="16">
        <v>0.3</v>
      </c>
      <c r="E118" s="15">
        <f>IF(texto!C118-texto!C114&gt;0,texto!C118-texto!C114,1-(texto!C114-texto!C118))</f>
        <v>4.7222222222222276E-2</v>
      </c>
      <c r="F118" s="22">
        <f>IF(texto!D118-texto!D117&gt;0,texto!D118-texto!D117,texto!D117-texto!D118)</f>
        <v>2.3000000000000003</v>
      </c>
      <c r="G118" s="61"/>
      <c r="CR118" s="61"/>
    </row>
    <row r="119" spans="2:96" x14ac:dyDescent="0.25">
      <c r="B119" s="74" t="s">
        <v>13</v>
      </c>
      <c r="C119" s="15">
        <v>7.5694444444444439E-2</v>
      </c>
      <c r="D119" s="16">
        <v>3</v>
      </c>
      <c r="E119" s="15">
        <f>IF(texto!C119-texto!C115&gt;0,texto!C119-texto!C115,1-(texto!C115-texto!C119))</f>
        <v>4.5138888888888881E-2</v>
      </c>
      <c r="F119" s="22">
        <f>IF(texto!D119-texto!D118&gt;0,texto!D119-texto!D118,texto!D118-texto!D119)</f>
        <v>2.7</v>
      </c>
      <c r="G119" s="61"/>
      <c r="CR119" s="61"/>
    </row>
    <row r="120" spans="2:96" x14ac:dyDescent="0.25">
      <c r="B120" s="74" t="s">
        <v>12</v>
      </c>
      <c r="C120" s="15">
        <v>0.33055555555555555</v>
      </c>
      <c r="D120" s="16">
        <v>0</v>
      </c>
      <c r="E120" s="15">
        <f>IF(texto!C120-texto!C116&gt;0,texto!C120-texto!C116,1-(texto!C116-texto!C120))</f>
        <v>4.166666666666663E-2</v>
      </c>
      <c r="F120" s="22">
        <f>IF(texto!D120-texto!D119&gt;0,texto!D120-texto!D119,texto!D119-texto!D120)</f>
        <v>3</v>
      </c>
      <c r="G120" s="61"/>
      <c r="CR120" s="61"/>
    </row>
    <row r="121" spans="2:96" x14ac:dyDescent="0.25">
      <c r="B121" s="74" t="s">
        <v>13</v>
      </c>
      <c r="C121" s="15">
        <v>0.60625000000000007</v>
      </c>
      <c r="D121" s="16">
        <v>2.7</v>
      </c>
      <c r="E121" s="15">
        <f>IF(texto!C121-texto!C117&gt;0,texto!C121-texto!C117,1-(texto!C117-texto!C121))</f>
        <v>4.5833333333333393E-2</v>
      </c>
      <c r="F121" s="22">
        <f>IF(texto!D121-texto!D120&gt;0,texto!D121-texto!D120,texto!D120-texto!D121)</f>
        <v>2.7</v>
      </c>
      <c r="G121" s="61"/>
      <c r="CR121" s="61"/>
    </row>
    <row r="122" spans="2:96" x14ac:dyDescent="0.25">
      <c r="B122" s="74" t="s">
        <v>12</v>
      </c>
      <c r="C122" s="15">
        <v>0.84583333333333333</v>
      </c>
      <c r="D122" s="16">
        <v>0.1</v>
      </c>
      <c r="E122" s="15">
        <f>IF(texto!C122-texto!C118&gt;0,texto!C122-texto!C118,1-(texto!C118-texto!C122))</f>
        <v>4.2361111111111072E-2</v>
      </c>
      <c r="F122" s="22">
        <f>IF(texto!D122-texto!D121&gt;0,texto!D122-texto!D121,texto!D121-texto!D122)</f>
        <v>2.6</v>
      </c>
      <c r="G122" s="61"/>
      <c r="CR122" s="61"/>
    </row>
    <row r="123" spans="2:96" x14ac:dyDescent="0.25">
      <c r="B123" s="74" t="s">
        <v>13</v>
      </c>
      <c r="C123" s="15">
        <v>0.11805555555555557</v>
      </c>
      <c r="D123" s="16">
        <v>3.1</v>
      </c>
      <c r="E123" s="15">
        <f>IF(texto!C123-texto!C119&gt;0,texto!C123-texto!C119,1-(texto!C119-texto!C123))</f>
        <v>4.2361111111111127E-2</v>
      </c>
      <c r="F123" s="22">
        <f>IF(texto!D123-texto!D122&gt;0,texto!D123-texto!D122,texto!D122-texto!D123)</f>
        <v>3</v>
      </c>
      <c r="G123" s="61"/>
      <c r="CR123" s="61"/>
    </row>
    <row r="124" spans="2:96" x14ac:dyDescent="0.25">
      <c r="B124" s="74" t="s">
        <v>12</v>
      </c>
      <c r="C124" s="15">
        <v>0.36805555555555558</v>
      </c>
      <c r="D124" s="16">
        <v>-0.2</v>
      </c>
      <c r="E124" s="15">
        <f>IF(texto!C124-texto!C120&gt;0,texto!C124-texto!C120,1-(texto!C120-texto!C124))</f>
        <v>3.7500000000000033E-2</v>
      </c>
      <c r="F124" s="22">
        <f>IF(texto!D124-texto!D123&gt;0,texto!D124-texto!D123,texto!D123-texto!D124)</f>
        <v>3.3000000000000003</v>
      </c>
      <c r="G124" s="61"/>
      <c r="CR124" s="61"/>
    </row>
    <row r="125" spans="2:96" x14ac:dyDescent="0.25">
      <c r="B125" s="74" t="s">
        <v>13</v>
      </c>
      <c r="C125" s="15">
        <v>0.64513888888888882</v>
      </c>
      <c r="D125" s="16">
        <v>2.9</v>
      </c>
      <c r="E125" s="15">
        <f>IF(texto!C125-texto!C121&gt;0,texto!C125-texto!C121,1-(texto!C121-texto!C125))</f>
        <v>3.8888888888888751E-2</v>
      </c>
      <c r="F125" s="22">
        <f>IF(texto!D125-texto!D124&gt;0,texto!D125-texto!D124,texto!D124-texto!D125)</f>
        <v>3.1</v>
      </c>
      <c r="G125" s="61"/>
      <c r="CR125" s="61"/>
    </row>
    <row r="126" spans="2:96" x14ac:dyDescent="0.25">
      <c r="B126" s="74" t="s">
        <v>12</v>
      </c>
      <c r="C126" s="15">
        <v>0.8847222222222223</v>
      </c>
      <c r="D126" s="16">
        <v>0</v>
      </c>
      <c r="E126" s="15">
        <f>IF(texto!C126-texto!C122&gt;0,texto!C126-texto!C122,1-(texto!C122-texto!C126))</f>
        <v>3.8888888888888973E-2</v>
      </c>
      <c r="F126" s="22">
        <f>IF(texto!D126-texto!D125&gt;0,texto!D126-texto!D125,texto!D125-texto!D126)</f>
        <v>2.9</v>
      </c>
      <c r="G126" s="61"/>
      <c r="CR126" s="61"/>
    </row>
    <row r="127" spans="2:96" x14ac:dyDescent="0.25">
      <c r="B127" s="74" t="s">
        <v>13</v>
      </c>
      <c r="C127" s="15">
        <v>0.15555555555555556</v>
      </c>
      <c r="D127" s="16">
        <v>3.2</v>
      </c>
      <c r="E127" s="15">
        <f>IF(texto!C127-texto!C123&gt;0,texto!C127-texto!C123,1-(texto!C123-texto!C127))</f>
        <v>3.7499999999999992E-2</v>
      </c>
      <c r="F127" s="22">
        <f>IF(texto!D127-texto!D126&gt;0,texto!D127-texto!D126,texto!D126-texto!D127)</f>
        <v>3.2</v>
      </c>
      <c r="G127" s="61"/>
      <c r="CR127" s="61"/>
    </row>
    <row r="128" spans="2:96" x14ac:dyDescent="0.25">
      <c r="B128" s="74" t="s">
        <v>12</v>
      </c>
      <c r="C128" s="15">
        <v>0.40277777777777773</v>
      </c>
      <c r="D128" s="16">
        <v>-0.2</v>
      </c>
      <c r="E128" s="15">
        <f>IF(texto!C128-texto!C124&gt;0,texto!C128-texto!C124,1-(texto!C124-texto!C128))</f>
        <v>3.4722222222222154E-2</v>
      </c>
      <c r="F128" s="22">
        <f>IF(texto!D128-texto!D127&gt;0,texto!D128-texto!D127,texto!D127-texto!D128)</f>
        <v>3.4000000000000004</v>
      </c>
      <c r="G128" s="61"/>
      <c r="CR128" s="61"/>
    </row>
    <row r="129" spans="2:96" x14ac:dyDescent="0.25">
      <c r="B129" s="74" t="s">
        <v>13</v>
      </c>
      <c r="C129" s="15">
        <v>0.68125000000000002</v>
      </c>
      <c r="D129" s="16">
        <v>3.1</v>
      </c>
      <c r="E129" s="15">
        <f>IF(texto!C129-texto!C125&gt;0,texto!C129-texto!C125,1-(texto!C125-texto!C129))</f>
        <v>3.6111111111111205E-2</v>
      </c>
      <c r="F129" s="22">
        <f>IF(texto!D129-texto!D128&gt;0,texto!D129-texto!D128,texto!D128-texto!D129)</f>
        <v>3.3000000000000003</v>
      </c>
      <c r="G129" s="61"/>
      <c r="CR129" s="61"/>
    </row>
    <row r="130" spans="2:96" x14ac:dyDescent="0.25">
      <c r="B130" s="74" t="s">
        <v>12</v>
      </c>
      <c r="C130" s="15">
        <v>0.92013888888888884</v>
      </c>
      <c r="D130" s="16">
        <v>-0.1</v>
      </c>
      <c r="E130" s="15">
        <f>IF(texto!C130-texto!C126&gt;0,texto!C130-texto!C126,1-(texto!C126-texto!C130))</f>
        <v>3.5416666666666541E-2</v>
      </c>
      <c r="F130" s="22">
        <f>IF(texto!D130-texto!D129&gt;0,texto!D130-texto!D129,texto!D129-texto!D130)</f>
        <v>3.2</v>
      </c>
      <c r="G130" s="61"/>
      <c r="CR130" s="61"/>
    </row>
    <row r="131" spans="2:96" x14ac:dyDescent="0.25">
      <c r="B131" s="74" t="s">
        <v>13</v>
      </c>
      <c r="C131" s="15">
        <v>0.18958333333333333</v>
      </c>
      <c r="D131" s="16">
        <v>3.2</v>
      </c>
      <c r="E131" s="15">
        <f>IF(texto!C131-texto!C127&gt;0,texto!C131-texto!C127,1-(texto!C127-texto!C131))</f>
        <v>3.4027777777777768E-2</v>
      </c>
      <c r="F131" s="22">
        <f>IF(texto!D131-texto!D130&gt;0,texto!D131-texto!D130,texto!D130-texto!D131)</f>
        <v>3.3000000000000003</v>
      </c>
      <c r="G131" s="61"/>
      <c r="CR131" s="61"/>
    </row>
    <row r="132" spans="2:96" x14ac:dyDescent="0.25">
      <c r="B132" s="74" t="s">
        <v>12</v>
      </c>
      <c r="C132" s="15">
        <v>0.43472222222222223</v>
      </c>
      <c r="D132" s="16">
        <v>-0.3</v>
      </c>
      <c r="E132" s="15">
        <f>IF(texto!C132-texto!C128&gt;0,texto!C132-texto!C128,1-(texto!C128-texto!C132))</f>
        <v>3.1944444444444497E-2</v>
      </c>
      <c r="F132" s="22">
        <f>IF(texto!D132-texto!D131&gt;0,texto!D132-texto!D131,texto!D131-texto!D132)</f>
        <v>3.5</v>
      </c>
      <c r="G132" s="61"/>
      <c r="CR132" s="61"/>
    </row>
    <row r="133" spans="2:96" x14ac:dyDescent="0.25">
      <c r="B133" s="74" t="s">
        <v>13</v>
      </c>
      <c r="C133" s="15">
        <v>0.71319444444444446</v>
      </c>
      <c r="D133" s="16">
        <v>3.1</v>
      </c>
      <c r="E133" s="15">
        <f>IF(texto!C133-texto!C129&gt;0,texto!C133-texto!C129,1-(texto!C129-texto!C133))</f>
        <v>3.1944444444444442E-2</v>
      </c>
      <c r="F133" s="22">
        <f>IF(texto!D133-texto!D132&gt;0,texto!D133-texto!D132,texto!D132-texto!D133)</f>
        <v>3.4</v>
      </c>
      <c r="G133" s="61"/>
      <c r="CR133" s="61"/>
    </row>
    <row r="134" spans="2:96" x14ac:dyDescent="0.25">
      <c r="B134" s="74" t="s">
        <v>12</v>
      </c>
      <c r="C134" s="15">
        <v>0.95347222222222217</v>
      </c>
      <c r="D134" s="16">
        <v>-0.1</v>
      </c>
      <c r="E134" s="15">
        <f>IF(texto!C134-texto!C130&gt;0,texto!C134-texto!C130,1-(texto!C130-texto!C134))</f>
        <v>3.3333333333333326E-2</v>
      </c>
      <c r="F134" s="22">
        <f>IF(texto!D134-texto!D133&gt;0,texto!D134-texto!D133,texto!D133-texto!D134)</f>
        <v>3.2</v>
      </c>
      <c r="G134" s="61"/>
      <c r="CR134" s="61"/>
    </row>
    <row r="135" spans="2:96" x14ac:dyDescent="0.25">
      <c r="B135" s="74" t="s">
        <v>13</v>
      </c>
      <c r="C135" s="15">
        <v>0.22222222222222221</v>
      </c>
      <c r="D135" s="16">
        <v>3.1</v>
      </c>
      <c r="E135" s="15">
        <f>IF(texto!C135-texto!C131&gt;0,texto!C135-texto!C131,1-(texto!C131-texto!C135))</f>
        <v>3.2638888888888884E-2</v>
      </c>
      <c r="F135" s="22">
        <f>IF(texto!D135-texto!D134&gt;0,texto!D135-texto!D134,texto!D134-texto!D135)</f>
        <v>3.2</v>
      </c>
      <c r="G135" s="61"/>
      <c r="CR135" s="61"/>
    </row>
    <row r="136" spans="2:96" x14ac:dyDescent="0.25">
      <c r="B136" s="74" t="s">
        <v>12</v>
      </c>
      <c r="C136" s="15">
        <v>0.46597222222222223</v>
      </c>
      <c r="D136" s="16">
        <v>-0.2</v>
      </c>
      <c r="E136" s="15">
        <f>IF(texto!C136-texto!C132&gt;0,texto!C136-texto!C132,1-(texto!C132-texto!C136))</f>
        <v>3.125E-2</v>
      </c>
      <c r="F136" s="22">
        <f>IF(texto!D136-texto!D135&gt;0,texto!D136-texto!D135,texto!D135-texto!D136)</f>
        <v>3.3000000000000003</v>
      </c>
      <c r="G136" s="61"/>
      <c r="CR136" s="61"/>
    </row>
    <row r="137" spans="2:96" x14ac:dyDescent="0.25">
      <c r="B137" s="74" t="s">
        <v>13</v>
      </c>
      <c r="C137" s="15">
        <v>0.74375000000000002</v>
      </c>
      <c r="D137" s="16">
        <v>3.1</v>
      </c>
      <c r="E137" s="15">
        <f>IF(texto!C137-texto!C133&gt;0,texto!C137-texto!C133,1-(texto!C133-texto!C137))</f>
        <v>3.0555555555555558E-2</v>
      </c>
      <c r="F137" s="22">
        <f>IF(texto!D137-texto!D136&gt;0,texto!D137-texto!D136,texto!D136-texto!D137)</f>
        <v>3.3000000000000003</v>
      </c>
      <c r="G137" s="61"/>
      <c r="CR137" s="61"/>
    </row>
    <row r="138" spans="2:96" x14ac:dyDescent="0.25">
      <c r="B138" s="74" t="s">
        <v>12</v>
      </c>
      <c r="C138" s="15">
        <v>0.98541666666666661</v>
      </c>
      <c r="D138" s="16">
        <v>-0.1</v>
      </c>
      <c r="E138" s="15">
        <f>IF(texto!C138-texto!C134&gt;0,texto!C138-texto!C134,1-(texto!C134-texto!C138))</f>
        <v>3.1944444444444442E-2</v>
      </c>
      <c r="F138" s="22">
        <f>IF(texto!D138-texto!D137&gt;0,texto!D138-texto!D137,texto!D137-texto!D138)</f>
        <v>3.2</v>
      </c>
      <c r="G138" s="61"/>
      <c r="CR138" s="61"/>
    </row>
    <row r="139" spans="2:96" x14ac:dyDescent="0.25">
      <c r="B139" s="74" t="s">
        <v>13</v>
      </c>
      <c r="C139" s="15">
        <v>0.25208333333333333</v>
      </c>
      <c r="D139" s="16">
        <v>3</v>
      </c>
      <c r="E139" s="15">
        <f>IF(texto!C139-texto!C135&gt;0,texto!C139-texto!C135,1-(texto!C135-texto!C139))</f>
        <v>2.9861111111111116E-2</v>
      </c>
      <c r="F139" s="22">
        <f>IF(texto!D139-texto!D138&gt;0,texto!D139-texto!D138,texto!D138-texto!D139)</f>
        <v>3.1</v>
      </c>
      <c r="G139" s="61"/>
      <c r="CR139" s="61"/>
    </row>
    <row r="140" spans="2:96" x14ac:dyDescent="0.25">
      <c r="B140" s="74" t="s">
        <v>12</v>
      </c>
      <c r="C140" s="15">
        <v>0.49513888888888885</v>
      </c>
      <c r="D140" s="16">
        <v>-0.1</v>
      </c>
      <c r="E140" s="15">
        <f>IF(texto!C140-texto!C136&gt;0,texto!C140-texto!C136,1-(texto!C136-texto!C140))</f>
        <v>2.9166666666666619E-2</v>
      </c>
      <c r="F140" s="22">
        <f>IF(texto!D140-texto!D139&gt;0,texto!D140-texto!D139,texto!D139-texto!D140)</f>
        <v>3.1</v>
      </c>
      <c r="G140" s="61"/>
      <c r="CR140" s="61"/>
    </row>
    <row r="141" spans="2:96" x14ac:dyDescent="0.25">
      <c r="B141" s="74" t="s">
        <v>13</v>
      </c>
      <c r="C141" s="15">
        <v>0.7729166666666667</v>
      </c>
      <c r="D141" s="16">
        <v>3.1</v>
      </c>
      <c r="E141" s="15">
        <f>IF(texto!C141-texto!C137&gt;0,texto!C141-texto!C137,1-(texto!C137-texto!C141))</f>
        <v>2.9166666666666674E-2</v>
      </c>
      <c r="F141" s="22">
        <f>IF(texto!D141-texto!D140&gt;0,texto!D141-texto!D140,texto!D140-texto!D141)</f>
        <v>3.2</v>
      </c>
      <c r="G141" s="61"/>
      <c r="CR141" s="61"/>
    </row>
    <row r="142" spans="2:96" x14ac:dyDescent="0.25">
      <c r="B142" s="74" t="s">
        <v>12</v>
      </c>
      <c r="C142" s="15">
        <v>1.6666666666666666E-2</v>
      </c>
      <c r="D142" s="16">
        <v>0</v>
      </c>
      <c r="E142" s="15">
        <f>IF(texto!C142-texto!C138&gt;0,texto!C142-texto!C138,1-(texto!C138-texto!C142))</f>
        <v>3.1250000000000111E-2</v>
      </c>
      <c r="F142" s="22">
        <f>IF(texto!D142-texto!D141&gt;0,texto!D142-texto!D141,texto!D141-texto!D142)</f>
        <v>3.1</v>
      </c>
      <c r="G142" s="61"/>
      <c r="CR142" s="61"/>
    </row>
    <row r="143" spans="2:96" x14ac:dyDescent="0.25">
      <c r="B143" s="74" t="s">
        <v>13</v>
      </c>
      <c r="C143" s="15">
        <v>0.28125</v>
      </c>
      <c r="D143" s="16">
        <v>2.8</v>
      </c>
      <c r="E143" s="15">
        <f>IF(texto!C143-texto!C139&gt;0,texto!C143-texto!C139,1-(texto!C139-texto!C143))</f>
        <v>2.9166666666666674E-2</v>
      </c>
      <c r="F143" s="22">
        <f>IF(texto!D143-texto!D142&gt;0,texto!D143-texto!D142,texto!D142-texto!D143)</f>
        <v>2.8</v>
      </c>
      <c r="G143" s="61"/>
      <c r="CR143" s="61"/>
    </row>
    <row r="144" spans="2:96" x14ac:dyDescent="0.25">
      <c r="B144" s="74" t="s">
        <v>12</v>
      </c>
      <c r="C144" s="15">
        <v>0.52430555555555558</v>
      </c>
      <c r="D144" s="16">
        <v>0</v>
      </c>
      <c r="E144" s="15">
        <f>IF(texto!C144-texto!C140&gt;0,texto!C144-texto!C140,1-(texto!C140-texto!C144))</f>
        <v>2.916666666666673E-2</v>
      </c>
      <c r="F144" s="22">
        <f>IF(texto!D144-texto!D143&gt;0,texto!D144-texto!D143,texto!D143-texto!D144)</f>
        <v>2.8</v>
      </c>
      <c r="G144" s="61"/>
      <c r="CR144" s="61"/>
    </row>
    <row r="145" spans="2:96" x14ac:dyDescent="0.25">
      <c r="B145" s="74" t="s">
        <v>13</v>
      </c>
      <c r="C145" s="15">
        <v>0.80138888888888893</v>
      </c>
      <c r="D145" s="16">
        <v>3</v>
      </c>
      <c r="E145" s="15">
        <f>IF(texto!C145-texto!C141&gt;0,texto!C145-texto!C141,1-(texto!C141-texto!C145))</f>
        <v>2.8472222222222232E-2</v>
      </c>
      <c r="F145" s="22">
        <f>IF(texto!D145-texto!D144&gt;0,texto!D145-texto!D144,texto!D144-texto!D145)</f>
        <v>3</v>
      </c>
      <c r="G145" s="61"/>
      <c r="CR145" s="61"/>
    </row>
    <row r="146" spans="2:96" x14ac:dyDescent="0.25">
      <c r="B146" s="74" t="s">
        <v>12</v>
      </c>
      <c r="C146" s="15">
        <v>4.7222222222222221E-2</v>
      </c>
      <c r="D146" s="16">
        <v>0.2</v>
      </c>
      <c r="E146" s="15">
        <f>IF(texto!C146-texto!C142&gt;0,texto!C146-texto!C142,1-(texto!C142-texto!C146))</f>
        <v>3.0555555555555555E-2</v>
      </c>
      <c r="F146" s="22">
        <f>IF(texto!D146-texto!D145&gt;0,texto!D146-texto!D145,texto!D145-texto!D146)</f>
        <v>2.8</v>
      </c>
      <c r="G146" s="61"/>
      <c r="CR146" s="61"/>
    </row>
    <row r="147" spans="2:96" x14ac:dyDescent="0.25">
      <c r="B147" s="74" t="s">
        <v>13</v>
      </c>
      <c r="C147" s="15">
        <v>0.30902777777777779</v>
      </c>
      <c r="D147" s="16">
        <v>2.6</v>
      </c>
      <c r="E147" s="15">
        <f>IF(texto!C147-texto!C143&gt;0,texto!C147-texto!C143,1-(texto!C143-texto!C147))</f>
        <v>2.777777777777779E-2</v>
      </c>
      <c r="F147" s="22">
        <f>IF(texto!D147-texto!D146&gt;0,texto!D147-texto!D146,texto!D146-texto!D147)</f>
        <v>2.4</v>
      </c>
      <c r="G147" s="61"/>
      <c r="CR147" s="61"/>
    </row>
    <row r="148" spans="2:96" x14ac:dyDescent="0.25">
      <c r="B148" s="74" t="s">
        <v>12</v>
      </c>
      <c r="C148" s="15">
        <v>0.55277777777777781</v>
      </c>
      <c r="D148" s="16">
        <v>0.2</v>
      </c>
      <c r="E148" s="15">
        <f>IF(texto!C148-texto!C144&gt;0,texto!C148-texto!C144,1-(texto!C144-texto!C148))</f>
        <v>2.8472222222222232E-2</v>
      </c>
      <c r="F148" s="22">
        <f>IF(texto!D148-texto!D147&gt;0,texto!D148-texto!D147,texto!D147-texto!D148)</f>
        <v>2.4</v>
      </c>
      <c r="G148" s="61"/>
      <c r="CR148" s="61"/>
    </row>
    <row r="149" spans="2:96" x14ac:dyDescent="0.25">
      <c r="B149" s="74" t="s">
        <v>13</v>
      </c>
      <c r="C149" s="15">
        <v>0.82986111111111116</v>
      </c>
      <c r="D149" s="16">
        <v>2.8</v>
      </c>
      <c r="E149" s="15">
        <f>IF(texto!C149-texto!C145&gt;0,texto!C149-texto!C145,1-(texto!C145-texto!C149))</f>
        <v>2.8472222222222232E-2</v>
      </c>
      <c r="F149" s="22">
        <f>IF(texto!D149-texto!D148&gt;0,texto!D149-texto!D148,texto!D148-texto!D149)</f>
        <v>2.5999999999999996</v>
      </c>
      <c r="G149" s="61"/>
      <c r="CR149" s="61"/>
    </row>
    <row r="150" spans="2:96" x14ac:dyDescent="0.25">
      <c r="B150" s="74" t="s">
        <v>12</v>
      </c>
      <c r="C150" s="15">
        <v>7.8472222222222221E-2</v>
      </c>
      <c r="D150" s="16">
        <v>0.4</v>
      </c>
      <c r="E150" s="15">
        <f>IF(texto!C150-texto!C146&gt;0,texto!C150-texto!C146,1-(texto!C146-texto!C150))</f>
        <v>3.125E-2</v>
      </c>
      <c r="F150" s="22">
        <f>IF(texto!D150-texto!D149&gt;0,texto!D150-texto!D149,texto!D149-texto!D150)</f>
        <v>2.4</v>
      </c>
      <c r="G150" s="61"/>
      <c r="CR150" s="61"/>
    </row>
    <row r="151" spans="2:96" x14ac:dyDescent="0.25">
      <c r="B151" s="74" t="s">
        <v>13</v>
      </c>
      <c r="C151" s="15">
        <v>0.33819444444444446</v>
      </c>
      <c r="D151" s="16">
        <v>2.4</v>
      </c>
      <c r="E151" s="15">
        <f>IF(texto!C151-texto!C147&gt;0,texto!C151-texto!C147,1-(texto!C147-texto!C151))</f>
        <v>2.9166666666666674E-2</v>
      </c>
      <c r="F151" s="22">
        <f>IF(texto!D151-texto!D150&gt;0,texto!D151-texto!D150,texto!D150-texto!D151)</f>
        <v>2</v>
      </c>
      <c r="G151" s="61"/>
      <c r="CR151" s="61"/>
    </row>
    <row r="152" spans="2:96" x14ac:dyDescent="0.25">
      <c r="B152" s="74" t="s">
        <v>12</v>
      </c>
      <c r="C152" s="15">
        <v>0.58263888888888882</v>
      </c>
      <c r="D152" s="16">
        <v>0.4</v>
      </c>
      <c r="E152" s="15">
        <f>IF(texto!C152-texto!C148&gt;0,texto!C152-texto!C148,1-(texto!C148-texto!C152))</f>
        <v>2.9861111111111005E-2</v>
      </c>
      <c r="F152" s="22">
        <f>IF(texto!D152-texto!D151&gt;0,texto!D152-texto!D151,texto!D151-texto!D152)</f>
        <v>2</v>
      </c>
      <c r="G152" s="61"/>
      <c r="CR152" s="61"/>
    </row>
    <row r="153" spans="2:96" x14ac:dyDescent="0.25">
      <c r="B153" s="74" t="s">
        <v>13</v>
      </c>
      <c r="C153" s="15">
        <v>0.85833333333333339</v>
      </c>
      <c r="D153" s="16">
        <v>2.7</v>
      </c>
      <c r="E153" s="15">
        <f>IF(texto!C153-texto!C149&gt;0,texto!C153-texto!C149,1-(texto!C149-texto!C153))</f>
        <v>2.8472222222222232E-2</v>
      </c>
      <c r="F153" s="22">
        <f>IF(texto!D153-texto!D152&gt;0,texto!D153-texto!D152,texto!D152-texto!D153)</f>
        <v>2.3000000000000003</v>
      </c>
      <c r="G153" s="61"/>
      <c r="CR153" s="61"/>
    </row>
    <row r="154" spans="2:96" x14ac:dyDescent="0.25">
      <c r="B154" s="74" t="s">
        <v>12</v>
      </c>
      <c r="C154" s="15">
        <v>0.11180555555555556</v>
      </c>
      <c r="D154" s="16">
        <v>0.5</v>
      </c>
      <c r="E154" s="15">
        <f>IF(texto!C154-texto!C150&gt;0,texto!C154-texto!C150,1-(texto!C150-texto!C154))</f>
        <v>3.333333333333334E-2</v>
      </c>
      <c r="F154" s="22">
        <f>IF(texto!D154-texto!D153&gt;0,texto!D154-texto!D153,texto!D153-texto!D154)</f>
        <v>2.2000000000000002</v>
      </c>
      <c r="G154" s="61"/>
      <c r="CR154" s="61"/>
    </row>
    <row r="155" spans="2:96" x14ac:dyDescent="0.25">
      <c r="B155" s="74" t="s">
        <v>13</v>
      </c>
      <c r="C155" s="15">
        <v>0.36944444444444446</v>
      </c>
      <c r="D155" s="16">
        <v>2.2999999999999998</v>
      </c>
      <c r="E155" s="15">
        <f>IF(texto!C155-texto!C151&gt;0,texto!C155-texto!C151,1-(texto!C151-texto!C155))</f>
        <v>3.125E-2</v>
      </c>
      <c r="F155" s="22">
        <f>IF(texto!D155-texto!D154&gt;0,texto!D155-texto!D154,texto!D154-texto!D155)</f>
        <v>1.7999999999999998</v>
      </c>
      <c r="G155" s="61"/>
      <c r="CR155" s="61"/>
    </row>
    <row r="156" spans="2:96" x14ac:dyDescent="0.25">
      <c r="B156" s="74" t="s">
        <v>12</v>
      </c>
      <c r="C156" s="15">
        <v>0.61458333333333337</v>
      </c>
      <c r="D156" s="16">
        <v>0.6</v>
      </c>
      <c r="E156" s="15">
        <f>IF(texto!C156-texto!C152&gt;0,texto!C156-texto!C152,1-(texto!C152-texto!C156))</f>
        <v>3.1944444444444553E-2</v>
      </c>
      <c r="F156" s="22">
        <f>IF(texto!D156-texto!D155&gt;0,texto!D156-texto!D155,texto!D155-texto!D156)</f>
        <v>1.6999999999999997</v>
      </c>
      <c r="G156" s="61"/>
      <c r="CR156" s="61"/>
    </row>
    <row r="157" spans="2:96" x14ac:dyDescent="0.25">
      <c r="B157" s="74" t="s">
        <v>13</v>
      </c>
      <c r="C157" s="15">
        <v>0.89027777777777783</v>
      </c>
      <c r="D157" s="16">
        <v>2.5</v>
      </c>
      <c r="E157" s="15">
        <f>IF(texto!C157-texto!C153&gt;0,texto!C157-texto!C153,1-(texto!C153-texto!C157))</f>
        <v>3.1944444444444442E-2</v>
      </c>
      <c r="F157" s="22">
        <f>IF(texto!D157-texto!D156&gt;0,texto!D157-texto!D156,texto!D156-texto!D157)</f>
        <v>1.9</v>
      </c>
      <c r="G157" s="61"/>
      <c r="CR157" s="61"/>
    </row>
    <row r="158" spans="2:96" x14ac:dyDescent="0.25">
      <c r="B158" s="74" t="s">
        <v>12</v>
      </c>
      <c r="C158" s="15">
        <v>0.14861111111111111</v>
      </c>
      <c r="D158" s="16">
        <v>0.7</v>
      </c>
      <c r="E158" s="15">
        <f>IF(texto!C158-texto!C154&gt;0,texto!C158-texto!C154,1-(texto!C154-texto!C158))</f>
        <v>3.680555555555555E-2</v>
      </c>
      <c r="F158" s="22">
        <f>IF(texto!D158-texto!D157&gt;0,texto!D158-texto!D157,texto!D157-texto!D158)</f>
        <v>1.8</v>
      </c>
      <c r="G158" s="61"/>
      <c r="CR158" s="61"/>
    </row>
    <row r="159" spans="2:96" x14ac:dyDescent="0.25">
      <c r="B159" s="74" t="s">
        <v>13</v>
      </c>
      <c r="C159" s="15">
        <v>0.40486111111111112</v>
      </c>
      <c r="D159" s="16">
        <v>2.1</v>
      </c>
      <c r="E159" s="15">
        <f>IF(texto!C159-texto!C155&gt;0,texto!C159-texto!C155,1-(texto!C155-texto!C159))</f>
        <v>3.5416666666666652E-2</v>
      </c>
      <c r="F159" s="22">
        <f>IF(texto!D159-texto!D158&gt;0,texto!D159-texto!D158,texto!D158-texto!D159)</f>
        <v>1.4000000000000001</v>
      </c>
      <c r="G159" s="61"/>
      <c r="CR159" s="61"/>
    </row>
    <row r="160" spans="2:96" x14ac:dyDescent="0.25">
      <c r="B160" s="74" t="s">
        <v>12</v>
      </c>
      <c r="C160" s="15">
        <v>0.65208333333333335</v>
      </c>
      <c r="D160" s="16">
        <v>0.8</v>
      </c>
      <c r="E160" s="15">
        <f>IF(texto!C160-texto!C156&gt;0,texto!C160-texto!C156,1-(texto!C156-texto!C160))</f>
        <v>3.7499999999999978E-2</v>
      </c>
      <c r="F160" s="22">
        <f>IF(texto!D160-texto!D159&gt;0,texto!D160-texto!D159,texto!D159-texto!D160)</f>
        <v>1.3</v>
      </c>
      <c r="G160" s="61"/>
      <c r="CR160" s="61"/>
    </row>
    <row r="161" spans="2:96" x14ac:dyDescent="0.25">
      <c r="B161" s="74" t="s">
        <v>13</v>
      </c>
      <c r="C161" s="15">
        <v>0.92638888888888893</v>
      </c>
      <c r="D161" s="16">
        <v>2.4</v>
      </c>
      <c r="E161" s="15">
        <f>IF(texto!C161-texto!C157&gt;0,texto!C161-texto!C157,1-(texto!C157-texto!C161))</f>
        <v>3.6111111111111094E-2</v>
      </c>
      <c r="F161" s="22">
        <f>IF(texto!D161-texto!D160&gt;0,texto!D161-texto!D160,texto!D160-texto!D161)</f>
        <v>1.5999999999999999</v>
      </c>
      <c r="G161" s="61"/>
      <c r="CR161" s="61"/>
    </row>
    <row r="162" spans="2:96" x14ac:dyDescent="0.25">
      <c r="B162" s="74" t="s">
        <v>12</v>
      </c>
      <c r="C162" s="15">
        <v>0.19097222222222221</v>
      </c>
      <c r="D162" s="16">
        <v>0.7</v>
      </c>
      <c r="E162" s="15">
        <f>IF(texto!C162-texto!C158&gt;0,texto!C162-texto!C158,1-(texto!C158-texto!C162))</f>
        <v>4.2361111111111099E-2</v>
      </c>
      <c r="F162" s="22">
        <f>IF(texto!D162-texto!D161&gt;0,texto!D162-texto!D161,texto!D161-texto!D162)</f>
        <v>1.7</v>
      </c>
      <c r="G162" s="61"/>
      <c r="CR162" s="61"/>
    </row>
    <row r="163" spans="2:96" x14ac:dyDescent="0.25">
      <c r="B163" s="74" t="s">
        <v>13</v>
      </c>
      <c r="C163" s="15">
        <v>0.44722222222222219</v>
      </c>
      <c r="D163" s="16">
        <v>2</v>
      </c>
      <c r="E163" s="15">
        <f>IF(texto!C163-texto!C159&gt;0,texto!C163-texto!C159,1-(texto!C159-texto!C163))</f>
        <v>4.2361111111111072E-2</v>
      </c>
      <c r="F163" s="22">
        <f>IF(texto!D163-texto!D162&gt;0,texto!D163-texto!D162,texto!D162-texto!D163)</f>
        <v>1.3</v>
      </c>
      <c r="G163" s="61"/>
      <c r="CR163" s="61"/>
    </row>
    <row r="164" spans="2:96" x14ac:dyDescent="0.25">
      <c r="B164" s="74" t="s">
        <v>12</v>
      </c>
      <c r="C164" s="15">
        <v>0.6972222222222223</v>
      </c>
      <c r="D164" s="16">
        <v>0.9</v>
      </c>
      <c r="E164" s="15">
        <f>IF(texto!C164-texto!C160&gt;0,texto!C164-texto!C160,1-(texto!C160-texto!C164))</f>
        <v>4.5138888888888951E-2</v>
      </c>
      <c r="F164" s="22">
        <f>IF(texto!D164-texto!D163&gt;0,texto!D164-texto!D163,texto!D163-texto!D164)</f>
        <v>1.1000000000000001</v>
      </c>
      <c r="G164" s="61"/>
      <c r="CR164" s="61"/>
    </row>
    <row r="165" spans="2:96" x14ac:dyDescent="0.25">
      <c r="B165" s="74" t="s">
        <v>13</v>
      </c>
      <c r="C165" s="15">
        <v>0.96666666666666667</v>
      </c>
      <c r="D165" s="16">
        <v>2.4</v>
      </c>
      <c r="E165" s="15">
        <f>IF(texto!C165-texto!C161&gt;0,texto!C165-texto!C161,1-(texto!C161-texto!C165))</f>
        <v>4.0277777777777746E-2</v>
      </c>
      <c r="F165" s="22">
        <f>IF(texto!D165-texto!D164&gt;0,texto!D165-texto!D164,texto!D164-texto!D165)</f>
        <v>1.5</v>
      </c>
      <c r="G165" s="61"/>
      <c r="CR165" s="61"/>
    </row>
    <row r="166" spans="2:96" x14ac:dyDescent="0.25">
      <c r="B166" s="74" t="s">
        <v>12</v>
      </c>
      <c r="C166" s="15">
        <v>0.23750000000000002</v>
      </c>
      <c r="D166" s="16">
        <v>0.7</v>
      </c>
      <c r="E166" s="15">
        <f>IF(texto!C166-texto!C162&gt;0,texto!C166-texto!C162,1-(texto!C162-texto!C166))</f>
        <v>4.6527777777777807E-2</v>
      </c>
      <c r="F166" s="22">
        <f>IF(texto!D166-texto!D165&gt;0,texto!D166-texto!D165,texto!D165-texto!D166)</f>
        <v>1.7</v>
      </c>
      <c r="G166" s="61"/>
      <c r="CR166" s="61"/>
    </row>
    <row r="167" spans="2:96" x14ac:dyDescent="0.25">
      <c r="B167" s="74" t="s">
        <v>13</v>
      </c>
      <c r="C167" s="15">
        <v>0.49652777777777773</v>
      </c>
      <c r="D167" s="16">
        <v>2</v>
      </c>
      <c r="E167" s="15">
        <f>IF(texto!C167-texto!C163&gt;0,texto!C167-texto!C163,1-(texto!C163-texto!C167))</f>
        <v>4.9305555555555547E-2</v>
      </c>
      <c r="F167" s="22">
        <f>IF(texto!D167-texto!D166&gt;0,texto!D167-texto!D166,texto!D166-texto!D167)</f>
        <v>1.3</v>
      </c>
      <c r="G167" s="61"/>
      <c r="CR167" s="61"/>
    </row>
    <row r="168" spans="2:96" x14ac:dyDescent="0.25">
      <c r="B168" s="74" t="s">
        <v>12</v>
      </c>
      <c r="C168" s="15">
        <v>0.74583333333333324</v>
      </c>
      <c r="D168" s="16">
        <v>0.9</v>
      </c>
      <c r="E168" s="15">
        <f>IF(texto!C168-texto!C164&gt;0,texto!C168-texto!C164,1-(texto!C164-texto!C168))</f>
        <v>4.8611111111110938E-2</v>
      </c>
      <c r="F168" s="22">
        <f>IF(texto!D168-texto!D167&gt;0,texto!D168-texto!D167,texto!D167-texto!D168)</f>
        <v>1.1000000000000001</v>
      </c>
      <c r="G168" s="61"/>
      <c r="CR168" s="61"/>
    </row>
    <row r="169" spans="2:96" x14ac:dyDescent="0.25">
      <c r="B169" s="74" t="s">
        <v>13</v>
      </c>
      <c r="C169" s="15">
        <v>1.0416666666666666E-2</v>
      </c>
      <c r="D169" s="16">
        <v>2.4</v>
      </c>
      <c r="E169" s="15">
        <f>IF(texto!C169-texto!C165&gt;0,texto!C169-texto!C165,1-(texto!C165-texto!C169))</f>
        <v>4.3749999999999956E-2</v>
      </c>
      <c r="F169" s="22">
        <f>IF(texto!D169-texto!D168&gt;0,texto!D169-texto!D168,texto!D168-texto!D169)</f>
        <v>1.5</v>
      </c>
      <c r="G169" s="61"/>
      <c r="CR169" s="61"/>
    </row>
    <row r="170" spans="2:96" x14ac:dyDescent="0.25">
      <c r="B170" s="74" t="s">
        <v>12</v>
      </c>
      <c r="C170" s="15">
        <v>0.27986111111111112</v>
      </c>
      <c r="D170" s="16">
        <v>0.7</v>
      </c>
      <c r="E170" s="15">
        <f>IF(texto!C170-texto!C166&gt;0,texto!C170-texto!C166,1-(texto!C166-texto!C170))</f>
        <v>4.2361111111111099E-2</v>
      </c>
      <c r="F170" s="22">
        <f>IF(texto!D170-texto!D169&gt;0,texto!D170-texto!D169,texto!D169-texto!D170)</f>
        <v>1.7</v>
      </c>
      <c r="G170" s="61"/>
      <c r="CR170" s="61"/>
    </row>
    <row r="171" spans="2:96" x14ac:dyDescent="0.25">
      <c r="B171" s="74" t="s">
        <v>13</v>
      </c>
      <c r="C171" s="15">
        <v>0.54583333333333328</v>
      </c>
      <c r="D171" s="16">
        <v>2.1</v>
      </c>
      <c r="E171" s="15">
        <f>IF(texto!C171-texto!C167&gt;0,texto!C171-texto!C167,1-(texto!C167-texto!C171))</f>
        <v>4.9305555555555547E-2</v>
      </c>
      <c r="F171" s="22">
        <f>IF(texto!D171-texto!D170&gt;0,texto!D171-texto!D170,texto!D170-texto!D171)</f>
        <v>1.4000000000000001</v>
      </c>
      <c r="G171" s="61"/>
      <c r="CR171" s="61"/>
    </row>
    <row r="172" spans="2:96" x14ac:dyDescent="0.25">
      <c r="B172" s="74" t="s">
        <v>12</v>
      </c>
      <c r="C172" s="15">
        <v>0.79027777777777775</v>
      </c>
      <c r="D172" s="16">
        <v>0.8</v>
      </c>
      <c r="E172" s="15">
        <f>IF(texto!C172-texto!C168&gt;0,texto!C172-texto!C168,1-(texto!C168-texto!C172))</f>
        <v>4.4444444444444509E-2</v>
      </c>
      <c r="F172" s="22">
        <f>IF(texto!D172-texto!D171&gt;0,texto!D172-texto!D171,texto!D171-texto!D172)</f>
        <v>1.3</v>
      </c>
      <c r="G172" s="61"/>
      <c r="CR172" s="61"/>
    </row>
    <row r="173" spans="2:96" x14ac:dyDescent="0.25">
      <c r="B173" s="74" t="s">
        <v>13</v>
      </c>
      <c r="C173" s="15">
        <v>5.2083333333333336E-2</v>
      </c>
      <c r="D173" s="16">
        <v>2.5</v>
      </c>
      <c r="E173" s="15">
        <f>IF(texto!C173-texto!C169&gt;0,texto!C173-texto!C169,1-(texto!C169-texto!C173))</f>
        <v>4.1666666666666671E-2</v>
      </c>
      <c r="F173" s="22">
        <f>IF(texto!D173-texto!D172&gt;0,texto!D173-texto!D172,texto!D172-texto!D173)</f>
        <v>1.7</v>
      </c>
      <c r="G173" s="61"/>
      <c r="CR173" s="61"/>
    </row>
    <row r="174" spans="2:96" x14ac:dyDescent="0.25">
      <c r="B174" s="74" t="s">
        <v>12</v>
      </c>
      <c r="C174" s="15">
        <v>0.31597222222222221</v>
      </c>
      <c r="D174" s="16">
        <v>0.5</v>
      </c>
      <c r="E174" s="15">
        <f>IF(texto!C174-texto!C170&gt;0,texto!C174-texto!C170,1-(texto!C170-texto!C174))</f>
        <v>3.6111111111111094E-2</v>
      </c>
      <c r="F174" s="22">
        <f>IF(texto!D174-texto!D173&gt;0,texto!D174-texto!D173,texto!D173-texto!D174)</f>
        <v>2</v>
      </c>
      <c r="G174" s="61"/>
      <c r="CR174" s="61"/>
    </row>
    <row r="175" spans="2:96" x14ac:dyDescent="0.25">
      <c r="B175" s="74" t="s">
        <v>13</v>
      </c>
      <c r="C175" s="15">
        <v>0.58611111111111114</v>
      </c>
      <c r="D175" s="16">
        <v>2.2999999999999998</v>
      </c>
      <c r="E175" s="15">
        <f>IF(texto!C175-texto!C171&gt;0,texto!C175-texto!C171,1-(texto!C171-texto!C175))</f>
        <v>4.0277777777777857E-2</v>
      </c>
      <c r="F175" s="22">
        <f>IF(texto!D175-texto!D174&gt;0,texto!D175-texto!D174,texto!D174-texto!D175)</f>
        <v>1.7999999999999998</v>
      </c>
      <c r="G175" s="61"/>
      <c r="CR175" s="61"/>
    </row>
    <row r="176" spans="2:96" x14ac:dyDescent="0.25">
      <c r="B176" s="74" t="s">
        <v>12</v>
      </c>
      <c r="C176" s="15">
        <v>0.82708333333333339</v>
      </c>
      <c r="D176" s="16">
        <v>0.7</v>
      </c>
      <c r="E176" s="15">
        <f>IF(texto!C176-texto!C172&gt;0,texto!C176-texto!C172,1-(texto!C172-texto!C176))</f>
        <v>3.6805555555555647E-2</v>
      </c>
      <c r="F176" s="22">
        <f>IF(texto!D176-texto!D175&gt;0,texto!D176-texto!D175,texto!D175-texto!D176)</f>
        <v>1.5999999999999999</v>
      </c>
      <c r="G176" s="61"/>
      <c r="CR176" s="61"/>
    </row>
    <row r="177" spans="2:96" x14ac:dyDescent="0.25">
      <c r="B177" s="74" t="s">
        <v>13</v>
      </c>
      <c r="C177" s="15">
        <v>8.8888888888888892E-2</v>
      </c>
      <c r="D177" s="16">
        <v>2.6</v>
      </c>
      <c r="E177" s="15">
        <f>IF(texto!C177-texto!C173&gt;0,texto!C177-texto!C173,1-(texto!C173-texto!C177))</f>
        <v>3.6805555555555557E-2</v>
      </c>
      <c r="F177" s="22">
        <f>IF(texto!D177-texto!D176&gt;0,texto!D177-texto!D176,texto!D176-texto!D177)</f>
        <v>1.9000000000000001</v>
      </c>
      <c r="G177" s="61"/>
      <c r="CR177" s="61"/>
    </row>
    <row r="178" spans="2:96" x14ac:dyDescent="0.25">
      <c r="B178" s="74" t="s">
        <v>12</v>
      </c>
      <c r="C178" s="15">
        <v>0.34583333333333338</v>
      </c>
      <c r="D178" s="16">
        <v>0.4</v>
      </c>
      <c r="E178" s="15">
        <f>IF(texto!C178-texto!C174&gt;0,texto!C178-texto!C174,1-(texto!C174-texto!C178))</f>
        <v>2.9861111111111172E-2</v>
      </c>
      <c r="F178" s="22">
        <f>IF(texto!D178-texto!D177&gt;0,texto!D178-texto!D177,texto!D177-texto!D178)</f>
        <v>2.2000000000000002</v>
      </c>
      <c r="G178" s="61"/>
      <c r="CR178" s="61"/>
    </row>
    <row r="179" spans="2:96" x14ac:dyDescent="0.25">
      <c r="B179" s="74" t="s">
        <v>13</v>
      </c>
      <c r="C179" s="15">
        <v>0.61805555555555558</v>
      </c>
      <c r="D179" s="16">
        <v>2.4</v>
      </c>
      <c r="E179" s="15">
        <f>IF(texto!C179-texto!C175&gt;0,texto!C179-texto!C175,1-(texto!C175-texto!C179))</f>
        <v>3.1944444444444442E-2</v>
      </c>
      <c r="F179" s="22">
        <f>IF(texto!D179-texto!D178&gt;0,texto!D179-texto!D178,texto!D178-texto!D179)</f>
        <v>2</v>
      </c>
      <c r="G179" s="61"/>
      <c r="CR179" s="61"/>
    </row>
    <row r="180" spans="2:96" x14ac:dyDescent="0.25">
      <c r="B180" s="74" t="s">
        <v>12</v>
      </c>
      <c r="C180" s="15">
        <v>0.85763888888888884</v>
      </c>
      <c r="D180" s="16">
        <v>0.5</v>
      </c>
      <c r="E180" s="15">
        <f>IF(texto!C180-texto!C176&gt;0,texto!C180-texto!C176,1-(texto!C176-texto!C180))</f>
        <v>3.0555555555555447E-2</v>
      </c>
      <c r="F180" s="22">
        <f>IF(texto!D180-texto!D179&gt;0,texto!D180-texto!D179,texto!D179-texto!D180)</f>
        <v>1.9</v>
      </c>
      <c r="G180" s="61"/>
      <c r="CR180" s="61"/>
    </row>
    <row r="181" spans="2:96" x14ac:dyDescent="0.25">
      <c r="B181" s="74" t="s">
        <v>13</v>
      </c>
      <c r="C181" s="15">
        <v>0.12083333333333333</v>
      </c>
      <c r="D181" s="16">
        <v>2.7</v>
      </c>
      <c r="E181" s="15">
        <f>IF(texto!C181-texto!C177&gt;0,texto!C181-texto!C177,1-(texto!C177-texto!C181))</f>
        <v>3.1944444444444442E-2</v>
      </c>
      <c r="F181" s="22">
        <f>IF(texto!D181-texto!D180&gt;0,texto!D181-texto!D180,texto!D180-texto!D181)</f>
        <v>2.2000000000000002</v>
      </c>
      <c r="G181" s="61"/>
      <c r="CR181" s="61"/>
    </row>
    <row r="182" spans="2:96" x14ac:dyDescent="0.25">
      <c r="B182" s="74" t="s">
        <v>12</v>
      </c>
      <c r="C182" s="15">
        <v>0.37291666666666662</v>
      </c>
      <c r="D182" s="16">
        <v>0.3</v>
      </c>
      <c r="E182" s="15">
        <f>IF(texto!C182-texto!C178&gt;0,texto!C182-texto!C178,1-(texto!C178-texto!C182))</f>
        <v>2.7083333333333237E-2</v>
      </c>
      <c r="F182" s="22">
        <f>IF(texto!D182-texto!D181&gt;0,texto!D182-texto!D181,texto!D181-texto!D182)</f>
        <v>2.4000000000000004</v>
      </c>
      <c r="G182" s="61"/>
      <c r="CR182" s="61"/>
    </row>
    <row r="183" spans="2:96" x14ac:dyDescent="0.25">
      <c r="B183" s="74" t="s">
        <v>13</v>
      </c>
      <c r="C183" s="15">
        <v>0.64583333333333337</v>
      </c>
      <c r="D183" s="16">
        <v>2.6</v>
      </c>
      <c r="E183" s="15">
        <f>IF(texto!C183-texto!C179&gt;0,texto!C183-texto!C179,1-(texto!C179-texto!C183))</f>
        <v>2.777777777777779E-2</v>
      </c>
      <c r="F183" s="22">
        <f>IF(texto!D183-texto!D182&gt;0,texto!D183-texto!D182,texto!D182-texto!D183)</f>
        <v>2.3000000000000003</v>
      </c>
      <c r="G183" s="61"/>
      <c r="CR183" s="61"/>
    </row>
    <row r="184" spans="2:96" x14ac:dyDescent="0.25">
      <c r="B184" s="74" t="s">
        <v>12</v>
      </c>
      <c r="C184" s="15">
        <v>0.88611111111111107</v>
      </c>
      <c r="D184" s="16">
        <v>0.3</v>
      </c>
      <c r="E184" s="15">
        <f>IF(texto!C184-texto!C180&gt;0,texto!C184-texto!C180,1-(texto!C180-texto!C184))</f>
        <v>2.8472222222222232E-2</v>
      </c>
      <c r="F184" s="22">
        <f>IF(texto!D184-texto!D183&gt;0,texto!D184-texto!D183,texto!D183-texto!D184)</f>
        <v>2.3000000000000003</v>
      </c>
      <c r="G184" s="61"/>
      <c r="CR184" s="61"/>
    </row>
    <row r="185" spans="2:96" x14ac:dyDescent="0.25">
      <c r="B185" s="74" t="s">
        <v>13</v>
      </c>
      <c r="C185" s="15">
        <v>0.15</v>
      </c>
      <c r="D185" s="16">
        <v>2.8</v>
      </c>
      <c r="E185" s="15">
        <f>IF(texto!C185-texto!C181&gt;0,texto!C185-texto!C181,1-(texto!C181-texto!C185))</f>
        <v>2.916666666666666E-2</v>
      </c>
      <c r="F185" s="22">
        <f>IF(texto!D185-texto!D184&gt;0,texto!D185-texto!D184,texto!D184-texto!D185)</f>
        <v>2.5</v>
      </c>
      <c r="G185" s="61"/>
      <c r="CR185" s="61"/>
    </row>
    <row r="186" spans="2:96" x14ac:dyDescent="0.25">
      <c r="B186" s="74" t="s">
        <v>12</v>
      </c>
      <c r="C186" s="15">
        <v>0.39861111111111108</v>
      </c>
      <c r="D186" s="16">
        <v>0.1</v>
      </c>
      <c r="E186" s="15">
        <f>IF(texto!C186-texto!C182&gt;0,texto!C186-texto!C182,1-(texto!C182-texto!C186))</f>
        <v>2.5694444444444464E-2</v>
      </c>
      <c r="F186" s="22">
        <f>IF(texto!D186-texto!D185&gt;0,texto!D186-texto!D185,texto!D185-texto!D186)</f>
        <v>2.6999999999999997</v>
      </c>
      <c r="G186" s="61"/>
      <c r="CR186" s="61"/>
    </row>
    <row r="187" spans="2:96" x14ac:dyDescent="0.25">
      <c r="B187" s="74" t="s">
        <v>13</v>
      </c>
      <c r="C187" s="15">
        <v>0.67222222222222217</v>
      </c>
      <c r="D187" s="16">
        <v>2.8</v>
      </c>
      <c r="E187" s="15">
        <f>IF(texto!C187-texto!C183&gt;0,texto!C187-texto!C183,1-(texto!C183-texto!C187))</f>
        <v>2.6388888888888795E-2</v>
      </c>
      <c r="F187" s="22">
        <f>IF(texto!D187-texto!D186&gt;0,texto!D187-texto!D186,texto!D186-texto!D187)</f>
        <v>2.6999999999999997</v>
      </c>
      <c r="G187" s="61"/>
      <c r="CR187" s="61"/>
    </row>
    <row r="188" spans="2:96" x14ac:dyDescent="0.25">
      <c r="B188" s="74" t="s">
        <v>12</v>
      </c>
      <c r="C188" s="15">
        <v>0.91319444444444453</v>
      </c>
      <c r="D188" s="16">
        <v>0.2</v>
      </c>
      <c r="E188" s="15">
        <f>IF(texto!C188-texto!C184&gt;0,texto!C188-texto!C184,1-(texto!C184-texto!C188))</f>
        <v>2.7083333333333459E-2</v>
      </c>
      <c r="F188" s="22">
        <f>IF(texto!D188-texto!D187&gt;0,texto!D188-texto!D187,texto!D187-texto!D188)</f>
        <v>2.5999999999999996</v>
      </c>
      <c r="G188" s="61"/>
      <c r="CR188" s="61"/>
    </row>
    <row r="189" spans="2:96" x14ac:dyDescent="0.25">
      <c r="B189" s="74" t="s">
        <v>13</v>
      </c>
      <c r="C189" s="15">
        <v>0.17777777777777778</v>
      </c>
      <c r="D189" s="16">
        <v>2.8</v>
      </c>
      <c r="E189" s="15">
        <f>IF(texto!C189-texto!C185&gt;0,texto!C189-texto!C185,1-(texto!C185-texto!C189))</f>
        <v>2.777777777777779E-2</v>
      </c>
      <c r="F189" s="22">
        <f>IF(texto!D189-texto!D188&gt;0,texto!D189-texto!D188,texto!D188-texto!D189)</f>
        <v>2.5999999999999996</v>
      </c>
      <c r="G189" s="61"/>
      <c r="CR189" s="61"/>
    </row>
    <row r="190" spans="2:96" x14ac:dyDescent="0.25">
      <c r="B190" s="74" t="s">
        <v>12</v>
      </c>
      <c r="C190" s="15">
        <v>0.42291666666666666</v>
      </c>
      <c r="D190" s="16">
        <v>0</v>
      </c>
      <c r="E190" s="15">
        <f>IF(texto!C190-texto!C186&gt;0,texto!C190-texto!C186,1-(texto!C186-texto!C190))</f>
        <v>2.430555555555558E-2</v>
      </c>
      <c r="F190" s="22">
        <f>IF(texto!D190-texto!D189&gt;0,texto!D190-texto!D189,texto!D189-texto!D190)</f>
        <v>2.8</v>
      </c>
      <c r="G190" s="61"/>
      <c r="CR190" s="61"/>
    </row>
    <row r="191" spans="2:96" x14ac:dyDescent="0.25">
      <c r="B191" s="74" t="s">
        <v>13</v>
      </c>
      <c r="C191" s="15">
        <v>0.6972222222222223</v>
      </c>
      <c r="D191" s="16">
        <v>2.9</v>
      </c>
      <c r="E191" s="15">
        <f>IF(texto!C191-texto!C187&gt;0,texto!C191-texto!C187,1-(texto!C187-texto!C191))</f>
        <v>2.5000000000000133E-2</v>
      </c>
      <c r="F191" s="22">
        <f>IF(texto!D191-texto!D190&gt;0,texto!D191-texto!D190,texto!D190-texto!D191)</f>
        <v>2.9</v>
      </c>
      <c r="G191" s="61"/>
      <c r="CR191" s="61"/>
    </row>
    <row r="192" spans="2:96" x14ac:dyDescent="0.25">
      <c r="B192" s="74" t="s">
        <v>12</v>
      </c>
      <c r="C192" s="15">
        <v>0.93958333333333333</v>
      </c>
      <c r="D192" s="16">
        <v>0.1</v>
      </c>
      <c r="E192" s="15">
        <f>IF(texto!C192-texto!C188&gt;0,texto!C192-texto!C188,1-(texto!C188-texto!C192))</f>
        <v>2.6388888888888795E-2</v>
      </c>
      <c r="F192" s="22">
        <f>IF(texto!D192-texto!D191&gt;0,texto!D192-texto!D191,texto!D191-texto!D192)</f>
        <v>2.8</v>
      </c>
      <c r="G192" s="61"/>
      <c r="CR192" s="61"/>
    </row>
    <row r="193" spans="2:96" x14ac:dyDescent="0.25">
      <c r="B193" s="74" t="s">
        <v>13</v>
      </c>
      <c r="C193" s="15">
        <v>0.20416666666666669</v>
      </c>
      <c r="D193" s="16">
        <v>2.9</v>
      </c>
      <c r="E193" s="15">
        <f>IF(texto!C193-texto!C189&gt;0,texto!C193-texto!C189,1-(texto!C189-texto!C193))</f>
        <v>2.6388888888888906E-2</v>
      </c>
      <c r="F193" s="22">
        <f>IF(texto!D193-texto!D192&gt;0,texto!D193-texto!D192,texto!D192-texto!D193)</f>
        <v>2.8</v>
      </c>
      <c r="G193" s="61"/>
      <c r="CR193" s="61"/>
    </row>
    <row r="194" spans="2:96" x14ac:dyDescent="0.25">
      <c r="B194" s="74" t="s">
        <v>12</v>
      </c>
      <c r="C194" s="15">
        <v>0.44791666666666669</v>
      </c>
      <c r="D194" s="16">
        <v>0</v>
      </c>
      <c r="E194" s="15">
        <f>IF(texto!C194-texto!C190&gt;0,texto!C194-texto!C190,1-(texto!C190-texto!C194))</f>
        <v>2.5000000000000022E-2</v>
      </c>
      <c r="F194" s="22">
        <f>IF(texto!D194-texto!D193&gt;0,texto!D194-texto!D193,texto!D193-texto!D194)</f>
        <v>2.9</v>
      </c>
      <c r="G194" s="61"/>
      <c r="CR194" s="61"/>
    </row>
    <row r="195" spans="2:96" x14ac:dyDescent="0.25">
      <c r="B195" s="74" t="s">
        <v>13</v>
      </c>
      <c r="C195" s="15">
        <v>0.72222222222222221</v>
      </c>
      <c r="D195" s="16">
        <v>3</v>
      </c>
      <c r="E195" s="15">
        <f>IF(texto!C195-texto!C191&gt;0,texto!C195-texto!C191,1-(texto!C191-texto!C195))</f>
        <v>2.4999999999999911E-2</v>
      </c>
      <c r="F195" s="22">
        <f>IF(texto!D195-texto!D194&gt;0,texto!D195-texto!D194,texto!D194-texto!D195)</f>
        <v>3</v>
      </c>
      <c r="G195" s="61"/>
      <c r="CR195" s="61"/>
    </row>
    <row r="196" spans="2:96" x14ac:dyDescent="0.25">
      <c r="B196" s="74" t="s">
        <v>12</v>
      </c>
      <c r="C196" s="15">
        <v>0.96666666666666667</v>
      </c>
      <c r="D196" s="16">
        <v>0</v>
      </c>
      <c r="E196" s="15">
        <f>IF(texto!C196-texto!C192&gt;0,texto!C196-texto!C192,1-(texto!C192-texto!C196))</f>
        <v>2.7083333333333348E-2</v>
      </c>
      <c r="F196" s="22">
        <f>IF(texto!D196-texto!D195&gt;0,texto!D196-texto!D195,texto!D195-texto!D196)</f>
        <v>3</v>
      </c>
      <c r="G196" s="61"/>
      <c r="CR196" s="61"/>
    </row>
    <row r="197" spans="2:96" x14ac:dyDescent="0.25">
      <c r="B197" s="74" t="s">
        <v>13</v>
      </c>
      <c r="C197" s="15">
        <v>0.23055555555555554</v>
      </c>
      <c r="D197" s="16">
        <v>2.8</v>
      </c>
      <c r="E197" s="15">
        <f>IF(texto!C197-texto!C193&gt;0,texto!C197-texto!C193,1-(texto!C193-texto!C197))</f>
        <v>2.6388888888888851E-2</v>
      </c>
      <c r="F197" s="22">
        <f>IF(texto!D197-texto!D196&gt;0,texto!D197-texto!D196,texto!D196-texto!D197)</f>
        <v>2.8</v>
      </c>
      <c r="G197" s="61"/>
      <c r="CR197" s="61"/>
    </row>
    <row r="198" spans="2:96" x14ac:dyDescent="0.25">
      <c r="B198" s="74" t="s">
        <v>12</v>
      </c>
      <c r="C198" s="15">
        <v>0.47430555555555554</v>
      </c>
      <c r="D198" s="16">
        <v>-0.1</v>
      </c>
      <c r="E198" s="15">
        <f>IF(texto!C198-texto!C194&gt;0,texto!C198-texto!C194,1-(texto!C194-texto!C198))</f>
        <v>2.6388888888888851E-2</v>
      </c>
      <c r="F198" s="22">
        <f>IF(texto!D198-texto!D197&gt;0,texto!D198-texto!D197,texto!D197-texto!D198)</f>
        <v>2.9</v>
      </c>
      <c r="G198" s="61"/>
      <c r="CR198" s="61"/>
    </row>
    <row r="199" spans="2:96" x14ac:dyDescent="0.25">
      <c r="B199" s="74" t="s">
        <v>13</v>
      </c>
      <c r="C199" s="15">
        <v>0.74791666666666667</v>
      </c>
      <c r="D199" s="16">
        <v>3</v>
      </c>
      <c r="E199" s="15">
        <f>IF(texto!C199-texto!C195&gt;0,texto!C199-texto!C195,1-(texto!C195-texto!C199))</f>
        <v>2.5694444444444464E-2</v>
      </c>
      <c r="F199" s="22">
        <f>IF(texto!D199-texto!D198&gt;0,texto!D199-texto!D198,texto!D198-texto!D199)</f>
        <v>3.1</v>
      </c>
      <c r="G199" s="61"/>
      <c r="CR199" s="61"/>
    </row>
    <row r="200" spans="2:96" x14ac:dyDescent="0.25">
      <c r="B200" s="74" t="s">
        <v>12</v>
      </c>
      <c r="C200" s="15">
        <v>0.99513888888888891</v>
      </c>
      <c r="D200" s="16">
        <v>0</v>
      </c>
      <c r="E200" s="15">
        <f>IF(texto!C200-texto!C196&gt;0,texto!C200-texto!C196,1-(texto!C196-texto!C200))</f>
        <v>2.8472222222222232E-2</v>
      </c>
      <c r="F200" s="22">
        <f>IF(texto!D200-texto!D199&gt;0,texto!D200-texto!D199,texto!D199-texto!D200)</f>
        <v>3</v>
      </c>
      <c r="G200" s="61"/>
      <c r="CR200" s="61"/>
    </row>
    <row r="201" spans="2:96" x14ac:dyDescent="0.25">
      <c r="B201" s="74" t="s">
        <v>13</v>
      </c>
      <c r="C201" s="15">
        <v>0.25763888888888892</v>
      </c>
      <c r="D201" s="16">
        <v>2.8</v>
      </c>
      <c r="E201" s="15">
        <f>IF(texto!C201-texto!C197&gt;0,texto!C201-texto!C197,1-(texto!C197-texto!C201))</f>
        <v>2.7083333333333376E-2</v>
      </c>
      <c r="F201" s="22">
        <f>IF(texto!D201-texto!D200&gt;0,texto!D201-texto!D200,texto!D200-texto!D201)</f>
        <v>2.8</v>
      </c>
      <c r="G201" s="61"/>
      <c r="CR201" s="61"/>
    </row>
    <row r="202" spans="2:96" x14ac:dyDescent="0.25">
      <c r="B202" s="74" t="s">
        <v>12</v>
      </c>
      <c r="C202" s="15">
        <v>0.50138888888888888</v>
      </c>
      <c r="D202" s="16">
        <v>0</v>
      </c>
      <c r="E202" s="15">
        <f>IF(texto!C202-texto!C198&gt;0,texto!C202-texto!C198,1-(texto!C198-texto!C202))</f>
        <v>2.7083333333333348E-2</v>
      </c>
      <c r="F202" s="22">
        <f>IF(texto!D202-texto!D201&gt;0,texto!D202-texto!D201,texto!D201-texto!D202)</f>
        <v>2.8</v>
      </c>
      <c r="G202" s="61"/>
      <c r="CR202" s="61"/>
    </row>
    <row r="203" spans="2:96" x14ac:dyDescent="0.25">
      <c r="B203" s="74" t="s">
        <v>13</v>
      </c>
      <c r="C203" s="15">
        <v>0.77569444444444446</v>
      </c>
      <c r="D203" s="16">
        <v>3</v>
      </c>
      <c r="E203" s="15">
        <f>IF(texto!C203-texto!C199&gt;0,texto!C203-texto!C199,1-(texto!C199-texto!C203))</f>
        <v>2.777777777777779E-2</v>
      </c>
      <c r="F203" s="22">
        <f>IF(texto!D203-texto!D202&gt;0,texto!D203-texto!D202,texto!D202-texto!D203)</f>
        <v>3</v>
      </c>
      <c r="G203" s="61"/>
      <c r="CR203" s="61"/>
    </row>
    <row r="204" spans="2:96" x14ac:dyDescent="0.25">
      <c r="B204" s="74" t="s">
        <v>12</v>
      </c>
      <c r="C204" s="15">
        <v>2.4999999999999998E-2</v>
      </c>
      <c r="D204" s="16">
        <v>0</v>
      </c>
      <c r="E204" s="15">
        <f>IF(texto!C204-texto!C200&gt;0,texto!C204-texto!C200,1-(texto!C200-texto!C204))</f>
        <v>2.9861111111111116E-2</v>
      </c>
      <c r="F204" s="22">
        <f>IF(texto!D204-texto!D203&gt;0,texto!D204-texto!D203,texto!D203-texto!D204)</f>
        <v>3</v>
      </c>
      <c r="G204" s="61"/>
      <c r="CR204" s="61"/>
    </row>
    <row r="205" spans="2:96" x14ac:dyDescent="0.25">
      <c r="B205" s="74" t="s">
        <v>13</v>
      </c>
      <c r="C205" s="15">
        <v>0.28611111111111115</v>
      </c>
      <c r="D205" s="16">
        <v>2.7</v>
      </c>
      <c r="E205" s="15">
        <f>IF(texto!C205-texto!C201&gt;0,texto!C205-texto!C201,1-(texto!C201-texto!C205))</f>
        <v>2.8472222222222232E-2</v>
      </c>
      <c r="F205" s="22">
        <f>IF(texto!D205-texto!D204&gt;0,texto!D205-texto!D204,texto!D204-texto!D205)</f>
        <v>2.7</v>
      </c>
      <c r="G205" s="61"/>
      <c r="CR205" s="61"/>
    </row>
    <row r="206" spans="2:96" x14ac:dyDescent="0.25">
      <c r="B206" s="74" t="s">
        <v>12</v>
      </c>
      <c r="C206" s="15">
        <v>0.53055555555555556</v>
      </c>
      <c r="D206" s="16">
        <v>0</v>
      </c>
      <c r="E206" s="15">
        <f>IF(texto!C206-texto!C202&gt;0,texto!C206-texto!C202,1-(texto!C202-texto!C206))</f>
        <v>2.9166666666666674E-2</v>
      </c>
      <c r="F206" s="22">
        <f>IF(texto!D206-texto!D205&gt;0,texto!D206-texto!D205,texto!D205-texto!D206)</f>
        <v>2.7</v>
      </c>
      <c r="G206" s="61"/>
      <c r="CR206" s="61"/>
    </row>
    <row r="207" spans="2:96" x14ac:dyDescent="0.25">
      <c r="B207" s="74" t="s">
        <v>13</v>
      </c>
      <c r="C207" s="15">
        <v>0.80486111111111114</v>
      </c>
      <c r="D207" s="16">
        <v>3</v>
      </c>
      <c r="E207" s="15">
        <f>IF(texto!C207-texto!C203&gt;0,texto!C207-texto!C203,1-(texto!C203-texto!C207))</f>
        <v>2.9166666666666674E-2</v>
      </c>
      <c r="F207" s="22">
        <f>IF(texto!D207-texto!D206&gt;0,texto!D207-texto!D206,texto!D206-texto!D207)</f>
        <v>3</v>
      </c>
      <c r="G207" s="61"/>
      <c r="CR207" s="61"/>
    </row>
    <row r="208" spans="2:96" x14ac:dyDescent="0.25">
      <c r="B208" s="74" t="s">
        <v>12</v>
      </c>
      <c r="C208" s="15">
        <v>5.6944444444444443E-2</v>
      </c>
      <c r="D208" s="16">
        <v>0.1</v>
      </c>
      <c r="E208" s="15">
        <f>IF(texto!C208-texto!C204&gt;0,texto!C208-texto!C204,1-(texto!C204-texto!C208))</f>
        <v>3.1944444444444442E-2</v>
      </c>
      <c r="F208" s="22">
        <f>IF(texto!D208-texto!D207&gt;0,texto!D208-texto!D207,texto!D207-texto!D208)</f>
        <v>2.9</v>
      </c>
      <c r="G208" s="61"/>
      <c r="CR208" s="61"/>
    </row>
    <row r="209" spans="2:96" x14ac:dyDescent="0.25">
      <c r="B209" s="74" t="s">
        <v>13</v>
      </c>
      <c r="C209" s="15">
        <v>0.31805555555555554</v>
      </c>
      <c r="D209" s="16">
        <v>2.6</v>
      </c>
      <c r="E209" s="15">
        <f>IF(texto!C209-texto!C205&gt;0,texto!C209-texto!C205,1-(texto!C205-texto!C209))</f>
        <v>3.1944444444444386E-2</v>
      </c>
      <c r="F209" s="22">
        <f>IF(texto!D209-texto!D208&gt;0,texto!D209-texto!D208,texto!D208-texto!D209)</f>
        <v>2.5</v>
      </c>
      <c r="G209" s="61"/>
      <c r="CR209" s="61"/>
    </row>
    <row r="210" spans="2:96" x14ac:dyDescent="0.25">
      <c r="B210" s="74" t="s">
        <v>12</v>
      </c>
      <c r="C210" s="15">
        <v>0.56319444444444444</v>
      </c>
      <c r="D210" s="16">
        <v>0.1</v>
      </c>
      <c r="E210" s="15">
        <f>IF(texto!C210-texto!C206&gt;0,texto!C210-texto!C206,1-(texto!C206-texto!C210))</f>
        <v>3.2638888888888884E-2</v>
      </c>
      <c r="F210" s="22">
        <f>IF(texto!D210-texto!D209&gt;0,texto!D210-texto!D209,texto!D209-texto!D210)</f>
        <v>2.5</v>
      </c>
      <c r="G210" s="61"/>
      <c r="CR210" s="61"/>
    </row>
    <row r="211" spans="2:96" x14ac:dyDescent="0.25">
      <c r="B211" s="74" t="s">
        <v>13</v>
      </c>
      <c r="C211" s="15">
        <v>0.83819444444444446</v>
      </c>
      <c r="D211" s="16">
        <v>2.9</v>
      </c>
      <c r="E211" s="15">
        <f>IF(texto!C211-texto!C207&gt;0,texto!C211-texto!C207,1-(texto!C207-texto!C211))</f>
        <v>3.3333333333333326E-2</v>
      </c>
      <c r="F211" s="22">
        <f>IF(texto!D211-texto!D210&gt;0,texto!D211-texto!D210,texto!D210-texto!D211)</f>
        <v>2.8</v>
      </c>
      <c r="G211" s="61"/>
      <c r="CR211" s="61"/>
    </row>
    <row r="212" spans="2:96" x14ac:dyDescent="0.25">
      <c r="B212" s="74" t="s">
        <v>12</v>
      </c>
      <c r="C212" s="15">
        <v>9.3055555555555558E-2</v>
      </c>
      <c r="D212" s="16">
        <v>0.2</v>
      </c>
      <c r="E212" s="15">
        <f>IF(texto!C212-texto!C208&gt;0,texto!C212-texto!C208,1-(texto!C208-texto!C212))</f>
        <v>3.6111111111111115E-2</v>
      </c>
      <c r="F212" s="22">
        <f>IF(texto!D212-texto!D211&gt;0,texto!D212-texto!D211,texto!D211-texto!D212)</f>
        <v>2.6999999999999997</v>
      </c>
      <c r="G212" s="61"/>
      <c r="CR212" s="61"/>
    </row>
    <row r="213" spans="2:96" x14ac:dyDescent="0.25">
      <c r="B213" s="74" t="s">
        <v>13</v>
      </c>
      <c r="C213" s="15">
        <v>0.35416666666666669</v>
      </c>
      <c r="D213" s="16">
        <v>2.5</v>
      </c>
      <c r="E213" s="15">
        <f>IF(texto!C213-texto!C209&gt;0,texto!C213-texto!C209,1-(texto!C209-texto!C213))</f>
        <v>3.6111111111111149E-2</v>
      </c>
      <c r="F213" s="22">
        <f>IF(texto!D213-texto!D212&gt;0,texto!D213-texto!D212,texto!D212-texto!D213)</f>
        <v>2.2999999999999998</v>
      </c>
      <c r="G213" s="61"/>
      <c r="CR213" s="61"/>
    </row>
    <row r="214" spans="2:96" x14ac:dyDescent="0.25">
      <c r="B214" s="74" t="s">
        <v>12</v>
      </c>
      <c r="C214" s="15">
        <v>0.6</v>
      </c>
      <c r="D214" s="16">
        <v>0.3</v>
      </c>
      <c r="E214" s="15">
        <f>IF(texto!C214-texto!C210&gt;0,texto!C214-texto!C210,1-(texto!C210-texto!C214))</f>
        <v>3.6805555555555536E-2</v>
      </c>
      <c r="F214" s="22">
        <f>IF(texto!D214-texto!D213&gt;0,texto!D214-texto!D213,texto!D213-texto!D214)</f>
        <v>2.2000000000000002</v>
      </c>
      <c r="G214" s="61"/>
      <c r="CR214" s="61"/>
    </row>
    <row r="215" spans="2:96" x14ac:dyDescent="0.25">
      <c r="B215" s="74" t="s">
        <v>13</v>
      </c>
      <c r="C215" s="15">
        <v>0.87638888888888899</v>
      </c>
      <c r="D215" s="16">
        <v>2.8</v>
      </c>
      <c r="E215" s="15">
        <f>IF(texto!C215-texto!C211&gt;0,texto!C215-texto!C211,1-(texto!C211-texto!C215))</f>
        <v>3.8194444444444531E-2</v>
      </c>
      <c r="F215" s="22">
        <f>IF(texto!D215-texto!D214&gt;0,texto!D215-texto!D214,texto!D214-texto!D215)</f>
        <v>2.5</v>
      </c>
      <c r="G215" s="61"/>
      <c r="CR215" s="61"/>
    </row>
    <row r="216" spans="2:96" x14ac:dyDescent="0.25">
      <c r="B216" s="74" t="s">
        <v>12</v>
      </c>
      <c r="C216" s="15">
        <v>0.13333333333333333</v>
      </c>
      <c r="D216" s="16">
        <v>0.3</v>
      </c>
      <c r="E216" s="15">
        <f>IF(texto!C216-texto!C212&gt;0,texto!C216-texto!C212,1-(texto!C212-texto!C216))</f>
        <v>4.0277777777777773E-2</v>
      </c>
      <c r="F216" s="22">
        <f>IF(texto!D216-texto!D215&gt;0,texto!D216-texto!D215,texto!D215-texto!D216)</f>
        <v>2.5</v>
      </c>
      <c r="G216" s="61"/>
      <c r="CR216" s="61"/>
    </row>
    <row r="217" spans="2:96" x14ac:dyDescent="0.25">
      <c r="B217" s="74" t="s">
        <v>13</v>
      </c>
      <c r="C217" s="15">
        <v>0.39652777777777781</v>
      </c>
      <c r="D217" s="16">
        <v>2.4</v>
      </c>
      <c r="E217" s="15">
        <f>IF(texto!C217-texto!C213&gt;0,texto!C217-texto!C213,1-(texto!C213-texto!C217))</f>
        <v>4.2361111111111127E-2</v>
      </c>
      <c r="F217" s="22">
        <f>IF(texto!D217-texto!D216&gt;0,texto!D217-texto!D216,texto!D216-texto!D217)</f>
        <v>2.1</v>
      </c>
      <c r="G217" s="61"/>
      <c r="CR217" s="61"/>
    </row>
    <row r="218" spans="2:96" x14ac:dyDescent="0.25">
      <c r="B218" s="74" t="s">
        <v>12</v>
      </c>
      <c r="C218" s="15">
        <v>0.64374999999999993</v>
      </c>
      <c r="D218" s="16">
        <v>0.4</v>
      </c>
      <c r="E218" s="15">
        <f>IF(texto!C218-texto!C214&gt;0,texto!C218-texto!C214,1-(texto!C214-texto!C218))</f>
        <v>4.3749999999999956E-2</v>
      </c>
      <c r="F218" s="22">
        <f>IF(texto!D218-texto!D217&gt;0,texto!D218-texto!D217,texto!D217-texto!D218)</f>
        <v>2</v>
      </c>
      <c r="G218" s="61"/>
      <c r="CR218" s="61"/>
    </row>
    <row r="219" spans="2:96" x14ac:dyDescent="0.25">
      <c r="B219" s="74" t="s">
        <v>13</v>
      </c>
      <c r="C219" s="15">
        <v>0.92083333333333339</v>
      </c>
      <c r="D219" s="16">
        <v>2.7</v>
      </c>
      <c r="E219" s="15">
        <f>IF(texto!C219-texto!C215&gt;0,texto!C219-texto!C215,1-(texto!C215-texto!C219))</f>
        <v>4.4444444444444398E-2</v>
      </c>
      <c r="F219" s="22">
        <f>IF(texto!D219-texto!D218&gt;0,texto!D219-texto!D218,texto!D218-texto!D219)</f>
        <v>2.3000000000000003</v>
      </c>
      <c r="G219" s="61"/>
      <c r="CR219" s="61"/>
    </row>
    <row r="220" spans="2:96" x14ac:dyDescent="0.25">
      <c r="B220" s="74" t="s">
        <v>12</v>
      </c>
      <c r="C220" s="15">
        <v>0.17986111111111111</v>
      </c>
      <c r="D220" s="16">
        <v>0.4</v>
      </c>
      <c r="E220" s="15">
        <f>IF(texto!C220-texto!C216&gt;0,texto!C220-texto!C216,1-(texto!C216-texto!C220))</f>
        <v>4.6527777777777779E-2</v>
      </c>
      <c r="F220" s="22">
        <f>IF(texto!D220-texto!D219&gt;0,texto!D220-texto!D219,texto!D219-texto!D220)</f>
        <v>2.3000000000000003</v>
      </c>
      <c r="G220" s="61"/>
      <c r="CR220" s="61"/>
    </row>
    <row r="221" spans="2:96" x14ac:dyDescent="0.25">
      <c r="B221" s="74" t="s">
        <v>13</v>
      </c>
      <c r="C221" s="15">
        <v>0.44722222222222219</v>
      </c>
      <c r="D221" s="16">
        <v>2.2999999999999998</v>
      </c>
      <c r="E221" s="15">
        <f>IF(texto!C221-texto!C217&gt;0,texto!C221-texto!C217,1-(texto!C217-texto!C221))</f>
        <v>5.0694444444444375E-2</v>
      </c>
      <c r="F221" s="22">
        <f>IF(texto!D221-texto!D220&gt;0,texto!D221-texto!D220,texto!D220-texto!D221)</f>
        <v>1.9</v>
      </c>
      <c r="G221" s="61"/>
      <c r="CR221" s="61"/>
    </row>
    <row r="222" spans="2:96" x14ac:dyDescent="0.25">
      <c r="B222" s="74" t="s">
        <v>12</v>
      </c>
      <c r="C222" s="15">
        <v>0.69444444444444453</v>
      </c>
      <c r="D222" s="16">
        <v>0.5</v>
      </c>
      <c r="E222" s="15">
        <f>IF(texto!C222-texto!C218&gt;0,texto!C222-texto!C218,1-(texto!C218-texto!C222))</f>
        <v>5.0694444444444597E-2</v>
      </c>
      <c r="F222" s="22">
        <f>IF(texto!D222-texto!D221&gt;0,texto!D222-texto!D221,texto!D221-texto!D222)</f>
        <v>1.7999999999999998</v>
      </c>
      <c r="G222" s="61"/>
      <c r="CR222" s="61"/>
    </row>
    <row r="223" spans="2:96" x14ac:dyDescent="0.25">
      <c r="B223" s="74" t="s">
        <v>13</v>
      </c>
      <c r="C223" s="15">
        <v>0.97083333333333333</v>
      </c>
      <c r="D223" s="16">
        <v>2.7</v>
      </c>
      <c r="E223" s="15">
        <f>IF(texto!C223-texto!C219&gt;0,texto!C223-texto!C219,1-(texto!C219-texto!C223))</f>
        <v>4.9999999999999933E-2</v>
      </c>
      <c r="F223" s="22">
        <f>IF(texto!D223-texto!D222&gt;0,texto!D223-texto!D222,texto!D222-texto!D223)</f>
        <v>2.2000000000000002</v>
      </c>
      <c r="G223" s="61"/>
      <c r="CR223" s="61"/>
    </row>
    <row r="224" spans="2:96" x14ac:dyDescent="0.25">
      <c r="B224" s="74" t="s">
        <v>12</v>
      </c>
      <c r="C224" s="15">
        <v>0.2298611111111111</v>
      </c>
      <c r="D224" s="16">
        <v>0.3</v>
      </c>
      <c r="E224" s="15">
        <f>IF(texto!C224-texto!C220&gt;0,texto!C224-texto!C220,1-(texto!C220-texto!C224))</f>
        <v>4.9999999999999989E-2</v>
      </c>
      <c r="F224" s="22">
        <f>IF(texto!D224-texto!D223&gt;0,texto!D224-texto!D223,texto!D223-texto!D224)</f>
        <v>2.4000000000000004</v>
      </c>
      <c r="G224" s="61"/>
      <c r="CR224" s="61"/>
    </row>
    <row r="225" spans="2:96" x14ac:dyDescent="0.25">
      <c r="B225" s="74" t="s">
        <v>13</v>
      </c>
      <c r="C225" s="15">
        <v>0.50347222222222221</v>
      </c>
      <c r="D225" s="16">
        <v>2.4</v>
      </c>
      <c r="E225" s="15">
        <f>IF(texto!C225-texto!C221&gt;0,texto!C225-texto!C221,1-(texto!C221-texto!C225))</f>
        <v>5.6250000000000022E-2</v>
      </c>
      <c r="F225" s="22">
        <f>IF(texto!D225-texto!D224&gt;0,texto!D225-texto!D224,texto!D224-texto!D225)</f>
        <v>2.1</v>
      </c>
      <c r="G225" s="61"/>
      <c r="CR225" s="61"/>
    </row>
    <row r="226" spans="2:96" x14ac:dyDescent="0.25">
      <c r="B226" s="74" t="s">
        <v>12</v>
      </c>
      <c r="C226" s="15">
        <v>0.74791666666666667</v>
      </c>
      <c r="D226" s="16">
        <v>0.5</v>
      </c>
      <c r="E226" s="15">
        <f>IF(texto!C226-texto!C222&gt;0,texto!C226-texto!C222,1-(texto!C222-texto!C226))</f>
        <v>5.3472222222222143E-2</v>
      </c>
      <c r="F226" s="22">
        <f>IF(texto!D226-texto!D225&gt;0,texto!D226-texto!D225,texto!D225-texto!D226)</f>
        <v>1.9</v>
      </c>
      <c r="G226" s="61"/>
      <c r="CR226" s="61"/>
    </row>
    <row r="227" spans="2:96" x14ac:dyDescent="0.25">
      <c r="B227" s="74" t="s">
        <v>13</v>
      </c>
      <c r="C227" s="15">
        <v>2.2222222222222223E-2</v>
      </c>
      <c r="D227" s="16">
        <v>2.7</v>
      </c>
      <c r="E227" s="15">
        <f>IF(texto!C227-texto!C223&gt;0,texto!C227-texto!C223,1-(texto!C223-texto!C227))</f>
        <v>5.1388888888888928E-2</v>
      </c>
      <c r="F227" s="22">
        <f>IF(texto!D227-texto!D226&gt;0,texto!D227-texto!D226,texto!D226-texto!D227)</f>
        <v>2.2000000000000002</v>
      </c>
      <c r="G227" s="61"/>
      <c r="CR227" s="61"/>
    </row>
    <row r="228" spans="2:96" x14ac:dyDescent="0.25">
      <c r="B228" s="74" t="s">
        <v>12</v>
      </c>
      <c r="C228" s="15">
        <v>0.27777777777777779</v>
      </c>
      <c r="D228" s="16">
        <v>0.2</v>
      </c>
      <c r="E228" s="15">
        <f>IF(texto!C228-texto!C224&gt;0,texto!C228-texto!C224,1-(texto!C224-texto!C228))</f>
        <v>4.7916666666666691E-2</v>
      </c>
      <c r="F228" s="22">
        <f>IF(texto!D228-texto!D227&gt;0,texto!D228-texto!D227,texto!D227-texto!D228)</f>
        <v>2.5</v>
      </c>
      <c r="G228" s="61"/>
      <c r="CR228" s="61"/>
    </row>
    <row r="229" spans="2:96" x14ac:dyDescent="0.25">
      <c r="B229" s="74" t="s">
        <v>13</v>
      </c>
      <c r="C229" s="15">
        <v>0.55625000000000002</v>
      </c>
      <c r="D229" s="16">
        <v>2.5</v>
      </c>
      <c r="E229" s="15">
        <f>IF(texto!C229-texto!C225&gt;0,texto!C229-texto!C225,1-(texto!C225-texto!C229))</f>
        <v>5.2777777777777812E-2</v>
      </c>
      <c r="F229" s="22">
        <f>IF(texto!D229-texto!D228&gt;0,texto!D229-texto!D228,texto!D228-texto!D229)</f>
        <v>2.2999999999999998</v>
      </c>
      <c r="G229" s="61"/>
      <c r="CR229" s="61"/>
    </row>
    <row r="230" spans="2:96" x14ac:dyDescent="0.25">
      <c r="B230" s="74" t="s">
        <v>12</v>
      </c>
      <c r="C230" s="15">
        <v>0.79722222222222217</v>
      </c>
      <c r="D230" s="16">
        <v>0.3</v>
      </c>
      <c r="E230" s="15">
        <f>IF(texto!C230-texto!C226&gt;0,texto!C230-texto!C226,1-(texto!C226-texto!C230))</f>
        <v>4.9305555555555491E-2</v>
      </c>
      <c r="F230" s="22">
        <f>IF(texto!D230-texto!D229&gt;0,texto!D230-texto!D229,texto!D229-texto!D230)</f>
        <v>2.2000000000000002</v>
      </c>
      <c r="G230" s="61"/>
      <c r="CR230" s="61"/>
    </row>
    <row r="231" spans="2:96" x14ac:dyDescent="0.25">
      <c r="B231" s="74" t="s">
        <v>13</v>
      </c>
      <c r="C231" s="15">
        <v>7.013888888888889E-2</v>
      </c>
      <c r="D231" s="16">
        <v>2.8</v>
      </c>
      <c r="E231" s="15">
        <f>IF(texto!C231-texto!C227&gt;0,texto!C231-texto!C227,1-(texto!C227-texto!C231))</f>
        <v>4.7916666666666663E-2</v>
      </c>
      <c r="F231" s="22">
        <f>IF(texto!D231-texto!D230&gt;0,texto!D231-texto!D230,texto!D230-texto!D231)</f>
        <v>2.5</v>
      </c>
      <c r="G231" s="61"/>
      <c r="CR231" s="61"/>
    </row>
    <row r="232" spans="2:96" x14ac:dyDescent="0.25">
      <c r="B232" s="74" t="s">
        <v>12</v>
      </c>
      <c r="C232" s="15">
        <v>0.32013888888888892</v>
      </c>
      <c r="D232" s="16">
        <v>0.1</v>
      </c>
      <c r="E232" s="15">
        <f>IF(texto!C232-texto!C228&gt;0,texto!C232-texto!C228,1-(texto!C228-texto!C232))</f>
        <v>4.2361111111111127E-2</v>
      </c>
      <c r="F232" s="22">
        <f>IF(texto!D232-texto!D231&gt;0,texto!D232-texto!D231,texto!D231-texto!D232)</f>
        <v>2.6999999999999997</v>
      </c>
      <c r="G232" s="61"/>
      <c r="CR232" s="61"/>
    </row>
    <row r="233" spans="2:96" x14ac:dyDescent="0.25">
      <c r="B233" s="74" t="s">
        <v>13</v>
      </c>
      <c r="C233" s="15">
        <v>0.6</v>
      </c>
      <c r="D233" s="16">
        <v>2.7</v>
      </c>
      <c r="E233" s="15">
        <f>IF(texto!C233-texto!C229&gt;0,texto!C233-texto!C229,1-(texto!C229-texto!C233))</f>
        <v>4.3749999999999956E-2</v>
      </c>
      <c r="F233" s="22">
        <f>IF(texto!D233-texto!D232&gt;0,texto!D233-texto!D232,texto!D232-texto!D233)</f>
        <v>2.6</v>
      </c>
      <c r="G233" s="61"/>
      <c r="CR233" s="61"/>
    </row>
    <row r="234" spans="2:96" x14ac:dyDescent="0.25">
      <c r="B234" s="74" t="s">
        <v>12</v>
      </c>
      <c r="C234" s="15">
        <v>0.83958333333333324</v>
      </c>
      <c r="D234" s="16">
        <v>0.1</v>
      </c>
      <c r="E234" s="15">
        <f>IF(texto!C234-texto!C230&gt;0,texto!C234-texto!C230,1-(texto!C230-texto!C234))</f>
        <v>4.2361111111111072E-2</v>
      </c>
      <c r="F234" s="22">
        <f>IF(texto!D234-texto!D233&gt;0,texto!D234-texto!D233,texto!D233-texto!D234)</f>
        <v>2.6</v>
      </c>
      <c r="G234" s="61"/>
      <c r="CR234" s="61"/>
    </row>
    <row r="235" spans="2:96" x14ac:dyDescent="0.25">
      <c r="B235" s="74" t="s">
        <v>13</v>
      </c>
      <c r="C235" s="15">
        <v>0.11041666666666666</v>
      </c>
      <c r="D235" s="16">
        <v>2.9</v>
      </c>
      <c r="E235" s="15">
        <f>IF(texto!C235-texto!C231&gt;0,texto!C235-texto!C231,1-(texto!C231-texto!C235))</f>
        <v>4.0277777777777773E-2</v>
      </c>
      <c r="F235" s="22">
        <f>IF(texto!D235-texto!D234&gt;0,texto!D235-texto!D234,texto!D234-texto!D235)</f>
        <v>2.8</v>
      </c>
      <c r="G235" s="61"/>
      <c r="CR235" s="61"/>
    </row>
    <row r="236" spans="2:96" x14ac:dyDescent="0.25">
      <c r="B236" s="74" t="s">
        <v>12</v>
      </c>
      <c r="C236" s="15">
        <v>0.35694444444444445</v>
      </c>
      <c r="D236" s="16">
        <v>0</v>
      </c>
      <c r="E236" s="15">
        <f>IF(texto!C236-texto!C232&gt;0,texto!C236-texto!C232,1-(texto!C232-texto!C236))</f>
        <v>3.6805555555555536E-2</v>
      </c>
      <c r="F236" s="22">
        <f>IF(texto!D236-texto!D235&gt;0,texto!D236-texto!D235,texto!D235-texto!D236)</f>
        <v>2.9</v>
      </c>
      <c r="G236" s="61"/>
      <c r="CR236" s="61"/>
    </row>
    <row r="237" spans="2:96" x14ac:dyDescent="0.25">
      <c r="B237" s="74" t="s">
        <v>13</v>
      </c>
      <c r="C237" s="15">
        <v>0.63611111111111118</v>
      </c>
      <c r="D237" s="16">
        <v>2.9</v>
      </c>
      <c r="E237" s="15">
        <f>IF(texto!C237-texto!C233&gt;0,texto!C237-texto!C233,1-(texto!C233-texto!C237))</f>
        <v>3.6111111111111205E-2</v>
      </c>
      <c r="F237" s="22">
        <f>IF(texto!D237-texto!D236&gt;0,texto!D237-texto!D236,texto!D236-texto!D237)</f>
        <v>2.9</v>
      </c>
      <c r="G237" s="61"/>
      <c r="CR237" s="61"/>
    </row>
    <row r="238" spans="2:96" x14ac:dyDescent="0.25">
      <c r="B238" s="74" t="s">
        <v>12</v>
      </c>
      <c r="C238" s="15">
        <v>0.87638888888888899</v>
      </c>
      <c r="D238" s="16">
        <v>0</v>
      </c>
      <c r="E238" s="15">
        <f>IF(texto!C238-texto!C234&gt;0,texto!C238-texto!C234,1-(texto!C234-texto!C238))</f>
        <v>3.6805555555555758E-2</v>
      </c>
      <c r="F238" s="22">
        <f>IF(texto!D238-texto!D237&gt;0,texto!D238-texto!D237,texto!D237-texto!D238)</f>
        <v>2.9</v>
      </c>
      <c r="G238" s="61"/>
      <c r="CR238" s="61"/>
    </row>
    <row r="239" spans="2:96" x14ac:dyDescent="0.25">
      <c r="B239" s="74" t="s">
        <v>13</v>
      </c>
      <c r="C239" s="15">
        <v>0.14583333333333334</v>
      </c>
      <c r="D239" s="16">
        <v>3</v>
      </c>
      <c r="E239" s="15">
        <f>IF(texto!C239-texto!C235&gt;0,texto!C239-texto!C235,1-(texto!C235-texto!C239))</f>
        <v>3.541666666666668E-2</v>
      </c>
      <c r="F239" s="22">
        <f>IF(texto!D239-texto!D238&gt;0,texto!D239-texto!D238,texto!D238-texto!D239)</f>
        <v>3</v>
      </c>
      <c r="G239" s="61"/>
      <c r="CR239" s="61"/>
    </row>
    <row r="240" spans="2:96" x14ac:dyDescent="0.25">
      <c r="B240" s="74" t="s">
        <v>12</v>
      </c>
      <c r="C240" s="15">
        <v>0.38958333333333334</v>
      </c>
      <c r="D240" s="16">
        <v>-0.2</v>
      </c>
      <c r="E240" s="15">
        <f>IF(texto!C240-texto!C236&gt;0,texto!C240-texto!C236,1-(texto!C236-texto!C240))</f>
        <v>3.2638888888888884E-2</v>
      </c>
      <c r="F240" s="22">
        <f>IF(texto!D240-texto!D239&gt;0,texto!D240-texto!D239,texto!D239-texto!D240)</f>
        <v>3.2</v>
      </c>
      <c r="G240" s="61"/>
      <c r="CR240" s="61"/>
    </row>
    <row r="241" spans="2:96" x14ac:dyDescent="0.25">
      <c r="B241" s="74" t="s">
        <v>13</v>
      </c>
      <c r="C241" s="15">
        <v>0.66875000000000007</v>
      </c>
      <c r="D241" s="16">
        <v>3.1</v>
      </c>
      <c r="E241" s="15">
        <f>IF(texto!C241-texto!C237&gt;0,texto!C241-texto!C237,1-(texto!C237-texto!C241))</f>
        <v>3.2638888888888884E-2</v>
      </c>
      <c r="F241" s="22">
        <f>IF(texto!D241-texto!D240&gt;0,texto!D241-texto!D240,texto!D240-texto!D241)</f>
        <v>3.3000000000000003</v>
      </c>
      <c r="G241" s="61"/>
      <c r="CR241" s="61"/>
    </row>
    <row r="242" spans="2:96" x14ac:dyDescent="0.25">
      <c r="B242" s="74" t="s">
        <v>12</v>
      </c>
      <c r="C242" s="15">
        <v>0.90902777777777777</v>
      </c>
      <c r="D242" s="16">
        <v>-0.1</v>
      </c>
      <c r="E242" s="15">
        <f>IF(texto!C242-texto!C238&gt;0,texto!C242-texto!C238,1-(texto!C238-texto!C242))</f>
        <v>3.2638888888888773E-2</v>
      </c>
      <c r="F242" s="22">
        <f>IF(texto!D242-texto!D241&gt;0,texto!D242-texto!D241,texto!D241-texto!D242)</f>
        <v>3.2</v>
      </c>
      <c r="G242" s="61"/>
      <c r="CR242" s="61"/>
    </row>
    <row r="243" spans="2:96" x14ac:dyDescent="0.25">
      <c r="B243" s="74" t="s">
        <v>13</v>
      </c>
      <c r="C243" s="15">
        <v>0.17777777777777778</v>
      </c>
      <c r="D243" s="16">
        <v>3</v>
      </c>
      <c r="E243" s="15">
        <f>IF(texto!C243-texto!C239&gt;0,texto!C243-texto!C239,1-(texto!C239-texto!C243))</f>
        <v>3.1944444444444442E-2</v>
      </c>
      <c r="F243" s="22">
        <f>IF(texto!D243-texto!D242&gt;0,texto!D243-texto!D242,texto!D242-texto!D243)</f>
        <v>3.1</v>
      </c>
      <c r="G243" s="61"/>
      <c r="CR243" s="61"/>
    </row>
    <row r="244" spans="2:96" x14ac:dyDescent="0.25">
      <c r="B244" s="74" t="s">
        <v>12</v>
      </c>
      <c r="C244" s="15">
        <v>0.4201388888888889</v>
      </c>
      <c r="D244" s="16">
        <v>-0.2</v>
      </c>
      <c r="E244" s="15">
        <f>IF(texto!C244-texto!C240&gt;0,texto!C244-texto!C240,1-(texto!C240-texto!C244))</f>
        <v>3.0555555555555558E-2</v>
      </c>
      <c r="F244" s="22">
        <f>IF(texto!D244-texto!D243&gt;0,texto!D244-texto!D243,texto!D243-texto!D244)</f>
        <v>3.2</v>
      </c>
      <c r="G244" s="61"/>
      <c r="CR244" s="61"/>
    </row>
    <row r="245" spans="2:96" x14ac:dyDescent="0.25">
      <c r="B245" s="74" t="s">
        <v>13</v>
      </c>
      <c r="C245" s="15">
        <v>0.6972222222222223</v>
      </c>
      <c r="D245" s="16">
        <v>3.1</v>
      </c>
      <c r="E245" s="15">
        <f>IF(texto!C245-texto!C241&gt;0,texto!C245-texto!C241,1-(texto!C241-texto!C245))</f>
        <v>2.8472222222222232E-2</v>
      </c>
      <c r="F245" s="22">
        <f>IF(texto!D245-texto!D244&gt;0,texto!D245-texto!D244,texto!D244-texto!D245)</f>
        <v>3.3000000000000003</v>
      </c>
      <c r="G245" s="61"/>
      <c r="CR245" s="61"/>
    </row>
    <row r="246" spans="2:96" x14ac:dyDescent="0.25">
      <c r="B246" s="74" t="s">
        <v>12</v>
      </c>
      <c r="C246" s="15">
        <v>0.93958333333333333</v>
      </c>
      <c r="D246" s="16">
        <v>-0.2</v>
      </c>
      <c r="E246" s="15">
        <f>IF(texto!C246-texto!C242&gt;0,texto!C246-texto!C242,1-(texto!C242-texto!C246))</f>
        <v>3.0555555555555558E-2</v>
      </c>
      <c r="F246" s="22">
        <f>IF(texto!D246-texto!D245&gt;0,texto!D246-texto!D245,texto!D245-texto!D246)</f>
        <v>3.3000000000000003</v>
      </c>
      <c r="G246" s="61"/>
      <c r="CR246" s="61"/>
    </row>
    <row r="247" spans="2:96" x14ac:dyDescent="0.25">
      <c r="B247" s="74" t="s">
        <v>13</v>
      </c>
      <c r="C247" s="15">
        <v>0.20625000000000002</v>
      </c>
      <c r="D247" s="16">
        <v>3</v>
      </c>
      <c r="E247" s="15">
        <f>IF(texto!C247-texto!C243&gt;0,texto!C247-texto!C243,1-(texto!C243-texto!C247))</f>
        <v>2.8472222222222232E-2</v>
      </c>
      <c r="F247" s="22">
        <f>IF(texto!D247-texto!D246&gt;0,texto!D247-texto!D246,texto!D246-texto!D247)</f>
        <v>3.2</v>
      </c>
      <c r="G247" s="61"/>
      <c r="CR247" s="61"/>
    </row>
    <row r="248" spans="2:96" x14ac:dyDescent="0.25">
      <c r="B248" s="74" t="s">
        <v>12</v>
      </c>
      <c r="C248" s="15">
        <v>0.44861111111111113</v>
      </c>
      <c r="D248" s="16">
        <v>-0.2</v>
      </c>
      <c r="E248" s="15">
        <f>IF(texto!C248-texto!C244&gt;0,texto!C248-texto!C244,1-(texto!C244-texto!C248))</f>
        <v>2.8472222222222232E-2</v>
      </c>
      <c r="F248" s="22">
        <f>IF(texto!D248-texto!D247&gt;0,texto!D248-texto!D247,texto!D247-texto!D248)</f>
        <v>3.2</v>
      </c>
      <c r="G248" s="61"/>
      <c r="CR248" s="61"/>
    </row>
    <row r="249" spans="2:96" x14ac:dyDescent="0.25">
      <c r="B249" s="74" t="s">
        <v>13</v>
      </c>
      <c r="C249" s="15">
        <v>0.72430555555555554</v>
      </c>
      <c r="D249" s="16">
        <v>3.1</v>
      </c>
      <c r="E249" s="15">
        <f>IF(texto!C249-texto!C245&gt;0,texto!C249-texto!C245,1-(texto!C245-texto!C249))</f>
        <v>2.7083333333333237E-2</v>
      </c>
      <c r="F249" s="22">
        <f>IF(texto!D249-texto!D248&gt;0,texto!D249-texto!D248,texto!D248-texto!D249)</f>
        <v>3.3000000000000003</v>
      </c>
      <c r="G249" s="61"/>
      <c r="CR249" s="61"/>
    </row>
    <row r="250" spans="2:96" x14ac:dyDescent="0.25">
      <c r="B250" s="74" t="s">
        <v>12</v>
      </c>
      <c r="C250" s="15">
        <v>0.96875</v>
      </c>
      <c r="D250" s="16">
        <v>-0.1</v>
      </c>
      <c r="E250" s="15">
        <f>IF(texto!C250-texto!C246&gt;0,texto!C250-texto!C246,1-(texto!C246-texto!C250))</f>
        <v>2.9166666666666674E-2</v>
      </c>
      <c r="F250" s="22">
        <f>IF(texto!D250-texto!D249&gt;0,texto!D250-texto!D249,texto!D249-texto!D250)</f>
        <v>3.2</v>
      </c>
      <c r="G250" s="61"/>
      <c r="CR250" s="61"/>
    </row>
    <row r="251" spans="2:96" x14ac:dyDescent="0.25">
      <c r="B251" s="74" t="s">
        <v>13</v>
      </c>
      <c r="C251" s="15">
        <v>0.23333333333333331</v>
      </c>
      <c r="D251" s="16">
        <v>2.9</v>
      </c>
      <c r="E251" s="15">
        <f>IF(texto!C251-texto!C247&gt;0,texto!C251-texto!C247,1-(texto!C247-texto!C251))</f>
        <v>2.7083333333333293E-2</v>
      </c>
      <c r="F251" s="22">
        <f>IF(texto!D251-texto!D250&gt;0,texto!D251-texto!D250,texto!D250-texto!D251)</f>
        <v>3</v>
      </c>
      <c r="G251" s="61"/>
      <c r="CR251" s="61"/>
    </row>
    <row r="252" spans="2:96" x14ac:dyDescent="0.25">
      <c r="B252" s="74" t="s">
        <v>12</v>
      </c>
      <c r="C252" s="15">
        <v>0.47569444444444442</v>
      </c>
      <c r="D252" s="16">
        <v>-0.1</v>
      </c>
      <c r="E252" s="15">
        <f>IF(texto!C252-texto!C248&gt;0,texto!C252-texto!C248,1-(texto!C248-texto!C252))</f>
        <v>2.7083333333333293E-2</v>
      </c>
      <c r="F252" s="22">
        <f>IF(texto!D252-texto!D251&gt;0,texto!D252-texto!D251,texto!D251-texto!D252)</f>
        <v>3</v>
      </c>
      <c r="G252" s="61"/>
      <c r="CR252" s="61"/>
    </row>
    <row r="253" spans="2:96" x14ac:dyDescent="0.25">
      <c r="B253" s="74" t="s">
        <v>13</v>
      </c>
      <c r="C253" s="15">
        <v>0.75</v>
      </c>
      <c r="D253" s="16">
        <v>3.1</v>
      </c>
      <c r="E253" s="15">
        <f>IF(texto!C253-texto!C249&gt;0,texto!C253-texto!C249,1-(texto!C249-texto!C253))</f>
        <v>2.5694444444444464E-2</v>
      </c>
      <c r="F253" s="22">
        <f>IF(texto!D253-texto!D252&gt;0,texto!D253-texto!D252,texto!D252-texto!D253)</f>
        <v>3.2</v>
      </c>
      <c r="G253" s="61"/>
      <c r="CR253" s="61"/>
    </row>
    <row r="254" spans="2:96" x14ac:dyDescent="0.25">
      <c r="B254" s="74" t="s">
        <v>12</v>
      </c>
      <c r="C254" s="15">
        <v>0.99652777777777779</v>
      </c>
      <c r="D254" s="16">
        <v>0</v>
      </c>
      <c r="E254" s="15">
        <f>IF(texto!C254-texto!C250&gt;0,texto!C254-texto!C250,1-(texto!C250-texto!C254))</f>
        <v>2.777777777777779E-2</v>
      </c>
      <c r="F254" s="22">
        <f>IF(texto!D254-texto!D253&gt;0,texto!D254-texto!D253,texto!D253-texto!D254)</f>
        <v>3.1</v>
      </c>
      <c r="G254" s="61"/>
      <c r="CR254" s="61"/>
    </row>
    <row r="255" spans="2:96" x14ac:dyDescent="0.25">
      <c r="B255" s="74" t="s">
        <v>13</v>
      </c>
      <c r="C255" s="15">
        <v>0.2590277777777778</v>
      </c>
      <c r="D255" s="16">
        <v>2.8</v>
      </c>
      <c r="E255" s="15">
        <f>IF(texto!C255-texto!C251&gt;0,texto!C255-texto!C251,1-(texto!C251-texto!C255))</f>
        <v>2.5694444444444492E-2</v>
      </c>
      <c r="F255" s="22">
        <f>IF(texto!D255-texto!D254&gt;0,texto!D255-texto!D254,texto!D254-texto!D255)</f>
        <v>2.8</v>
      </c>
      <c r="G255" s="61"/>
      <c r="CR255" s="61"/>
    </row>
    <row r="256" spans="2:96" x14ac:dyDescent="0.25">
      <c r="B256" s="74" t="s">
        <v>12</v>
      </c>
      <c r="C256" s="15">
        <v>0.50208333333333333</v>
      </c>
      <c r="D256" s="16">
        <v>0.1</v>
      </c>
      <c r="E256" s="15">
        <f>IF(texto!C256-texto!C252&gt;0,texto!C256-texto!C252,1-(texto!C252-texto!C256))</f>
        <v>2.6388888888888906E-2</v>
      </c>
      <c r="F256" s="22">
        <f>IF(texto!D256-texto!D255&gt;0,texto!D256-texto!D255,texto!D255-texto!D256)</f>
        <v>2.6999999999999997</v>
      </c>
      <c r="G256" s="61"/>
      <c r="CR256" s="61"/>
    </row>
    <row r="257" spans="2:96" x14ac:dyDescent="0.25">
      <c r="B257" s="74" t="s">
        <v>13</v>
      </c>
      <c r="C257" s="15">
        <v>0.77500000000000002</v>
      </c>
      <c r="D257" s="16">
        <v>3</v>
      </c>
      <c r="E257" s="15">
        <f>IF(texto!C257-texto!C253&gt;0,texto!C257-texto!C253,1-(texto!C253-texto!C257))</f>
        <v>2.5000000000000022E-2</v>
      </c>
      <c r="F257" s="22">
        <f>IF(texto!D257-texto!D256&gt;0,texto!D257-texto!D256,texto!D256-texto!D257)</f>
        <v>2.9</v>
      </c>
      <c r="G257" s="61"/>
      <c r="CR257" s="61"/>
    </row>
    <row r="258" spans="2:96" x14ac:dyDescent="0.25">
      <c r="B258" s="74" t="s">
        <v>12</v>
      </c>
      <c r="C258" s="15">
        <v>2.361111111111111E-2</v>
      </c>
      <c r="D258" s="16">
        <v>0.1</v>
      </c>
      <c r="E258" s="15">
        <f>IF(texto!C258-texto!C254&gt;0,texto!C258-texto!C254,1-(texto!C254-texto!C258))</f>
        <v>2.7083333333333348E-2</v>
      </c>
      <c r="F258" s="22">
        <f>IF(texto!D258-texto!D257&gt;0,texto!D258-texto!D257,texto!D257-texto!D258)</f>
        <v>2.9</v>
      </c>
      <c r="G258" s="61"/>
      <c r="CR258" s="61"/>
    </row>
    <row r="259" spans="2:96" x14ac:dyDescent="0.25">
      <c r="B259" s="74" t="s">
        <v>13</v>
      </c>
      <c r="C259" s="15">
        <v>0.28402777777777777</v>
      </c>
      <c r="D259" s="16">
        <v>2.6</v>
      </c>
      <c r="E259" s="15">
        <f>IF(texto!C259-texto!C255&gt;0,texto!C259-texto!C255,1-(texto!C255-texto!C259))</f>
        <v>2.4999999999999967E-2</v>
      </c>
      <c r="F259" s="22">
        <f>IF(texto!D259-texto!D258&gt;0,texto!D259-texto!D258,texto!D258-texto!D259)</f>
        <v>2.5</v>
      </c>
      <c r="G259" s="61"/>
      <c r="CR259" s="61"/>
    </row>
    <row r="260" spans="2:96" x14ac:dyDescent="0.25">
      <c r="B260" s="74" t="s">
        <v>12</v>
      </c>
      <c r="C260" s="15">
        <v>0.52847222222222223</v>
      </c>
      <c r="D260" s="16">
        <v>0.2</v>
      </c>
      <c r="E260" s="15">
        <f>IF(texto!C260-texto!C256&gt;0,texto!C260-texto!C256,1-(texto!C256-texto!C260))</f>
        <v>2.6388888888888906E-2</v>
      </c>
      <c r="F260" s="22">
        <f>IF(texto!D260-texto!D259&gt;0,texto!D260-texto!D259,texto!D259-texto!D260)</f>
        <v>2.4</v>
      </c>
      <c r="G260" s="61"/>
      <c r="CR260" s="61"/>
    </row>
    <row r="261" spans="2:96" x14ac:dyDescent="0.25">
      <c r="B261" s="74" t="s">
        <v>13</v>
      </c>
      <c r="C261" s="15">
        <v>0.80069444444444438</v>
      </c>
      <c r="D261" s="16">
        <v>2.8</v>
      </c>
      <c r="E261" s="15">
        <f>IF(texto!C261-texto!C257&gt;0,texto!C261-texto!C257,1-(texto!C257-texto!C261))</f>
        <v>2.5694444444444353E-2</v>
      </c>
      <c r="F261" s="22">
        <f>IF(texto!D261-texto!D260&gt;0,texto!D261-texto!D260,texto!D260-texto!D261)</f>
        <v>2.5999999999999996</v>
      </c>
      <c r="G261" s="61"/>
      <c r="CR261" s="61"/>
    </row>
    <row r="262" spans="2:96" x14ac:dyDescent="0.25">
      <c r="B262" s="74" t="s">
        <v>12</v>
      </c>
      <c r="C262" s="15">
        <v>5.1388888888888894E-2</v>
      </c>
      <c r="D262" s="16">
        <v>0.3</v>
      </c>
      <c r="E262" s="15">
        <f>IF(texto!C262-texto!C258&gt;0,texto!C262-texto!C258,1-(texto!C258-texto!C262))</f>
        <v>2.7777777777777783E-2</v>
      </c>
      <c r="F262" s="22">
        <f>IF(texto!D262-texto!D261&gt;0,texto!D262-texto!D261,texto!D261-texto!D262)</f>
        <v>2.5</v>
      </c>
      <c r="G262" s="61"/>
      <c r="CR262" s="61"/>
    </row>
    <row r="263" spans="2:96" x14ac:dyDescent="0.25">
      <c r="B263" s="74" t="s">
        <v>13</v>
      </c>
      <c r="C263" s="15">
        <v>0.31041666666666667</v>
      </c>
      <c r="D263" s="16">
        <v>2.4</v>
      </c>
      <c r="E263" s="15">
        <f>IF(texto!C263-texto!C259&gt;0,texto!C263-texto!C259,1-(texto!C259-texto!C263))</f>
        <v>2.6388888888888906E-2</v>
      </c>
      <c r="F263" s="22">
        <f>IF(texto!D263-texto!D262&gt;0,texto!D263-texto!D262,texto!D262-texto!D263)</f>
        <v>2.1</v>
      </c>
      <c r="G263" s="61"/>
      <c r="CR263" s="61"/>
    </row>
    <row r="264" spans="2:96" x14ac:dyDescent="0.25">
      <c r="B264" s="74" t="s">
        <v>12</v>
      </c>
      <c r="C264" s="15">
        <v>0.55555555555555558</v>
      </c>
      <c r="D264" s="16">
        <v>0.4</v>
      </c>
      <c r="E264" s="15">
        <f>IF(texto!C264-texto!C260&gt;0,texto!C264-texto!C260,1-(texto!C260-texto!C264))</f>
        <v>2.7083333333333348E-2</v>
      </c>
      <c r="F264" s="22">
        <f>IF(texto!D264-texto!D263&gt;0,texto!D264-texto!D263,texto!D263-texto!D264)</f>
        <v>2</v>
      </c>
      <c r="G264" s="61"/>
      <c r="CR264" s="61"/>
    </row>
    <row r="265" spans="2:96" x14ac:dyDescent="0.25">
      <c r="B265" s="74" t="s">
        <v>13</v>
      </c>
      <c r="C265" s="15">
        <v>0.82708333333333339</v>
      </c>
      <c r="D265" s="16">
        <v>2.6</v>
      </c>
      <c r="E265" s="15">
        <f>IF(texto!C265-texto!C261&gt;0,texto!C265-texto!C261,1-(texto!C261-texto!C265))</f>
        <v>2.6388888888889017E-2</v>
      </c>
      <c r="F265" s="22">
        <f>IF(texto!D265-texto!D264&gt;0,texto!D265-texto!D264,texto!D264-texto!D265)</f>
        <v>2.2000000000000002</v>
      </c>
      <c r="G265" s="61"/>
      <c r="CR265" s="61"/>
    </row>
    <row r="266" spans="2:96" x14ac:dyDescent="0.25">
      <c r="B266" s="74" t="s">
        <v>12</v>
      </c>
      <c r="C266" s="15">
        <v>8.1250000000000003E-2</v>
      </c>
      <c r="D266" s="16">
        <v>0.5</v>
      </c>
      <c r="E266" s="15">
        <f>IF(texto!C266-texto!C262&gt;0,texto!C266-texto!C262,1-(texto!C262-texto!C266))</f>
        <v>2.9861111111111109E-2</v>
      </c>
      <c r="F266" s="22">
        <f>IF(texto!D266-texto!D265&gt;0,texto!D266-texto!D265,texto!D265-texto!D266)</f>
        <v>2.1</v>
      </c>
      <c r="G266" s="61"/>
      <c r="CR266" s="61"/>
    </row>
    <row r="267" spans="2:96" x14ac:dyDescent="0.25">
      <c r="B267" s="74" t="s">
        <v>13</v>
      </c>
      <c r="C267" s="15">
        <v>0.34027777777777773</v>
      </c>
      <c r="D267" s="16">
        <v>2.2999999999999998</v>
      </c>
      <c r="E267" s="15">
        <f>IF(texto!C267-texto!C263&gt;0,texto!C267-texto!C263,1-(texto!C263-texto!C267))</f>
        <v>2.9861111111111061E-2</v>
      </c>
      <c r="F267" s="22">
        <f>IF(texto!D267-texto!D266&gt;0,texto!D267-texto!D266,texto!D266-texto!D267)</f>
        <v>1.7999999999999998</v>
      </c>
      <c r="G267" s="61"/>
      <c r="CR267" s="61"/>
    </row>
    <row r="268" spans="2:96" x14ac:dyDescent="0.25">
      <c r="B268" s="74" t="s">
        <v>12</v>
      </c>
      <c r="C268" s="15">
        <v>0.58472222222222225</v>
      </c>
      <c r="D268" s="16">
        <v>0.6</v>
      </c>
      <c r="E268" s="15">
        <f>IF(texto!C268-texto!C264&gt;0,texto!C268-texto!C264,1-(texto!C264-texto!C268))</f>
        <v>2.9166666666666674E-2</v>
      </c>
      <c r="F268" s="22">
        <f>IF(texto!D268-texto!D267&gt;0,texto!D268-texto!D267,texto!D267-texto!D268)</f>
        <v>1.6999999999999997</v>
      </c>
      <c r="G268" s="61"/>
      <c r="CR268" s="61"/>
    </row>
    <row r="269" spans="2:96" x14ac:dyDescent="0.25">
      <c r="B269" s="74" t="s">
        <v>13</v>
      </c>
      <c r="C269" s="15">
        <v>0.85763888888888884</v>
      </c>
      <c r="D269" s="16">
        <v>2.5</v>
      </c>
      <c r="E269" s="15">
        <f>IF(texto!C269-texto!C265&gt;0,texto!C269-texto!C265,1-(texto!C265-texto!C269))</f>
        <v>3.0555555555555447E-2</v>
      </c>
      <c r="F269" s="22">
        <f>IF(texto!D269-texto!D268&gt;0,texto!D269-texto!D268,texto!D268-texto!D269)</f>
        <v>1.9</v>
      </c>
      <c r="G269" s="61"/>
      <c r="CR269" s="61"/>
    </row>
    <row r="270" spans="2:96" x14ac:dyDescent="0.25">
      <c r="B270" s="74" t="s">
        <v>12</v>
      </c>
      <c r="C270" s="15">
        <v>0.11388888888888889</v>
      </c>
      <c r="D270" s="16">
        <v>0.6</v>
      </c>
      <c r="E270" s="15">
        <f>IF(texto!C270-texto!C266&gt;0,texto!C270-texto!C266,1-(texto!C266-texto!C270))</f>
        <v>3.2638888888888884E-2</v>
      </c>
      <c r="F270" s="22">
        <f>IF(texto!D270-texto!D269&gt;0,texto!D270-texto!D269,texto!D269-texto!D270)</f>
        <v>1.9</v>
      </c>
      <c r="G270" s="61"/>
      <c r="CR270" s="61"/>
    </row>
    <row r="271" spans="2:96" x14ac:dyDescent="0.25">
      <c r="B271" s="74" t="s">
        <v>13</v>
      </c>
      <c r="C271" s="15">
        <v>0.3743055555555555</v>
      </c>
      <c r="D271" s="16">
        <v>2.1</v>
      </c>
      <c r="E271" s="15">
        <f>IF(texto!C271-texto!C267&gt;0,texto!C271-texto!C267,1-(texto!C267-texto!C271))</f>
        <v>3.4027777777777768E-2</v>
      </c>
      <c r="F271" s="22">
        <f>IF(texto!D271-texto!D270&gt;0,texto!D271-texto!D270,texto!D270-texto!D271)</f>
        <v>1.5</v>
      </c>
      <c r="G271" s="61"/>
      <c r="CR271" s="61"/>
    </row>
    <row r="272" spans="2:96" x14ac:dyDescent="0.25">
      <c r="B272" s="74" t="s">
        <v>12</v>
      </c>
      <c r="C272" s="15">
        <v>0.61944444444444446</v>
      </c>
      <c r="D272" s="16">
        <v>0.8</v>
      </c>
      <c r="E272" s="15">
        <f>IF(texto!C272-texto!C268&gt;0,texto!C272-texto!C268,1-(texto!C268-texto!C272))</f>
        <v>3.472222222222221E-2</v>
      </c>
      <c r="F272" s="22">
        <f>IF(texto!D272-texto!D271&gt;0,texto!D272-texto!D271,texto!D271-texto!D272)</f>
        <v>1.3</v>
      </c>
      <c r="G272" s="61"/>
      <c r="CR272" s="61"/>
    </row>
    <row r="273" spans="2:96" x14ac:dyDescent="0.25">
      <c r="B273" s="74" t="s">
        <v>13</v>
      </c>
      <c r="C273" s="15">
        <v>0.8930555555555556</v>
      </c>
      <c r="D273" s="16">
        <v>2.4</v>
      </c>
      <c r="E273" s="15">
        <f>IF(texto!C273-texto!C269&gt;0,texto!C273-texto!C269,1-(texto!C269-texto!C273))</f>
        <v>3.5416666666666763E-2</v>
      </c>
      <c r="F273" s="22">
        <f>IF(texto!D273-texto!D272&gt;0,texto!D273-texto!D272,texto!D272-texto!D273)</f>
        <v>1.5999999999999999</v>
      </c>
      <c r="G273" s="61"/>
      <c r="CR273" s="61"/>
    </row>
    <row r="274" spans="2:96" x14ac:dyDescent="0.25">
      <c r="B274" s="74" t="s">
        <v>12</v>
      </c>
      <c r="C274" s="15">
        <v>0.15347222222222223</v>
      </c>
      <c r="D274" s="16">
        <v>0.7</v>
      </c>
      <c r="E274" s="15">
        <f>IF(texto!C274-texto!C270&gt;0,texto!C274-texto!C270,1-(texto!C270-texto!C274))</f>
        <v>3.9583333333333345E-2</v>
      </c>
      <c r="F274" s="22">
        <f>IF(texto!D274-texto!D273&gt;0,texto!D274-texto!D273,texto!D273-texto!D274)</f>
        <v>1.7</v>
      </c>
      <c r="G274" s="61"/>
      <c r="CR274" s="61"/>
    </row>
    <row r="275" spans="2:96" x14ac:dyDescent="0.25">
      <c r="B275" s="74" t="s">
        <v>13</v>
      </c>
      <c r="C275" s="15">
        <v>0.41597222222222219</v>
      </c>
      <c r="D275" s="16">
        <v>2</v>
      </c>
      <c r="E275" s="15">
        <f>IF(texto!C275-texto!C271&gt;0,texto!C275-texto!C271,1-(texto!C271-texto!C275))</f>
        <v>4.1666666666666685E-2</v>
      </c>
      <c r="F275" s="22">
        <f>IF(texto!D275-texto!D274&gt;0,texto!D275-texto!D274,texto!D274-texto!D275)</f>
        <v>1.3</v>
      </c>
      <c r="G275" s="61"/>
      <c r="CR275" s="61"/>
    </row>
    <row r="276" spans="2:96" x14ac:dyDescent="0.25">
      <c r="B276" s="74" t="s">
        <v>12</v>
      </c>
      <c r="C276" s="15">
        <v>0.66319444444444442</v>
      </c>
      <c r="D276" s="16">
        <v>0.9</v>
      </c>
      <c r="E276" s="15">
        <f>IF(texto!C276-texto!C272&gt;0,texto!C276-texto!C272,1-(texto!C272-texto!C276))</f>
        <v>4.3749999999999956E-2</v>
      </c>
      <c r="F276" s="22">
        <f>IF(texto!D276-texto!D275&gt;0,texto!D276-texto!D275,texto!D275-texto!D276)</f>
        <v>1.1000000000000001</v>
      </c>
      <c r="G276" s="61"/>
      <c r="CR276" s="61"/>
    </row>
    <row r="277" spans="2:96" x14ac:dyDescent="0.25">
      <c r="B277" s="74" t="s">
        <v>13</v>
      </c>
      <c r="C277" s="15">
        <v>0.93472222222222223</v>
      </c>
      <c r="D277" s="16">
        <v>2.2999999999999998</v>
      </c>
      <c r="E277" s="15">
        <f>IF(texto!C277-texto!C273&gt;0,texto!C277-texto!C273,1-(texto!C273-texto!C277))</f>
        <v>4.166666666666663E-2</v>
      </c>
      <c r="F277" s="22">
        <f>IF(texto!D277-texto!D276&gt;0,texto!D277-texto!D276,texto!D276-texto!D277)</f>
        <v>1.4</v>
      </c>
      <c r="G277" s="61"/>
      <c r="CR277" s="61"/>
    </row>
    <row r="278" spans="2:96" x14ac:dyDescent="0.25">
      <c r="B278" s="74" t="s">
        <v>12</v>
      </c>
      <c r="C278" s="15">
        <v>0.19930555555555554</v>
      </c>
      <c r="D278" s="16">
        <v>0.8</v>
      </c>
      <c r="E278" s="15">
        <f>IF(texto!C278-texto!C274&gt;0,texto!C278-texto!C274,1-(texto!C274-texto!C278))</f>
        <v>4.5833333333333309E-2</v>
      </c>
      <c r="F278" s="22">
        <f>IF(texto!D278-texto!D277&gt;0,texto!D278-texto!D277,texto!D277-texto!D278)</f>
        <v>1.4999999999999998</v>
      </c>
      <c r="G278" s="61"/>
      <c r="CR278" s="61"/>
    </row>
    <row r="279" spans="2:96" x14ac:dyDescent="0.25">
      <c r="B279" s="74" t="s">
        <v>13</v>
      </c>
      <c r="C279" s="15">
        <v>0.46597222222222223</v>
      </c>
      <c r="D279" s="16">
        <v>2</v>
      </c>
      <c r="E279" s="15">
        <f>IF(texto!C279-texto!C275&gt;0,texto!C279-texto!C275,1-(texto!C275-texto!C279))</f>
        <v>5.0000000000000044E-2</v>
      </c>
      <c r="F279" s="22">
        <f>IF(texto!D279-texto!D278&gt;0,texto!D279-texto!D278,texto!D278-texto!D279)</f>
        <v>1.2</v>
      </c>
      <c r="G279" s="61"/>
      <c r="CR279" s="61"/>
    </row>
    <row r="280" spans="2:96" x14ac:dyDescent="0.25">
      <c r="B280" s="74" t="s">
        <v>12</v>
      </c>
      <c r="C280" s="15">
        <v>0.71597222222222223</v>
      </c>
      <c r="D280" s="16">
        <v>0.9</v>
      </c>
      <c r="E280" s="15">
        <f>IF(texto!C280-texto!C276&gt;0,texto!C280-texto!C276,1-(texto!C276-texto!C280))</f>
        <v>5.2777777777777812E-2</v>
      </c>
      <c r="F280" s="22">
        <f>IF(texto!D280-texto!D279&gt;0,texto!D280-texto!D279,texto!D279-texto!D280)</f>
        <v>1.1000000000000001</v>
      </c>
      <c r="G280" s="61"/>
      <c r="CR280" s="61"/>
    </row>
    <row r="281" spans="2:96" x14ac:dyDescent="0.25">
      <c r="B281" s="74" t="s">
        <v>13</v>
      </c>
      <c r="C281" s="15">
        <v>0.98055555555555562</v>
      </c>
      <c r="D281" s="16">
        <v>2.2999999999999998</v>
      </c>
      <c r="E281" s="15">
        <f>IF(texto!C281-texto!C277&gt;0,texto!C281-texto!C277,1-(texto!C277-texto!C281))</f>
        <v>4.5833333333333393E-2</v>
      </c>
      <c r="F281" s="22">
        <f>IF(texto!D281-texto!D280&gt;0,texto!D281-texto!D280,texto!D280-texto!D281)</f>
        <v>1.4</v>
      </c>
      <c r="G281" s="61"/>
      <c r="CR281" s="61"/>
    </row>
    <row r="282" spans="2:96" x14ac:dyDescent="0.25">
      <c r="B282" s="74" t="s">
        <v>12</v>
      </c>
      <c r="C282" s="15">
        <v>0.24722222222222223</v>
      </c>
      <c r="D282" s="16">
        <v>0.7</v>
      </c>
      <c r="E282" s="15">
        <f>IF(texto!C282-texto!C278&gt;0,texto!C282-texto!C278,1-(texto!C278-texto!C282))</f>
        <v>4.7916666666666691E-2</v>
      </c>
      <c r="F282" s="22">
        <f>IF(texto!D282-texto!D281&gt;0,texto!D282-texto!D281,texto!D281-texto!D282)</f>
        <v>1.5999999999999999</v>
      </c>
      <c r="G282" s="61"/>
      <c r="CR282" s="61"/>
    </row>
    <row r="283" spans="2:96" x14ac:dyDescent="0.25">
      <c r="B283" s="74" t="s">
        <v>13</v>
      </c>
      <c r="C283" s="15">
        <v>0.51736111111111105</v>
      </c>
      <c r="D283" s="16">
        <v>2.1</v>
      </c>
      <c r="E283" s="15">
        <f>IF(texto!C283-texto!C279&gt;0,texto!C283-texto!C279,1-(texto!C279-texto!C283))</f>
        <v>5.1388888888888817E-2</v>
      </c>
      <c r="F283" s="22">
        <f>IF(texto!D283-texto!D282&gt;0,texto!D283-texto!D282,texto!D282-texto!D283)</f>
        <v>1.4000000000000001</v>
      </c>
      <c r="G283" s="61"/>
      <c r="CR283" s="61"/>
    </row>
    <row r="284" spans="2:96" x14ac:dyDescent="0.25">
      <c r="B284" s="74" t="s">
        <v>12</v>
      </c>
      <c r="C284" s="15">
        <v>0.76597222222222217</v>
      </c>
      <c r="D284" s="16">
        <v>0.8</v>
      </c>
      <c r="E284" s="15">
        <f>IF(texto!C284-texto!C280&gt;0,texto!C284-texto!C280,1-(texto!C280-texto!C284))</f>
        <v>4.9999999999999933E-2</v>
      </c>
      <c r="F284" s="22">
        <f>IF(texto!D284-texto!D283&gt;0,texto!D284-texto!D283,texto!D283-texto!D284)</f>
        <v>1.3</v>
      </c>
      <c r="G284" s="61"/>
      <c r="CR284" s="61"/>
    </row>
    <row r="285" spans="2:96" x14ac:dyDescent="0.25">
      <c r="B285" s="74" t="s">
        <v>13</v>
      </c>
      <c r="C285" s="15">
        <v>2.5694444444444447E-2</v>
      </c>
      <c r="D285" s="16">
        <v>2.4</v>
      </c>
      <c r="E285" s="15">
        <f>IF(texto!C285-texto!C281&gt;0,texto!C285-texto!C281,1-(texto!C281-texto!C285))</f>
        <v>4.513888888888884E-2</v>
      </c>
      <c r="F285" s="22">
        <f>IF(texto!D285-texto!D284&gt;0,texto!D285-texto!D284,texto!D284-texto!D285)</f>
        <v>1.5999999999999999</v>
      </c>
      <c r="G285" s="61"/>
      <c r="CR285" s="61"/>
    </row>
    <row r="286" spans="2:96" x14ac:dyDescent="0.25">
      <c r="B286" s="74" t="s">
        <v>12</v>
      </c>
      <c r="C286" s="15">
        <v>0.28750000000000003</v>
      </c>
      <c r="D286" s="16">
        <v>0.6</v>
      </c>
      <c r="E286" s="15">
        <f>IF(texto!C286-texto!C282&gt;0,texto!C286-texto!C282,1-(texto!C282-texto!C286))</f>
        <v>4.0277777777777801E-2</v>
      </c>
      <c r="F286" s="22">
        <f>IF(texto!D286-texto!D285&gt;0,texto!D286-texto!D285,texto!D285-texto!D286)</f>
        <v>1.7999999999999998</v>
      </c>
      <c r="G286" s="61"/>
      <c r="CR286" s="61"/>
    </row>
    <row r="287" spans="2:96" x14ac:dyDescent="0.25">
      <c r="B287" s="74" t="s">
        <v>13</v>
      </c>
      <c r="C287" s="15">
        <v>0.55972222222222223</v>
      </c>
      <c r="D287" s="16">
        <v>2.2999999999999998</v>
      </c>
      <c r="E287" s="15">
        <f>IF(texto!C287-texto!C283&gt;0,texto!C287-texto!C283,1-(texto!C283-texto!C287))</f>
        <v>4.2361111111111183E-2</v>
      </c>
      <c r="F287" s="22">
        <f>IF(texto!D287-texto!D286&gt;0,texto!D287-texto!D286,texto!D286-texto!D287)</f>
        <v>1.6999999999999997</v>
      </c>
      <c r="G287" s="61"/>
      <c r="CR287" s="61"/>
    </row>
    <row r="288" spans="2:96" x14ac:dyDescent="0.25">
      <c r="B288" s="74" t="s">
        <v>12</v>
      </c>
      <c r="C288" s="15">
        <v>0.80555555555555547</v>
      </c>
      <c r="D288" s="16">
        <v>0.7</v>
      </c>
      <c r="E288" s="15">
        <f>IF(texto!C288-texto!C284&gt;0,texto!C288-texto!C284,1-(texto!C284-texto!C288))</f>
        <v>3.9583333333333304E-2</v>
      </c>
      <c r="F288" s="22">
        <f>IF(texto!D288-texto!D287&gt;0,texto!D288-texto!D287,texto!D287-texto!D288)</f>
        <v>1.5999999999999999</v>
      </c>
      <c r="G288" s="61"/>
      <c r="CR288" s="61"/>
    </row>
    <row r="289" spans="2:96" x14ac:dyDescent="0.25">
      <c r="B289" s="74" t="s">
        <v>13</v>
      </c>
      <c r="C289" s="15">
        <v>6.5972222222222224E-2</v>
      </c>
      <c r="D289" s="16">
        <v>2.5</v>
      </c>
      <c r="E289" s="15">
        <f>IF(texto!C289-texto!C285&gt;0,texto!C289-texto!C285,1-(texto!C285-texto!C289))</f>
        <v>4.0277777777777773E-2</v>
      </c>
      <c r="F289" s="22">
        <f>IF(texto!D289-texto!D288&gt;0,texto!D289-texto!D288,texto!D288-texto!D289)</f>
        <v>1.8</v>
      </c>
      <c r="G289" s="61"/>
      <c r="CR289" s="61"/>
    </row>
    <row r="290" spans="2:96" x14ac:dyDescent="0.25">
      <c r="B290" s="74" t="s">
        <v>12</v>
      </c>
      <c r="C290" s="15">
        <v>0.32083333333333336</v>
      </c>
      <c r="D290" s="16">
        <v>0.4</v>
      </c>
      <c r="E290" s="15">
        <f>IF(texto!C290-texto!C286&gt;0,texto!C290-texto!C286,1-(texto!C286-texto!C290))</f>
        <v>3.3333333333333326E-2</v>
      </c>
      <c r="F290" s="22">
        <f>IF(texto!D290-texto!D289&gt;0,texto!D290-texto!D289,texto!D289-texto!D290)</f>
        <v>2.1</v>
      </c>
      <c r="G290" s="61"/>
      <c r="CR290" s="61"/>
    </row>
    <row r="291" spans="2:96" x14ac:dyDescent="0.25">
      <c r="B291" s="74" t="s">
        <v>13</v>
      </c>
      <c r="C291" s="15">
        <v>0.59305555555555556</v>
      </c>
      <c r="D291" s="16">
        <v>2.5</v>
      </c>
      <c r="E291" s="15">
        <f>IF(texto!C291-texto!C287&gt;0,texto!C291-texto!C287,1-(texto!C287-texto!C291))</f>
        <v>3.3333333333333326E-2</v>
      </c>
      <c r="F291" s="22">
        <f>IF(texto!D291-texto!D290&gt;0,texto!D291-texto!D290,texto!D290-texto!D291)</f>
        <v>2.1</v>
      </c>
      <c r="G291" s="61"/>
      <c r="CR291" s="61"/>
    </row>
    <row r="292" spans="2:96" x14ac:dyDescent="0.25">
      <c r="B292" s="74" t="s">
        <v>12</v>
      </c>
      <c r="C292" s="15">
        <v>0.83819444444444446</v>
      </c>
      <c r="D292" s="16">
        <v>0.4</v>
      </c>
      <c r="E292" s="15">
        <f>IF(texto!C292-texto!C288&gt;0,texto!C292-texto!C288,1-(texto!C288-texto!C292))</f>
        <v>3.2638888888888995E-2</v>
      </c>
      <c r="F292" s="22">
        <f>IF(texto!D292-texto!D291&gt;0,texto!D292-texto!D291,texto!D291-texto!D292)</f>
        <v>2.1</v>
      </c>
      <c r="G292" s="61"/>
      <c r="CR292" s="61"/>
    </row>
    <row r="293" spans="2:96" x14ac:dyDescent="0.25">
      <c r="B293" s="74" t="s">
        <v>13</v>
      </c>
      <c r="C293" s="15">
        <v>9.9999999999999992E-2</v>
      </c>
      <c r="D293" s="16">
        <v>2.6</v>
      </c>
      <c r="E293" s="15">
        <f>IF(texto!C293-texto!C289&gt;0,texto!C293-texto!C289,1-(texto!C289-texto!C293))</f>
        <v>3.4027777777777768E-2</v>
      </c>
      <c r="F293" s="22">
        <f>IF(texto!D293-texto!D292&gt;0,texto!D293-texto!D292,texto!D292-texto!D293)</f>
        <v>2.2000000000000002</v>
      </c>
      <c r="G293" s="61"/>
      <c r="CR293" s="61"/>
    </row>
    <row r="294" spans="2:96" x14ac:dyDescent="0.25">
      <c r="B294" s="74" t="s">
        <v>12</v>
      </c>
      <c r="C294" s="15">
        <v>0.34930555555555554</v>
      </c>
      <c r="D294" s="16">
        <v>0.3</v>
      </c>
      <c r="E294" s="15">
        <f>IF(texto!C294-texto!C290&gt;0,texto!C294-texto!C290,1-(texto!C290-texto!C294))</f>
        <v>2.8472222222222177E-2</v>
      </c>
      <c r="F294" s="22">
        <f>IF(texto!D294-texto!D293&gt;0,texto!D294-texto!D293,texto!D293-texto!D294)</f>
        <v>2.3000000000000003</v>
      </c>
      <c r="G294" s="61"/>
      <c r="CR294" s="61"/>
    </row>
    <row r="295" spans="2:96" x14ac:dyDescent="0.25">
      <c r="B295" s="74" t="s">
        <v>13</v>
      </c>
      <c r="C295" s="15">
        <v>0.62222222222222223</v>
      </c>
      <c r="D295" s="16">
        <v>2.7</v>
      </c>
      <c r="E295" s="15">
        <f>IF(texto!C295-texto!C291&gt;0,texto!C295-texto!C291,1-(texto!C291-texto!C295))</f>
        <v>2.9166666666666674E-2</v>
      </c>
      <c r="F295" s="22">
        <f>IF(texto!D295-texto!D294&gt;0,texto!D295-texto!D294,texto!D294-texto!D295)</f>
        <v>2.4000000000000004</v>
      </c>
      <c r="G295" s="61"/>
      <c r="CR295" s="61"/>
    </row>
    <row r="296" spans="2:96" x14ac:dyDescent="0.25">
      <c r="B296" s="74" t="s">
        <v>12</v>
      </c>
      <c r="C296" s="15">
        <v>0.86736111111111114</v>
      </c>
      <c r="D296" s="16">
        <v>0.2</v>
      </c>
      <c r="E296" s="15">
        <f>IF(texto!C296-texto!C292&gt;0,texto!C296-texto!C292,1-(texto!C292-texto!C296))</f>
        <v>2.9166666666666674E-2</v>
      </c>
      <c r="F296" s="22">
        <f>IF(texto!D296-texto!D295&gt;0,texto!D296-texto!D295,texto!D295-texto!D296)</f>
        <v>2.5</v>
      </c>
      <c r="G296" s="61"/>
      <c r="CR296" s="61"/>
    </row>
    <row r="297" spans="2:96" x14ac:dyDescent="0.25">
      <c r="B297" s="74" t="s">
        <v>13</v>
      </c>
      <c r="C297" s="15">
        <v>0.13055555555555556</v>
      </c>
      <c r="D297" s="16">
        <v>2.7</v>
      </c>
      <c r="E297" s="15">
        <f>IF(texto!C297-texto!C293&gt;0,texto!C297-texto!C293,1-(texto!C293-texto!C297))</f>
        <v>3.0555555555555572E-2</v>
      </c>
      <c r="F297" s="22">
        <f>IF(texto!D297-texto!D296&gt;0,texto!D297-texto!D296,texto!D296-texto!D297)</f>
        <v>2.5</v>
      </c>
      <c r="G297" s="61"/>
      <c r="CR297" s="61"/>
    </row>
    <row r="298" spans="2:96" x14ac:dyDescent="0.25">
      <c r="B298" s="74" t="s">
        <v>12</v>
      </c>
      <c r="C298" s="15">
        <v>0.37638888888888888</v>
      </c>
      <c r="D298" s="16">
        <v>0.1</v>
      </c>
      <c r="E298" s="15">
        <f>IF(texto!C298-texto!C294&gt;0,texto!C298-texto!C294,1-(texto!C294-texto!C298))</f>
        <v>2.7083333333333348E-2</v>
      </c>
      <c r="F298" s="22">
        <f>IF(texto!D298-texto!D297&gt;0,texto!D298-texto!D297,texto!D297-texto!D298)</f>
        <v>2.6</v>
      </c>
      <c r="G298" s="61"/>
      <c r="CR298" s="61"/>
    </row>
    <row r="299" spans="2:96" x14ac:dyDescent="0.25">
      <c r="B299" s="74" t="s">
        <v>13</v>
      </c>
      <c r="C299" s="15">
        <v>0.64930555555555558</v>
      </c>
      <c r="D299" s="16">
        <v>2.9</v>
      </c>
      <c r="E299" s="15">
        <f>IF(texto!C299-texto!C295&gt;0,texto!C299-texto!C295,1-(texto!C295-texto!C299))</f>
        <v>2.7083333333333348E-2</v>
      </c>
      <c r="F299" s="22">
        <f>IF(texto!D299-texto!D298&gt;0,texto!D299-texto!D298,texto!D298-texto!D299)</f>
        <v>2.8</v>
      </c>
      <c r="G299" s="61"/>
      <c r="CR299" s="61"/>
    </row>
    <row r="300" spans="2:96" x14ac:dyDescent="0.25">
      <c r="B300" s="74" t="s">
        <v>12</v>
      </c>
      <c r="C300" s="15">
        <v>0.89513888888888893</v>
      </c>
      <c r="D300" s="16">
        <v>0</v>
      </c>
      <c r="E300" s="15">
        <f>IF(texto!C300-texto!C296&gt;0,texto!C300-texto!C296,1-(texto!C296-texto!C300))</f>
        <v>2.777777777777779E-2</v>
      </c>
      <c r="F300" s="22">
        <f>IF(texto!D300-texto!D299&gt;0,texto!D300-texto!D299,texto!D299-texto!D300)</f>
        <v>2.9</v>
      </c>
      <c r="G300" s="61"/>
      <c r="CR300" s="61"/>
    </row>
    <row r="301" spans="2:96" x14ac:dyDescent="0.25">
      <c r="B301" s="74" t="s">
        <v>13</v>
      </c>
      <c r="C301" s="15">
        <v>0.15902777777777777</v>
      </c>
      <c r="D301" s="16">
        <v>2.8</v>
      </c>
      <c r="E301" s="15">
        <f>IF(texto!C301-texto!C297&gt;0,texto!C301-texto!C297,1-(texto!C297-texto!C301))</f>
        <v>2.8472222222222204E-2</v>
      </c>
      <c r="F301" s="22">
        <f>IF(texto!D301-texto!D300&gt;0,texto!D301-texto!D300,texto!D300-texto!D301)</f>
        <v>2.8</v>
      </c>
      <c r="G301" s="61"/>
      <c r="CR301" s="61"/>
    </row>
    <row r="302" spans="2:96" x14ac:dyDescent="0.25">
      <c r="B302" s="74" t="s">
        <v>12</v>
      </c>
      <c r="C302" s="15">
        <v>0.40277777777777773</v>
      </c>
      <c r="D302" s="16">
        <v>0</v>
      </c>
      <c r="E302" s="15">
        <f>IF(texto!C302-texto!C298&gt;0,texto!C302-texto!C298,1-(texto!C298-texto!C302))</f>
        <v>2.6388888888888851E-2</v>
      </c>
      <c r="F302" s="22">
        <f>IF(texto!D302-texto!D301&gt;0,texto!D302-texto!D301,texto!D301-texto!D302)</f>
        <v>2.8</v>
      </c>
      <c r="G302" s="61"/>
      <c r="CR302" s="61"/>
    </row>
    <row r="303" spans="2:96" x14ac:dyDescent="0.25">
      <c r="B303" s="74" t="s">
        <v>13</v>
      </c>
      <c r="C303" s="15">
        <v>0.67638888888888893</v>
      </c>
      <c r="D303" s="16">
        <v>3</v>
      </c>
      <c r="E303" s="15">
        <f>IF(texto!C303-texto!C299&gt;0,texto!C303-texto!C299,1-(texto!C299-texto!C303))</f>
        <v>2.7083333333333348E-2</v>
      </c>
      <c r="F303" s="22">
        <f>IF(texto!D303-texto!D302&gt;0,texto!D303-texto!D302,texto!D302-texto!D303)</f>
        <v>3</v>
      </c>
      <c r="G303" s="61"/>
      <c r="CR303" s="61"/>
    </row>
    <row r="304" spans="2:96" x14ac:dyDescent="0.25">
      <c r="B304" s="74" t="s">
        <v>12</v>
      </c>
      <c r="C304" s="15">
        <v>0.92291666666666661</v>
      </c>
      <c r="D304" s="16">
        <v>-0.1</v>
      </c>
      <c r="E304" s="15">
        <f>IF(texto!C304-texto!C300&gt;0,texto!C304-texto!C300,1-(texto!C300-texto!C304))</f>
        <v>2.7777777777777679E-2</v>
      </c>
      <c r="F304" s="22">
        <f>IF(texto!D304-texto!D303&gt;0,texto!D304-texto!D303,texto!D303-texto!D304)</f>
        <v>3.1</v>
      </c>
      <c r="G304" s="61"/>
      <c r="CR304" s="61"/>
    </row>
    <row r="305" spans="2:96" x14ac:dyDescent="0.25">
      <c r="B305" s="74" t="s">
        <v>13</v>
      </c>
      <c r="C305" s="15">
        <v>0.18680555555555556</v>
      </c>
      <c r="D305" s="16">
        <v>2.9</v>
      </c>
      <c r="E305" s="15">
        <f>IF(texto!C305-texto!C301&gt;0,texto!C305-texto!C301,1-(texto!C301-texto!C305))</f>
        <v>2.777777777777779E-2</v>
      </c>
      <c r="F305" s="22">
        <f>IF(texto!D305-texto!D304&gt;0,texto!D305-texto!D304,texto!D304-texto!D305)</f>
        <v>3</v>
      </c>
      <c r="G305" s="61"/>
      <c r="CR305" s="61"/>
    </row>
    <row r="306" spans="2:96" x14ac:dyDescent="0.25">
      <c r="B306" s="74" t="s">
        <v>12</v>
      </c>
      <c r="C306" s="15">
        <v>0.42986111111111108</v>
      </c>
      <c r="D306" s="16">
        <v>-0.1</v>
      </c>
      <c r="E306" s="15">
        <f>IF(texto!C306-texto!C302&gt;0,texto!C306-texto!C302,1-(texto!C302-texto!C306))</f>
        <v>2.7083333333333348E-2</v>
      </c>
      <c r="F306" s="22">
        <f>IF(texto!D306-texto!D305&gt;0,texto!D306-texto!D305,texto!D305-texto!D306)</f>
        <v>3</v>
      </c>
      <c r="G306" s="61"/>
      <c r="CR306" s="61"/>
    </row>
    <row r="307" spans="2:96" x14ac:dyDescent="0.25">
      <c r="B307" s="74" t="s">
        <v>13</v>
      </c>
      <c r="C307" s="15">
        <v>0.70277777777777783</v>
      </c>
      <c r="D307" s="16">
        <v>3.1</v>
      </c>
      <c r="E307" s="15">
        <f>IF(texto!C307-texto!C303&gt;0,texto!C307-texto!C303,1-(texto!C303-texto!C307))</f>
        <v>2.6388888888888906E-2</v>
      </c>
      <c r="F307" s="22">
        <f>IF(texto!D307-texto!D306&gt;0,texto!D307-texto!D306,texto!D306-texto!D307)</f>
        <v>3.2</v>
      </c>
      <c r="G307" s="61"/>
      <c r="CR307" s="61"/>
    </row>
    <row r="308" spans="2:96" x14ac:dyDescent="0.25">
      <c r="B308" s="74" t="s">
        <v>12</v>
      </c>
      <c r="C308" s="15">
        <v>0.95138888888888884</v>
      </c>
      <c r="D308" s="16">
        <v>-0.2</v>
      </c>
      <c r="E308" s="15">
        <f>IF(texto!C308-texto!C304&gt;0,texto!C308-texto!C304,1-(texto!C304-texto!C308))</f>
        <v>2.8472222222222232E-2</v>
      </c>
      <c r="F308" s="22">
        <f>IF(texto!D308-texto!D307&gt;0,texto!D308-texto!D307,texto!D307-texto!D308)</f>
        <v>3.3000000000000003</v>
      </c>
      <c r="G308" s="61"/>
      <c r="CR308" s="61"/>
    </row>
    <row r="309" spans="2:96" x14ac:dyDescent="0.25">
      <c r="B309" s="74" t="s">
        <v>13</v>
      </c>
      <c r="C309" s="15">
        <v>0.21527777777777779</v>
      </c>
      <c r="D309" s="16">
        <v>2.9</v>
      </c>
      <c r="E309" s="15">
        <f>IF(texto!C309-texto!C305&gt;0,texto!C309-texto!C305,1-(texto!C305-texto!C309))</f>
        <v>2.8472222222222232E-2</v>
      </c>
      <c r="F309" s="22">
        <f>IF(texto!D309-texto!D308&gt;0,texto!D309-texto!D308,texto!D308-texto!D309)</f>
        <v>3.1</v>
      </c>
      <c r="G309" s="61"/>
      <c r="CR309" s="61"/>
    </row>
    <row r="310" spans="2:96" x14ac:dyDescent="0.25">
      <c r="B310" s="74" t="s">
        <v>12</v>
      </c>
      <c r="C310" s="15">
        <v>0.45763888888888887</v>
      </c>
      <c r="D310" s="16">
        <v>-0.1</v>
      </c>
      <c r="E310" s="15">
        <f>IF(texto!C310-texto!C306&gt;0,texto!C310-texto!C306,1-(texto!C306-texto!C310))</f>
        <v>2.777777777777779E-2</v>
      </c>
      <c r="F310" s="22">
        <f>IF(texto!D310-texto!D309&gt;0,texto!D310-texto!D309,texto!D309-texto!D310)</f>
        <v>3</v>
      </c>
      <c r="G310" s="61"/>
      <c r="CR310" s="61"/>
    </row>
    <row r="311" spans="2:96" x14ac:dyDescent="0.25">
      <c r="B311" s="74" t="s">
        <v>13</v>
      </c>
      <c r="C311" s="15">
        <v>0.73055555555555562</v>
      </c>
      <c r="D311" s="16">
        <v>3.2</v>
      </c>
      <c r="E311" s="15">
        <f>IF(texto!C311-texto!C307&gt;0,texto!C311-texto!C307,1-(texto!C307-texto!C311))</f>
        <v>2.777777777777779E-2</v>
      </c>
      <c r="F311" s="22">
        <f>IF(texto!D311-texto!D310&gt;0,texto!D311-texto!D310,texto!D310-texto!D311)</f>
        <v>3.3000000000000003</v>
      </c>
      <c r="G311" s="61"/>
      <c r="CR311" s="61"/>
    </row>
    <row r="312" spans="2:96" x14ac:dyDescent="0.25">
      <c r="B312" s="74" t="s">
        <v>12</v>
      </c>
      <c r="C312" s="15">
        <v>0.98055555555555562</v>
      </c>
      <c r="D312" s="16">
        <v>-0.2</v>
      </c>
      <c r="E312" s="15">
        <f>IF(texto!C312-texto!C308&gt;0,texto!C312-texto!C308,1-(texto!C308-texto!C312))</f>
        <v>2.9166666666666785E-2</v>
      </c>
      <c r="F312" s="22">
        <f>IF(texto!D312-texto!D311&gt;0,texto!D312-texto!D311,texto!D311-texto!D312)</f>
        <v>3.4000000000000004</v>
      </c>
      <c r="G312" s="61"/>
      <c r="CR312" s="61"/>
    </row>
    <row r="313" spans="2:96" x14ac:dyDescent="0.25">
      <c r="B313" s="74" t="s">
        <v>13</v>
      </c>
      <c r="C313" s="15">
        <v>0.24374999999999999</v>
      </c>
      <c r="D313" s="16">
        <v>2.8</v>
      </c>
      <c r="E313" s="15">
        <f>IF(texto!C313-texto!C309&gt;0,texto!C313-texto!C309,1-(texto!C309-texto!C313))</f>
        <v>2.8472222222222204E-2</v>
      </c>
      <c r="F313" s="22">
        <f>IF(texto!D313-texto!D312&gt;0,texto!D313-texto!D312,texto!D312-texto!D313)</f>
        <v>3</v>
      </c>
      <c r="G313" s="61"/>
      <c r="CR313" s="61"/>
    </row>
    <row r="314" spans="2:96" x14ac:dyDescent="0.25">
      <c r="B314" s="74" t="s">
        <v>12</v>
      </c>
      <c r="C314" s="15">
        <v>0.4861111111111111</v>
      </c>
      <c r="D314" s="16">
        <v>-0.1</v>
      </c>
      <c r="E314" s="15">
        <f>IF(texto!C314-texto!C310&gt;0,texto!C314-texto!C310,1-(texto!C310-texto!C314))</f>
        <v>2.8472222222222232E-2</v>
      </c>
      <c r="F314" s="22">
        <f>IF(texto!D314-texto!D313&gt;0,texto!D314-texto!D313,texto!D313-texto!D314)</f>
        <v>2.9</v>
      </c>
      <c r="G314" s="61"/>
      <c r="CR314" s="61"/>
    </row>
    <row r="315" spans="2:96" x14ac:dyDescent="0.25">
      <c r="B315" s="74" t="s">
        <v>13</v>
      </c>
      <c r="C315" s="15">
        <v>0.7597222222222223</v>
      </c>
      <c r="D315" s="16">
        <v>3.2</v>
      </c>
      <c r="E315" s="15">
        <f>IF(texto!C315-texto!C311&gt;0,texto!C315-texto!C311,1-(texto!C311-texto!C315))</f>
        <v>2.9166666666666674E-2</v>
      </c>
      <c r="F315" s="22">
        <f>IF(texto!D315-texto!D314&gt;0,texto!D315-texto!D314,texto!D314-texto!D315)</f>
        <v>3.3000000000000003</v>
      </c>
      <c r="G315" s="61"/>
      <c r="CR315" s="61"/>
    </row>
    <row r="316" spans="2:96" x14ac:dyDescent="0.25">
      <c r="B316" s="74" t="s">
        <v>12</v>
      </c>
      <c r="C316" s="15">
        <v>1.0416666666666666E-2</v>
      </c>
      <c r="D316" s="16">
        <v>-0.2</v>
      </c>
      <c r="E316" s="15">
        <f>IF(texto!C316-texto!C312&gt;0,texto!C316-texto!C312,1-(texto!C312-texto!C316))</f>
        <v>2.9861111111111005E-2</v>
      </c>
      <c r="F316" s="22">
        <f>IF(texto!D316-texto!D315&gt;0,texto!D316-texto!D315,texto!D315-texto!D316)</f>
        <v>3.4000000000000004</v>
      </c>
      <c r="G316" s="61"/>
      <c r="CR316" s="61"/>
    </row>
    <row r="317" spans="2:96" x14ac:dyDescent="0.25">
      <c r="B317" s="74" t="s">
        <v>13</v>
      </c>
      <c r="C317" s="15">
        <v>0.27430555555555552</v>
      </c>
      <c r="D317" s="16">
        <v>2.7</v>
      </c>
      <c r="E317" s="15">
        <f>IF(texto!C317-texto!C313&gt;0,texto!C317-texto!C313,1-(texto!C313-texto!C317))</f>
        <v>3.055555555555553E-2</v>
      </c>
      <c r="F317" s="22">
        <f>IF(texto!D317-texto!D316&gt;0,texto!D317-texto!D316,texto!D316-texto!D317)</f>
        <v>2.9000000000000004</v>
      </c>
      <c r="G317" s="61"/>
      <c r="CR317" s="61"/>
    </row>
    <row r="318" spans="2:96" x14ac:dyDescent="0.25">
      <c r="B318" s="74" t="s">
        <v>12</v>
      </c>
      <c r="C318" s="15">
        <v>0.51736111111111105</v>
      </c>
      <c r="D318" s="16">
        <v>0</v>
      </c>
      <c r="E318" s="15">
        <f>IF(texto!C318-texto!C314&gt;0,texto!C318-texto!C314,1-(texto!C314-texto!C318))</f>
        <v>3.1249999999999944E-2</v>
      </c>
      <c r="F318" s="22">
        <f>IF(texto!D318-texto!D317&gt;0,texto!D318-texto!D317,texto!D317-texto!D318)</f>
        <v>2.7</v>
      </c>
      <c r="G318" s="61"/>
      <c r="CR318" s="61"/>
    </row>
    <row r="319" spans="2:96" x14ac:dyDescent="0.25">
      <c r="B319" s="74" t="s">
        <v>13</v>
      </c>
      <c r="C319" s="15">
        <v>0.7909722222222223</v>
      </c>
      <c r="D319" s="16">
        <v>3.1</v>
      </c>
      <c r="E319" s="15">
        <f>IF(texto!C319-texto!C315&gt;0,texto!C319-texto!C315,1-(texto!C315-texto!C319))</f>
        <v>3.125E-2</v>
      </c>
      <c r="F319" s="22">
        <f>IF(texto!D319-texto!D318&gt;0,texto!D319-texto!D318,texto!D318-texto!D319)</f>
        <v>3.1</v>
      </c>
      <c r="G319" s="61"/>
      <c r="CR319" s="61"/>
    </row>
    <row r="320" spans="2:96" x14ac:dyDescent="0.25">
      <c r="B320" s="74" t="s">
        <v>12</v>
      </c>
      <c r="C320" s="15">
        <v>4.3750000000000004E-2</v>
      </c>
      <c r="D320" s="16">
        <v>0</v>
      </c>
      <c r="E320" s="15">
        <f>IF(texto!C320-texto!C316&gt;0,texto!C320-texto!C316,1-(texto!C316-texto!C320))</f>
        <v>3.333333333333334E-2</v>
      </c>
      <c r="F320" s="22">
        <f>IF(texto!D320-texto!D319&gt;0,texto!D320-texto!D319,texto!D319-texto!D320)</f>
        <v>3.1</v>
      </c>
      <c r="G320" s="61"/>
      <c r="CR320" s="61"/>
    </row>
    <row r="321" spans="2:96" x14ac:dyDescent="0.25">
      <c r="B321" s="74" t="s">
        <v>13</v>
      </c>
      <c r="C321" s="15">
        <v>0.30763888888888891</v>
      </c>
      <c r="D321" s="16">
        <v>2.6</v>
      </c>
      <c r="E321" s="15">
        <f>IF(texto!C321-texto!C317&gt;0,texto!C321-texto!C317,1-(texto!C317-texto!C321))</f>
        <v>3.3333333333333381E-2</v>
      </c>
      <c r="F321" s="22">
        <f>IF(texto!D321-texto!D320&gt;0,texto!D321-texto!D320,texto!D320-texto!D321)</f>
        <v>2.6</v>
      </c>
      <c r="G321" s="61"/>
      <c r="CR321" s="61"/>
    </row>
    <row r="322" spans="2:96" x14ac:dyDescent="0.25">
      <c r="B322" s="74" t="s">
        <v>12</v>
      </c>
      <c r="C322" s="15">
        <v>0.55138888888888882</v>
      </c>
      <c r="D322" s="16">
        <v>0.1</v>
      </c>
      <c r="E322" s="15">
        <f>IF(texto!C322-texto!C318&gt;0,texto!C322-texto!C318,1-(texto!C318-texto!C322))</f>
        <v>3.4027777777777768E-2</v>
      </c>
      <c r="F322" s="22">
        <f>IF(texto!D322-texto!D321&gt;0,texto!D322-texto!D321,texto!D321-texto!D322)</f>
        <v>2.5</v>
      </c>
      <c r="G322" s="61"/>
      <c r="CR322" s="61"/>
    </row>
    <row r="323" spans="2:96" x14ac:dyDescent="0.25">
      <c r="B323" s="74" t="s">
        <v>13</v>
      </c>
      <c r="C323" s="15">
        <v>0.82638888888888884</v>
      </c>
      <c r="D323" s="16">
        <v>2.9</v>
      </c>
      <c r="E323" s="15">
        <f>IF(texto!C323-texto!C319&gt;0,texto!C323-texto!C319,1-(texto!C319-texto!C323))</f>
        <v>3.5416666666666541E-2</v>
      </c>
      <c r="F323" s="22">
        <f>IF(texto!D323-texto!D322&gt;0,texto!D323-texto!D322,texto!D322-texto!D323)</f>
        <v>2.8</v>
      </c>
      <c r="G323" s="61"/>
      <c r="CR323" s="61"/>
    </row>
    <row r="324" spans="2:96" x14ac:dyDescent="0.25">
      <c r="B324" s="74" t="s">
        <v>12</v>
      </c>
      <c r="C324" s="15">
        <v>7.9166666666666663E-2</v>
      </c>
      <c r="D324" s="16">
        <v>0.1</v>
      </c>
      <c r="E324" s="15">
        <f>IF(texto!C324-texto!C320&gt;0,texto!C324-texto!C320,1-(texto!C320-texto!C324))</f>
        <v>3.5416666666666659E-2</v>
      </c>
      <c r="F324" s="22">
        <f>IF(texto!D324-texto!D323&gt;0,texto!D324-texto!D323,texto!D323-texto!D324)</f>
        <v>2.8</v>
      </c>
      <c r="G324" s="61"/>
      <c r="CR324" s="61"/>
    </row>
    <row r="325" spans="2:96" x14ac:dyDescent="0.25">
      <c r="B325" s="74" t="s">
        <v>13</v>
      </c>
      <c r="C325" s="15">
        <v>0.34583333333333338</v>
      </c>
      <c r="D325" s="16">
        <v>2.5</v>
      </c>
      <c r="E325" s="15">
        <f>IF(texto!C325-texto!C321&gt;0,texto!C325-texto!C321,1-(texto!C321-texto!C325))</f>
        <v>3.8194444444444475E-2</v>
      </c>
      <c r="F325" s="22">
        <f>IF(texto!D325-texto!D324&gt;0,texto!D325-texto!D324,texto!D324-texto!D325)</f>
        <v>2.4</v>
      </c>
      <c r="G325" s="61"/>
      <c r="CR325" s="61"/>
    </row>
    <row r="326" spans="2:96" x14ac:dyDescent="0.25">
      <c r="B326" s="74" t="s">
        <v>12</v>
      </c>
      <c r="C326" s="15">
        <v>0.59027777777777779</v>
      </c>
      <c r="D326" s="16">
        <v>0.3</v>
      </c>
      <c r="E326" s="15">
        <f>IF(texto!C326-texto!C322&gt;0,texto!C326-texto!C322,1-(texto!C322-texto!C326))</f>
        <v>3.8888888888888973E-2</v>
      </c>
      <c r="F326" s="22">
        <f>IF(texto!D326-texto!D325&gt;0,texto!D326-texto!D325,texto!D325-texto!D326)</f>
        <v>2.2000000000000002</v>
      </c>
      <c r="G326" s="61"/>
      <c r="CR326" s="61"/>
    </row>
    <row r="327" spans="2:96" x14ac:dyDescent="0.25">
      <c r="B327" s="74" t="s">
        <v>13</v>
      </c>
      <c r="C327" s="15">
        <v>0.86597222222222225</v>
      </c>
      <c r="D327" s="16">
        <v>2.8</v>
      </c>
      <c r="E327" s="15">
        <f>IF(texto!C327-texto!C323&gt;0,texto!C327-texto!C323,1-(texto!C323-texto!C327))</f>
        <v>3.9583333333333415E-2</v>
      </c>
      <c r="F327" s="22">
        <f>IF(texto!D327-texto!D326&gt;0,texto!D327-texto!D326,texto!D326-texto!D327)</f>
        <v>2.5</v>
      </c>
      <c r="G327" s="61"/>
      <c r="CR327" s="61"/>
    </row>
    <row r="328" spans="2:96" x14ac:dyDescent="0.25">
      <c r="B328" s="74" t="s">
        <v>12</v>
      </c>
      <c r="C328" s="15">
        <v>0.12013888888888889</v>
      </c>
      <c r="D328" s="16">
        <v>0.3</v>
      </c>
      <c r="E328" s="15">
        <f>IF(texto!C328-texto!C324&gt;0,texto!C328-texto!C324,1-(texto!C324-texto!C328))</f>
        <v>4.0972222222222229E-2</v>
      </c>
      <c r="F328" s="22">
        <f>IF(texto!D328-texto!D327&gt;0,texto!D328-texto!D327,texto!D327-texto!D328)</f>
        <v>2.5</v>
      </c>
      <c r="G328" s="61"/>
      <c r="CR328" s="61"/>
    </row>
    <row r="329" spans="2:96" x14ac:dyDescent="0.25">
      <c r="B329" s="74" t="s">
        <v>13</v>
      </c>
      <c r="C329" s="15">
        <v>0.39166666666666666</v>
      </c>
      <c r="D329" s="16">
        <v>2.4</v>
      </c>
      <c r="E329" s="15">
        <f>IF(texto!C329-texto!C325&gt;0,texto!C329-texto!C325,1-(texto!C325-texto!C329))</f>
        <v>4.5833333333333282E-2</v>
      </c>
      <c r="F329" s="22">
        <f>IF(texto!D329-texto!D328&gt;0,texto!D329-texto!D328,texto!D328-texto!D329)</f>
        <v>2.1</v>
      </c>
      <c r="G329" s="61"/>
      <c r="CR329" s="61"/>
    </row>
    <row r="330" spans="2:96" x14ac:dyDescent="0.25">
      <c r="B330" s="74" t="s">
        <v>12</v>
      </c>
      <c r="C330" s="15">
        <v>0.63541666666666663</v>
      </c>
      <c r="D330" s="16">
        <v>0.5</v>
      </c>
      <c r="E330" s="15">
        <f>IF(texto!C330-texto!C326&gt;0,texto!C330-texto!C326,1-(texto!C326-texto!C330))</f>
        <v>4.513888888888884E-2</v>
      </c>
      <c r="F330" s="22">
        <f>IF(texto!D330-texto!D329&gt;0,texto!D330-texto!D329,texto!D329-texto!D330)</f>
        <v>1.9</v>
      </c>
      <c r="G330" s="61"/>
      <c r="CR330" s="61"/>
    </row>
    <row r="331" spans="2:96" x14ac:dyDescent="0.25">
      <c r="B331" s="74" t="s">
        <v>13</v>
      </c>
      <c r="C331" s="15">
        <v>0.91249999999999998</v>
      </c>
      <c r="D331" s="16">
        <v>2.6</v>
      </c>
      <c r="E331" s="15">
        <f>IF(texto!C331-texto!C327&gt;0,texto!C331-texto!C327,1-(texto!C327-texto!C331))</f>
        <v>4.6527777777777724E-2</v>
      </c>
      <c r="F331" s="22">
        <f>IF(texto!D331-texto!D330&gt;0,texto!D331-texto!D330,texto!D330-texto!D331)</f>
        <v>2.1</v>
      </c>
      <c r="G331" s="61"/>
      <c r="CR331" s="61"/>
    </row>
    <row r="332" spans="2:96" x14ac:dyDescent="0.25">
      <c r="B332" s="74" t="s">
        <v>12</v>
      </c>
      <c r="C332" s="15">
        <v>0.1673611111111111</v>
      </c>
      <c r="D332" s="16">
        <v>0.4</v>
      </c>
      <c r="E332" s="15">
        <f>IF(texto!C332-texto!C328&gt;0,texto!C332-texto!C328,1-(texto!C328-texto!C332))</f>
        <v>4.7222222222222207E-2</v>
      </c>
      <c r="F332" s="22">
        <f>IF(texto!D332-texto!D331&gt;0,texto!D332-texto!D331,texto!D331-texto!D332)</f>
        <v>2.2000000000000002</v>
      </c>
      <c r="G332" s="61"/>
      <c r="CR332" s="61"/>
    </row>
    <row r="333" spans="2:96" x14ac:dyDescent="0.25">
      <c r="B333" s="74" t="s">
        <v>13</v>
      </c>
      <c r="C333" s="15">
        <v>0.44444444444444442</v>
      </c>
      <c r="D333" s="16">
        <v>2.4</v>
      </c>
      <c r="E333" s="15">
        <f>IF(texto!C333-texto!C329&gt;0,texto!C333-texto!C329,1-(texto!C329-texto!C333))</f>
        <v>5.2777777777777757E-2</v>
      </c>
      <c r="F333" s="22">
        <f>IF(texto!D333-texto!D332&gt;0,texto!D333-texto!D332,texto!D332-texto!D333)</f>
        <v>2</v>
      </c>
      <c r="G333" s="61"/>
      <c r="CR333" s="61"/>
    </row>
    <row r="334" spans="2:96" x14ac:dyDescent="0.25">
      <c r="B334" s="74" t="s">
        <v>12</v>
      </c>
      <c r="C334" s="15">
        <v>0.68888888888888899</v>
      </c>
      <c r="D334" s="16">
        <v>0.5</v>
      </c>
      <c r="E334" s="15">
        <f>IF(texto!C334-texto!C330&gt;0,texto!C334-texto!C330,1-(texto!C330-texto!C334))</f>
        <v>5.3472222222222365E-2</v>
      </c>
      <c r="F334" s="22">
        <f>IF(texto!D334-texto!D333&gt;0,texto!D334-texto!D333,texto!D333-texto!D334)</f>
        <v>1.9</v>
      </c>
      <c r="G334" s="61"/>
      <c r="CR334" s="61"/>
    </row>
    <row r="335" spans="2:96" x14ac:dyDescent="0.25">
      <c r="B335" s="74" t="s">
        <v>13</v>
      </c>
      <c r="C335" s="15">
        <v>0.96388888888888891</v>
      </c>
      <c r="D335" s="16">
        <v>2.6</v>
      </c>
      <c r="E335" s="15">
        <f>IF(texto!C335-texto!C331&gt;0,texto!C335-texto!C331,1-(texto!C331-texto!C335))</f>
        <v>5.1388888888888928E-2</v>
      </c>
      <c r="F335" s="22">
        <f>IF(texto!D335-texto!D334&gt;0,texto!D335-texto!D334,texto!D334-texto!D335)</f>
        <v>2.1</v>
      </c>
      <c r="G335" s="61"/>
      <c r="CR335" s="61"/>
    </row>
    <row r="336" spans="2:96" x14ac:dyDescent="0.25">
      <c r="B336" s="74" t="s">
        <v>12</v>
      </c>
      <c r="C336" s="15">
        <v>0.21805555555555556</v>
      </c>
      <c r="D336" s="16">
        <v>0.4</v>
      </c>
      <c r="E336" s="15">
        <f>IF(texto!C336-texto!C332&gt;0,texto!C336-texto!C332,1-(texto!C332-texto!C336))</f>
        <v>5.0694444444444459E-2</v>
      </c>
      <c r="F336" s="22">
        <f>IF(texto!D336-texto!D335&gt;0,texto!D336-texto!D335,texto!D335-texto!D336)</f>
        <v>2.2000000000000002</v>
      </c>
      <c r="G336" s="61"/>
      <c r="CR336" s="61"/>
    </row>
    <row r="337" spans="2:96" x14ac:dyDescent="0.25">
      <c r="B337" s="74" t="s">
        <v>13</v>
      </c>
      <c r="C337" s="15">
        <v>0.50069444444444444</v>
      </c>
      <c r="D337" s="16">
        <v>2.4</v>
      </c>
      <c r="E337" s="15">
        <f>IF(texto!C337-texto!C333&gt;0,texto!C337-texto!C333,1-(texto!C333-texto!C337))</f>
        <v>5.6250000000000022E-2</v>
      </c>
      <c r="F337" s="22">
        <f>IF(texto!D337-texto!D336&gt;0,texto!D337-texto!D336,texto!D336-texto!D337)</f>
        <v>2</v>
      </c>
      <c r="G337" s="61"/>
      <c r="CR337" s="61"/>
    </row>
    <row r="338" spans="2:96" x14ac:dyDescent="0.25">
      <c r="B338" s="74" t="s">
        <v>12</v>
      </c>
      <c r="C338" s="15">
        <v>0.74375000000000002</v>
      </c>
      <c r="D338" s="16">
        <v>0.5</v>
      </c>
      <c r="E338" s="15">
        <f>IF(texto!C338-texto!C334&gt;0,texto!C338-texto!C334,1-(texto!C334-texto!C338))</f>
        <v>5.4861111111111027E-2</v>
      </c>
      <c r="F338" s="22">
        <f>IF(texto!D338-texto!D337&gt;0,texto!D338-texto!D337,texto!D337-texto!D338)</f>
        <v>1.9</v>
      </c>
      <c r="G338" s="61"/>
      <c r="CR338" s="61"/>
    </row>
    <row r="339" spans="2:96" x14ac:dyDescent="0.25">
      <c r="B339" s="74" t="s">
        <v>13</v>
      </c>
      <c r="C339" s="15">
        <v>1.5277777777777777E-2</v>
      </c>
      <c r="D339" s="16">
        <v>2.6</v>
      </c>
      <c r="E339" s="15">
        <f>IF(texto!C339-texto!C335&gt;0,texto!C339-texto!C335,1-(texto!C335-texto!C339))</f>
        <v>5.1388888888888817E-2</v>
      </c>
      <c r="F339" s="22">
        <f>IF(texto!D339-texto!D338&gt;0,texto!D339-texto!D338,texto!D338-texto!D339)</f>
        <v>2.1</v>
      </c>
      <c r="G339" s="61"/>
      <c r="CR339" s="61"/>
    </row>
    <row r="340" spans="2:96" x14ac:dyDescent="0.25">
      <c r="B340" s="74" t="s">
        <v>12</v>
      </c>
      <c r="C340" s="15">
        <v>0.26666666666666666</v>
      </c>
      <c r="D340" s="16">
        <v>0.3</v>
      </c>
      <c r="E340" s="15">
        <f>IF(texto!C340-texto!C336&gt;0,texto!C340-texto!C336,1-(texto!C336-texto!C340))</f>
        <v>4.8611111111111105E-2</v>
      </c>
      <c r="F340" s="22">
        <f>IF(texto!D340-texto!D339&gt;0,texto!D340-texto!D339,texto!D339-texto!D340)</f>
        <v>2.3000000000000003</v>
      </c>
      <c r="G340" s="61"/>
      <c r="CR340" s="61"/>
    </row>
    <row r="341" spans="2:96" x14ac:dyDescent="0.25">
      <c r="B341" s="74" t="s">
        <v>13</v>
      </c>
      <c r="C341" s="15">
        <v>0.54861111111111105</v>
      </c>
      <c r="D341" s="16">
        <v>2.6</v>
      </c>
      <c r="E341" s="15">
        <f>IF(texto!C341-texto!C337&gt;0,texto!C341-texto!C337,1-(texto!C337-texto!C341))</f>
        <v>4.7916666666666607E-2</v>
      </c>
      <c r="F341" s="22">
        <f>IF(texto!D341-texto!D340&gt;0,texto!D341-texto!D340,texto!D340-texto!D341)</f>
        <v>2.3000000000000003</v>
      </c>
      <c r="G341" s="61"/>
      <c r="CR341" s="61"/>
    </row>
    <row r="342" spans="2:96" x14ac:dyDescent="0.25">
      <c r="B342" s="74" t="s">
        <v>12</v>
      </c>
      <c r="C342" s="15">
        <v>0.79166666666666663</v>
      </c>
      <c r="D342" s="16">
        <v>0.4</v>
      </c>
      <c r="E342" s="15">
        <f>IF(texto!C342-texto!C338&gt;0,texto!C342-texto!C338,1-(texto!C338-texto!C342))</f>
        <v>4.7916666666666607E-2</v>
      </c>
      <c r="F342" s="22">
        <f>IF(texto!D342-texto!D341&gt;0,texto!D342-texto!D341,texto!D341-texto!D342)</f>
        <v>2.2000000000000002</v>
      </c>
      <c r="G342" s="61"/>
      <c r="CR342" s="61"/>
    </row>
    <row r="343" spans="2:96" x14ac:dyDescent="0.25">
      <c r="B343" s="74" t="s">
        <v>13</v>
      </c>
      <c r="C343" s="15">
        <v>6.1111111111111116E-2</v>
      </c>
      <c r="D343" s="16">
        <v>2.7</v>
      </c>
      <c r="E343" s="15">
        <f>IF(texto!C343-texto!C339&gt;0,texto!C343-texto!C339,1-(texto!C339-texto!C343))</f>
        <v>4.5833333333333337E-2</v>
      </c>
      <c r="F343" s="22">
        <f>IF(texto!D343-texto!D342&gt;0,texto!D343-texto!D342,texto!D342-texto!D343)</f>
        <v>2.3000000000000003</v>
      </c>
      <c r="G343" s="61"/>
      <c r="CR343" s="61"/>
    </row>
    <row r="344" spans="2:96" x14ac:dyDescent="0.25">
      <c r="B344" s="74" t="s">
        <v>12</v>
      </c>
      <c r="C344" s="15">
        <v>0.30763888888888891</v>
      </c>
      <c r="D344" s="16">
        <v>0.2</v>
      </c>
      <c r="E344" s="15">
        <f>IF(texto!C344-texto!C340&gt;0,texto!C344-texto!C340,1-(texto!C340-texto!C344))</f>
        <v>4.0972222222222243E-2</v>
      </c>
      <c r="F344" s="22">
        <f>IF(texto!D344-texto!D343&gt;0,texto!D344-texto!D343,texto!D343-texto!D344)</f>
        <v>2.5</v>
      </c>
      <c r="G344" s="61"/>
      <c r="CR344" s="61"/>
    </row>
    <row r="345" spans="2:96" x14ac:dyDescent="0.25">
      <c r="B345" s="74" t="s">
        <v>13</v>
      </c>
      <c r="C345" s="15">
        <v>0.58888888888888891</v>
      </c>
      <c r="D345" s="16">
        <v>2.8</v>
      </c>
      <c r="E345" s="15">
        <f>IF(texto!C345-texto!C341&gt;0,texto!C345-texto!C341,1-(texto!C341-texto!C345))</f>
        <v>4.0277777777777857E-2</v>
      </c>
      <c r="F345" s="22">
        <f>IF(texto!D345-texto!D344&gt;0,texto!D345-texto!D344,texto!D344-texto!D345)</f>
        <v>2.5999999999999996</v>
      </c>
      <c r="G345" s="61"/>
      <c r="CR345" s="61"/>
    </row>
    <row r="346" spans="2:96" x14ac:dyDescent="0.25">
      <c r="B346" s="74" t="s">
        <v>12</v>
      </c>
      <c r="C346" s="15">
        <v>0.83124999999999993</v>
      </c>
      <c r="D346" s="16">
        <v>0.2</v>
      </c>
      <c r="E346" s="15">
        <f>IF(texto!C346-texto!C342&gt;0,texto!C346-texto!C342,1-(texto!C342-texto!C346))</f>
        <v>3.9583333333333304E-2</v>
      </c>
      <c r="F346" s="22">
        <f>IF(texto!D346-texto!D345&gt;0,texto!D346-texto!D345,texto!D345-texto!D346)</f>
        <v>2.5999999999999996</v>
      </c>
      <c r="G346" s="61"/>
      <c r="CR346" s="61"/>
    </row>
    <row r="347" spans="2:96" x14ac:dyDescent="0.25">
      <c r="B347" s="74" t="s">
        <v>13</v>
      </c>
      <c r="C347" s="15">
        <v>9.9999999999999992E-2</v>
      </c>
      <c r="D347" s="16">
        <v>2.8</v>
      </c>
      <c r="E347" s="15">
        <f>IF(texto!C347-texto!C343&gt;0,texto!C347-texto!C343,1-(texto!C343-texto!C347))</f>
        <v>3.8888888888888876E-2</v>
      </c>
      <c r="F347" s="22">
        <f>IF(texto!D347-texto!D346&gt;0,texto!D347-texto!D346,texto!D346-texto!D347)</f>
        <v>2.5999999999999996</v>
      </c>
      <c r="G347" s="61"/>
      <c r="CR347" s="61"/>
    </row>
    <row r="348" spans="2:96" x14ac:dyDescent="0.25">
      <c r="B348" s="74" t="s">
        <v>12</v>
      </c>
      <c r="C348" s="15">
        <v>0.3430555555555555</v>
      </c>
      <c r="D348" s="16">
        <v>0.1</v>
      </c>
      <c r="E348" s="15">
        <f>IF(texto!C348-texto!C344&gt;0,texto!C348-texto!C344,1-(texto!C344-texto!C348))</f>
        <v>3.5416666666666596E-2</v>
      </c>
      <c r="F348" s="22">
        <f>IF(texto!D348-texto!D347&gt;0,texto!D348-texto!D347,texto!D347-texto!D348)</f>
        <v>2.6999999999999997</v>
      </c>
      <c r="G348" s="61"/>
      <c r="CR348" s="61"/>
    </row>
    <row r="349" spans="2:96" x14ac:dyDescent="0.25">
      <c r="B349" s="74" t="s">
        <v>13</v>
      </c>
      <c r="C349" s="15">
        <v>0.62222222222222223</v>
      </c>
      <c r="D349" s="16">
        <v>2.9</v>
      </c>
      <c r="E349" s="15">
        <f>IF(texto!C349-texto!C345&gt;0,texto!C349-texto!C345,1-(texto!C345-texto!C349))</f>
        <v>3.3333333333333326E-2</v>
      </c>
      <c r="F349" s="22">
        <f>IF(texto!D349-texto!D348&gt;0,texto!D349-texto!D348,texto!D348-texto!D349)</f>
        <v>2.8</v>
      </c>
      <c r="G349" s="61"/>
      <c r="CR349" s="61"/>
    </row>
    <row r="350" spans="2:96" x14ac:dyDescent="0.25">
      <c r="B350" s="74" t="s">
        <v>12</v>
      </c>
      <c r="C350" s="15">
        <v>0.86458333333333337</v>
      </c>
      <c r="D350" s="16">
        <v>0</v>
      </c>
      <c r="E350" s="15">
        <f>IF(texto!C350-texto!C346&gt;0,texto!C350-texto!C346,1-(texto!C346-texto!C350))</f>
        <v>3.3333333333333437E-2</v>
      </c>
      <c r="F350" s="22">
        <f>IF(texto!D350-texto!D349&gt;0,texto!D350-texto!D349,texto!D349-texto!D350)</f>
        <v>2.9</v>
      </c>
      <c r="G350" s="61"/>
      <c r="CR350" s="61"/>
    </row>
    <row r="351" spans="2:96" x14ac:dyDescent="0.25">
      <c r="B351" s="74" t="s">
        <v>13</v>
      </c>
      <c r="C351" s="15">
        <v>0.13263888888888889</v>
      </c>
      <c r="D351" s="16">
        <v>2.8</v>
      </c>
      <c r="E351" s="15">
        <f>IF(texto!C351-texto!C347&gt;0,texto!C351-texto!C347,1-(texto!C347-texto!C351))</f>
        <v>3.2638888888888898E-2</v>
      </c>
      <c r="F351" s="22">
        <f>IF(texto!D351-texto!D350&gt;0,texto!D351-texto!D350,texto!D350-texto!D351)</f>
        <v>2.8</v>
      </c>
      <c r="G351" s="61"/>
      <c r="CR351" s="61"/>
    </row>
    <row r="352" spans="2:96" x14ac:dyDescent="0.25">
      <c r="B352" s="74" t="s">
        <v>12</v>
      </c>
      <c r="C352" s="15">
        <v>0.3743055555555555</v>
      </c>
      <c r="D352" s="16">
        <v>0</v>
      </c>
      <c r="E352" s="15">
        <f>IF(texto!C352-texto!C348&gt;0,texto!C352-texto!C348,1-(texto!C348-texto!C352))</f>
        <v>3.125E-2</v>
      </c>
      <c r="F352" s="22">
        <f>IF(texto!D352-texto!D351&gt;0,texto!D352-texto!D351,texto!D351-texto!D352)</f>
        <v>2.8</v>
      </c>
      <c r="G352" s="61"/>
      <c r="CR352" s="61"/>
    </row>
    <row r="353" spans="2:96" x14ac:dyDescent="0.25">
      <c r="B353" s="74" t="s">
        <v>13</v>
      </c>
      <c r="C353" s="15">
        <v>0.65138888888888891</v>
      </c>
      <c r="D353" s="16">
        <v>3</v>
      </c>
      <c r="E353" s="15">
        <f>IF(texto!C353-texto!C349&gt;0,texto!C353-texto!C349,1-(texto!C349-texto!C353))</f>
        <v>2.9166666666666674E-2</v>
      </c>
      <c r="F353" s="22">
        <f>IF(texto!D353-texto!D352&gt;0,texto!D353-texto!D352,texto!D352-texto!D353)</f>
        <v>3</v>
      </c>
      <c r="G353" s="61"/>
      <c r="CR353" s="61"/>
    </row>
    <row r="354" spans="2:96" x14ac:dyDescent="0.25">
      <c r="B354" s="74" t="s">
        <v>12</v>
      </c>
      <c r="C354" s="15">
        <v>0.89513888888888893</v>
      </c>
      <c r="D354" s="16">
        <v>-0.1</v>
      </c>
      <c r="E354" s="15">
        <f>IF(texto!C354-texto!C350&gt;0,texto!C354-texto!C350,1-(texto!C350-texto!C354))</f>
        <v>3.0555555555555558E-2</v>
      </c>
      <c r="F354" s="22">
        <f>IF(texto!D354-texto!D353&gt;0,texto!D354-texto!D353,texto!D353-texto!D354)</f>
        <v>3.1</v>
      </c>
      <c r="G354" s="61"/>
      <c r="CR354" s="61"/>
    </row>
    <row r="355" spans="2:96" x14ac:dyDescent="0.25">
      <c r="B355" s="74" t="s">
        <v>13</v>
      </c>
      <c r="C355" s="15">
        <v>0.16180555555555556</v>
      </c>
      <c r="D355" s="16">
        <v>2.9</v>
      </c>
      <c r="E355" s="15">
        <f>IF(texto!C355-texto!C351&gt;0,texto!C355-texto!C351,1-(texto!C351-texto!C355))</f>
        <v>2.9166666666666674E-2</v>
      </c>
      <c r="F355" s="22">
        <f>IF(texto!D355-texto!D354&gt;0,texto!D355-texto!D354,texto!D354-texto!D355)</f>
        <v>3</v>
      </c>
      <c r="G355" s="61"/>
      <c r="CR355" s="61"/>
    </row>
    <row r="356" spans="2:96" x14ac:dyDescent="0.25">
      <c r="B356" s="74" t="s">
        <v>12</v>
      </c>
      <c r="C356" s="15">
        <v>0.40277777777777773</v>
      </c>
      <c r="D356" s="16">
        <v>0</v>
      </c>
      <c r="E356" s="15">
        <f>IF(texto!C356-texto!C352&gt;0,texto!C356-texto!C352,1-(texto!C352-texto!C356))</f>
        <v>2.8472222222222232E-2</v>
      </c>
      <c r="F356" s="22">
        <f>IF(texto!D356-texto!D355&gt;0,texto!D356-texto!D355,texto!D355-texto!D356)</f>
        <v>2.9</v>
      </c>
      <c r="G356" s="61"/>
      <c r="CR356" s="61"/>
    </row>
    <row r="357" spans="2:96" x14ac:dyDescent="0.25">
      <c r="B357" s="74" t="s">
        <v>13</v>
      </c>
      <c r="C357" s="15">
        <v>0.67847222222222225</v>
      </c>
      <c r="D357" s="16">
        <v>3.1</v>
      </c>
      <c r="E357" s="15">
        <f>IF(texto!C357-texto!C353&gt;0,texto!C357-texto!C353,1-(texto!C353-texto!C357))</f>
        <v>2.7083333333333348E-2</v>
      </c>
      <c r="F357" s="22">
        <f>IF(texto!D357-texto!D356&gt;0,texto!D357-texto!D356,texto!D356-texto!D357)</f>
        <v>3.1</v>
      </c>
      <c r="G357" s="61"/>
      <c r="CR357" s="61"/>
    </row>
    <row r="358" spans="2:96" x14ac:dyDescent="0.25">
      <c r="B358" s="74" t="s">
        <v>12</v>
      </c>
      <c r="C358" s="15">
        <v>0.92291666666666661</v>
      </c>
      <c r="D358" s="16">
        <v>-0.1</v>
      </c>
      <c r="E358" s="15">
        <f>IF(texto!C358-texto!C354&gt;0,texto!C358-texto!C354,1-(texto!C354-texto!C358))</f>
        <v>2.7777777777777679E-2</v>
      </c>
      <c r="F358" s="22">
        <f>IF(texto!D358-texto!D357&gt;0,texto!D358-texto!D357,texto!D357-texto!D358)</f>
        <v>3.2</v>
      </c>
      <c r="G358" s="61"/>
      <c r="CR358" s="61"/>
    </row>
    <row r="359" spans="2:96" x14ac:dyDescent="0.25">
      <c r="B359" s="74" t="s">
        <v>13</v>
      </c>
      <c r="C359" s="15">
        <v>0.18819444444444444</v>
      </c>
      <c r="D359" s="16">
        <v>2.8</v>
      </c>
      <c r="E359" s="15">
        <f>IF(texto!C359-texto!C355&gt;0,texto!C359-texto!C355,1-(texto!C355-texto!C359))</f>
        <v>2.6388888888888878E-2</v>
      </c>
      <c r="F359" s="22">
        <f>IF(texto!D359-texto!D358&gt;0,texto!D359-texto!D358,texto!D358-texto!D359)</f>
        <v>2.9</v>
      </c>
      <c r="G359" s="61"/>
      <c r="CR359" s="61"/>
    </row>
    <row r="360" spans="2:96" x14ac:dyDescent="0.25">
      <c r="B360" s="74" t="s">
        <v>12</v>
      </c>
      <c r="C360" s="15">
        <v>0.42986111111111108</v>
      </c>
      <c r="D360" s="16">
        <v>0</v>
      </c>
      <c r="E360" s="15">
        <f>IF(texto!C360-texto!C356&gt;0,texto!C360-texto!C356,1-(texto!C356-texto!C360))</f>
        <v>2.7083333333333348E-2</v>
      </c>
      <c r="F360" s="22">
        <f>IF(texto!D360-texto!D359&gt;0,texto!D360-texto!D359,texto!D359-texto!D360)</f>
        <v>2.8</v>
      </c>
      <c r="G360" s="61"/>
      <c r="CR360" s="61"/>
    </row>
    <row r="361" spans="2:96" x14ac:dyDescent="0.25">
      <c r="B361" s="74" t="s">
        <v>13</v>
      </c>
      <c r="C361" s="15">
        <v>0.70277777777777783</v>
      </c>
      <c r="D361" s="16">
        <v>3.1</v>
      </c>
      <c r="E361" s="15">
        <f>IF(texto!C361-texto!C357&gt;0,texto!C361-texto!C357,1-(texto!C357-texto!C361))</f>
        <v>2.430555555555558E-2</v>
      </c>
      <c r="F361" s="22">
        <f>IF(texto!D361-texto!D360&gt;0,texto!D361-texto!D360,texto!D360-texto!D361)</f>
        <v>3.1</v>
      </c>
      <c r="G361" s="61"/>
      <c r="CR361" s="61"/>
    </row>
    <row r="362" spans="2:96" x14ac:dyDescent="0.25">
      <c r="B362" s="74" t="s">
        <v>12</v>
      </c>
      <c r="C362" s="15">
        <v>0.95000000000000007</v>
      </c>
      <c r="D362" s="16">
        <v>-0.1</v>
      </c>
      <c r="E362" s="15">
        <f>IF(texto!C362-texto!C358&gt;0,texto!C362-texto!C358,1-(texto!C358-texto!C362))</f>
        <v>2.7083333333333459E-2</v>
      </c>
      <c r="F362" s="22">
        <f>IF(texto!D362-texto!D361&gt;0,texto!D362-texto!D361,texto!D361-texto!D362)</f>
        <v>3.2</v>
      </c>
      <c r="G362" s="61"/>
      <c r="CR362" s="61"/>
    </row>
    <row r="363" spans="2:96" x14ac:dyDescent="0.25">
      <c r="B363" s="74" t="s">
        <v>13</v>
      </c>
      <c r="C363" s="15">
        <v>0.21319444444444444</v>
      </c>
      <c r="D363" s="16">
        <v>2.8</v>
      </c>
      <c r="E363" s="15">
        <f>IF(texto!C363-texto!C359&gt;0,texto!C363-texto!C359,1-(texto!C359-texto!C363))</f>
        <v>2.4999999999999994E-2</v>
      </c>
      <c r="F363" s="22">
        <f>IF(texto!D363-texto!D362&gt;0,texto!D363-texto!D362,texto!D362-texto!D363)</f>
        <v>2.9</v>
      </c>
      <c r="G363" s="61"/>
      <c r="CR363" s="61"/>
    </row>
    <row r="364" spans="2:96" x14ac:dyDescent="0.25">
      <c r="B364" s="74" t="s">
        <v>12</v>
      </c>
      <c r="C364" s="15">
        <v>0.45555555555555555</v>
      </c>
      <c r="D364" s="16">
        <v>0</v>
      </c>
      <c r="E364" s="15">
        <f>IF(texto!C364-texto!C360&gt;0,texto!C364-texto!C360,1-(texto!C360-texto!C364))</f>
        <v>2.5694444444444464E-2</v>
      </c>
      <c r="F364" s="22">
        <f>IF(texto!D364-texto!D363&gt;0,texto!D364-texto!D363,texto!D363-texto!D364)</f>
        <v>2.8</v>
      </c>
      <c r="G364" s="61"/>
      <c r="CR364" s="61"/>
    </row>
    <row r="365" spans="2:96" x14ac:dyDescent="0.25">
      <c r="B365" s="74" t="s">
        <v>13</v>
      </c>
      <c r="C365" s="15">
        <v>0.72638888888888886</v>
      </c>
      <c r="D365" s="16">
        <v>3</v>
      </c>
      <c r="E365" s="15">
        <f>IF(texto!C365-texto!C361&gt;0,texto!C365-texto!C361,1-(texto!C361-texto!C365))</f>
        <v>2.3611111111111027E-2</v>
      </c>
      <c r="F365" s="22">
        <f>IF(texto!D365-texto!D364&gt;0,texto!D365-texto!D364,texto!D364-texto!D365)</f>
        <v>3</v>
      </c>
      <c r="G365" s="61"/>
      <c r="CR365" s="61"/>
    </row>
    <row r="366" spans="2:96" x14ac:dyDescent="0.25">
      <c r="B366" s="74" t="s">
        <v>12</v>
      </c>
      <c r="C366" s="15">
        <v>0.97569444444444453</v>
      </c>
      <c r="D366" s="16">
        <v>0</v>
      </c>
      <c r="E366" s="15">
        <f>IF(texto!C366-texto!C362&gt;0,texto!C366-texto!C362,1-(texto!C362-texto!C366))</f>
        <v>2.5694444444444464E-2</v>
      </c>
      <c r="F366" s="22">
        <f>IF(texto!D366-texto!D365&gt;0,texto!D366-texto!D365,texto!D365-texto!D366)</f>
        <v>3</v>
      </c>
      <c r="G366" s="61"/>
      <c r="CR366" s="61"/>
    </row>
    <row r="367" spans="2:96" x14ac:dyDescent="0.25">
      <c r="B367" s="74" t="s">
        <v>13</v>
      </c>
      <c r="C367" s="15">
        <v>0.23750000000000002</v>
      </c>
      <c r="D367" s="16">
        <v>2.7</v>
      </c>
      <c r="E367" s="15">
        <f>IF(texto!C367-texto!C363&gt;0,texto!C367-texto!C363,1-(texto!C363-texto!C367))</f>
        <v>2.430555555555558E-2</v>
      </c>
      <c r="F367" s="22">
        <f>IF(texto!D367-texto!D366&gt;0,texto!D367-texto!D366,texto!D366-texto!D367)</f>
        <v>2.7</v>
      </c>
      <c r="G367" s="61"/>
      <c r="CR367" s="61"/>
    </row>
    <row r="368" spans="2:96" x14ac:dyDescent="0.25">
      <c r="B368" s="74" t="s">
        <v>12</v>
      </c>
      <c r="C368" s="15">
        <v>0.48055555555555557</v>
      </c>
      <c r="D368" s="16">
        <v>0.2</v>
      </c>
      <c r="E368" s="15">
        <f>IF(texto!C368-texto!C364&gt;0,texto!C368-texto!C364,1-(texto!C364-texto!C368))</f>
        <v>2.5000000000000022E-2</v>
      </c>
      <c r="F368" s="22">
        <f>IF(texto!D368-texto!D367&gt;0,texto!D368-texto!D367,texto!D367-texto!D368)</f>
        <v>2.5</v>
      </c>
      <c r="G368" s="61"/>
      <c r="CR368" s="61"/>
    </row>
    <row r="369" spans="2:96" x14ac:dyDescent="0.25">
      <c r="B369" s="74" t="s">
        <v>13</v>
      </c>
      <c r="C369" s="15">
        <v>0.75</v>
      </c>
      <c r="D369" s="16">
        <v>2.9</v>
      </c>
      <c r="E369" s="15">
        <f>IF(texto!C369-texto!C365&gt;0,texto!C369-texto!C365,1-(texto!C365-texto!C369))</f>
        <v>2.3611111111111138E-2</v>
      </c>
      <c r="F369" s="22">
        <f>IF(texto!D369-texto!D368&gt;0,texto!D369-texto!D368,texto!D368-texto!D369)</f>
        <v>2.6999999999999997</v>
      </c>
      <c r="G369" s="61"/>
      <c r="CR369" s="61"/>
    </row>
    <row r="370" spans="2:96" x14ac:dyDescent="0.25">
      <c r="B370" s="74" t="s">
        <v>12</v>
      </c>
      <c r="C370" s="15">
        <v>1.3888888888888889E-3</v>
      </c>
      <c r="D370" s="16">
        <v>0.1</v>
      </c>
      <c r="E370" s="15">
        <f>IF(texto!C370-texto!C366&gt;0,texto!C370-texto!C366,1-(texto!C366-texto!C370))</f>
        <v>2.5694444444444353E-2</v>
      </c>
      <c r="F370" s="22">
        <f>IF(texto!D370-texto!D369&gt;0,texto!D370-texto!D369,texto!D369-texto!D370)</f>
        <v>2.8</v>
      </c>
      <c r="G370" s="61"/>
      <c r="CR370" s="61"/>
    </row>
    <row r="371" spans="2:96" x14ac:dyDescent="0.25">
      <c r="B371" s="74" t="s">
        <v>13</v>
      </c>
      <c r="C371" s="15">
        <v>0.26250000000000001</v>
      </c>
      <c r="D371" s="16">
        <v>2.5</v>
      </c>
      <c r="E371" s="15">
        <f>IF(texto!C371-texto!C367&gt;0,texto!C371-texto!C367,1-(texto!C367-texto!C371))</f>
        <v>2.4999999999999994E-2</v>
      </c>
      <c r="F371" s="22">
        <f>IF(texto!D371-texto!D370&gt;0,texto!D371-texto!D370,texto!D370-texto!D371)</f>
        <v>2.4</v>
      </c>
      <c r="G371" s="61"/>
      <c r="CR371" s="61"/>
    </row>
    <row r="372" spans="2:96" x14ac:dyDescent="0.25">
      <c r="B372" s="74" t="s">
        <v>12</v>
      </c>
      <c r="C372" s="15">
        <v>0.50624999999999998</v>
      </c>
      <c r="D372" s="16">
        <v>0.3</v>
      </c>
      <c r="E372" s="15">
        <f>IF(texto!C372-texto!C368&gt;0,texto!C372-texto!C368,1-(texto!C368-texto!C372))</f>
        <v>2.5694444444444409E-2</v>
      </c>
      <c r="F372" s="22">
        <f>IF(texto!D372-texto!D371&gt;0,texto!D372-texto!D371,texto!D371-texto!D372)</f>
        <v>2.2000000000000002</v>
      </c>
      <c r="G372" s="61"/>
      <c r="CR372" s="61"/>
    </row>
    <row r="373" spans="2:96" x14ac:dyDescent="0.25">
      <c r="B373" s="74" t="s">
        <v>13</v>
      </c>
      <c r="C373" s="15">
        <v>0.77500000000000002</v>
      </c>
      <c r="D373" s="16">
        <v>2.8</v>
      </c>
      <c r="E373" s="15">
        <f>IF(texto!C373-texto!C369&gt;0,texto!C373-texto!C369,1-(texto!C369-texto!C373))</f>
        <v>2.5000000000000022E-2</v>
      </c>
      <c r="F373" s="22">
        <f>IF(texto!D373-texto!D372&gt;0,texto!D373-texto!D372,texto!D372-texto!D373)</f>
        <v>2.5</v>
      </c>
      <c r="G373" s="61"/>
      <c r="CR373" s="61"/>
    </row>
    <row r="374" spans="2:96" x14ac:dyDescent="0.25">
      <c r="B374" s="74" t="s">
        <v>12</v>
      </c>
      <c r="C374" s="15">
        <v>2.7777777777777776E-2</v>
      </c>
      <c r="D374" s="16">
        <v>0.3</v>
      </c>
      <c r="E374" s="15">
        <f>IF(texto!C374-texto!C370&gt;0,texto!C374-texto!C370,1-(texto!C370-texto!C374))</f>
        <v>2.6388888888888889E-2</v>
      </c>
      <c r="F374" s="22">
        <f>IF(texto!D374-texto!D373&gt;0,texto!D374-texto!D373,texto!D373-texto!D374)</f>
        <v>2.5</v>
      </c>
      <c r="G374" s="61"/>
      <c r="CR374" s="61"/>
    </row>
    <row r="375" spans="2:96" x14ac:dyDescent="0.25">
      <c r="B375" s="74" t="s">
        <v>13</v>
      </c>
      <c r="C375" s="15">
        <v>0.28888888888888892</v>
      </c>
      <c r="D375" s="16">
        <v>2.4</v>
      </c>
      <c r="E375" s="15">
        <f>IF(texto!C375-texto!C371&gt;0,texto!C375-texto!C371,1-(texto!C371-texto!C375))</f>
        <v>2.6388888888888906E-2</v>
      </c>
      <c r="F375" s="22">
        <f>IF(texto!D375-texto!D374&gt;0,texto!D375-texto!D374,texto!D374-texto!D375)</f>
        <v>2.1</v>
      </c>
      <c r="G375" s="61"/>
      <c r="CR375" s="61"/>
    </row>
    <row r="376" spans="2:96" x14ac:dyDescent="0.25">
      <c r="B376" s="74" t="s">
        <v>12</v>
      </c>
      <c r="C376" s="15">
        <v>0.53194444444444444</v>
      </c>
      <c r="D376" s="16">
        <v>0.5</v>
      </c>
      <c r="E376" s="15">
        <f>IF(texto!C376-texto!C372&gt;0,texto!C376-texto!C372,1-(texto!C372-texto!C376))</f>
        <v>2.5694444444444464E-2</v>
      </c>
      <c r="F376" s="22">
        <f>IF(texto!D376-texto!D375&gt;0,texto!D376-texto!D375,texto!D375-texto!D376)</f>
        <v>1.9</v>
      </c>
      <c r="G376" s="61"/>
      <c r="CR376" s="61"/>
    </row>
    <row r="377" spans="2:96" x14ac:dyDescent="0.25">
      <c r="B377" s="74" t="s">
        <v>13</v>
      </c>
      <c r="C377" s="15">
        <v>0.80138888888888893</v>
      </c>
      <c r="D377" s="16">
        <v>2.6</v>
      </c>
      <c r="E377" s="15">
        <f>IF(texto!C377-texto!C373&gt;0,texto!C377-texto!C373,1-(texto!C373-texto!C377))</f>
        <v>2.6388888888888906E-2</v>
      </c>
      <c r="F377" s="22">
        <f>IF(texto!D377-texto!D376&gt;0,texto!D377-texto!D376,texto!D376-texto!D377)</f>
        <v>2.1</v>
      </c>
      <c r="G377" s="61"/>
      <c r="CR377" s="61"/>
    </row>
    <row r="378" spans="2:96" x14ac:dyDescent="0.25">
      <c r="B378" s="74" t="s">
        <v>12</v>
      </c>
      <c r="C378" s="15">
        <v>5.5555555555555552E-2</v>
      </c>
      <c r="D378" s="16">
        <v>0.4</v>
      </c>
      <c r="E378" s="15">
        <f>IF(texto!C378-texto!C374&gt;0,texto!C378-texto!C374,1-(texto!C374-texto!C378))</f>
        <v>2.7777777777777776E-2</v>
      </c>
      <c r="F378" s="22">
        <f>IF(texto!D378-texto!D377&gt;0,texto!D378-texto!D377,texto!D377-texto!D378)</f>
        <v>2.2000000000000002</v>
      </c>
      <c r="G378" s="61"/>
      <c r="CR378" s="61"/>
    </row>
    <row r="379" spans="2:96" x14ac:dyDescent="0.25">
      <c r="B379" s="74" t="s">
        <v>13</v>
      </c>
      <c r="C379" s="15">
        <v>0.31805555555555554</v>
      </c>
      <c r="D379" s="16">
        <v>2.2999999999999998</v>
      </c>
      <c r="E379" s="15">
        <f>IF(texto!C379-texto!C375&gt;0,texto!C379-texto!C375,1-(texto!C375-texto!C379))</f>
        <v>2.9166666666666619E-2</v>
      </c>
      <c r="F379" s="22">
        <f>IF(texto!D379-texto!D378&gt;0,texto!D379-texto!D378,texto!D378-texto!D379)</f>
        <v>1.9</v>
      </c>
      <c r="G379" s="61"/>
      <c r="CR379" s="61"/>
    </row>
    <row r="380" spans="2:96" x14ac:dyDescent="0.25">
      <c r="B380" s="74" t="s">
        <v>12</v>
      </c>
      <c r="C380" s="15">
        <v>0.56111111111111112</v>
      </c>
      <c r="D380" s="16">
        <v>0.6</v>
      </c>
      <c r="E380" s="15">
        <f>IF(texto!C380-texto!C376&gt;0,texto!C380-texto!C376,1-(texto!C376-texto!C380))</f>
        <v>2.9166666666666674E-2</v>
      </c>
      <c r="F380" s="22">
        <f>IF(texto!D380-texto!D379&gt;0,texto!D380-texto!D379,texto!D379-texto!D380)</f>
        <v>1.6999999999999997</v>
      </c>
      <c r="G380" s="61"/>
      <c r="CR380" s="61"/>
    </row>
    <row r="381" spans="2:96" x14ac:dyDescent="0.25">
      <c r="B381" s="74" t="s">
        <v>13</v>
      </c>
      <c r="C381" s="15">
        <v>0.83194444444444438</v>
      </c>
      <c r="D381" s="16">
        <v>2.5</v>
      </c>
      <c r="E381" s="15">
        <f>IF(texto!C381-texto!C377&gt;0,texto!C381-texto!C377,1-(texto!C377-texto!C381))</f>
        <v>3.0555555555555447E-2</v>
      </c>
      <c r="F381" s="22">
        <f>IF(texto!D381-texto!D380&gt;0,texto!D381-texto!D380,texto!D380-texto!D381)</f>
        <v>1.9</v>
      </c>
      <c r="G381" s="61"/>
      <c r="CR381" s="61"/>
    </row>
    <row r="382" spans="2:96" x14ac:dyDescent="0.25">
      <c r="B382" s="74" t="s">
        <v>12</v>
      </c>
      <c r="C382" s="15">
        <v>8.6111111111111124E-2</v>
      </c>
      <c r="D382" s="16">
        <v>0.6</v>
      </c>
      <c r="E382" s="15">
        <f>IF(texto!C382-texto!C378&gt;0,texto!C382-texto!C378,1-(texto!C378-texto!C382))</f>
        <v>3.0555555555555572E-2</v>
      </c>
      <c r="F382" s="22">
        <f>IF(texto!D382-texto!D381&gt;0,texto!D382-texto!D381,texto!D381-texto!D382)</f>
        <v>1.9</v>
      </c>
      <c r="G382" s="61"/>
      <c r="CR382" s="61"/>
    </row>
    <row r="383" spans="2:96" x14ac:dyDescent="0.25">
      <c r="B383" s="74" t="s">
        <v>13</v>
      </c>
      <c r="C383" s="15">
        <v>0.3520833333333333</v>
      </c>
      <c r="D383" s="16">
        <v>2.2000000000000002</v>
      </c>
      <c r="E383" s="15">
        <f>IF(texto!C383-texto!C379&gt;0,texto!C383-texto!C379,1-(texto!C379-texto!C383))</f>
        <v>3.4027777777777768E-2</v>
      </c>
      <c r="F383" s="22">
        <f>IF(texto!D383-texto!D382&gt;0,texto!D383-texto!D382,texto!D382-texto!D383)</f>
        <v>1.6</v>
      </c>
      <c r="G383" s="61"/>
      <c r="CR383" s="61"/>
    </row>
    <row r="384" spans="2:96" x14ac:dyDescent="0.25">
      <c r="B384" s="74" t="s">
        <v>12</v>
      </c>
      <c r="C384" s="15">
        <v>0.59444444444444444</v>
      </c>
      <c r="D384" s="16">
        <v>0.8</v>
      </c>
      <c r="E384" s="15">
        <f>IF(texto!C384-texto!C380&gt;0,texto!C384-texto!C380,1-(texto!C380-texto!C384))</f>
        <v>3.3333333333333326E-2</v>
      </c>
      <c r="F384" s="22">
        <f>IF(texto!D384-texto!D383&gt;0,texto!D384-texto!D383,texto!D383-texto!D384)</f>
        <v>1.4000000000000001</v>
      </c>
      <c r="G384" s="61"/>
      <c r="CR384" s="61"/>
    </row>
    <row r="385" spans="2:96" x14ac:dyDescent="0.25">
      <c r="B385" s="74" t="s">
        <v>13</v>
      </c>
      <c r="C385" s="15">
        <v>0.8666666666666667</v>
      </c>
      <c r="D385" s="16">
        <v>2.4</v>
      </c>
      <c r="E385" s="15">
        <f>IF(texto!C385-texto!C381&gt;0,texto!C385-texto!C381,1-(texto!C381-texto!C385))</f>
        <v>3.4722222222222321E-2</v>
      </c>
      <c r="F385" s="22">
        <f>IF(texto!D385-texto!D384&gt;0,texto!D385-texto!D384,texto!D384-texto!D385)</f>
        <v>1.5999999999999999</v>
      </c>
      <c r="G385" s="61"/>
      <c r="CR385" s="61"/>
    </row>
    <row r="386" spans="2:96" x14ac:dyDescent="0.25">
      <c r="B386" s="74" t="s">
        <v>12</v>
      </c>
      <c r="C386" s="15">
        <v>0.12152777777777778</v>
      </c>
      <c r="D386" s="16">
        <v>0.7</v>
      </c>
      <c r="E386" s="15">
        <f>IF(texto!C386-texto!C382&gt;0,texto!C386-texto!C382,1-(texto!C382-texto!C386))</f>
        <v>3.5416666666666652E-2</v>
      </c>
      <c r="F386" s="22">
        <f>IF(texto!D386-texto!D385&gt;0,texto!D386-texto!D385,texto!D385-texto!D386)</f>
        <v>1.7</v>
      </c>
      <c r="G386" s="61"/>
      <c r="CR386" s="61"/>
    </row>
    <row r="387" spans="2:96" x14ac:dyDescent="0.25">
      <c r="B387" s="74" t="s">
        <v>13</v>
      </c>
      <c r="C387" s="15">
        <v>0.3923611111111111</v>
      </c>
      <c r="D387" s="16">
        <v>2.1</v>
      </c>
      <c r="E387" s="15">
        <f>IF(texto!C387-texto!C383&gt;0,texto!C387-texto!C383,1-(texto!C383-texto!C387))</f>
        <v>4.0277777777777801E-2</v>
      </c>
      <c r="F387" s="22">
        <f>IF(texto!D387-texto!D386&gt;0,texto!D387-texto!D386,texto!D386-texto!D387)</f>
        <v>1.4000000000000001</v>
      </c>
      <c r="G387" s="61"/>
      <c r="CR387" s="61"/>
    </row>
    <row r="388" spans="2:96" x14ac:dyDescent="0.25">
      <c r="B388" s="74" t="s">
        <v>12</v>
      </c>
      <c r="C388" s="15">
        <v>0.63611111111111118</v>
      </c>
      <c r="D388" s="16">
        <v>0.9</v>
      </c>
      <c r="E388" s="15">
        <f>IF(texto!C388-texto!C384&gt;0,texto!C388-texto!C384,1-(texto!C384-texto!C388))</f>
        <v>4.1666666666666741E-2</v>
      </c>
      <c r="F388" s="22">
        <f>IF(texto!D388-texto!D387&gt;0,texto!D388-texto!D387,texto!D387-texto!D388)</f>
        <v>1.2000000000000002</v>
      </c>
      <c r="G388" s="61"/>
      <c r="CR388" s="61"/>
    </row>
    <row r="389" spans="2:96" x14ac:dyDescent="0.25">
      <c r="B389" s="74" t="s">
        <v>13</v>
      </c>
      <c r="C389" s="15">
        <v>0.90763888888888899</v>
      </c>
      <c r="D389" s="16">
        <v>2.2999999999999998</v>
      </c>
      <c r="E389" s="15">
        <f>IF(texto!C389-texto!C385&gt;0,texto!C389-texto!C385,1-(texto!C385-texto!C389))</f>
        <v>4.0972222222222299E-2</v>
      </c>
      <c r="F389" s="22">
        <f>IF(texto!D389-texto!D388&gt;0,texto!D389-texto!D388,texto!D388-texto!D389)</f>
        <v>1.4</v>
      </c>
      <c r="G389" s="61"/>
      <c r="CR389" s="61"/>
    </row>
    <row r="390" spans="2:96" x14ac:dyDescent="0.25">
      <c r="B390" s="74" t="s">
        <v>12</v>
      </c>
      <c r="C390" s="15">
        <v>0.16388888888888889</v>
      </c>
      <c r="D390" s="16">
        <v>0.7</v>
      </c>
      <c r="E390" s="15">
        <f>IF(texto!C390-texto!C386&gt;0,texto!C390-texto!C386,1-(texto!C386-texto!C390))</f>
        <v>4.2361111111111113E-2</v>
      </c>
      <c r="F390" s="22">
        <f>IF(texto!D390-texto!D389&gt;0,texto!D390-texto!D389,texto!D389-texto!D390)</f>
        <v>1.5999999999999999</v>
      </c>
      <c r="G390" s="61"/>
      <c r="CR390" s="61"/>
    </row>
    <row r="391" spans="2:96" x14ac:dyDescent="0.25">
      <c r="B391" s="74" t="s">
        <v>13</v>
      </c>
      <c r="C391" s="15">
        <v>0.43888888888888888</v>
      </c>
      <c r="D391" s="16">
        <v>2.1</v>
      </c>
      <c r="E391" s="15">
        <f>IF(texto!C391-texto!C387&gt;0,texto!C391-texto!C387,1-(texto!C387-texto!C391))</f>
        <v>4.6527777777777779E-2</v>
      </c>
      <c r="F391" s="22">
        <f>IF(texto!D391-texto!D390&gt;0,texto!D391-texto!D390,texto!D390-texto!D391)</f>
        <v>1.4000000000000001</v>
      </c>
      <c r="G391" s="61"/>
      <c r="CR391" s="61"/>
    </row>
    <row r="392" spans="2:96" x14ac:dyDescent="0.25">
      <c r="B392" s="74" t="s">
        <v>12</v>
      </c>
      <c r="C392" s="15">
        <v>0.68611111111111101</v>
      </c>
      <c r="D392" s="16">
        <v>0.9</v>
      </c>
      <c r="E392" s="15">
        <f>IF(texto!C392-texto!C388&gt;0,texto!C392-texto!C388,1-(texto!C388-texto!C392))</f>
        <v>4.9999999999999822E-2</v>
      </c>
      <c r="F392" s="22">
        <f>IF(texto!D392-texto!D391&gt;0,texto!D392-texto!D391,texto!D391-texto!D392)</f>
        <v>1.2000000000000002</v>
      </c>
      <c r="G392" s="61"/>
      <c r="CR392" s="61"/>
    </row>
    <row r="393" spans="2:96" x14ac:dyDescent="0.25">
      <c r="B393" s="74" t="s">
        <v>13</v>
      </c>
      <c r="C393" s="15">
        <v>0.95208333333333339</v>
      </c>
      <c r="D393" s="16">
        <v>2.2999999999999998</v>
      </c>
      <c r="E393" s="15">
        <f>IF(texto!C393-texto!C389&gt;0,texto!C393-texto!C389,1-(texto!C389-texto!C393))</f>
        <v>4.4444444444444398E-2</v>
      </c>
      <c r="F393" s="22">
        <f>IF(texto!D393-texto!D392&gt;0,texto!D393-texto!D392,texto!D392-texto!D393)</f>
        <v>1.4</v>
      </c>
      <c r="G393" s="61"/>
      <c r="CR393" s="61"/>
    </row>
    <row r="394" spans="2:96" x14ac:dyDescent="0.25">
      <c r="B394" s="74" t="s">
        <v>12</v>
      </c>
      <c r="C394" s="15">
        <v>0.20972222222222223</v>
      </c>
      <c r="D394" s="16">
        <v>0.7</v>
      </c>
      <c r="E394" s="15">
        <f>IF(texto!C394-texto!C390&gt;0,texto!C394-texto!C390,1-(texto!C390-texto!C394))</f>
        <v>4.5833333333333337E-2</v>
      </c>
      <c r="F394" s="22">
        <f>IF(texto!D394-texto!D393&gt;0,texto!D394-texto!D393,texto!D393-texto!D394)</f>
        <v>1.5999999999999999</v>
      </c>
      <c r="G394" s="61"/>
      <c r="CR394" s="61"/>
    </row>
    <row r="395" spans="2:96" x14ac:dyDescent="0.25">
      <c r="B395" s="74" t="s">
        <v>13</v>
      </c>
      <c r="C395" s="15">
        <v>0.48541666666666666</v>
      </c>
      <c r="D395" s="16">
        <v>2.2000000000000002</v>
      </c>
      <c r="E395" s="15">
        <f>IF(texto!C395-texto!C391&gt;0,texto!C395-texto!C391,1-(texto!C391-texto!C395))</f>
        <v>4.6527777777777779E-2</v>
      </c>
      <c r="F395" s="22">
        <f>IF(texto!D395-texto!D394&gt;0,texto!D395-texto!D394,texto!D394-texto!D395)</f>
        <v>1.5000000000000002</v>
      </c>
      <c r="G395" s="61"/>
      <c r="CR395" s="61"/>
    </row>
    <row r="396" spans="2:96" x14ac:dyDescent="0.25">
      <c r="B396" s="74" t="s">
        <v>12</v>
      </c>
      <c r="C396" s="15">
        <v>0.73611111111111116</v>
      </c>
      <c r="D396" s="16">
        <v>0.8</v>
      </c>
      <c r="E396" s="15">
        <f>IF(texto!C396-texto!C392&gt;0,texto!C396-texto!C392,1-(texto!C392-texto!C396))</f>
        <v>5.0000000000000155E-2</v>
      </c>
      <c r="F396" s="22">
        <f>IF(texto!D396-texto!D395&gt;0,texto!D396-texto!D395,texto!D395-texto!D396)</f>
        <v>1.4000000000000001</v>
      </c>
      <c r="G396" s="61"/>
      <c r="CR396" s="61"/>
    </row>
    <row r="397" spans="2:96" x14ac:dyDescent="0.25">
      <c r="B397" s="74" t="s">
        <v>13</v>
      </c>
      <c r="C397" s="15">
        <v>0.99652777777777779</v>
      </c>
      <c r="D397" s="16">
        <v>2.2999999999999998</v>
      </c>
      <c r="E397" s="15">
        <f>IF(texto!C397-texto!C393&gt;0,texto!C397-texto!C393,1-(texto!C393-texto!C397))</f>
        <v>4.4444444444444398E-2</v>
      </c>
      <c r="F397" s="22">
        <f>IF(texto!D397-texto!D396&gt;0,texto!D397-texto!D396,texto!D396-texto!D397)</f>
        <v>1.4999999999999998</v>
      </c>
      <c r="G397" s="61"/>
      <c r="CR397" s="61"/>
    </row>
    <row r="398" spans="2:96" x14ac:dyDescent="0.25">
      <c r="B398" s="74" t="s">
        <v>12</v>
      </c>
      <c r="C398" s="15">
        <v>0.25208333333333333</v>
      </c>
      <c r="D398" s="16">
        <v>0.6</v>
      </c>
      <c r="E398" s="15">
        <f>IF(texto!C398-texto!C394&gt;0,texto!C398-texto!C394,1-(texto!C394-texto!C398))</f>
        <v>4.2361111111111099E-2</v>
      </c>
      <c r="F398" s="22">
        <f>IF(texto!D398-texto!D397&gt;0,texto!D398-texto!D397,texto!D397-texto!D398)</f>
        <v>1.6999999999999997</v>
      </c>
      <c r="G398" s="61"/>
      <c r="CR398" s="61"/>
    </row>
    <row r="399" spans="2:96" x14ac:dyDescent="0.25">
      <c r="B399" s="74" t="s">
        <v>13</v>
      </c>
      <c r="C399" s="15">
        <v>0.52708333333333335</v>
      </c>
      <c r="D399" s="16">
        <v>2.4</v>
      </c>
      <c r="E399" s="15">
        <f>IF(texto!C399-texto!C395&gt;0,texto!C399-texto!C395,1-(texto!C395-texto!C399))</f>
        <v>4.1666666666666685E-2</v>
      </c>
      <c r="F399" s="22">
        <f>IF(texto!D399-texto!D398&gt;0,texto!D399-texto!D398,texto!D398-texto!D399)</f>
        <v>1.7999999999999998</v>
      </c>
      <c r="G399" s="61"/>
      <c r="CR399" s="61"/>
    </row>
    <row r="400" spans="2:96" x14ac:dyDescent="0.25">
      <c r="B400" s="74" t="s">
        <v>12</v>
      </c>
      <c r="C400" s="15">
        <v>0.77847222222222223</v>
      </c>
      <c r="D400" s="16">
        <v>0.6</v>
      </c>
      <c r="E400" s="15">
        <f>IF(texto!C400-texto!C396&gt;0,texto!C400-texto!C396,1-(texto!C396-texto!C400))</f>
        <v>4.2361111111111072E-2</v>
      </c>
      <c r="F400" s="22">
        <f>IF(texto!D400-texto!D399&gt;0,texto!D400-texto!D399,texto!D399-texto!D400)</f>
        <v>1.7999999999999998</v>
      </c>
      <c r="G400" s="61"/>
      <c r="CR400" s="61"/>
    </row>
    <row r="401" spans="2:96" x14ac:dyDescent="0.25">
      <c r="B401" s="74" t="s">
        <v>13</v>
      </c>
      <c r="C401" s="15">
        <v>3.6805555555555557E-2</v>
      </c>
      <c r="D401" s="16">
        <v>2.4</v>
      </c>
      <c r="E401" s="15">
        <f>IF(texto!C401-texto!C397&gt;0,texto!C401-texto!C397,1-(texto!C397-texto!C401))</f>
        <v>4.0277777777777746E-2</v>
      </c>
      <c r="F401" s="22">
        <f>IF(texto!D401-texto!D400&gt;0,texto!D401-texto!D400,texto!D400-texto!D401)</f>
        <v>1.7999999999999998</v>
      </c>
      <c r="G401" s="61"/>
      <c r="CR401" s="61"/>
    </row>
    <row r="402" spans="2:96" x14ac:dyDescent="0.25">
      <c r="B402" s="74" t="s">
        <v>12</v>
      </c>
      <c r="C402" s="15">
        <v>0.28888888888888892</v>
      </c>
      <c r="D402" s="16">
        <v>0.4</v>
      </c>
      <c r="E402" s="15">
        <f>IF(texto!C402-texto!C398&gt;0,texto!C402-texto!C398,1-(texto!C398-texto!C402))</f>
        <v>3.6805555555555591E-2</v>
      </c>
      <c r="F402" s="22">
        <f>IF(texto!D402-texto!D401&gt;0,texto!D402-texto!D401,texto!D401-texto!D402)</f>
        <v>2</v>
      </c>
      <c r="G402" s="61"/>
      <c r="CR402" s="61"/>
    </row>
    <row r="403" spans="2:96" x14ac:dyDescent="0.25">
      <c r="B403" s="74" t="s">
        <v>13</v>
      </c>
      <c r="C403" s="15">
        <v>0.5625</v>
      </c>
      <c r="D403" s="16">
        <v>2.6</v>
      </c>
      <c r="E403" s="15">
        <f>IF(texto!C403-texto!C399&gt;0,texto!C403-texto!C399,1-(texto!C399-texto!C403))</f>
        <v>3.5416666666666652E-2</v>
      </c>
      <c r="F403" s="22">
        <f>IF(texto!D403-texto!D402&gt;0,texto!D403-texto!D402,texto!D402-texto!D403)</f>
        <v>2.2000000000000002</v>
      </c>
      <c r="G403" s="61"/>
      <c r="CR403" s="61"/>
    </row>
    <row r="404" spans="2:96" x14ac:dyDescent="0.25">
      <c r="B404" s="74" t="s">
        <v>12</v>
      </c>
      <c r="C404" s="15">
        <v>0.81319444444444444</v>
      </c>
      <c r="D404" s="16">
        <v>0.4</v>
      </c>
      <c r="E404" s="15">
        <f>IF(texto!C404-texto!C400&gt;0,texto!C404-texto!C400,1-(texto!C400-texto!C404))</f>
        <v>3.472222222222221E-2</v>
      </c>
      <c r="F404" s="22">
        <f>IF(texto!D404-texto!D403&gt;0,texto!D404-texto!D403,texto!D403-texto!D404)</f>
        <v>2.2000000000000002</v>
      </c>
      <c r="G404" s="61"/>
      <c r="CR404" s="61"/>
    </row>
    <row r="405" spans="2:96" x14ac:dyDescent="0.25">
      <c r="B405" s="74" t="s">
        <v>13</v>
      </c>
      <c r="C405" s="15">
        <v>7.3611111111111113E-2</v>
      </c>
      <c r="D405" s="16">
        <v>2.6</v>
      </c>
      <c r="E405" s="15">
        <f>IF(texto!C405-texto!C401&gt;0,texto!C405-texto!C401,1-(texto!C401-texto!C405))</f>
        <v>3.6805555555555557E-2</v>
      </c>
      <c r="F405" s="22">
        <f>IF(texto!D405-texto!D404&gt;0,texto!D405-texto!D404,texto!D404-texto!D405)</f>
        <v>2.2000000000000002</v>
      </c>
      <c r="G405" s="61"/>
      <c r="CR405" s="61"/>
    </row>
    <row r="406" spans="2:96" x14ac:dyDescent="0.25">
      <c r="B406" s="74" t="s">
        <v>12</v>
      </c>
      <c r="C406" s="15">
        <v>0.3215277777777778</v>
      </c>
      <c r="D406" s="16">
        <v>0.3</v>
      </c>
      <c r="E406" s="15">
        <f>IF(texto!C406-texto!C402&gt;0,texto!C406-texto!C402,1-(texto!C402-texto!C406))</f>
        <v>3.2638888888888884E-2</v>
      </c>
      <c r="F406" s="22">
        <f>IF(texto!D406-texto!D405&gt;0,texto!D406-texto!D405,texto!D405-texto!D406)</f>
        <v>2.3000000000000003</v>
      </c>
      <c r="G406" s="61"/>
      <c r="CR406" s="61"/>
    </row>
    <row r="407" spans="2:96" x14ac:dyDescent="0.25">
      <c r="B407" s="74" t="s">
        <v>13</v>
      </c>
      <c r="C407" s="15">
        <v>0.59444444444444444</v>
      </c>
      <c r="D407" s="16">
        <v>2.8</v>
      </c>
      <c r="E407" s="15">
        <f>IF(texto!C407-texto!C403&gt;0,texto!C407-texto!C403,1-(texto!C403-texto!C407))</f>
        <v>3.1944444444444442E-2</v>
      </c>
      <c r="F407" s="22">
        <f>IF(texto!D407-texto!D406&gt;0,texto!D407-texto!D406,texto!D406-texto!D407)</f>
        <v>2.5</v>
      </c>
      <c r="G407" s="61"/>
      <c r="CR407" s="61"/>
    </row>
    <row r="408" spans="2:96" x14ac:dyDescent="0.25">
      <c r="B408" s="74" t="s">
        <v>12</v>
      </c>
      <c r="C408" s="15">
        <v>0.84513888888888899</v>
      </c>
      <c r="D408" s="16">
        <v>0.2</v>
      </c>
      <c r="E408" s="15">
        <f>IF(texto!C408-texto!C404&gt;0,texto!C408-texto!C404,1-(texto!C404-texto!C408))</f>
        <v>3.1944444444444553E-2</v>
      </c>
      <c r="F408" s="22">
        <f>IF(texto!D408-texto!D407&gt;0,texto!D408-texto!D407,texto!D407-texto!D408)</f>
        <v>2.5999999999999996</v>
      </c>
      <c r="G408" s="61"/>
      <c r="CR408" s="61"/>
    </row>
    <row r="409" spans="2:96" x14ac:dyDescent="0.25">
      <c r="B409" s="74" t="s">
        <v>13</v>
      </c>
      <c r="C409" s="15">
        <v>0.10694444444444444</v>
      </c>
      <c r="D409" s="16">
        <v>2.7</v>
      </c>
      <c r="E409" s="15">
        <f>IF(texto!C409-texto!C405&gt;0,texto!C409-texto!C405,1-(texto!C405-texto!C409))</f>
        <v>3.3333333333333326E-2</v>
      </c>
      <c r="F409" s="22">
        <f>IF(texto!D409-texto!D408&gt;0,texto!D409-texto!D408,texto!D408-texto!D409)</f>
        <v>2.5</v>
      </c>
      <c r="G409" s="61"/>
      <c r="CR409" s="61"/>
    </row>
    <row r="410" spans="2:96" x14ac:dyDescent="0.25">
      <c r="B410" s="74" t="s">
        <v>12</v>
      </c>
      <c r="C410" s="15">
        <v>0.35138888888888892</v>
      </c>
      <c r="D410" s="16">
        <v>0.1</v>
      </c>
      <c r="E410" s="15">
        <f>IF(texto!C410-texto!C406&gt;0,texto!C410-texto!C406,1-(texto!C406-texto!C410))</f>
        <v>2.9861111111111116E-2</v>
      </c>
      <c r="F410" s="22">
        <f>IF(texto!D410-texto!D409&gt;0,texto!D410-texto!D409,texto!D409-texto!D410)</f>
        <v>2.6</v>
      </c>
      <c r="G410" s="61"/>
      <c r="CR410" s="61"/>
    </row>
    <row r="411" spans="2:96" x14ac:dyDescent="0.25">
      <c r="B411" s="74" t="s">
        <v>13</v>
      </c>
      <c r="C411" s="15">
        <v>0.62430555555555556</v>
      </c>
      <c r="D411" s="16">
        <v>3</v>
      </c>
      <c r="E411" s="15">
        <f>IF(texto!C411-texto!C407&gt;0,texto!C411-texto!C407,1-(texto!C407-texto!C411))</f>
        <v>2.9861111111111116E-2</v>
      </c>
      <c r="F411" s="22">
        <f>IF(texto!D411-texto!D410&gt;0,texto!D411-texto!D410,texto!D410-texto!D411)</f>
        <v>2.9</v>
      </c>
      <c r="G411" s="61"/>
      <c r="CR411" s="61"/>
    </row>
    <row r="412" spans="2:96" x14ac:dyDescent="0.25">
      <c r="B412" s="74" t="s">
        <v>12</v>
      </c>
      <c r="C412" s="15">
        <v>0.875</v>
      </c>
      <c r="D412" s="16">
        <v>-0.1</v>
      </c>
      <c r="E412" s="15">
        <f>IF(texto!C412-texto!C408&gt;0,texto!C412-texto!C408,1-(texto!C408-texto!C412))</f>
        <v>2.9861111111111005E-2</v>
      </c>
      <c r="F412" s="22">
        <f>IF(texto!D412-texto!D411&gt;0,texto!D412-texto!D411,texto!D411-texto!D412)</f>
        <v>3.1</v>
      </c>
      <c r="G412" s="61"/>
      <c r="CR412" s="61"/>
    </row>
    <row r="413" spans="2:96" x14ac:dyDescent="0.25">
      <c r="B413" s="74" t="s">
        <v>13</v>
      </c>
      <c r="C413" s="15">
        <v>0.13819444444444443</v>
      </c>
      <c r="D413" s="16">
        <v>2.8</v>
      </c>
      <c r="E413" s="15">
        <f>IF(texto!C413-texto!C409&gt;0,texto!C413-texto!C409,1-(texto!C409-texto!C413))</f>
        <v>3.1249999999999986E-2</v>
      </c>
      <c r="F413" s="22">
        <f>IF(texto!D413-texto!D412&gt;0,texto!D413-texto!D412,texto!D412-texto!D413)</f>
        <v>2.9</v>
      </c>
      <c r="G413" s="61"/>
      <c r="CR413" s="61"/>
    </row>
    <row r="414" spans="2:96" x14ac:dyDescent="0.25">
      <c r="B414" s="74" t="s">
        <v>12</v>
      </c>
      <c r="C414" s="15">
        <v>0.38125000000000003</v>
      </c>
      <c r="D414" s="16">
        <v>0</v>
      </c>
      <c r="E414" s="15">
        <f>IF(texto!C414-texto!C410&gt;0,texto!C414-texto!C410,1-(texto!C410-texto!C414))</f>
        <v>2.9861111111111116E-2</v>
      </c>
      <c r="F414" s="22">
        <f>IF(texto!D414-texto!D413&gt;0,texto!D414-texto!D413,texto!D413-texto!D414)</f>
        <v>2.8</v>
      </c>
      <c r="G414" s="61"/>
      <c r="CR414" s="61"/>
    </row>
    <row r="415" spans="2:96" x14ac:dyDescent="0.25">
      <c r="B415" s="74" t="s">
        <v>13</v>
      </c>
      <c r="C415" s="15">
        <v>0.65416666666666667</v>
      </c>
      <c r="D415" s="16">
        <v>3.2</v>
      </c>
      <c r="E415" s="15">
        <f>IF(texto!C415-texto!C411&gt;0,texto!C415-texto!C411,1-(texto!C411-texto!C415))</f>
        <v>2.9861111111111116E-2</v>
      </c>
      <c r="F415" s="22">
        <f>IF(texto!D415-texto!D414&gt;0,texto!D415-texto!D414,texto!D414-texto!D415)</f>
        <v>3.2</v>
      </c>
      <c r="G415" s="61"/>
      <c r="CR415" s="61"/>
    </row>
    <row r="416" spans="2:96" x14ac:dyDescent="0.25">
      <c r="B416" s="74" t="s">
        <v>12</v>
      </c>
      <c r="C416" s="15">
        <v>0.90486111111111101</v>
      </c>
      <c r="D416" s="16">
        <v>-0.2</v>
      </c>
      <c r="E416" s="15">
        <f>IF(texto!C416-texto!C412&gt;0,texto!C416-texto!C412,1-(texto!C412-texto!C416))</f>
        <v>2.9861111111111005E-2</v>
      </c>
      <c r="F416" s="22">
        <f>IF(texto!D416-texto!D415&gt;0,texto!D416-texto!D415,texto!D415-texto!D416)</f>
        <v>3.4000000000000004</v>
      </c>
      <c r="G416" s="61"/>
      <c r="CR416" s="61"/>
    </row>
    <row r="417" spans="2:96" x14ac:dyDescent="0.25">
      <c r="B417" s="74" t="s">
        <v>13</v>
      </c>
      <c r="C417" s="15">
        <v>0.16874999999999998</v>
      </c>
      <c r="D417" s="16">
        <v>2.9</v>
      </c>
      <c r="E417" s="15">
        <f>IF(texto!C417-texto!C413&gt;0,texto!C417-texto!C413,1-(texto!C413-texto!C417))</f>
        <v>3.0555555555555558E-2</v>
      </c>
      <c r="F417" s="22">
        <f>IF(texto!D417-texto!D416&gt;0,texto!D417-texto!D416,texto!D416-texto!D417)</f>
        <v>3.1</v>
      </c>
      <c r="G417" s="61"/>
      <c r="CR417" s="61"/>
    </row>
    <row r="418" spans="2:96" x14ac:dyDescent="0.25">
      <c r="B418" s="74" t="s">
        <v>12</v>
      </c>
      <c r="C418" s="15">
        <v>0.41111111111111115</v>
      </c>
      <c r="D418" s="16">
        <v>-0.1</v>
      </c>
      <c r="E418" s="15">
        <f>IF(texto!C418-texto!C414&gt;0,texto!C418-texto!C414,1-(texto!C414-texto!C418))</f>
        <v>2.9861111111111116E-2</v>
      </c>
      <c r="F418" s="22">
        <f>IF(texto!D418-texto!D417&gt;0,texto!D418-texto!D417,texto!D417-texto!D418)</f>
        <v>3</v>
      </c>
      <c r="G418" s="61"/>
      <c r="CR418" s="61"/>
    </row>
    <row r="419" spans="2:96" x14ac:dyDescent="0.25">
      <c r="B419" s="74" t="s">
        <v>13</v>
      </c>
      <c r="C419" s="15">
        <v>0.68402777777777779</v>
      </c>
      <c r="D419" s="16">
        <v>3.3</v>
      </c>
      <c r="E419" s="15">
        <f>IF(texto!C419-texto!C415&gt;0,texto!C419-texto!C415,1-(texto!C415-texto!C419))</f>
        <v>2.9861111111111116E-2</v>
      </c>
      <c r="F419" s="22">
        <f>IF(texto!D419-texto!D418&gt;0,texto!D419-texto!D418,texto!D418-texto!D419)</f>
        <v>3.4</v>
      </c>
      <c r="G419" s="61"/>
      <c r="CR419" s="61"/>
    </row>
    <row r="420" spans="2:96" x14ac:dyDescent="0.25">
      <c r="B420" s="74" t="s">
        <v>12</v>
      </c>
      <c r="C420" s="15">
        <v>0.93541666666666667</v>
      </c>
      <c r="D420" s="16">
        <v>-0.3</v>
      </c>
      <c r="E420" s="15">
        <f>IF(texto!C420-texto!C416&gt;0,texto!C420-texto!C416,1-(texto!C416-texto!C420))</f>
        <v>3.0555555555555669E-2</v>
      </c>
      <c r="F420" s="22">
        <f>IF(texto!D420-texto!D419&gt;0,texto!D420-texto!D419,texto!D419-texto!D420)</f>
        <v>3.5999999999999996</v>
      </c>
      <c r="G420" s="61"/>
      <c r="CR420" s="61"/>
    </row>
    <row r="421" spans="2:96" x14ac:dyDescent="0.25">
      <c r="B421" s="74" t="s">
        <v>13</v>
      </c>
      <c r="C421" s="15">
        <v>0.19999999999999998</v>
      </c>
      <c r="D421" s="16">
        <v>2.9</v>
      </c>
      <c r="E421" s="15">
        <f>IF(texto!C421-texto!C417&gt;0,texto!C421-texto!C417,1-(texto!C417-texto!C421))</f>
        <v>3.125E-2</v>
      </c>
      <c r="F421" s="22">
        <f>IF(texto!D421-texto!D420&gt;0,texto!D421-texto!D420,texto!D420-texto!D421)</f>
        <v>3.1999999999999997</v>
      </c>
      <c r="G421" s="61"/>
      <c r="CR421" s="61"/>
    </row>
    <row r="422" spans="2:96" x14ac:dyDescent="0.25">
      <c r="B422" s="74" t="s">
        <v>12</v>
      </c>
      <c r="C422" s="15">
        <v>0.44166666666666665</v>
      </c>
      <c r="D422" s="16">
        <v>-0.2</v>
      </c>
      <c r="E422" s="15">
        <f>IF(texto!C422-texto!C418&gt;0,texto!C422-texto!C418,1-(texto!C418-texto!C422))</f>
        <v>3.0555555555555503E-2</v>
      </c>
      <c r="F422" s="22">
        <f>IF(texto!D422-texto!D421&gt;0,texto!D422-texto!D421,texto!D421-texto!D422)</f>
        <v>3.1</v>
      </c>
      <c r="G422" s="61"/>
      <c r="CR422" s="61"/>
    </row>
    <row r="423" spans="2:96" x14ac:dyDescent="0.25">
      <c r="B423" s="74" t="s">
        <v>13</v>
      </c>
      <c r="C423" s="15">
        <v>0.71458333333333324</v>
      </c>
      <c r="D423" s="16">
        <v>3.3</v>
      </c>
      <c r="E423" s="15">
        <f>IF(texto!C423-texto!C419&gt;0,texto!C423-texto!C419,1-(texto!C419-texto!C423))</f>
        <v>3.0555555555555447E-2</v>
      </c>
      <c r="F423" s="22">
        <f>IF(texto!D423-texto!D422&gt;0,texto!D423-texto!D422,texto!D422-texto!D423)</f>
        <v>3.5</v>
      </c>
      <c r="G423" s="61"/>
      <c r="CR423" s="61"/>
    </row>
    <row r="424" spans="2:96" x14ac:dyDescent="0.25">
      <c r="B424" s="74" t="s">
        <v>12</v>
      </c>
      <c r="C424" s="15">
        <v>0.96597222222222223</v>
      </c>
      <c r="D424" s="16">
        <v>-0.3</v>
      </c>
      <c r="E424" s="15">
        <f>IF(texto!C424-texto!C420&gt;0,texto!C424-texto!C420,1-(texto!C420-texto!C424))</f>
        <v>3.0555555555555558E-2</v>
      </c>
      <c r="F424" s="22">
        <f>IF(texto!D424-texto!D423&gt;0,texto!D424-texto!D423,texto!D423-texto!D424)</f>
        <v>3.5999999999999996</v>
      </c>
      <c r="G424" s="61"/>
      <c r="CR424" s="61"/>
    </row>
    <row r="425" spans="2:96" x14ac:dyDescent="0.25">
      <c r="B425" s="74" t="s">
        <v>13</v>
      </c>
      <c r="C425" s="15">
        <v>0.23194444444444443</v>
      </c>
      <c r="D425" s="16">
        <v>2.9</v>
      </c>
      <c r="E425" s="15">
        <f>IF(texto!C425-texto!C421&gt;0,texto!C425-texto!C421,1-(texto!C421-texto!C425))</f>
        <v>3.1944444444444442E-2</v>
      </c>
      <c r="F425" s="22">
        <f>IF(texto!D425-texto!D424&gt;0,texto!D425-texto!D424,texto!D424-texto!D425)</f>
        <v>3.1999999999999997</v>
      </c>
      <c r="G425" s="61"/>
      <c r="CR425" s="61"/>
    </row>
    <row r="426" spans="2:96" x14ac:dyDescent="0.25">
      <c r="B426" s="74" t="s">
        <v>12</v>
      </c>
      <c r="C426" s="15">
        <v>0.47361111111111115</v>
      </c>
      <c r="D426" s="16">
        <v>-0.1</v>
      </c>
      <c r="E426" s="15">
        <f>IF(texto!C426-texto!C422&gt;0,texto!C426-texto!C422,1-(texto!C422-texto!C426))</f>
        <v>3.1944444444444497E-2</v>
      </c>
      <c r="F426" s="22">
        <f>IF(texto!D426-texto!D425&gt;0,texto!D426-texto!D425,texto!D425-texto!D426)</f>
        <v>3</v>
      </c>
      <c r="G426" s="61"/>
      <c r="CR426" s="61"/>
    </row>
    <row r="427" spans="2:96" x14ac:dyDescent="0.25">
      <c r="B427" s="74" t="s">
        <v>13</v>
      </c>
      <c r="C427" s="15">
        <v>0.74652777777777779</v>
      </c>
      <c r="D427" s="16">
        <v>3.3</v>
      </c>
      <c r="E427" s="15">
        <f>IF(texto!C427-texto!C423&gt;0,texto!C427-texto!C423,1-(texto!C423-texto!C427))</f>
        <v>3.1944444444444553E-2</v>
      </c>
      <c r="F427" s="22">
        <f>IF(texto!D427-texto!D426&gt;0,texto!D427-texto!D426,texto!D426-texto!D427)</f>
        <v>3.4</v>
      </c>
      <c r="G427" s="61"/>
      <c r="CR427" s="61"/>
    </row>
    <row r="428" spans="2:96" x14ac:dyDescent="0.25">
      <c r="B428" s="74" t="s">
        <v>12</v>
      </c>
      <c r="C428" s="15">
        <v>0.99861111111111101</v>
      </c>
      <c r="D428" s="16">
        <v>-0.2</v>
      </c>
      <c r="E428" s="15">
        <f>IF(texto!C428-texto!C424&gt;0,texto!C428-texto!C424,1-(texto!C424-texto!C428))</f>
        <v>3.2638888888888773E-2</v>
      </c>
      <c r="F428" s="22">
        <f>IF(texto!D428-texto!D427&gt;0,texto!D428-texto!D427,texto!D427-texto!D428)</f>
        <v>3.5</v>
      </c>
      <c r="G428" s="61"/>
      <c r="CR428" s="61"/>
    </row>
    <row r="429" spans="2:96" x14ac:dyDescent="0.25">
      <c r="B429" s="74" t="s">
        <v>13</v>
      </c>
      <c r="C429" s="15">
        <v>0.26597222222222222</v>
      </c>
      <c r="D429" s="16">
        <v>2.8</v>
      </c>
      <c r="E429" s="15">
        <f>IF(texto!C429-texto!C425&gt;0,texto!C429-texto!C425,1-(texto!C425-texto!C429))</f>
        <v>3.4027777777777796E-2</v>
      </c>
      <c r="F429" s="22">
        <f>IF(texto!D429-texto!D428&gt;0,texto!D429-texto!D428,texto!D428-texto!D429)</f>
        <v>3</v>
      </c>
      <c r="G429" s="61"/>
      <c r="CR429" s="61"/>
    </row>
    <row r="430" spans="2:96" x14ac:dyDescent="0.25">
      <c r="B430" s="74" t="s">
        <v>12</v>
      </c>
      <c r="C430" s="15">
        <v>0.50694444444444442</v>
      </c>
      <c r="D430" s="16">
        <v>0</v>
      </c>
      <c r="E430" s="15">
        <f>IF(texto!C430-texto!C426&gt;0,texto!C430-texto!C426,1-(texto!C426-texto!C430))</f>
        <v>3.333333333333327E-2</v>
      </c>
      <c r="F430" s="22">
        <f>IF(texto!D430-texto!D429&gt;0,texto!D430-texto!D429,texto!D429-texto!D430)</f>
        <v>2.8</v>
      </c>
      <c r="G430" s="61"/>
      <c r="CR430" s="61"/>
    </row>
    <row r="431" spans="2:96" x14ac:dyDescent="0.25">
      <c r="B431" s="74" t="s">
        <v>13</v>
      </c>
      <c r="C431" s="15">
        <v>0.78125</v>
      </c>
      <c r="D431" s="16">
        <v>3.1</v>
      </c>
      <c r="E431" s="15">
        <f>IF(texto!C431-texto!C427&gt;0,texto!C431-texto!C427,1-(texto!C427-texto!C431))</f>
        <v>3.472222222222221E-2</v>
      </c>
      <c r="F431" s="22">
        <f>IF(texto!D431-texto!D430&gt;0,texto!D431-texto!D430,texto!D430-texto!D431)</f>
        <v>3.1</v>
      </c>
      <c r="G431" s="61"/>
      <c r="CR431" s="61"/>
    </row>
    <row r="432" spans="2:96" x14ac:dyDescent="0.25">
      <c r="B432" s="74" t="s">
        <v>12</v>
      </c>
      <c r="C432" s="15">
        <v>3.1944444444444449E-2</v>
      </c>
      <c r="D432" s="16">
        <v>-0.1</v>
      </c>
      <c r="E432" s="15">
        <f>IF(texto!C432-texto!C428&gt;0,texto!C432-texto!C428,1-(texto!C428-texto!C432))</f>
        <v>3.3333333333333437E-2</v>
      </c>
      <c r="F432" s="22">
        <f>IF(texto!D432-texto!D431&gt;0,texto!D432-texto!D431,texto!D431-texto!D432)</f>
        <v>3.2</v>
      </c>
      <c r="G432" s="61"/>
      <c r="CR432" s="61"/>
    </row>
    <row r="433" spans="2:96" x14ac:dyDescent="0.25">
      <c r="B433" s="74" t="s">
        <v>13</v>
      </c>
      <c r="C433" s="15">
        <v>0.30277777777777776</v>
      </c>
      <c r="D433" s="16">
        <v>2.7</v>
      </c>
      <c r="E433" s="15">
        <f>IF(texto!C433-texto!C429&gt;0,texto!C433-texto!C429,1-(texto!C429-texto!C433))</f>
        <v>3.6805555555555536E-2</v>
      </c>
      <c r="F433" s="22">
        <f>IF(texto!D433-texto!D432&gt;0,texto!D433-texto!D432,texto!D432-texto!D433)</f>
        <v>2.8000000000000003</v>
      </c>
      <c r="G433" s="61"/>
      <c r="CR433" s="61"/>
    </row>
    <row r="434" spans="2:96" x14ac:dyDescent="0.25">
      <c r="B434" s="74" t="s">
        <v>12</v>
      </c>
      <c r="C434" s="15">
        <v>0.54375000000000007</v>
      </c>
      <c r="D434" s="16">
        <v>0.2</v>
      </c>
      <c r="E434" s="15">
        <f>IF(texto!C434-texto!C430&gt;0,texto!C434-texto!C430,1-(texto!C430-texto!C434))</f>
        <v>3.6805555555555647E-2</v>
      </c>
      <c r="F434" s="22">
        <f>IF(texto!D434-texto!D433&gt;0,texto!D434-texto!D433,texto!D433-texto!D434)</f>
        <v>2.5</v>
      </c>
      <c r="G434" s="61"/>
      <c r="CR434" s="61"/>
    </row>
    <row r="435" spans="2:96" x14ac:dyDescent="0.25">
      <c r="B435" s="74" t="s">
        <v>13</v>
      </c>
      <c r="C435" s="15">
        <v>0.81874999999999998</v>
      </c>
      <c r="D435" s="16">
        <v>3</v>
      </c>
      <c r="E435" s="15">
        <f>IF(texto!C435-texto!C431&gt;0,texto!C435-texto!C431,1-(texto!C431-texto!C435))</f>
        <v>3.7499999999999978E-2</v>
      </c>
      <c r="F435" s="22">
        <f>IF(texto!D435-texto!D434&gt;0,texto!D435-texto!D434,texto!D434-texto!D435)</f>
        <v>2.8</v>
      </c>
      <c r="G435" s="61"/>
      <c r="CR435" s="61"/>
    </row>
    <row r="436" spans="2:96" x14ac:dyDescent="0.25">
      <c r="B436" s="74" t="s">
        <v>12</v>
      </c>
      <c r="C436" s="15">
        <v>6.9444444444444434E-2</v>
      </c>
      <c r="D436" s="16">
        <v>0.1</v>
      </c>
      <c r="E436" s="15">
        <f>IF(texto!C436-texto!C432&gt;0,texto!C436-texto!C432,1-(texto!C432-texto!C436))</f>
        <v>3.7499999999999985E-2</v>
      </c>
      <c r="F436" s="22">
        <f>IF(texto!D436-texto!D435&gt;0,texto!D436-texto!D435,texto!D435-texto!D436)</f>
        <v>2.9</v>
      </c>
      <c r="G436" s="61"/>
      <c r="CR436" s="61"/>
    </row>
    <row r="437" spans="2:96" x14ac:dyDescent="0.25">
      <c r="B437" s="74" t="s">
        <v>13</v>
      </c>
      <c r="C437" s="15">
        <v>0.34375</v>
      </c>
      <c r="D437" s="16">
        <v>2.6</v>
      </c>
      <c r="E437" s="15">
        <f>IF(texto!C437-texto!C433&gt;0,texto!C437-texto!C433,1-(texto!C433-texto!C437))</f>
        <v>4.0972222222222243E-2</v>
      </c>
      <c r="F437" s="22">
        <f>IF(texto!D437-texto!D436&gt;0,texto!D437-texto!D436,texto!D436-texto!D437)</f>
        <v>2.5</v>
      </c>
      <c r="G437" s="61"/>
      <c r="CR437" s="61"/>
    </row>
    <row r="438" spans="2:96" x14ac:dyDescent="0.25">
      <c r="B438" s="74" t="s">
        <v>12</v>
      </c>
      <c r="C438" s="15">
        <v>0.58402777777777781</v>
      </c>
      <c r="D438" s="16">
        <v>0.3</v>
      </c>
      <c r="E438" s="15">
        <f>IF(texto!C438-texto!C434&gt;0,texto!C438-texto!C434,1-(texto!C434-texto!C438))</f>
        <v>4.0277777777777746E-2</v>
      </c>
      <c r="F438" s="22">
        <f>IF(texto!D438-texto!D437&gt;0,texto!D438-texto!D437,texto!D437-texto!D438)</f>
        <v>2.3000000000000003</v>
      </c>
      <c r="G438" s="61"/>
      <c r="CR438" s="61"/>
    </row>
    <row r="439" spans="2:96" x14ac:dyDescent="0.25">
      <c r="B439" s="74" t="s">
        <v>13</v>
      </c>
      <c r="C439" s="15">
        <v>0.85972222222222217</v>
      </c>
      <c r="D439" s="16">
        <v>2.8</v>
      </c>
      <c r="E439" s="15">
        <f>IF(texto!C439-texto!C435&gt;0,texto!C439-texto!C435,1-(texto!C435-texto!C439))</f>
        <v>4.0972222222222188E-2</v>
      </c>
      <c r="F439" s="22">
        <f>IF(texto!D439-texto!D438&gt;0,texto!D439-texto!D438,texto!D438-texto!D439)</f>
        <v>2.5</v>
      </c>
      <c r="G439" s="61"/>
      <c r="CR439" s="61"/>
    </row>
    <row r="440" spans="2:96" x14ac:dyDescent="0.25">
      <c r="B440" s="74" t="s">
        <v>12</v>
      </c>
      <c r="C440" s="15">
        <v>0.10972222222222222</v>
      </c>
      <c r="D440" s="16">
        <v>0.2</v>
      </c>
      <c r="E440" s="15">
        <f>IF(texto!C440-texto!C436&gt;0,texto!C440-texto!C436,1-(texto!C436-texto!C440))</f>
        <v>4.0277777777777787E-2</v>
      </c>
      <c r="F440" s="22">
        <f>IF(texto!D440-texto!D439&gt;0,texto!D440-texto!D439,texto!D439-texto!D440)</f>
        <v>2.5999999999999996</v>
      </c>
      <c r="G440" s="61"/>
      <c r="CR440" s="61"/>
    </row>
    <row r="441" spans="2:96" x14ac:dyDescent="0.25">
      <c r="B441" s="74" t="s">
        <v>13</v>
      </c>
      <c r="C441" s="15">
        <v>0.39027777777777778</v>
      </c>
      <c r="D441" s="16">
        <v>2.5</v>
      </c>
      <c r="E441" s="15">
        <f>IF(texto!C441-texto!C437&gt;0,texto!C441-texto!C437,1-(texto!C437-texto!C441))</f>
        <v>4.6527777777777779E-2</v>
      </c>
      <c r="F441" s="22">
        <f>IF(texto!D441-texto!D440&gt;0,texto!D441-texto!D440,texto!D440-texto!D441)</f>
        <v>2.2999999999999998</v>
      </c>
      <c r="G441" s="61"/>
      <c r="CR441" s="61"/>
    </row>
    <row r="442" spans="2:96" x14ac:dyDescent="0.25">
      <c r="B442" s="74" t="s">
        <v>12</v>
      </c>
      <c r="C442" s="15">
        <v>0.63124999999999998</v>
      </c>
      <c r="D442" s="16">
        <v>0.5</v>
      </c>
      <c r="E442" s="15">
        <f>IF(texto!C442-texto!C438&gt;0,texto!C442-texto!C438,1-(texto!C438-texto!C442))</f>
        <v>4.7222222222222165E-2</v>
      </c>
      <c r="F442" s="22">
        <f>IF(texto!D442-texto!D441&gt;0,texto!D442-texto!D441,texto!D441-texto!D442)</f>
        <v>2</v>
      </c>
      <c r="G442" s="61"/>
      <c r="CR442" s="61"/>
    </row>
    <row r="443" spans="2:96" x14ac:dyDescent="0.25">
      <c r="B443" s="74" t="s">
        <v>13</v>
      </c>
      <c r="C443" s="15">
        <v>0.90625</v>
      </c>
      <c r="D443" s="16">
        <v>2.6</v>
      </c>
      <c r="E443" s="15">
        <f>IF(texto!C443-texto!C439&gt;0,texto!C443-texto!C439,1-(texto!C439-texto!C443))</f>
        <v>4.6527777777777835E-2</v>
      </c>
      <c r="F443" s="22">
        <f>IF(texto!D443-texto!D442&gt;0,texto!D443-texto!D442,texto!D442-texto!D443)</f>
        <v>2.1</v>
      </c>
      <c r="G443" s="61"/>
      <c r="CR443" s="61"/>
    </row>
    <row r="444" spans="2:96" x14ac:dyDescent="0.25">
      <c r="B444" s="74" t="s">
        <v>12</v>
      </c>
      <c r="C444" s="15">
        <v>0.15625</v>
      </c>
      <c r="D444" s="16">
        <v>0.4</v>
      </c>
      <c r="E444" s="15">
        <f>IF(texto!C444-texto!C440&gt;0,texto!C444-texto!C440,1-(texto!C440-texto!C444))</f>
        <v>4.6527777777777779E-2</v>
      </c>
      <c r="F444" s="22">
        <f>IF(texto!D444-texto!D443&gt;0,texto!D444-texto!D443,texto!D443-texto!D444)</f>
        <v>2.2000000000000002</v>
      </c>
      <c r="G444" s="61"/>
      <c r="CR444" s="61"/>
    </row>
    <row r="445" spans="2:96" x14ac:dyDescent="0.25">
      <c r="B445" s="74" t="s">
        <v>13</v>
      </c>
      <c r="C445" s="15">
        <v>0.44097222222222227</v>
      </c>
      <c r="D445" s="16">
        <v>2.5</v>
      </c>
      <c r="E445" s="15">
        <f>IF(texto!C445-texto!C441&gt;0,texto!C445-texto!C441,1-(texto!C441-texto!C445))</f>
        <v>5.0694444444444486E-2</v>
      </c>
      <c r="F445" s="22">
        <f>IF(texto!D445-texto!D444&gt;0,texto!D445-texto!D444,texto!D444-texto!D445)</f>
        <v>2.1</v>
      </c>
      <c r="G445" s="61"/>
      <c r="CR445" s="61"/>
    </row>
    <row r="446" spans="2:96" x14ac:dyDescent="0.25">
      <c r="B446" s="74" t="s">
        <v>12</v>
      </c>
      <c r="C446" s="15">
        <v>0.68402777777777779</v>
      </c>
      <c r="D446" s="16">
        <v>0.6</v>
      </c>
      <c r="E446" s="15">
        <f>IF(texto!C446-texto!C442&gt;0,texto!C446-texto!C442,1-(texto!C442-texto!C446))</f>
        <v>5.2777777777777812E-2</v>
      </c>
      <c r="F446" s="22">
        <f>IF(texto!D446-texto!D445&gt;0,texto!D446-texto!D445,texto!D445-texto!D446)</f>
        <v>1.9</v>
      </c>
      <c r="G446" s="61"/>
      <c r="CR446" s="61"/>
    </row>
    <row r="447" spans="2:96" x14ac:dyDescent="0.25">
      <c r="B447" s="74" t="s">
        <v>13</v>
      </c>
      <c r="C447" s="15">
        <v>0.9555555555555556</v>
      </c>
      <c r="D447" s="16">
        <v>2.5</v>
      </c>
      <c r="E447" s="15">
        <f>IF(texto!C447-texto!C443&gt;0,texto!C447-texto!C443,1-(texto!C443-texto!C447))</f>
        <v>4.9305555555555602E-2</v>
      </c>
      <c r="F447" s="22">
        <f>IF(texto!D447-texto!D446&gt;0,texto!D447-texto!D446,texto!D446-texto!D447)</f>
        <v>1.9</v>
      </c>
      <c r="G447" s="61"/>
      <c r="CR447" s="61"/>
    </row>
    <row r="448" spans="2:96" x14ac:dyDescent="0.25">
      <c r="B448" s="74" t="s">
        <v>12</v>
      </c>
      <c r="C448" s="15">
        <v>0.20486111111111113</v>
      </c>
      <c r="D448" s="16">
        <v>0.4</v>
      </c>
      <c r="E448" s="15">
        <f>IF(texto!C448-texto!C444&gt;0,texto!C448-texto!C444,1-(texto!C444-texto!C448))</f>
        <v>4.8611111111111133E-2</v>
      </c>
      <c r="F448" s="22">
        <f>IF(texto!D448-texto!D447&gt;0,texto!D448-texto!D447,texto!D447-texto!D448)</f>
        <v>2.1</v>
      </c>
      <c r="G448" s="61"/>
      <c r="CR448" s="61"/>
    </row>
    <row r="449" spans="2:96" x14ac:dyDescent="0.25">
      <c r="B449" s="74" t="s">
        <v>13</v>
      </c>
      <c r="C449" s="15">
        <v>0.49027777777777781</v>
      </c>
      <c r="D449" s="16">
        <v>2.6</v>
      </c>
      <c r="E449" s="15">
        <f>IF(texto!C449-texto!C445&gt;0,texto!C449-texto!C445,1-(texto!C445-texto!C449))</f>
        <v>4.9305555555555547E-2</v>
      </c>
      <c r="F449" s="22">
        <f>IF(texto!D449-texto!D448&gt;0,texto!D449-texto!D448,texto!D448-texto!D449)</f>
        <v>2.2000000000000002</v>
      </c>
      <c r="G449" s="61"/>
      <c r="CR449" s="61"/>
    </row>
    <row r="450" spans="2:96" x14ac:dyDescent="0.25">
      <c r="B450" s="74" t="s">
        <v>12</v>
      </c>
      <c r="C450" s="15">
        <v>0.73611111111111116</v>
      </c>
      <c r="D450" s="16">
        <v>0.5</v>
      </c>
      <c r="E450" s="15">
        <f>IF(texto!C450-texto!C446&gt;0,texto!C450-texto!C446,1-(texto!C446-texto!C450))</f>
        <v>5.208333333333337E-2</v>
      </c>
      <c r="F450" s="22">
        <f>IF(texto!D450-texto!D449&gt;0,texto!D450-texto!D449,texto!D449-texto!D450)</f>
        <v>2.1</v>
      </c>
      <c r="G450" s="61"/>
      <c r="CR450" s="61"/>
    </row>
    <row r="451" spans="2:96" x14ac:dyDescent="0.25">
      <c r="B451" s="74" t="s">
        <v>13</v>
      </c>
      <c r="C451" s="15">
        <v>3.472222222222222E-3</v>
      </c>
      <c r="D451" s="16">
        <v>2.5</v>
      </c>
      <c r="E451" s="15">
        <f>IF(texto!C451-texto!C447&gt;0,texto!C451-texto!C447,1-(texto!C447-texto!C451))</f>
        <v>4.7916666666666607E-2</v>
      </c>
      <c r="F451" s="22">
        <f>IF(texto!D451-texto!D450&gt;0,texto!D451-texto!D450,texto!D450-texto!D451)</f>
        <v>2</v>
      </c>
      <c r="G451" s="61"/>
      <c r="CR451" s="61"/>
    </row>
    <row r="452" spans="2:96" x14ac:dyDescent="0.25">
      <c r="B452" s="74" t="s">
        <v>12</v>
      </c>
      <c r="C452" s="15">
        <v>0.25138888888888888</v>
      </c>
      <c r="D452" s="16">
        <v>0.4</v>
      </c>
      <c r="E452" s="15">
        <f>IF(texto!C452-texto!C448&gt;0,texto!C452-texto!C448,1-(texto!C448-texto!C452))</f>
        <v>4.6527777777777751E-2</v>
      </c>
      <c r="F452" s="22">
        <f>IF(texto!D452-texto!D451&gt;0,texto!D452-texto!D451,texto!D451-texto!D452)</f>
        <v>2.1</v>
      </c>
      <c r="G452" s="61"/>
      <c r="CR452" s="61"/>
    </row>
    <row r="453" spans="2:96" x14ac:dyDescent="0.25">
      <c r="B453" s="74" t="s">
        <v>13</v>
      </c>
      <c r="C453" s="15">
        <v>0.53402777777777777</v>
      </c>
      <c r="D453" s="16">
        <v>2.7</v>
      </c>
      <c r="E453" s="15">
        <f>IF(texto!C453-texto!C449&gt;0,texto!C453-texto!C449,1-(texto!C449-texto!C453))</f>
        <v>4.3749999999999956E-2</v>
      </c>
      <c r="F453" s="22">
        <f>IF(texto!D453-texto!D452&gt;0,texto!D453-texto!D452,texto!D452-texto!D453)</f>
        <v>2.3000000000000003</v>
      </c>
      <c r="G453" s="61"/>
      <c r="CR453" s="61"/>
    </row>
    <row r="454" spans="2:96" x14ac:dyDescent="0.25">
      <c r="B454" s="74" t="s">
        <v>12</v>
      </c>
      <c r="C454" s="15">
        <v>0.78055555555555556</v>
      </c>
      <c r="D454" s="16">
        <v>0.4</v>
      </c>
      <c r="E454" s="15">
        <f>IF(texto!C454-texto!C450&gt;0,texto!C454-texto!C450,1-(texto!C450-texto!C454))</f>
        <v>4.4444444444444398E-2</v>
      </c>
      <c r="F454" s="22">
        <f>IF(texto!D454-texto!D453&gt;0,texto!D454-texto!D453,texto!D453-texto!D454)</f>
        <v>2.3000000000000003</v>
      </c>
      <c r="G454" s="61"/>
      <c r="CR454" s="61"/>
    </row>
    <row r="455" spans="2:96" x14ac:dyDescent="0.25">
      <c r="B455" s="74" t="s">
        <v>13</v>
      </c>
      <c r="C455" s="15">
        <v>4.6527777777777779E-2</v>
      </c>
      <c r="D455" s="16">
        <v>2.6</v>
      </c>
      <c r="E455" s="15">
        <f>IF(texto!C455-texto!C451&gt;0,texto!C455-texto!C451,1-(texto!C451-texto!C455))</f>
        <v>4.3055555555555555E-2</v>
      </c>
      <c r="F455" s="22">
        <f>IF(texto!D455-texto!D454&gt;0,texto!D455-texto!D454,texto!D454-texto!D455)</f>
        <v>2.2000000000000002</v>
      </c>
      <c r="G455" s="61"/>
      <c r="CR455" s="61"/>
    </row>
    <row r="456" spans="2:96" x14ac:dyDescent="0.25">
      <c r="B456" s="74" t="s">
        <v>12</v>
      </c>
      <c r="C456" s="15">
        <v>0.29166666666666669</v>
      </c>
      <c r="D456" s="16">
        <v>0.3</v>
      </c>
      <c r="E456" s="15">
        <f>IF(texto!C456-texto!C452&gt;0,texto!C456-texto!C452,1-(texto!C452-texto!C456))</f>
        <v>4.0277777777777801E-2</v>
      </c>
      <c r="F456" s="22">
        <f>IF(texto!D456-texto!D455&gt;0,texto!D456-texto!D455,texto!D455-texto!D456)</f>
        <v>2.3000000000000003</v>
      </c>
      <c r="G456" s="61"/>
      <c r="CR456" s="61"/>
    </row>
    <row r="457" spans="2:96" x14ac:dyDescent="0.25">
      <c r="B457" s="74" t="s">
        <v>13</v>
      </c>
      <c r="C457" s="15">
        <v>0.57152777777777775</v>
      </c>
      <c r="D457" s="16">
        <v>2.8</v>
      </c>
      <c r="E457" s="15">
        <f>IF(texto!C457-texto!C453&gt;0,texto!C457-texto!C453,1-(texto!C453-texto!C457))</f>
        <v>3.7499999999999978E-2</v>
      </c>
      <c r="F457" s="22">
        <f>IF(texto!D457-texto!D456&gt;0,texto!D457-texto!D456,texto!D456-texto!D457)</f>
        <v>2.5</v>
      </c>
      <c r="G457" s="61"/>
      <c r="CR457" s="61"/>
    </row>
    <row r="458" spans="2:96" x14ac:dyDescent="0.25">
      <c r="B458" s="74" t="s">
        <v>12</v>
      </c>
      <c r="C458" s="15">
        <v>0.81805555555555554</v>
      </c>
      <c r="D458" s="16">
        <v>0.3</v>
      </c>
      <c r="E458" s="15">
        <f>IF(texto!C458-texto!C454&gt;0,texto!C458-texto!C454,1-(texto!C454-texto!C458))</f>
        <v>3.7499999999999978E-2</v>
      </c>
      <c r="F458" s="22">
        <f>IF(texto!D458-texto!D457&gt;0,texto!D458-texto!D457,texto!D457-texto!D458)</f>
        <v>2.5</v>
      </c>
      <c r="G458" s="61"/>
      <c r="CR458" s="61"/>
    </row>
    <row r="459" spans="2:96" x14ac:dyDescent="0.25">
      <c r="B459" s="74" t="s">
        <v>13</v>
      </c>
      <c r="C459" s="15">
        <v>8.4027777777777771E-2</v>
      </c>
      <c r="D459" s="16">
        <v>2.6</v>
      </c>
      <c r="E459" s="15">
        <f>IF(texto!C459-texto!C455&gt;0,texto!C459-texto!C455,1-(texto!C455-texto!C459))</f>
        <v>3.7499999999999992E-2</v>
      </c>
      <c r="F459" s="22">
        <f>IF(texto!D459-texto!D458&gt;0,texto!D459-texto!D458,texto!D458-texto!D459)</f>
        <v>2.3000000000000003</v>
      </c>
      <c r="G459" s="61"/>
      <c r="CR459" s="61"/>
    </row>
    <row r="460" spans="2:96" x14ac:dyDescent="0.25">
      <c r="B460" s="74" t="s">
        <v>12</v>
      </c>
      <c r="C460" s="15">
        <v>0.32569444444444445</v>
      </c>
      <c r="D460" s="16">
        <v>0.2</v>
      </c>
      <c r="E460" s="15">
        <f>IF(texto!C460-texto!C456&gt;0,texto!C460-texto!C456,1-(texto!C456-texto!C460))</f>
        <v>3.4027777777777768E-2</v>
      </c>
      <c r="F460" s="22">
        <f>IF(texto!D460-texto!D459&gt;0,texto!D460-texto!D459,texto!D459-texto!D460)</f>
        <v>2.4</v>
      </c>
      <c r="G460" s="61"/>
      <c r="CR460" s="61"/>
    </row>
    <row r="461" spans="2:96" x14ac:dyDescent="0.25">
      <c r="B461" s="74" t="s">
        <v>13</v>
      </c>
      <c r="C461" s="15">
        <v>0.60347222222222219</v>
      </c>
      <c r="D461" s="16">
        <v>2.9</v>
      </c>
      <c r="E461" s="15">
        <f>IF(texto!C461-texto!C457&gt;0,texto!C461-texto!C457,1-(texto!C457-texto!C461))</f>
        <v>3.1944444444444442E-2</v>
      </c>
      <c r="F461" s="22">
        <f>IF(texto!D461-texto!D460&gt;0,texto!D461-texto!D460,texto!D460-texto!D461)</f>
        <v>2.6999999999999997</v>
      </c>
      <c r="G461" s="61"/>
      <c r="CR461" s="61"/>
    </row>
    <row r="462" spans="2:96" x14ac:dyDescent="0.25">
      <c r="B462" s="74" t="s">
        <v>12</v>
      </c>
      <c r="C462" s="15">
        <v>0.85</v>
      </c>
      <c r="D462" s="16">
        <v>0.1</v>
      </c>
      <c r="E462" s="15">
        <f>IF(texto!C462-texto!C458&gt;0,texto!C462-texto!C458,1-(texto!C458-texto!C462))</f>
        <v>3.1944444444444442E-2</v>
      </c>
      <c r="F462" s="22">
        <f>IF(texto!D462-texto!D461&gt;0,texto!D462-texto!D461,texto!D461-texto!D462)</f>
        <v>2.8</v>
      </c>
      <c r="G462" s="61"/>
      <c r="CR462" s="61"/>
    </row>
    <row r="463" spans="2:96" x14ac:dyDescent="0.25">
      <c r="B463" s="74" t="s">
        <v>13</v>
      </c>
      <c r="C463" s="15">
        <v>0.11597222222222221</v>
      </c>
      <c r="D463" s="16">
        <v>2.7</v>
      </c>
      <c r="E463" s="15">
        <f>IF(texto!C463-texto!C459&gt;0,texto!C463-texto!C459,1-(texto!C459-texto!C463))</f>
        <v>3.1944444444444442E-2</v>
      </c>
      <c r="F463" s="22">
        <f>IF(texto!D463-texto!D462&gt;0,texto!D463-texto!D462,texto!D462-texto!D463)</f>
        <v>2.6</v>
      </c>
      <c r="G463" s="61"/>
      <c r="CR463" s="61"/>
    </row>
    <row r="464" spans="2:96" x14ac:dyDescent="0.25">
      <c r="B464" s="74" t="s">
        <v>12</v>
      </c>
      <c r="C464" s="15">
        <v>0.35555555555555557</v>
      </c>
      <c r="D464" s="16">
        <v>0.2</v>
      </c>
      <c r="E464" s="15">
        <f>IF(texto!C464-texto!C460&gt;0,texto!C464-texto!C460,1-(texto!C460-texto!C464))</f>
        <v>2.9861111111111116E-2</v>
      </c>
      <c r="F464" s="22">
        <f>IF(texto!D464-texto!D463&gt;0,texto!D464-texto!D463,texto!D463-texto!D464)</f>
        <v>2.5</v>
      </c>
      <c r="G464" s="61"/>
      <c r="CR464" s="61"/>
    </row>
    <row r="465" spans="2:96" x14ac:dyDescent="0.25">
      <c r="B465" s="74" t="s">
        <v>13</v>
      </c>
      <c r="C465" s="15">
        <v>0.63124999999999998</v>
      </c>
      <c r="D465" s="16">
        <v>3</v>
      </c>
      <c r="E465" s="15">
        <f>IF(texto!C465-texto!C461&gt;0,texto!C465-texto!C461,1-(texto!C461-texto!C465))</f>
        <v>2.777777777777779E-2</v>
      </c>
      <c r="F465" s="22">
        <f>IF(texto!D465-texto!D464&gt;0,texto!D465-texto!D464,texto!D464-texto!D465)</f>
        <v>2.8</v>
      </c>
      <c r="G465" s="61"/>
      <c r="CR465" s="61"/>
    </row>
    <row r="466" spans="2:96" x14ac:dyDescent="0.25">
      <c r="B466" s="74" t="s">
        <v>12</v>
      </c>
      <c r="C466" s="15">
        <v>0.87847222222222221</v>
      </c>
      <c r="D466" s="16">
        <v>0.1</v>
      </c>
      <c r="E466" s="15">
        <f>IF(texto!C466-texto!C462&gt;0,texto!C466-texto!C462,1-(texto!C462-texto!C466))</f>
        <v>2.8472222222222232E-2</v>
      </c>
      <c r="F466" s="22">
        <f>IF(texto!D466-texto!D465&gt;0,texto!D466-texto!D465,texto!D465-texto!D466)</f>
        <v>2.9</v>
      </c>
      <c r="G466" s="61"/>
      <c r="CR466" s="61"/>
    </row>
    <row r="467" spans="2:96" x14ac:dyDescent="0.25">
      <c r="B467" s="74" t="s">
        <v>13</v>
      </c>
      <c r="C467" s="15">
        <v>0.14375000000000002</v>
      </c>
      <c r="D467" s="16">
        <v>2.7</v>
      </c>
      <c r="E467" s="15">
        <f>IF(texto!C467-texto!C463&gt;0,texto!C467-texto!C463,1-(texto!C463-texto!C467))</f>
        <v>2.7777777777777804E-2</v>
      </c>
      <c r="F467" s="22">
        <f>IF(texto!D467-texto!D466&gt;0,texto!D467-texto!D466,texto!D466-texto!D467)</f>
        <v>2.6</v>
      </c>
      <c r="G467" s="61"/>
      <c r="CR467" s="61"/>
    </row>
    <row r="468" spans="2:96" x14ac:dyDescent="0.25">
      <c r="B468" s="74" t="s">
        <v>12</v>
      </c>
      <c r="C468" s="15">
        <v>0.3833333333333333</v>
      </c>
      <c r="D468" s="16">
        <v>0.2</v>
      </c>
      <c r="E468" s="15">
        <f>IF(texto!C468-texto!C464&gt;0,texto!C468-texto!C464,1-(texto!C464-texto!C468))</f>
        <v>2.7777777777777735E-2</v>
      </c>
      <c r="F468" s="22">
        <f>IF(texto!D468-texto!D467&gt;0,texto!D468-texto!D467,texto!D467-texto!D468)</f>
        <v>2.5</v>
      </c>
      <c r="G468" s="61"/>
      <c r="CR468" s="61"/>
    </row>
    <row r="469" spans="2:96" x14ac:dyDescent="0.25">
      <c r="B469" s="74" t="s">
        <v>13</v>
      </c>
      <c r="C469" s="15">
        <v>0.65694444444444444</v>
      </c>
      <c r="D469" s="16">
        <v>3</v>
      </c>
      <c r="E469" s="15">
        <f>IF(texto!C469-texto!C465&gt;0,texto!C469-texto!C465,1-(texto!C465-texto!C469))</f>
        <v>2.5694444444444464E-2</v>
      </c>
      <c r="F469" s="22">
        <f>IF(texto!D469-texto!D468&gt;0,texto!D469-texto!D468,texto!D468-texto!D469)</f>
        <v>2.8</v>
      </c>
      <c r="G469" s="61"/>
      <c r="CR469" s="61"/>
    </row>
    <row r="470" spans="2:96" x14ac:dyDescent="0.25">
      <c r="B470" s="74" t="s">
        <v>12</v>
      </c>
      <c r="C470" s="15">
        <v>0.90555555555555556</v>
      </c>
      <c r="D470" s="16">
        <v>0</v>
      </c>
      <c r="E470" s="15">
        <f>IF(texto!C470-texto!C466&gt;0,texto!C470-texto!C466,1-(texto!C466-texto!C470))</f>
        <v>2.7083333333333348E-2</v>
      </c>
      <c r="F470" s="22">
        <f>IF(texto!D470-texto!D469&gt;0,texto!D470-texto!D469,texto!D469-texto!D470)</f>
        <v>3</v>
      </c>
      <c r="G470" s="61"/>
      <c r="CR470" s="61"/>
    </row>
    <row r="471" spans="2:96" x14ac:dyDescent="0.25">
      <c r="B471" s="74" t="s">
        <v>13</v>
      </c>
      <c r="C471" s="15">
        <v>0.16944444444444443</v>
      </c>
      <c r="D471" s="16">
        <v>2.7</v>
      </c>
      <c r="E471" s="15">
        <f>IF(texto!C471-texto!C467&gt;0,texto!C471-texto!C467,1-(texto!C467-texto!C471))</f>
        <v>2.5694444444444409E-2</v>
      </c>
      <c r="F471" s="22">
        <f>IF(texto!D471-texto!D470&gt;0,texto!D471-texto!D470,texto!D470-texto!D471)</f>
        <v>2.7</v>
      </c>
      <c r="G471" s="61"/>
      <c r="CR471" s="61"/>
    </row>
    <row r="472" spans="2:96" x14ac:dyDescent="0.25">
      <c r="B472" s="74" t="s">
        <v>12</v>
      </c>
      <c r="C472" s="15">
        <v>0.40972222222222227</v>
      </c>
      <c r="D472" s="16">
        <v>0.2</v>
      </c>
      <c r="E472" s="15">
        <f>IF(texto!C472-texto!C468&gt;0,texto!C472-texto!C468,1-(texto!C468-texto!C472))</f>
        <v>2.6388888888888962E-2</v>
      </c>
      <c r="F472" s="22">
        <f>IF(texto!D472-texto!D471&gt;0,texto!D472-texto!D471,texto!D471-texto!D472)</f>
        <v>2.5</v>
      </c>
      <c r="G472" s="61"/>
      <c r="CR472" s="61"/>
    </row>
    <row r="473" spans="2:96" x14ac:dyDescent="0.25">
      <c r="B473" s="74" t="s">
        <v>13</v>
      </c>
      <c r="C473" s="15">
        <v>0.68055555555555547</v>
      </c>
      <c r="D473" s="16">
        <v>3</v>
      </c>
      <c r="E473" s="15">
        <f>IF(texto!C473-texto!C469&gt;0,texto!C473-texto!C469,1-(texto!C469-texto!C473))</f>
        <v>2.3611111111111027E-2</v>
      </c>
      <c r="F473" s="22">
        <f>IF(texto!D473-texto!D472&gt;0,texto!D473-texto!D472,texto!D472-texto!D473)</f>
        <v>2.8</v>
      </c>
      <c r="G473" s="61"/>
      <c r="CR473" s="61"/>
    </row>
    <row r="474" spans="2:96" x14ac:dyDescent="0.25">
      <c r="B474" s="74" t="s">
        <v>12</v>
      </c>
      <c r="C474" s="15">
        <v>0.93125000000000002</v>
      </c>
      <c r="D474" s="16">
        <v>0</v>
      </c>
      <c r="E474" s="15">
        <f>IF(texto!C474-texto!C470&gt;0,texto!C474-texto!C470,1-(texto!C470-texto!C474))</f>
        <v>2.5694444444444464E-2</v>
      </c>
      <c r="F474" s="22">
        <f>IF(texto!D474-texto!D473&gt;0,texto!D474-texto!D473,texto!D473-texto!D474)</f>
        <v>3</v>
      </c>
      <c r="G474" s="61"/>
      <c r="CR474" s="61"/>
    </row>
    <row r="475" spans="2:96" x14ac:dyDescent="0.25">
      <c r="B475" s="74" t="s">
        <v>13</v>
      </c>
      <c r="C475" s="15">
        <v>0.19444444444444445</v>
      </c>
      <c r="D475" s="16">
        <v>2.6</v>
      </c>
      <c r="E475" s="15">
        <f>IF(texto!C475-texto!C471&gt;0,texto!C475-texto!C471,1-(texto!C471-texto!C475))</f>
        <v>2.5000000000000022E-2</v>
      </c>
      <c r="F475" s="22">
        <f>IF(texto!D475-texto!D474&gt;0,texto!D475-texto!D474,texto!D474-texto!D475)</f>
        <v>2.6</v>
      </c>
      <c r="G475" s="61"/>
      <c r="CR475" s="61"/>
    </row>
    <row r="476" spans="2:96" x14ac:dyDescent="0.25">
      <c r="B476" s="74" t="s">
        <v>12</v>
      </c>
      <c r="C476" s="15">
        <v>0.43541666666666662</v>
      </c>
      <c r="D476" s="16">
        <v>0.2</v>
      </c>
      <c r="E476" s="15">
        <f>IF(texto!C476-texto!C472&gt;0,texto!C476-texto!C472,1-(texto!C472-texto!C476))</f>
        <v>2.5694444444444353E-2</v>
      </c>
      <c r="F476" s="22">
        <f>IF(texto!D476-texto!D475&gt;0,texto!D476-texto!D475,texto!D475-texto!D476)</f>
        <v>2.4</v>
      </c>
      <c r="G476" s="61"/>
      <c r="CR476" s="61"/>
    </row>
    <row r="477" spans="2:96" x14ac:dyDescent="0.25">
      <c r="B477" s="74" t="s">
        <v>13</v>
      </c>
      <c r="C477" s="15">
        <v>0.70416666666666661</v>
      </c>
      <c r="D477" s="16">
        <v>3</v>
      </c>
      <c r="E477" s="15">
        <f>IF(texto!C477-texto!C473&gt;0,texto!C477-texto!C473,1-(texto!C473-texto!C477))</f>
        <v>2.3611111111111138E-2</v>
      </c>
      <c r="F477" s="22">
        <f>IF(texto!D477-texto!D476&gt;0,texto!D477-texto!D476,texto!D476-texto!D477)</f>
        <v>2.8</v>
      </c>
      <c r="G477" s="61"/>
      <c r="CR477" s="61"/>
    </row>
    <row r="478" spans="2:96" x14ac:dyDescent="0.25">
      <c r="B478" s="74" t="s">
        <v>12</v>
      </c>
      <c r="C478" s="15">
        <v>0.95624999999999993</v>
      </c>
      <c r="D478" s="16">
        <v>0.1</v>
      </c>
      <c r="E478" s="15">
        <f>IF(texto!C478-texto!C474&gt;0,texto!C478-texto!C474,1-(texto!C474-texto!C478))</f>
        <v>2.4999999999999911E-2</v>
      </c>
      <c r="F478" s="22">
        <f>IF(texto!D478-texto!D477&gt;0,texto!D478-texto!D477,texto!D477-texto!D478)</f>
        <v>2.9</v>
      </c>
      <c r="G478" s="61"/>
      <c r="CR478" s="61"/>
    </row>
    <row r="479" spans="2:96" x14ac:dyDescent="0.25">
      <c r="B479" s="74" t="s">
        <v>13</v>
      </c>
      <c r="C479" s="15">
        <v>0.21875</v>
      </c>
      <c r="D479" s="16">
        <v>2.6</v>
      </c>
      <c r="E479" s="15">
        <f>IF(texto!C479-texto!C475&gt;0,texto!C479-texto!C475,1-(texto!C475-texto!C479))</f>
        <v>2.4305555555555552E-2</v>
      </c>
      <c r="F479" s="22">
        <f>IF(texto!D479-texto!D478&gt;0,texto!D479-texto!D478,texto!D478-texto!D479)</f>
        <v>2.5</v>
      </c>
      <c r="G479" s="61"/>
      <c r="CR479" s="61"/>
    </row>
    <row r="480" spans="2:96" x14ac:dyDescent="0.25">
      <c r="B480" s="74" t="s">
        <v>12</v>
      </c>
      <c r="C480" s="15">
        <v>0.46111111111111108</v>
      </c>
      <c r="D480" s="16">
        <v>0.3</v>
      </c>
      <c r="E480" s="15">
        <f>IF(texto!C480-texto!C476&gt;0,texto!C480-texto!C476,1-(texto!C476-texto!C480))</f>
        <v>2.5694444444444464E-2</v>
      </c>
      <c r="F480" s="22">
        <f>IF(texto!D480-texto!D479&gt;0,texto!D480-texto!D479,texto!D479-texto!D480)</f>
        <v>2.3000000000000003</v>
      </c>
      <c r="G480" s="61"/>
      <c r="CR480" s="61"/>
    </row>
    <row r="481" spans="2:96" x14ac:dyDescent="0.25">
      <c r="B481" s="74" t="s">
        <v>13</v>
      </c>
      <c r="C481" s="15">
        <v>0.7284722222222223</v>
      </c>
      <c r="D481" s="16">
        <v>2.9</v>
      </c>
      <c r="E481" s="15">
        <f>IF(texto!C481-texto!C477&gt;0,texto!C481-texto!C477,1-(texto!C477-texto!C481))</f>
        <v>2.4305555555555691E-2</v>
      </c>
      <c r="F481" s="22">
        <f>IF(texto!D481-texto!D480&gt;0,texto!D481-texto!D480,texto!D480-texto!D481)</f>
        <v>2.6</v>
      </c>
      <c r="G481" s="61"/>
      <c r="CR481" s="61"/>
    </row>
    <row r="482" spans="2:96" x14ac:dyDescent="0.25">
      <c r="B482" s="74" t="s">
        <v>12</v>
      </c>
      <c r="C482" s="15">
        <v>0.9819444444444444</v>
      </c>
      <c r="D482" s="16">
        <v>0.2</v>
      </c>
      <c r="E482" s="15">
        <f>IF(texto!C482-texto!C478&gt;0,texto!C482-texto!C478,1-(texto!C478-texto!C482))</f>
        <v>2.5694444444444464E-2</v>
      </c>
      <c r="F482" s="22">
        <f>IF(texto!D482-texto!D481&gt;0,texto!D482-texto!D481,texto!D481-texto!D482)</f>
        <v>2.6999999999999997</v>
      </c>
      <c r="G482" s="61"/>
      <c r="CR482" s="61"/>
    </row>
    <row r="483" spans="2:96" x14ac:dyDescent="0.25">
      <c r="B483" s="74" t="s">
        <v>13</v>
      </c>
      <c r="C483" s="15">
        <v>0.24513888888888888</v>
      </c>
      <c r="D483" s="16">
        <v>2.5</v>
      </c>
      <c r="E483" s="15">
        <f>IF(texto!C483-texto!C479&gt;0,texto!C483-texto!C479,1-(texto!C479-texto!C483))</f>
        <v>2.6388888888888878E-2</v>
      </c>
      <c r="F483" s="22">
        <f>IF(texto!D483-texto!D482&gt;0,texto!D483-texto!D482,texto!D482-texto!D483)</f>
        <v>2.2999999999999998</v>
      </c>
      <c r="G483" s="61"/>
      <c r="CR483" s="61"/>
    </row>
    <row r="484" spans="2:96" x14ac:dyDescent="0.25">
      <c r="B484" s="74" t="s">
        <v>12</v>
      </c>
      <c r="C484" s="15">
        <v>0.48680555555555555</v>
      </c>
      <c r="D484" s="16">
        <v>0.4</v>
      </c>
      <c r="E484" s="15">
        <f>IF(texto!C484-texto!C480&gt;0,texto!C484-texto!C480,1-(texto!C480-texto!C484))</f>
        <v>2.5694444444444464E-2</v>
      </c>
      <c r="F484" s="22">
        <f>IF(texto!D484-texto!D483&gt;0,texto!D484-texto!D483,texto!D483-texto!D484)</f>
        <v>2.1</v>
      </c>
      <c r="G484" s="61"/>
      <c r="CR484" s="61"/>
    </row>
    <row r="485" spans="2:96" x14ac:dyDescent="0.25">
      <c r="B485" s="74" t="s">
        <v>13</v>
      </c>
      <c r="C485" s="15">
        <v>0.75416666666666676</v>
      </c>
      <c r="D485" s="16">
        <v>2.8</v>
      </c>
      <c r="E485" s="15">
        <f>IF(texto!C485-texto!C481&gt;0,texto!C485-texto!C481,1-(texto!C481-texto!C485))</f>
        <v>2.5694444444444464E-2</v>
      </c>
      <c r="F485" s="22">
        <f>IF(texto!D485-texto!D484&gt;0,texto!D485-texto!D484,texto!D484-texto!D485)</f>
        <v>2.4</v>
      </c>
      <c r="G485" s="61"/>
      <c r="CR485" s="61"/>
    </row>
    <row r="486" spans="2:96" x14ac:dyDescent="0.25">
      <c r="B486" s="74" t="s">
        <v>12</v>
      </c>
      <c r="C486" s="15">
        <v>7.6388888888888886E-3</v>
      </c>
      <c r="D486" s="16">
        <v>0.3</v>
      </c>
      <c r="E486" s="15">
        <f>IF(texto!C486-texto!C482&gt;0,texto!C486-texto!C482,1-(texto!C482-texto!C486))</f>
        <v>2.5694444444444464E-2</v>
      </c>
      <c r="F486" s="22">
        <f>IF(texto!D486-texto!D485&gt;0,texto!D486-texto!D485,texto!D485-texto!D486)</f>
        <v>2.5</v>
      </c>
      <c r="G486" s="61"/>
      <c r="CR486" s="61"/>
    </row>
    <row r="487" spans="2:96" x14ac:dyDescent="0.25">
      <c r="B487" s="74" t="s">
        <v>13</v>
      </c>
      <c r="C487" s="15">
        <v>0.2722222222222222</v>
      </c>
      <c r="D487" s="16">
        <v>2.4</v>
      </c>
      <c r="E487" s="15">
        <f>IF(texto!C487-texto!C483&gt;0,texto!C487-texto!C483,1-(texto!C483-texto!C487))</f>
        <v>2.708333333333332E-2</v>
      </c>
      <c r="F487" s="22">
        <f>IF(texto!D487-texto!D486&gt;0,texto!D487-texto!D486,texto!D486-texto!D487)</f>
        <v>2.1</v>
      </c>
      <c r="G487" s="61"/>
      <c r="CR487" s="61"/>
    </row>
    <row r="488" spans="2:96" x14ac:dyDescent="0.25">
      <c r="B488" s="74" t="s">
        <v>12</v>
      </c>
      <c r="C488" s="15">
        <v>0.5131944444444444</v>
      </c>
      <c r="D488" s="16">
        <v>0.5</v>
      </c>
      <c r="E488" s="15">
        <f>IF(texto!C488-texto!C484&gt;0,texto!C488-texto!C484,1-(texto!C484-texto!C488))</f>
        <v>2.6388888888888851E-2</v>
      </c>
      <c r="F488" s="22">
        <f>IF(texto!D488-texto!D487&gt;0,texto!D488-texto!D487,texto!D487-texto!D488)</f>
        <v>1.9</v>
      </c>
      <c r="G488" s="61"/>
      <c r="CR488" s="61"/>
    </row>
    <row r="489" spans="2:96" x14ac:dyDescent="0.25">
      <c r="B489" s="74" t="s">
        <v>13</v>
      </c>
      <c r="C489" s="15">
        <v>0.78125</v>
      </c>
      <c r="D489" s="16">
        <v>2.7</v>
      </c>
      <c r="E489" s="15">
        <f>IF(texto!C489-texto!C485&gt;0,texto!C489-texto!C485,1-(texto!C485-texto!C489))</f>
        <v>2.7083333333333237E-2</v>
      </c>
      <c r="F489" s="22">
        <f>IF(texto!D489-texto!D488&gt;0,texto!D489-texto!D488,texto!D488-texto!D489)</f>
        <v>2.2000000000000002</v>
      </c>
      <c r="G489" s="61"/>
      <c r="CR489" s="61"/>
    </row>
    <row r="490" spans="2:96" x14ac:dyDescent="0.25">
      <c r="B490" s="74" t="s">
        <v>12</v>
      </c>
      <c r="C490" s="15">
        <v>3.4722222222222224E-2</v>
      </c>
      <c r="D490" s="16">
        <v>0.4</v>
      </c>
      <c r="E490" s="15">
        <f>IF(texto!C490-texto!C486&gt;0,texto!C490-texto!C486,1-(texto!C486-texto!C490))</f>
        <v>2.7083333333333334E-2</v>
      </c>
      <c r="F490" s="22">
        <f>IF(texto!D490-texto!D489&gt;0,texto!D490-texto!D489,texto!D489-texto!D490)</f>
        <v>2.3000000000000003</v>
      </c>
      <c r="G490" s="61"/>
      <c r="CR490" s="61"/>
    </row>
    <row r="491" spans="2:96" x14ac:dyDescent="0.25">
      <c r="B491" s="74" t="s">
        <v>13</v>
      </c>
      <c r="C491" s="15">
        <v>0.30208333333333331</v>
      </c>
      <c r="D491" s="16">
        <v>2.2999999999999998</v>
      </c>
      <c r="E491" s="15">
        <f>IF(texto!C491-texto!C487&gt;0,texto!C491-texto!C487,1-(texto!C487-texto!C491))</f>
        <v>2.9861111111111116E-2</v>
      </c>
      <c r="F491" s="22">
        <f>IF(texto!D491-texto!D490&gt;0,texto!D491-texto!D490,texto!D490-texto!D491)</f>
        <v>1.9</v>
      </c>
      <c r="G491" s="61"/>
      <c r="CR491" s="61"/>
    </row>
    <row r="492" spans="2:96" x14ac:dyDescent="0.25">
      <c r="B492" s="74" t="s">
        <v>12</v>
      </c>
      <c r="C492" s="15">
        <v>0.54236111111111118</v>
      </c>
      <c r="D492" s="16">
        <v>0.7</v>
      </c>
      <c r="E492" s="15">
        <f>IF(texto!C492-texto!C488&gt;0,texto!C492-texto!C488,1-(texto!C488-texto!C492))</f>
        <v>2.9166666666666785E-2</v>
      </c>
      <c r="F492" s="22">
        <f>IF(texto!D492-texto!D491&gt;0,texto!D492-texto!D491,texto!D491-texto!D492)</f>
        <v>1.5999999999999999</v>
      </c>
      <c r="G492" s="61"/>
      <c r="CR492" s="61"/>
    </row>
    <row r="493" spans="2:96" x14ac:dyDescent="0.25">
      <c r="B493" s="74" t="s">
        <v>13</v>
      </c>
      <c r="C493" s="15">
        <v>0.81180555555555556</v>
      </c>
      <c r="D493" s="16">
        <v>2.5</v>
      </c>
      <c r="E493" s="15">
        <f>IF(texto!C493-texto!C489&gt;0,texto!C493-texto!C489,1-(texto!C489-texto!C493))</f>
        <v>3.0555555555555558E-2</v>
      </c>
      <c r="F493" s="22">
        <f>IF(texto!D493-texto!D492&gt;0,texto!D493-texto!D492,texto!D492-texto!D493)</f>
        <v>1.8</v>
      </c>
      <c r="G493" s="61"/>
      <c r="CR493" s="61"/>
    </row>
    <row r="494" spans="2:96" x14ac:dyDescent="0.25">
      <c r="B494" s="74" t="s">
        <v>12</v>
      </c>
      <c r="C494" s="15">
        <v>6.3888888888888884E-2</v>
      </c>
      <c r="D494" s="16">
        <v>0.5</v>
      </c>
      <c r="E494" s="15">
        <f>IF(texto!C494-texto!C490&gt;0,texto!C494-texto!C490,1-(texto!C490-texto!C494))</f>
        <v>2.916666666666666E-2</v>
      </c>
      <c r="F494" s="22">
        <f>IF(texto!D494-texto!D493&gt;0,texto!D494-texto!D493,texto!D493-texto!D494)</f>
        <v>2</v>
      </c>
      <c r="G494" s="61"/>
      <c r="CR494" s="61"/>
    </row>
    <row r="495" spans="2:96" x14ac:dyDescent="0.25">
      <c r="B495" s="74" t="s">
        <v>13</v>
      </c>
      <c r="C495" s="15">
        <v>0.3354166666666667</v>
      </c>
      <c r="D495" s="16">
        <v>2.2999999999999998</v>
      </c>
      <c r="E495" s="15">
        <f>IF(texto!C495-texto!C491&gt;0,texto!C495-texto!C491,1-(texto!C491-texto!C495))</f>
        <v>3.3333333333333381E-2</v>
      </c>
      <c r="F495" s="22">
        <f>IF(texto!D495-texto!D494&gt;0,texto!D495-texto!D494,texto!D494-texto!D495)</f>
        <v>1.7999999999999998</v>
      </c>
      <c r="G495" s="61"/>
      <c r="CR495" s="61"/>
    </row>
    <row r="496" spans="2:96" x14ac:dyDescent="0.25">
      <c r="B496" s="74" t="s">
        <v>12</v>
      </c>
      <c r="C496" s="15">
        <v>0.5756944444444444</v>
      </c>
      <c r="D496" s="16">
        <v>0.8</v>
      </c>
      <c r="E496" s="15">
        <f>IF(texto!C496-texto!C492&gt;0,texto!C496-texto!C492,1-(texto!C492-texto!C496))</f>
        <v>3.3333333333333215E-2</v>
      </c>
      <c r="F496" s="22">
        <f>IF(texto!D496-texto!D495&gt;0,texto!D496-texto!D495,texto!D495-texto!D496)</f>
        <v>1.4999999999999998</v>
      </c>
      <c r="G496" s="61"/>
      <c r="CR496" s="61"/>
    </row>
    <row r="497" spans="2:96" x14ac:dyDescent="0.25">
      <c r="B497" s="74" t="s">
        <v>13</v>
      </c>
      <c r="C497" s="15">
        <v>0.84513888888888899</v>
      </c>
      <c r="D497" s="16">
        <v>2.4</v>
      </c>
      <c r="E497" s="15">
        <f>IF(texto!C497-texto!C493&gt;0,texto!C497-texto!C493,1-(texto!C493-texto!C497))</f>
        <v>3.3333333333333437E-2</v>
      </c>
      <c r="F497" s="22">
        <f>IF(texto!D497-texto!D496&gt;0,texto!D497-texto!D496,texto!D496-texto!D497)</f>
        <v>1.5999999999999999</v>
      </c>
      <c r="G497" s="61"/>
      <c r="CR497" s="61"/>
    </row>
    <row r="498" spans="2:96" x14ac:dyDescent="0.25">
      <c r="B498" s="74" t="s">
        <v>12</v>
      </c>
      <c r="C498" s="15">
        <v>9.5833333333333326E-2</v>
      </c>
      <c r="D498" s="16">
        <v>0.6</v>
      </c>
      <c r="E498" s="15">
        <f>IF(texto!C498-texto!C494&gt;0,texto!C498-texto!C494,1-(texto!C494-texto!C498))</f>
        <v>3.1944444444444442E-2</v>
      </c>
      <c r="F498" s="22">
        <f>IF(texto!D498-texto!D497&gt;0,texto!D498-texto!D497,texto!D497-texto!D498)</f>
        <v>1.7999999999999998</v>
      </c>
      <c r="G498" s="61"/>
      <c r="CR498" s="61"/>
    </row>
    <row r="499" spans="2:96" x14ac:dyDescent="0.25">
      <c r="B499" s="74" t="s">
        <v>13</v>
      </c>
      <c r="C499" s="15">
        <v>0.37291666666666662</v>
      </c>
      <c r="D499" s="16">
        <v>2.2999999999999998</v>
      </c>
      <c r="E499" s="15">
        <f>IF(texto!C499-texto!C495&gt;0,texto!C499-texto!C495,1-(texto!C495-texto!C499))</f>
        <v>3.7499999999999922E-2</v>
      </c>
      <c r="F499" s="22">
        <f>IF(texto!D499-texto!D498&gt;0,texto!D499-texto!D498,texto!D498-texto!D499)</f>
        <v>1.6999999999999997</v>
      </c>
      <c r="G499" s="61"/>
      <c r="CR499" s="61"/>
    </row>
    <row r="500" spans="2:96" x14ac:dyDescent="0.25">
      <c r="B500" s="74" t="s">
        <v>12</v>
      </c>
      <c r="C500" s="15">
        <v>0.61388888888888882</v>
      </c>
      <c r="D500" s="16">
        <v>0.8</v>
      </c>
      <c r="E500" s="15">
        <f>IF(texto!C500-texto!C496&gt;0,texto!C500-texto!C496,1-(texto!C496-texto!C500))</f>
        <v>3.819444444444442E-2</v>
      </c>
      <c r="F500" s="22">
        <f>IF(texto!D500-texto!D499&gt;0,texto!D500-texto!D499,texto!D499-texto!D500)</f>
        <v>1.4999999999999998</v>
      </c>
      <c r="G500" s="61"/>
      <c r="CR500" s="61"/>
    </row>
    <row r="501" spans="2:96" x14ac:dyDescent="0.25">
      <c r="B501" s="74" t="s">
        <v>13</v>
      </c>
      <c r="C501" s="15">
        <v>0.8833333333333333</v>
      </c>
      <c r="D501" s="16">
        <v>2.4</v>
      </c>
      <c r="E501" s="15">
        <f>IF(texto!C501-texto!C497&gt;0,texto!C501-texto!C497,1-(texto!C497-texto!C501))</f>
        <v>3.8194444444444309E-2</v>
      </c>
      <c r="F501" s="22">
        <f>IF(texto!D501-texto!D500&gt;0,texto!D501-texto!D500,texto!D500-texto!D501)</f>
        <v>1.5999999999999999</v>
      </c>
      <c r="G501" s="61"/>
      <c r="CR501" s="61"/>
    </row>
    <row r="502" spans="2:96" x14ac:dyDescent="0.25">
      <c r="B502" s="74" t="s">
        <v>12</v>
      </c>
      <c r="C502" s="15">
        <v>0.13333333333333333</v>
      </c>
      <c r="D502" s="16">
        <v>0.6</v>
      </c>
      <c r="E502" s="15">
        <f>IF(texto!C502-texto!C498&gt;0,texto!C502-texto!C498,1-(texto!C498-texto!C502))</f>
        <v>3.7500000000000006E-2</v>
      </c>
      <c r="F502" s="22">
        <f>IF(texto!D502-texto!D501&gt;0,texto!D502-texto!D501,texto!D501-texto!D502)</f>
        <v>1.7999999999999998</v>
      </c>
      <c r="G502" s="61"/>
      <c r="CR502" s="61"/>
    </row>
    <row r="503" spans="2:96" x14ac:dyDescent="0.25">
      <c r="B503" s="74" t="s">
        <v>13</v>
      </c>
      <c r="C503" s="15">
        <v>0.41250000000000003</v>
      </c>
      <c r="D503" s="16">
        <v>2.2999999999999998</v>
      </c>
      <c r="E503" s="15">
        <f>IF(texto!C503-texto!C499&gt;0,texto!C503-texto!C499,1-(texto!C499-texto!C503))</f>
        <v>3.9583333333333415E-2</v>
      </c>
      <c r="F503" s="22">
        <f>IF(texto!D503-texto!D502&gt;0,texto!D503-texto!D502,texto!D502-texto!D503)</f>
        <v>1.6999999999999997</v>
      </c>
      <c r="G503" s="61"/>
      <c r="CR503" s="61"/>
    </row>
    <row r="504" spans="2:96" x14ac:dyDescent="0.25">
      <c r="B504" s="74" t="s">
        <v>12</v>
      </c>
      <c r="C504" s="15">
        <v>0.65833333333333333</v>
      </c>
      <c r="D504" s="16">
        <v>0.8</v>
      </c>
      <c r="E504" s="15">
        <f>IF(texto!C504-texto!C500&gt;0,texto!C504-texto!C500,1-(texto!C500-texto!C504))</f>
        <v>4.4444444444444509E-2</v>
      </c>
      <c r="F504" s="22">
        <f>IF(texto!D504-texto!D503&gt;0,texto!D504-texto!D503,texto!D503-texto!D504)</f>
        <v>1.4999999999999998</v>
      </c>
      <c r="G504" s="61"/>
      <c r="CR504" s="61"/>
    </row>
    <row r="505" spans="2:96" x14ac:dyDescent="0.25">
      <c r="B505" s="74" t="s">
        <v>13</v>
      </c>
      <c r="C505" s="15">
        <v>0.92361111111111116</v>
      </c>
      <c r="D505" s="16">
        <v>2.2999999999999998</v>
      </c>
      <c r="E505" s="15">
        <f>IF(texto!C505-texto!C501&gt;0,texto!C505-texto!C501,1-(texto!C501-texto!C505))</f>
        <v>4.0277777777777857E-2</v>
      </c>
      <c r="F505" s="22">
        <f>IF(texto!D505-texto!D504&gt;0,texto!D505-texto!D504,texto!D504-texto!D505)</f>
        <v>1.4999999999999998</v>
      </c>
      <c r="G505" s="61"/>
      <c r="CR505" s="61"/>
    </row>
    <row r="506" spans="2:96" x14ac:dyDescent="0.25">
      <c r="B506" s="74" t="s">
        <v>12</v>
      </c>
      <c r="C506" s="15">
        <v>0.17430555555555557</v>
      </c>
      <c r="D506" s="16">
        <v>0.6</v>
      </c>
      <c r="E506" s="15">
        <f>IF(texto!C506-texto!C502&gt;0,texto!C506-texto!C502,1-(texto!C502-texto!C506))</f>
        <v>4.0972222222222243E-2</v>
      </c>
      <c r="F506" s="22">
        <f>IF(texto!D506-texto!D505&gt;0,texto!D506-texto!D505,texto!D505-texto!D506)</f>
        <v>1.6999999999999997</v>
      </c>
      <c r="G506" s="61"/>
      <c r="CR506" s="61"/>
    </row>
    <row r="507" spans="2:96" x14ac:dyDescent="0.25">
      <c r="B507" s="74" t="s">
        <v>13</v>
      </c>
      <c r="C507" s="15">
        <v>0.45347222222222222</v>
      </c>
      <c r="D507" s="16">
        <v>2.4</v>
      </c>
      <c r="E507" s="15">
        <f>IF(texto!C507-texto!C503&gt;0,texto!C507-texto!C503,1-(texto!C503-texto!C507))</f>
        <v>4.0972222222222188E-2</v>
      </c>
      <c r="F507" s="22">
        <f>IF(texto!D507-texto!D506&gt;0,texto!D507-texto!D506,texto!D506-texto!D507)</f>
        <v>1.7999999999999998</v>
      </c>
      <c r="G507" s="61"/>
      <c r="CR507" s="61"/>
    </row>
    <row r="508" spans="2:96" x14ac:dyDescent="0.25">
      <c r="B508" s="74" t="s">
        <v>12</v>
      </c>
      <c r="C508" s="15">
        <v>0.70486111111111116</v>
      </c>
      <c r="D508" s="16">
        <v>0.7</v>
      </c>
      <c r="E508" s="15">
        <f>IF(texto!C508-texto!C504&gt;0,texto!C508-texto!C504,1-(texto!C504-texto!C508))</f>
        <v>4.6527777777777835E-2</v>
      </c>
      <c r="F508" s="22">
        <f>IF(texto!D508-texto!D507&gt;0,texto!D508-texto!D507,texto!D507-texto!D508)</f>
        <v>1.7</v>
      </c>
      <c r="G508" s="61"/>
      <c r="CR508" s="61"/>
    </row>
    <row r="509" spans="2:96" x14ac:dyDescent="0.25">
      <c r="B509" s="74" t="s">
        <v>13</v>
      </c>
      <c r="C509" s="15">
        <v>0.96527777777777779</v>
      </c>
      <c r="D509" s="16">
        <v>2.4</v>
      </c>
      <c r="E509" s="15">
        <f>IF(texto!C509-texto!C505&gt;0,texto!C509-texto!C505,1-(texto!C505-texto!C509))</f>
        <v>4.166666666666663E-2</v>
      </c>
      <c r="F509" s="22">
        <f>IF(texto!D509-texto!D508&gt;0,texto!D509-texto!D508,texto!D508-texto!D509)</f>
        <v>1.7</v>
      </c>
      <c r="G509" s="61"/>
      <c r="CR509" s="61"/>
    </row>
    <row r="510" spans="2:96" x14ac:dyDescent="0.25">
      <c r="B510" s="74" t="s">
        <v>12</v>
      </c>
      <c r="C510" s="15">
        <v>0.21597222222222223</v>
      </c>
      <c r="D510" s="16">
        <v>0.6</v>
      </c>
      <c r="E510" s="15">
        <f>IF(texto!C510-texto!C506&gt;0,texto!C510-texto!C506,1-(texto!C506-texto!C510))</f>
        <v>4.1666666666666657E-2</v>
      </c>
      <c r="F510" s="22">
        <f>IF(texto!D510-texto!D509&gt;0,texto!D510-texto!D509,texto!D509-texto!D510)</f>
        <v>1.7999999999999998</v>
      </c>
      <c r="G510" s="61"/>
      <c r="CR510" s="61"/>
    </row>
    <row r="511" spans="2:96" x14ac:dyDescent="0.25">
      <c r="B511" s="74" t="s">
        <v>13</v>
      </c>
      <c r="C511" s="15">
        <v>0.49305555555555558</v>
      </c>
      <c r="D511" s="16">
        <v>2.6</v>
      </c>
      <c r="E511" s="15">
        <f>IF(texto!C511-texto!C507&gt;0,texto!C511-texto!C507,1-(texto!C507-texto!C511))</f>
        <v>3.9583333333333359E-2</v>
      </c>
      <c r="F511" s="22">
        <f>IF(texto!D511-texto!D510&gt;0,texto!D511-texto!D510,texto!D510-texto!D511)</f>
        <v>2</v>
      </c>
      <c r="G511" s="61"/>
      <c r="CR511" s="61"/>
    </row>
    <row r="512" spans="2:96" x14ac:dyDescent="0.25">
      <c r="B512" s="74" t="s">
        <v>12</v>
      </c>
      <c r="C512" s="15">
        <v>0.74791666666666667</v>
      </c>
      <c r="D512" s="16">
        <v>0.6</v>
      </c>
      <c r="E512" s="15">
        <f>IF(texto!C512-texto!C508&gt;0,texto!C512-texto!C508,1-(texto!C508-texto!C512))</f>
        <v>4.3055555555555514E-2</v>
      </c>
      <c r="F512" s="22">
        <f>IF(texto!D512-texto!D511&gt;0,texto!D512-texto!D511,texto!D511-texto!D512)</f>
        <v>2</v>
      </c>
      <c r="G512" s="61"/>
      <c r="CR512" s="61"/>
    </row>
    <row r="513" spans="2:96" x14ac:dyDescent="0.25">
      <c r="B513" s="74" t="s">
        <v>13</v>
      </c>
      <c r="C513" s="15">
        <v>6.2499999999999995E-3</v>
      </c>
      <c r="D513" s="16">
        <v>2.4</v>
      </c>
      <c r="E513" s="15">
        <f>IF(texto!C513-texto!C509&gt;0,texto!C513-texto!C509,1-(texto!C509-texto!C513))</f>
        <v>4.0972222222222188E-2</v>
      </c>
      <c r="F513" s="22">
        <f>IF(texto!D513-texto!D512&gt;0,texto!D513-texto!D512,texto!D512-texto!D513)</f>
        <v>1.7999999999999998</v>
      </c>
      <c r="G513" s="61"/>
      <c r="CR513" s="61"/>
    </row>
    <row r="514" spans="2:96" x14ac:dyDescent="0.25">
      <c r="B514" s="74" t="s">
        <v>12</v>
      </c>
      <c r="C514" s="15">
        <v>0.25555555555555559</v>
      </c>
      <c r="D514" s="16">
        <v>0.5</v>
      </c>
      <c r="E514" s="15">
        <f>IF(texto!C514-texto!C510&gt;0,texto!C514-texto!C510,1-(texto!C510-texto!C514))</f>
        <v>3.9583333333333359E-2</v>
      </c>
      <c r="F514" s="22">
        <f>IF(texto!D514-texto!D513&gt;0,texto!D514-texto!D513,texto!D513-texto!D514)</f>
        <v>1.9</v>
      </c>
      <c r="G514" s="61"/>
      <c r="CR514" s="61"/>
    </row>
    <row r="515" spans="2:96" x14ac:dyDescent="0.25">
      <c r="B515" s="74" t="s">
        <v>13</v>
      </c>
      <c r="C515" s="15">
        <v>0.53055555555555556</v>
      </c>
      <c r="D515" s="16">
        <v>2.8</v>
      </c>
      <c r="E515" s="15">
        <f>IF(texto!C515-texto!C511&gt;0,texto!C515-texto!C511,1-(texto!C511-texto!C515))</f>
        <v>3.7499999999999978E-2</v>
      </c>
      <c r="F515" s="22">
        <f>IF(texto!D515-texto!D514&gt;0,texto!D515-texto!D514,texto!D514-texto!D515)</f>
        <v>2.2999999999999998</v>
      </c>
      <c r="G515" s="61"/>
      <c r="CR515" s="61"/>
    </row>
    <row r="516" spans="2:96" x14ac:dyDescent="0.25">
      <c r="B516" s="74" t="s">
        <v>12</v>
      </c>
      <c r="C516" s="15">
        <v>0.78611111111111109</v>
      </c>
      <c r="D516" s="16">
        <v>0.4</v>
      </c>
      <c r="E516" s="15">
        <f>IF(texto!C516-texto!C512&gt;0,texto!C516-texto!C512,1-(texto!C512-texto!C516))</f>
        <v>3.819444444444442E-2</v>
      </c>
      <c r="F516" s="22">
        <f>IF(texto!D516-texto!D515&gt;0,texto!D516-texto!D515,texto!D515-texto!D516)</f>
        <v>2.4</v>
      </c>
      <c r="G516" s="61"/>
      <c r="CR516" s="61"/>
    </row>
    <row r="517" spans="2:96" x14ac:dyDescent="0.25">
      <c r="B517" s="74" t="s">
        <v>13</v>
      </c>
      <c r="C517" s="15">
        <v>4.4444444444444446E-2</v>
      </c>
      <c r="D517" s="16">
        <v>2.6</v>
      </c>
      <c r="E517" s="15">
        <f>IF(texto!C517-texto!C513&gt;0,texto!C517-texto!C513,1-(texto!C513-texto!C517))</f>
        <v>3.8194444444444448E-2</v>
      </c>
      <c r="F517" s="22">
        <f>IF(texto!D517-texto!D516&gt;0,texto!D517-texto!D516,texto!D516-texto!D517)</f>
        <v>2.2000000000000002</v>
      </c>
      <c r="G517" s="61"/>
      <c r="CR517" s="61"/>
    </row>
    <row r="518" spans="2:96" x14ac:dyDescent="0.25">
      <c r="B518" s="74" t="s">
        <v>12</v>
      </c>
      <c r="C518" s="15">
        <v>0.29236111111111113</v>
      </c>
      <c r="D518" s="16">
        <v>0.3</v>
      </c>
      <c r="E518" s="15">
        <f>IF(texto!C518-texto!C514&gt;0,texto!C518-texto!C514,1-(texto!C514-texto!C518))</f>
        <v>3.6805555555555536E-2</v>
      </c>
      <c r="F518" s="22">
        <f>IF(texto!D518-texto!D517&gt;0,texto!D518-texto!D517,texto!D517-texto!D518)</f>
        <v>2.3000000000000003</v>
      </c>
      <c r="G518" s="61"/>
      <c r="CR518" s="61"/>
    </row>
    <row r="519" spans="2:96" x14ac:dyDescent="0.25">
      <c r="B519" s="74" t="s">
        <v>13</v>
      </c>
      <c r="C519" s="15">
        <v>0.56597222222222221</v>
      </c>
      <c r="D519" s="16">
        <v>3</v>
      </c>
      <c r="E519" s="15">
        <f>IF(texto!C519-texto!C515&gt;0,texto!C519-texto!C515,1-(texto!C515-texto!C519))</f>
        <v>3.5416666666666652E-2</v>
      </c>
      <c r="F519" s="22">
        <f>IF(texto!D519-texto!D518&gt;0,texto!D519-texto!D518,texto!D518-texto!D519)</f>
        <v>2.7</v>
      </c>
      <c r="G519" s="61"/>
      <c r="CR519" s="61"/>
    </row>
    <row r="520" spans="2:96" x14ac:dyDescent="0.25">
      <c r="B520" s="74" t="s">
        <v>12</v>
      </c>
      <c r="C520" s="15">
        <v>0.82152777777777775</v>
      </c>
      <c r="D520" s="16">
        <v>0.1</v>
      </c>
      <c r="E520" s="15">
        <f>IF(texto!C520-texto!C516&gt;0,texto!C520-texto!C516,1-(texto!C516-texto!C520))</f>
        <v>3.5416666666666652E-2</v>
      </c>
      <c r="F520" s="22">
        <f>IF(texto!D520-texto!D519&gt;0,texto!D520-texto!D519,texto!D519-texto!D520)</f>
        <v>2.9</v>
      </c>
      <c r="G520" s="61"/>
      <c r="CR520" s="61"/>
    </row>
    <row r="521" spans="2:96" x14ac:dyDescent="0.25">
      <c r="B521" s="74" t="s">
        <v>13</v>
      </c>
      <c r="C521" s="15">
        <v>8.1250000000000003E-2</v>
      </c>
      <c r="D521" s="16">
        <v>2.7</v>
      </c>
      <c r="E521" s="15">
        <f>IF(texto!C521-texto!C517&gt;0,texto!C521-texto!C517,1-(texto!C517-texto!C521))</f>
        <v>3.6805555555555557E-2</v>
      </c>
      <c r="F521" s="22">
        <f>IF(texto!D521-texto!D520&gt;0,texto!D521-texto!D520,texto!D520-texto!D521)</f>
        <v>2.6</v>
      </c>
      <c r="G521" s="61"/>
      <c r="CR521" s="61"/>
    </row>
    <row r="522" spans="2:96" x14ac:dyDescent="0.25">
      <c r="B522" s="74" t="s">
        <v>12</v>
      </c>
      <c r="C522" s="15">
        <v>0.32708333333333334</v>
      </c>
      <c r="D522" s="16">
        <v>0.1</v>
      </c>
      <c r="E522" s="15">
        <f>IF(texto!C522-texto!C518&gt;0,texto!C522-texto!C518,1-(texto!C518-texto!C522))</f>
        <v>3.472222222222221E-2</v>
      </c>
      <c r="F522" s="22">
        <f>IF(texto!D522-texto!D521&gt;0,texto!D522-texto!D521,texto!D521-texto!D522)</f>
        <v>2.6</v>
      </c>
      <c r="G522" s="61"/>
      <c r="CR522" s="61"/>
    </row>
    <row r="523" spans="2:96" x14ac:dyDescent="0.25">
      <c r="B523" s="74" t="s">
        <v>13</v>
      </c>
      <c r="C523" s="15">
        <v>0.6</v>
      </c>
      <c r="D523" s="16">
        <v>3.2</v>
      </c>
      <c r="E523" s="15">
        <f>IF(texto!C523-texto!C519&gt;0,texto!C523-texto!C519,1-(texto!C519-texto!C523))</f>
        <v>3.4027777777777768E-2</v>
      </c>
      <c r="F523" s="22">
        <f>IF(texto!D523-texto!D522&gt;0,texto!D523-texto!D522,texto!D522-texto!D523)</f>
        <v>3.1</v>
      </c>
      <c r="G523" s="61"/>
      <c r="CR523" s="61"/>
    </row>
    <row r="524" spans="2:96" x14ac:dyDescent="0.25">
      <c r="B524" s="74" t="s">
        <v>12</v>
      </c>
      <c r="C524" s="15">
        <v>0.85486111111111107</v>
      </c>
      <c r="D524" s="16">
        <v>-0.1</v>
      </c>
      <c r="E524" s="15">
        <f>IF(texto!C524-texto!C520&gt;0,texto!C524-texto!C520,1-(texto!C520-texto!C524))</f>
        <v>3.3333333333333326E-2</v>
      </c>
      <c r="F524" s="22">
        <f>IF(texto!D524-texto!D523&gt;0,texto!D524-texto!D523,texto!D523-texto!D524)</f>
        <v>3.3000000000000003</v>
      </c>
      <c r="G524" s="61"/>
      <c r="CR524" s="61"/>
    </row>
    <row r="525" spans="2:96" x14ac:dyDescent="0.25">
      <c r="B525" s="74" t="s">
        <v>13</v>
      </c>
      <c r="C525" s="15">
        <v>0.1173611111111111</v>
      </c>
      <c r="D525" s="16">
        <v>2.8</v>
      </c>
      <c r="E525" s="15">
        <f>IF(texto!C525-texto!C521&gt;0,texto!C525-texto!C521,1-(texto!C521-texto!C525))</f>
        <v>3.6111111111111094E-2</v>
      </c>
      <c r="F525" s="22">
        <f>IF(texto!D525-texto!D524&gt;0,texto!D525-texto!D524,texto!D524-texto!D525)</f>
        <v>2.9</v>
      </c>
      <c r="G525" s="61"/>
      <c r="CR525" s="61"/>
    </row>
    <row r="526" spans="2:96" x14ac:dyDescent="0.25">
      <c r="B526" s="74" t="s">
        <v>12</v>
      </c>
      <c r="C526" s="15">
        <v>0.3611111111111111</v>
      </c>
      <c r="D526" s="16">
        <v>0</v>
      </c>
      <c r="E526" s="15">
        <f>IF(texto!C526-texto!C522&gt;0,texto!C526-texto!C522,1-(texto!C522-texto!C526))</f>
        <v>3.4027777777777768E-2</v>
      </c>
      <c r="F526" s="22">
        <f>IF(texto!D526-texto!D525&gt;0,texto!D526-texto!D525,texto!D525-texto!D526)</f>
        <v>2.8</v>
      </c>
      <c r="G526" s="61"/>
      <c r="CR526" s="61"/>
    </row>
    <row r="527" spans="2:96" x14ac:dyDescent="0.25">
      <c r="B527" s="74" t="s">
        <v>13</v>
      </c>
      <c r="C527" s="15">
        <v>0.6333333333333333</v>
      </c>
      <c r="D527" s="16">
        <v>3.3</v>
      </c>
      <c r="E527" s="15">
        <f>IF(texto!C527-texto!C523&gt;0,texto!C527-texto!C523,1-(texto!C523-texto!C527))</f>
        <v>3.3333333333333326E-2</v>
      </c>
      <c r="F527" s="22">
        <f>IF(texto!D527-texto!D526&gt;0,texto!D527-texto!D526,texto!D526-texto!D527)</f>
        <v>3.3</v>
      </c>
      <c r="G527" s="61"/>
      <c r="CR527" s="61"/>
    </row>
    <row r="528" spans="2:96" x14ac:dyDescent="0.25">
      <c r="B528" s="74" t="s">
        <v>12</v>
      </c>
      <c r="C528" s="15">
        <v>0.88750000000000007</v>
      </c>
      <c r="D528" s="16">
        <v>-0.2</v>
      </c>
      <c r="E528" s="15">
        <f>IF(texto!C528-texto!C524&gt;0,texto!C528-texto!C524,1-(texto!C524-texto!C528))</f>
        <v>3.2638888888888995E-2</v>
      </c>
      <c r="F528" s="22">
        <f>IF(texto!D528-texto!D527&gt;0,texto!D528-texto!D527,texto!D527-texto!D528)</f>
        <v>3.5</v>
      </c>
      <c r="G528" s="61"/>
      <c r="CR528" s="61"/>
    </row>
    <row r="529" spans="2:96" x14ac:dyDescent="0.25">
      <c r="B529" s="74" t="s">
        <v>13</v>
      </c>
      <c r="C529" s="15">
        <v>0.15208333333333332</v>
      </c>
      <c r="D529" s="16">
        <v>2.9</v>
      </c>
      <c r="E529" s="15">
        <f>IF(texto!C529-texto!C525&gt;0,texto!C529-texto!C525,1-(texto!C525-texto!C529))</f>
        <v>3.4722222222222224E-2</v>
      </c>
      <c r="F529" s="22">
        <f>IF(texto!D529-texto!D528&gt;0,texto!D529-texto!D528,texto!D528-texto!D529)</f>
        <v>3.1</v>
      </c>
      <c r="G529" s="61"/>
      <c r="CR529" s="61"/>
    </row>
    <row r="530" spans="2:96" x14ac:dyDescent="0.25">
      <c r="B530" s="74" t="s">
        <v>12</v>
      </c>
      <c r="C530" s="15">
        <v>0.39444444444444443</v>
      </c>
      <c r="D530" s="16">
        <v>-0.1</v>
      </c>
      <c r="E530" s="15">
        <f>IF(texto!C530-texto!C526&gt;0,texto!C530-texto!C526,1-(texto!C526-texto!C530))</f>
        <v>3.3333333333333326E-2</v>
      </c>
      <c r="F530" s="22">
        <f>IF(texto!D530-texto!D529&gt;0,texto!D530-texto!D529,texto!D529-texto!D530)</f>
        <v>3</v>
      </c>
      <c r="G530" s="61"/>
      <c r="CR530" s="61"/>
    </row>
    <row r="531" spans="2:96" x14ac:dyDescent="0.25">
      <c r="B531" s="74" t="s">
        <v>13</v>
      </c>
      <c r="C531" s="15">
        <v>0.66736111111111107</v>
      </c>
      <c r="D531" s="16">
        <v>3.4</v>
      </c>
      <c r="E531" s="15">
        <f>IF(texto!C531-texto!C527&gt;0,texto!C531-texto!C527,1-(texto!C527-texto!C531))</f>
        <v>3.4027777777777768E-2</v>
      </c>
      <c r="F531" s="22">
        <f>IF(texto!D531-texto!D530&gt;0,texto!D531-texto!D530,texto!D530-texto!D531)</f>
        <v>3.5</v>
      </c>
      <c r="G531" s="61"/>
      <c r="CR531" s="61"/>
    </row>
    <row r="532" spans="2:96" x14ac:dyDescent="0.25">
      <c r="B532" s="74" t="s">
        <v>12</v>
      </c>
      <c r="C532" s="15">
        <v>0.92013888888888884</v>
      </c>
      <c r="D532" s="16">
        <v>-0.3</v>
      </c>
      <c r="E532" s="15">
        <f>IF(texto!C532-texto!C528&gt;0,texto!C532-texto!C528,1-(texto!C528-texto!C532))</f>
        <v>3.2638888888888773E-2</v>
      </c>
      <c r="F532" s="22">
        <f>IF(texto!D532-texto!D531&gt;0,texto!D532-texto!D531,texto!D531-texto!D532)</f>
        <v>3.6999999999999997</v>
      </c>
      <c r="G532" s="61"/>
      <c r="CR532" s="61"/>
    </row>
    <row r="533" spans="2:96" x14ac:dyDescent="0.25">
      <c r="B533" s="74" t="s">
        <v>13</v>
      </c>
      <c r="C533" s="15">
        <v>0.18680555555555556</v>
      </c>
      <c r="D533" s="16">
        <v>2.9</v>
      </c>
      <c r="E533" s="15">
        <f>IF(texto!C533-texto!C529&gt;0,texto!C533-texto!C529,1-(texto!C529-texto!C533))</f>
        <v>3.4722222222222238E-2</v>
      </c>
      <c r="F533" s="22">
        <f>IF(texto!D533-texto!D532&gt;0,texto!D533-texto!D532,texto!D532-texto!D533)</f>
        <v>3.1999999999999997</v>
      </c>
      <c r="G533" s="61"/>
      <c r="CR533" s="61"/>
    </row>
    <row r="534" spans="2:96" x14ac:dyDescent="0.25">
      <c r="B534" s="74" t="s">
        <v>12</v>
      </c>
      <c r="C534" s="15">
        <v>0.4284722222222222</v>
      </c>
      <c r="D534" s="16">
        <v>-0.1</v>
      </c>
      <c r="E534" s="15">
        <f>IF(texto!C534-texto!C530&gt;0,texto!C534-texto!C530,1-(texto!C530-texto!C534))</f>
        <v>3.4027777777777768E-2</v>
      </c>
      <c r="F534" s="22">
        <f>IF(texto!D534-texto!D533&gt;0,texto!D534-texto!D533,texto!D533-texto!D534)</f>
        <v>3</v>
      </c>
      <c r="G534" s="61"/>
      <c r="CR534" s="61"/>
    </row>
    <row r="535" spans="2:96" x14ac:dyDescent="0.25">
      <c r="B535" s="74" t="s">
        <v>13</v>
      </c>
      <c r="C535" s="15">
        <v>0.70138888888888884</v>
      </c>
      <c r="D535" s="16">
        <v>3.4</v>
      </c>
      <c r="E535" s="15">
        <f>IF(texto!C535-texto!C531&gt;0,texto!C535-texto!C531,1-(texto!C531-texto!C535))</f>
        <v>3.4027777777777768E-2</v>
      </c>
      <c r="F535" s="22">
        <f>IF(texto!D535-texto!D534&gt;0,texto!D535-texto!D534,texto!D534-texto!D535)</f>
        <v>3.5</v>
      </c>
      <c r="G535" s="61"/>
      <c r="CR535" s="61"/>
    </row>
    <row r="536" spans="2:96" x14ac:dyDescent="0.25">
      <c r="B536" s="74" t="s">
        <v>12</v>
      </c>
      <c r="C536" s="15">
        <v>0.95347222222222217</v>
      </c>
      <c r="D536" s="16">
        <v>-0.3</v>
      </c>
      <c r="E536" s="15">
        <f>IF(texto!C536-texto!C532&gt;0,texto!C536-texto!C532,1-(texto!C532-texto!C536))</f>
        <v>3.3333333333333326E-2</v>
      </c>
      <c r="F536" s="22">
        <f>IF(texto!D536-texto!D535&gt;0,texto!D536-texto!D535,texto!D535-texto!D536)</f>
        <v>3.6999999999999997</v>
      </c>
      <c r="G536" s="61"/>
      <c r="CR536" s="61"/>
    </row>
    <row r="537" spans="2:96" x14ac:dyDescent="0.25">
      <c r="B537" s="74" t="s">
        <v>13</v>
      </c>
      <c r="C537" s="15">
        <v>0.22291666666666665</v>
      </c>
      <c r="D537" s="16">
        <v>2.9</v>
      </c>
      <c r="E537" s="15">
        <f>IF(texto!C537-texto!C533&gt;0,texto!C537-texto!C533,1-(texto!C533-texto!C537))</f>
        <v>3.6111111111111094E-2</v>
      </c>
      <c r="F537" s="22">
        <f>IF(texto!D537-texto!D536&gt;0,texto!D537-texto!D536,texto!D536-texto!D537)</f>
        <v>3.1999999999999997</v>
      </c>
      <c r="G537" s="61"/>
      <c r="CR537" s="61"/>
    </row>
    <row r="538" spans="2:96" x14ac:dyDescent="0.25">
      <c r="B538" s="74" t="s">
        <v>12</v>
      </c>
      <c r="C538" s="15">
        <v>0.46319444444444446</v>
      </c>
      <c r="D538" s="16">
        <v>-0.1</v>
      </c>
      <c r="E538" s="15">
        <f>IF(texto!C538-texto!C534&gt;0,texto!C538-texto!C534,1-(texto!C534-texto!C538))</f>
        <v>3.4722222222222265E-2</v>
      </c>
      <c r="F538" s="22">
        <f>IF(texto!D538-texto!D537&gt;0,texto!D538-texto!D537,texto!D537-texto!D538)</f>
        <v>3</v>
      </c>
      <c r="G538" s="61"/>
      <c r="CR538" s="61"/>
    </row>
    <row r="539" spans="2:96" x14ac:dyDescent="0.25">
      <c r="B539" s="74" t="s">
        <v>13</v>
      </c>
      <c r="C539" s="15">
        <v>0.7368055555555556</v>
      </c>
      <c r="D539" s="16">
        <v>3.3</v>
      </c>
      <c r="E539" s="15">
        <f>IF(texto!C539-texto!C535&gt;0,texto!C539-texto!C535,1-(texto!C535-texto!C539))</f>
        <v>3.5416666666666763E-2</v>
      </c>
      <c r="F539" s="22">
        <f>IF(texto!D539-texto!D538&gt;0,texto!D539-texto!D538,texto!D538-texto!D539)</f>
        <v>3.4</v>
      </c>
      <c r="G539" s="61"/>
      <c r="CR539" s="61"/>
    </row>
    <row r="540" spans="2:96" x14ac:dyDescent="0.25">
      <c r="B540" s="74" t="s">
        <v>12</v>
      </c>
      <c r="C540" s="15">
        <v>0.98749999999999993</v>
      </c>
      <c r="D540" s="16">
        <v>-0.2</v>
      </c>
      <c r="E540" s="15">
        <f>IF(texto!C540-texto!C536&gt;0,texto!C540-texto!C536,1-(texto!C536-texto!C540))</f>
        <v>3.4027777777777768E-2</v>
      </c>
      <c r="F540" s="22">
        <f>IF(texto!D540-texto!D539&gt;0,texto!D540-texto!D539,texto!D539-texto!D540)</f>
        <v>3.5</v>
      </c>
      <c r="G540" s="61"/>
      <c r="CR540" s="61"/>
    </row>
    <row r="541" spans="2:96" x14ac:dyDescent="0.25">
      <c r="B541" s="74" t="s">
        <v>13</v>
      </c>
      <c r="C541" s="15">
        <v>0.26041666666666669</v>
      </c>
      <c r="D541" s="16">
        <v>2.9</v>
      </c>
      <c r="E541" s="15">
        <f>IF(texto!C541-texto!C537&gt;0,texto!C541-texto!C537,1-(texto!C537-texto!C541))</f>
        <v>3.7500000000000033E-2</v>
      </c>
      <c r="F541" s="22">
        <f>IF(texto!D541-texto!D540&gt;0,texto!D541-texto!D540,texto!D540-texto!D541)</f>
        <v>3.1</v>
      </c>
      <c r="G541" s="61"/>
      <c r="CR541" s="61"/>
    </row>
    <row r="542" spans="2:96" x14ac:dyDescent="0.25">
      <c r="B542" s="74" t="s">
        <v>12</v>
      </c>
      <c r="C542" s="15">
        <v>0.4993055555555555</v>
      </c>
      <c r="D542" s="16">
        <v>0</v>
      </c>
      <c r="E542" s="15">
        <f>IF(texto!C542-texto!C538&gt;0,texto!C542-texto!C538,1-(texto!C538-texto!C542))</f>
        <v>3.6111111111111038E-2</v>
      </c>
      <c r="F542" s="22">
        <f>IF(texto!D542-texto!D541&gt;0,texto!D542-texto!D541,texto!D541-texto!D542)</f>
        <v>2.9</v>
      </c>
      <c r="G542" s="61"/>
      <c r="CR542" s="61"/>
    </row>
    <row r="543" spans="2:96" x14ac:dyDescent="0.25">
      <c r="B543" s="74" t="s">
        <v>13</v>
      </c>
      <c r="C543" s="15">
        <v>0.7729166666666667</v>
      </c>
      <c r="D543" s="16">
        <v>3.2</v>
      </c>
      <c r="E543" s="15">
        <f>IF(texto!C543-texto!C539&gt;0,texto!C543-texto!C539,1-(texto!C539-texto!C543))</f>
        <v>3.6111111111111094E-2</v>
      </c>
      <c r="F543" s="22">
        <f>IF(texto!D543-texto!D542&gt;0,texto!D543-texto!D542,texto!D542-texto!D543)</f>
        <v>3.2</v>
      </c>
      <c r="G543" s="61"/>
      <c r="CR543" s="61"/>
    </row>
    <row r="544" spans="2:96" x14ac:dyDescent="0.25">
      <c r="B544" s="74" t="s">
        <v>12</v>
      </c>
      <c r="C544" s="15">
        <v>2.2222222222222223E-2</v>
      </c>
      <c r="D544" s="16">
        <v>-0.1</v>
      </c>
      <c r="E544" s="15">
        <f>IF(texto!C544-texto!C540&gt;0,texto!C544-texto!C540,1-(texto!C540-texto!C544))</f>
        <v>3.4722222222222321E-2</v>
      </c>
      <c r="F544" s="22">
        <f>IF(texto!D544-texto!D543&gt;0,texto!D544-texto!D543,texto!D543-texto!D544)</f>
        <v>3.3000000000000003</v>
      </c>
      <c r="G544" s="61"/>
      <c r="CR544" s="61"/>
    </row>
    <row r="545" spans="2:96" x14ac:dyDescent="0.25">
      <c r="B545" s="74" t="s">
        <v>13</v>
      </c>
      <c r="C545" s="15">
        <v>0.29930555555555555</v>
      </c>
      <c r="D545" s="16">
        <v>2.8</v>
      </c>
      <c r="E545" s="15">
        <f>IF(texto!C545-texto!C541&gt;0,texto!C545-texto!C541,1-(texto!C541-texto!C545))</f>
        <v>3.8888888888888862E-2</v>
      </c>
      <c r="F545" s="22">
        <f>IF(texto!D545-texto!D544&gt;0,texto!D545-texto!D544,texto!D544-texto!D545)</f>
        <v>2.9</v>
      </c>
      <c r="G545" s="61"/>
      <c r="CR545" s="61"/>
    </row>
    <row r="546" spans="2:96" x14ac:dyDescent="0.25">
      <c r="B546" s="74" t="s">
        <v>12</v>
      </c>
      <c r="C546" s="15">
        <v>0.53749999999999998</v>
      </c>
      <c r="D546" s="16">
        <v>0.2</v>
      </c>
      <c r="E546" s="15">
        <f>IF(texto!C546-texto!C542&gt;0,texto!C546-texto!C542,1-(texto!C542-texto!C546))</f>
        <v>3.8194444444444475E-2</v>
      </c>
      <c r="F546" s="22">
        <f>IF(texto!D546-texto!D545&gt;0,texto!D546-texto!D545,texto!D545-texto!D546)</f>
        <v>2.5999999999999996</v>
      </c>
      <c r="G546" s="61"/>
      <c r="CR546" s="61"/>
    </row>
    <row r="547" spans="2:96" x14ac:dyDescent="0.25">
      <c r="B547" s="74" t="s">
        <v>13</v>
      </c>
      <c r="C547" s="15">
        <v>0.81180555555555556</v>
      </c>
      <c r="D547" s="16">
        <v>3</v>
      </c>
      <c r="E547" s="15">
        <f>IF(texto!C547-texto!C543&gt;0,texto!C547-texto!C543,1-(texto!C543-texto!C547))</f>
        <v>3.8888888888888862E-2</v>
      </c>
      <c r="F547" s="22">
        <f>IF(texto!D547-texto!D546&gt;0,texto!D547-texto!D546,texto!D546-texto!D547)</f>
        <v>2.8</v>
      </c>
      <c r="G547" s="61"/>
      <c r="CR547" s="61"/>
    </row>
    <row r="548" spans="2:96" x14ac:dyDescent="0.25">
      <c r="B548" s="74" t="s">
        <v>12</v>
      </c>
      <c r="C548" s="15">
        <v>5.9027777777777783E-2</v>
      </c>
      <c r="D548" s="16">
        <v>0</v>
      </c>
      <c r="E548" s="15">
        <f>IF(texto!C548-texto!C544&gt;0,texto!C548-texto!C544,1-(texto!C544-texto!C548))</f>
        <v>3.6805555555555564E-2</v>
      </c>
      <c r="F548" s="22">
        <f>IF(texto!D548-texto!D547&gt;0,texto!D548-texto!D547,texto!D547-texto!D548)</f>
        <v>3</v>
      </c>
      <c r="G548" s="61"/>
      <c r="CR548" s="61"/>
    </row>
    <row r="549" spans="2:96" x14ac:dyDescent="0.25">
      <c r="B549" s="74" t="s">
        <v>13</v>
      </c>
      <c r="C549" s="15">
        <v>0.34027777777777773</v>
      </c>
      <c r="D549" s="16">
        <v>2.8</v>
      </c>
      <c r="E549" s="15">
        <f>IF(texto!C549-texto!C545&gt;0,texto!C549-texto!C545,1-(texto!C545-texto!C549))</f>
        <v>4.0972222222222188E-2</v>
      </c>
      <c r="F549" s="22">
        <f>IF(texto!D549-texto!D548&gt;0,texto!D549-texto!D548,texto!D548-texto!D549)</f>
        <v>2.8</v>
      </c>
      <c r="G549" s="61"/>
      <c r="CR549" s="61"/>
    </row>
    <row r="550" spans="2:96" x14ac:dyDescent="0.25">
      <c r="B550" s="74" t="s">
        <v>12</v>
      </c>
      <c r="C550" s="15">
        <v>0.57847222222222217</v>
      </c>
      <c r="D550" s="16">
        <v>0.3</v>
      </c>
      <c r="E550" s="15">
        <f>IF(texto!C550-texto!C546&gt;0,texto!C550-texto!C546,1-(texto!C546-texto!C550))</f>
        <v>4.0972222222222188E-2</v>
      </c>
      <c r="F550" s="22">
        <f>IF(texto!D550-texto!D549&gt;0,texto!D550-texto!D549,texto!D549-texto!D550)</f>
        <v>2.5</v>
      </c>
      <c r="G550" s="61"/>
      <c r="CR550" s="61"/>
    </row>
    <row r="551" spans="2:96" x14ac:dyDescent="0.25">
      <c r="B551" s="74" t="s">
        <v>13</v>
      </c>
      <c r="C551" s="15">
        <v>0.8520833333333333</v>
      </c>
      <c r="D551" s="16">
        <v>2.8</v>
      </c>
      <c r="E551" s="15">
        <f>IF(texto!C551-texto!C547&gt;0,texto!C551-texto!C547,1-(texto!C547-texto!C551))</f>
        <v>4.0277777777777746E-2</v>
      </c>
      <c r="F551" s="22">
        <f>IF(texto!D551-texto!D550&gt;0,texto!D551-texto!D550,texto!D550-texto!D551)</f>
        <v>2.5</v>
      </c>
      <c r="G551" s="61"/>
      <c r="CR551" s="61"/>
    </row>
    <row r="552" spans="2:96" x14ac:dyDescent="0.25">
      <c r="B552" s="74" t="s">
        <v>12</v>
      </c>
      <c r="C552" s="15">
        <v>9.8611111111111108E-2</v>
      </c>
      <c r="D552" s="16">
        <v>0.2</v>
      </c>
      <c r="E552" s="15">
        <f>IF(texto!C552-texto!C548&gt;0,texto!C552-texto!C548,1-(texto!C548-texto!C552))</f>
        <v>3.9583333333333325E-2</v>
      </c>
      <c r="F552" s="22">
        <f>IF(texto!D552-texto!D551&gt;0,texto!D552-texto!D551,texto!D551-texto!D552)</f>
        <v>2.5999999999999996</v>
      </c>
      <c r="G552" s="61"/>
      <c r="CR552" s="61"/>
    </row>
    <row r="553" spans="2:96" x14ac:dyDescent="0.25">
      <c r="B553" s="74" t="s">
        <v>13</v>
      </c>
      <c r="C553" s="15">
        <v>0.3840277777777778</v>
      </c>
      <c r="D553" s="16">
        <v>2.7</v>
      </c>
      <c r="E553" s="15">
        <f>IF(texto!C553-texto!C549&gt;0,texto!C553-texto!C549,1-(texto!C549-texto!C553))</f>
        <v>4.3750000000000067E-2</v>
      </c>
      <c r="F553" s="22">
        <f>IF(texto!D553-texto!D552&gt;0,texto!D553-texto!D552,texto!D552-texto!D553)</f>
        <v>2.5</v>
      </c>
      <c r="G553" s="61"/>
      <c r="CR553" s="61"/>
    </row>
    <row r="554" spans="2:96" x14ac:dyDescent="0.25">
      <c r="B554" s="74" t="s">
        <v>12</v>
      </c>
      <c r="C554" s="15">
        <v>0.62430555555555556</v>
      </c>
      <c r="D554" s="16">
        <v>0.5</v>
      </c>
      <c r="E554" s="15">
        <f>IF(texto!C554-texto!C550&gt;0,texto!C554-texto!C550,1-(texto!C550-texto!C554))</f>
        <v>4.5833333333333393E-2</v>
      </c>
      <c r="F554" s="22">
        <f>IF(texto!D554-texto!D553&gt;0,texto!D554-texto!D553,texto!D553-texto!D554)</f>
        <v>2.2000000000000002</v>
      </c>
      <c r="G554" s="61"/>
      <c r="CR554" s="61"/>
    </row>
    <row r="555" spans="2:96" x14ac:dyDescent="0.25">
      <c r="B555" s="74" t="s">
        <v>13</v>
      </c>
      <c r="C555" s="15">
        <v>0.89513888888888893</v>
      </c>
      <c r="D555" s="16">
        <v>2.6</v>
      </c>
      <c r="E555" s="15">
        <f>IF(texto!C555-texto!C551&gt;0,texto!C555-texto!C551,1-(texto!C551-texto!C555))</f>
        <v>4.3055555555555625E-2</v>
      </c>
      <c r="F555" s="22">
        <f>IF(texto!D555-texto!D554&gt;0,texto!D555-texto!D554,texto!D554-texto!D555)</f>
        <v>2.1</v>
      </c>
      <c r="G555" s="61"/>
      <c r="CR555" s="61"/>
    </row>
    <row r="556" spans="2:96" x14ac:dyDescent="0.25">
      <c r="B556" s="74" t="s">
        <v>12</v>
      </c>
      <c r="C556" s="15">
        <v>0.14166666666666666</v>
      </c>
      <c r="D556" s="16">
        <v>0.4</v>
      </c>
      <c r="E556" s="15">
        <f>IF(texto!C556-texto!C552&gt;0,texto!C556-texto!C552,1-(texto!C552-texto!C556))</f>
        <v>4.3055555555555555E-2</v>
      </c>
      <c r="F556" s="22">
        <f>IF(texto!D556-texto!D555&gt;0,texto!D556-texto!D555,texto!D555-texto!D556)</f>
        <v>2.2000000000000002</v>
      </c>
      <c r="G556" s="61"/>
      <c r="CR556" s="61"/>
    </row>
    <row r="557" spans="2:96" x14ac:dyDescent="0.25">
      <c r="B557" s="74" t="s">
        <v>13</v>
      </c>
      <c r="C557" s="15">
        <v>0.4284722222222222</v>
      </c>
      <c r="D557" s="16">
        <v>2.7</v>
      </c>
      <c r="E557" s="15">
        <f>IF(texto!C557-texto!C553&gt;0,texto!C557-texto!C553,1-(texto!C553-texto!C557))</f>
        <v>4.4444444444444398E-2</v>
      </c>
      <c r="F557" s="22">
        <f>IF(texto!D557-texto!D556&gt;0,texto!D557-texto!D556,texto!D556-texto!D557)</f>
        <v>2.3000000000000003</v>
      </c>
      <c r="G557" s="61"/>
      <c r="CR557" s="61"/>
    </row>
    <row r="558" spans="2:96" x14ac:dyDescent="0.25">
      <c r="B558" s="74" t="s">
        <v>12</v>
      </c>
      <c r="C558" s="15">
        <v>0.67291666666666661</v>
      </c>
      <c r="D558" s="16">
        <v>0.5</v>
      </c>
      <c r="E558" s="15">
        <f>IF(texto!C558-texto!C554&gt;0,texto!C558-texto!C554,1-(texto!C554-texto!C558))</f>
        <v>4.8611111111111049E-2</v>
      </c>
      <c r="F558" s="22">
        <f>IF(texto!D558-texto!D557&gt;0,texto!D558-texto!D557,texto!D557-texto!D558)</f>
        <v>2.2000000000000002</v>
      </c>
      <c r="G558" s="61"/>
      <c r="CR558" s="61"/>
    </row>
    <row r="559" spans="2:96" x14ac:dyDescent="0.25">
      <c r="B559" s="74" t="s">
        <v>13</v>
      </c>
      <c r="C559" s="15">
        <v>0.93958333333333333</v>
      </c>
      <c r="D559" s="16">
        <v>2.5</v>
      </c>
      <c r="E559" s="15">
        <f>IF(texto!C559-texto!C555&gt;0,texto!C559-texto!C555,1-(texto!C555-texto!C559))</f>
        <v>4.4444444444444398E-2</v>
      </c>
      <c r="F559" s="22">
        <f>IF(texto!D559-texto!D558&gt;0,texto!D559-texto!D558,texto!D558-texto!D559)</f>
        <v>2</v>
      </c>
      <c r="G559" s="61"/>
      <c r="CR559" s="61"/>
    </row>
    <row r="560" spans="2:96" x14ac:dyDescent="0.25">
      <c r="B560" s="74" t="s">
        <v>12</v>
      </c>
      <c r="C560" s="15">
        <v>0.18680555555555556</v>
      </c>
      <c r="D560" s="16">
        <v>0.4</v>
      </c>
      <c r="E560" s="15">
        <f>IF(texto!C560-texto!C556&gt;0,texto!C560-texto!C556,1-(texto!C556-texto!C560))</f>
        <v>4.5138888888888895E-2</v>
      </c>
      <c r="F560" s="22">
        <f>IF(texto!D560-texto!D559&gt;0,texto!D560-texto!D559,texto!D559-texto!D560)</f>
        <v>2.1</v>
      </c>
      <c r="G560" s="61"/>
      <c r="CR560" s="61"/>
    </row>
    <row r="561" spans="2:96" x14ac:dyDescent="0.25">
      <c r="B561" s="74" t="s">
        <v>13</v>
      </c>
      <c r="C561" s="15">
        <v>0.47222222222222227</v>
      </c>
      <c r="D561" s="16">
        <v>2.7</v>
      </c>
      <c r="E561" s="15">
        <f>IF(texto!C561-texto!C557&gt;0,texto!C561-texto!C557,1-(texto!C557-texto!C561))</f>
        <v>4.3750000000000067E-2</v>
      </c>
      <c r="F561" s="22">
        <f>IF(texto!D561-texto!D560&gt;0,texto!D561-texto!D560,texto!D560-texto!D561)</f>
        <v>2.3000000000000003</v>
      </c>
      <c r="G561" s="61"/>
      <c r="CR561" s="61"/>
    </row>
    <row r="562" spans="2:96" x14ac:dyDescent="0.25">
      <c r="B562" s="74" t="s">
        <v>12</v>
      </c>
      <c r="C562" s="15">
        <v>0.72152777777777777</v>
      </c>
      <c r="D562" s="16">
        <v>0.5</v>
      </c>
      <c r="E562" s="15">
        <f>IF(texto!C562-texto!C558&gt;0,texto!C562-texto!C558,1-(texto!C558-texto!C562))</f>
        <v>4.861111111111116E-2</v>
      </c>
      <c r="F562" s="22">
        <f>IF(texto!D562-texto!D561&gt;0,texto!D562-texto!D561,texto!D561-texto!D562)</f>
        <v>2.2000000000000002</v>
      </c>
      <c r="G562" s="61"/>
      <c r="CR562" s="61"/>
    </row>
    <row r="563" spans="2:96" x14ac:dyDescent="0.25">
      <c r="B563" s="74" t="s">
        <v>13</v>
      </c>
      <c r="C563" s="15">
        <v>0.98402777777777783</v>
      </c>
      <c r="D563" s="16">
        <v>2.5</v>
      </c>
      <c r="E563" s="15">
        <f>IF(texto!C563-texto!C559&gt;0,texto!C563-texto!C559,1-(texto!C559-texto!C563))</f>
        <v>4.4444444444444509E-2</v>
      </c>
      <c r="F563" s="22">
        <f>IF(texto!D563-texto!D562&gt;0,texto!D563-texto!D562,texto!D562-texto!D563)</f>
        <v>2</v>
      </c>
      <c r="G563" s="61"/>
      <c r="CR563" s="61"/>
    </row>
    <row r="564" spans="2:96" x14ac:dyDescent="0.25">
      <c r="B564" s="74" t="s">
        <v>12</v>
      </c>
      <c r="C564" s="15">
        <v>0.23055555555555554</v>
      </c>
      <c r="D564" s="16">
        <v>0.5</v>
      </c>
      <c r="E564" s="15">
        <f>IF(texto!C564-texto!C560&gt;0,texto!C564-texto!C560,1-(texto!C560-texto!C564))</f>
        <v>4.3749999999999983E-2</v>
      </c>
      <c r="F564" s="22">
        <f>IF(texto!D564-texto!D563&gt;0,texto!D564-texto!D563,texto!D563-texto!D564)</f>
        <v>2</v>
      </c>
      <c r="G564" s="61"/>
      <c r="CR564" s="61"/>
    </row>
    <row r="565" spans="2:96" x14ac:dyDescent="0.25">
      <c r="B565" s="74" t="s">
        <v>13</v>
      </c>
      <c r="C565" s="15">
        <v>0.5131944444444444</v>
      </c>
      <c r="D565" s="16">
        <v>2.7</v>
      </c>
      <c r="E565" s="15">
        <f>IF(texto!C565-texto!C561&gt;0,texto!C565-texto!C561,1-(texto!C561-texto!C565))</f>
        <v>4.0972222222222132E-2</v>
      </c>
      <c r="F565" s="22">
        <f>IF(texto!D565-texto!D564&gt;0,texto!D565-texto!D564,texto!D564-texto!D565)</f>
        <v>2.2000000000000002</v>
      </c>
      <c r="G565" s="61"/>
      <c r="CR565" s="61"/>
    </row>
    <row r="566" spans="2:96" x14ac:dyDescent="0.25">
      <c r="B566" s="74" t="s">
        <v>12</v>
      </c>
      <c r="C566" s="15">
        <v>0.76388888888888884</v>
      </c>
      <c r="D566" s="16">
        <v>0.5</v>
      </c>
      <c r="E566" s="15">
        <f>IF(texto!C566-texto!C562&gt;0,texto!C566-texto!C562,1-(texto!C562-texto!C566))</f>
        <v>4.2361111111111072E-2</v>
      </c>
      <c r="F566" s="22">
        <f>IF(texto!D566-texto!D565&gt;0,texto!D566-texto!D565,texto!D565-texto!D566)</f>
        <v>2.2000000000000002</v>
      </c>
      <c r="G566" s="61"/>
      <c r="CR566" s="61"/>
    </row>
    <row r="567" spans="2:96" x14ac:dyDescent="0.25">
      <c r="B567" s="74" t="s">
        <v>13</v>
      </c>
      <c r="C567" s="15">
        <v>2.5694444444444447E-2</v>
      </c>
      <c r="D567" s="16">
        <v>2.4</v>
      </c>
      <c r="E567" s="15">
        <f>IF(texto!C567-texto!C563&gt;0,texto!C567-texto!C563,1-(texto!C563-texto!C567))</f>
        <v>4.166666666666663E-2</v>
      </c>
      <c r="F567" s="22">
        <f>IF(texto!D567-texto!D566&gt;0,texto!D567-texto!D566,texto!D566-texto!D567)</f>
        <v>1.9</v>
      </c>
      <c r="G567" s="61"/>
      <c r="CR567" s="61"/>
    </row>
    <row r="568" spans="2:96" x14ac:dyDescent="0.25">
      <c r="B568" s="74" t="s">
        <v>12</v>
      </c>
      <c r="C568" s="15">
        <v>0.27013888888888887</v>
      </c>
      <c r="D568" s="16">
        <v>0.5</v>
      </c>
      <c r="E568" s="15">
        <f>IF(texto!C568-texto!C564&gt;0,texto!C568-texto!C564,1-(texto!C564-texto!C568))</f>
        <v>3.9583333333333331E-2</v>
      </c>
      <c r="F568" s="22">
        <f>IF(texto!D568-texto!D567&gt;0,texto!D568-texto!D567,texto!D567-texto!D568)</f>
        <v>1.9</v>
      </c>
      <c r="G568" s="61"/>
      <c r="CR568" s="61"/>
    </row>
    <row r="569" spans="2:96" x14ac:dyDescent="0.25">
      <c r="B569" s="74" t="s">
        <v>13</v>
      </c>
      <c r="C569" s="15">
        <v>0.5493055555555556</v>
      </c>
      <c r="D569" s="16">
        <v>2.8</v>
      </c>
      <c r="E569" s="15">
        <f>IF(texto!C569-texto!C565&gt;0,texto!C569-texto!C565,1-(texto!C565-texto!C569))</f>
        <v>3.6111111111111205E-2</v>
      </c>
      <c r="F569" s="22">
        <f>IF(texto!D569-texto!D568&gt;0,texto!D569-texto!D568,texto!D568-texto!D569)</f>
        <v>2.2999999999999998</v>
      </c>
      <c r="G569" s="61"/>
      <c r="CR569" s="61"/>
    </row>
    <row r="570" spans="2:96" x14ac:dyDescent="0.25">
      <c r="B570" s="74" t="s">
        <v>12</v>
      </c>
      <c r="C570" s="15">
        <v>0.79999999999999993</v>
      </c>
      <c r="D570" s="16">
        <v>0.4</v>
      </c>
      <c r="E570" s="15">
        <f>IF(texto!C570-texto!C566&gt;0,texto!C570-texto!C566,1-(texto!C566-texto!C570))</f>
        <v>3.6111111111111094E-2</v>
      </c>
      <c r="F570" s="22">
        <f>IF(texto!D570-texto!D569&gt;0,texto!D570-texto!D569,texto!D569-texto!D570)</f>
        <v>2.4</v>
      </c>
      <c r="G570" s="61"/>
      <c r="CR570" s="61"/>
    </row>
    <row r="571" spans="2:96" x14ac:dyDescent="0.25">
      <c r="B571" s="74" t="s">
        <v>13</v>
      </c>
      <c r="C571" s="15">
        <v>6.3194444444444442E-2</v>
      </c>
      <c r="D571" s="16">
        <v>2.5</v>
      </c>
      <c r="E571" s="15">
        <f>IF(texto!C571-texto!C567&gt;0,texto!C571-texto!C567,1-(texto!C567-texto!C571))</f>
        <v>3.7499999999999992E-2</v>
      </c>
      <c r="F571" s="22">
        <f>IF(texto!D571-texto!D570&gt;0,texto!D571-texto!D570,texto!D570-texto!D571)</f>
        <v>2.1</v>
      </c>
      <c r="G571" s="61"/>
      <c r="CR571" s="61"/>
    </row>
    <row r="572" spans="2:96" x14ac:dyDescent="0.25">
      <c r="B572" s="74" t="s">
        <v>12</v>
      </c>
      <c r="C572" s="15">
        <v>0.30486111111111108</v>
      </c>
      <c r="D572" s="16">
        <v>0.4</v>
      </c>
      <c r="E572" s="15">
        <f>IF(texto!C572-texto!C568&gt;0,texto!C572-texto!C568,1-(texto!C568-texto!C572))</f>
        <v>3.472222222222221E-2</v>
      </c>
      <c r="F572" s="22">
        <f>IF(texto!D572-texto!D571&gt;0,texto!D572-texto!D571,texto!D571-texto!D572)</f>
        <v>2.1</v>
      </c>
      <c r="G572" s="61"/>
      <c r="CR572" s="61"/>
    </row>
    <row r="573" spans="2:96" x14ac:dyDescent="0.25">
      <c r="B573" s="74" t="s">
        <v>13</v>
      </c>
      <c r="C573" s="15">
        <v>0.5805555555555556</v>
      </c>
      <c r="D573" s="16">
        <v>2.8</v>
      </c>
      <c r="E573" s="15">
        <f>IF(texto!C573-texto!C569&gt;0,texto!C573-texto!C569,1-(texto!C569-texto!C573))</f>
        <v>3.125E-2</v>
      </c>
      <c r="F573" s="22">
        <f>IF(texto!D573-texto!D572&gt;0,texto!D573-texto!D572,texto!D572-texto!D573)</f>
        <v>2.4</v>
      </c>
      <c r="G573" s="61"/>
      <c r="CR573" s="61"/>
    </row>
    <row r="574" spans="2:96" x14ac:dyDescent="0.25">
      <c r="B574" s="74" t="s">
        <v>12</v>
      </c>
      <c r="C574" s="15">
        <v>0.83194444444444438</v>
      </c>
      <c r="D574" s="16">
        <v>0.3</v>
      </c>
      <c r="E574" s="15">
        <f>IF(texto!C574-texto!C570&gt;0,texto!C574-texto!C570,1-(texto!C570-texto!C574))</f>
        <v>3.1944444444444442E-2</v>
      </c>
      <c r="F574" s="22">
        <f>IF(texto!D574-texto!D573&gt;0,texto!D574-texto!D573,texto!D573-texto!D574)</f>
        <v>2.5</v>
      </c>
      <c r="G574" s="61"/>
      <c r="CR574" s="61"/>
    </row>
    <row r="575" spans="2:96" x14ac:dyDescent="0.25">
      <c r="B575" s="74" t="s">
        <v>13</v>
      </c>
      <c r="C575" s="15">
        <v>9.5833333333333326E-2</v>
      </c>
      <c r="D575" s="16">
        <v>2.5</v>
      </c>
      <c r="E575" s="15">
        <f>IF(texto!C575-texto!C571&gt;0,texto!C575-texto!C571,1-(texto!C571-texto!C575))</f>
        <v>3.2638888888888884E-2</v>
      </c>
      <c r="F575" s="22">
        <f>IF(texto!D575-texto!D574&gt;0,texto!D575-texto!D574,texto!D574-texto!D575)</f>
        <v>2.2000000000000002</v>
      </c>
      <c r="G575" s="61"/>
      <c r="CR575" s="61"/>
    </row>
    <row r="576" spans="2:96" x14ac:dyDescent="0.25">
      <c r="B576" s="74" t="s">
        <v>12</v>
      </c>
      <c r="C576" s="15">
        <v>0.33611111111111108</v>
      </c>
      <c r="D576" s="16">
        <v>0.4</v>
      </c>
      <c r="E576" s="15">
        <f>IF(texto!C576-texto!C572&gt;0,texto!C576-texto!C572,1-(texto!C572-texto!C576))</f>
        <v>3.125E-2</v>
      </c>
      <c r="F576" s="22">
        <f>IF(texto!D576-texto!D575&gt;0,texto!D576-texto!D575,texto!D575-texto!D576)</f>
        <v>2.1</v>
      </c>
      <c r="G576" s="61"/>
      <c r="CR576" s="61"/>
    </row>
    <row r="577" spans="2:96" x14ac:dyDescent="0.25">
      <c r="B577" s="74" t="s">
        <v>13</v>
      </c>
      <c r="C577" s="15">
        <v>0.60902777777777783</v>
      </c>
      <c r="D577" s="16">
        <v>2.9</v>
      </c>
      <c r="E577" s="15">
        <f>IF(texto!C577-texto!C573&gt;0,texto!C577-texto!C573,1-(texto!C573-texto!C577))</f>
        <v>2.8472222222222232E-2</v>
      </c>
      <c r="F577" s="22">
        <f>IF(texto!D577-texto!D576&gt;0,texto!D577-texto!D576,texto!D576-texto!D577)</f>
        <v>2.5</v>
      </c>
      <c r="G577" s="61"/>
      <c r="CR577" s="61"/>
    </row>
    <row r="578" spans="2:96" x14ac:dyDescent="0.25">
      <c r="B578" s="74" t="s">
        <v>12</v>
      </c>
      <c r="C578" s="15">
        <v>0.86111111111111116</v>
      </c>
      <c r="D578" s="16">
        <v>0.3</v>
      </c>
      <c r="E578" s="15">
        <f>IF(texto!C578-texto!C574&gt;0,texto!C578-texto!C574,1-(texto!C574-texto!C578))</f>
        <v>2.9166666666666785E-2</v>
      </c>
      <c r="F578" s="22">
        <f>IF(texto!D578-texto!D577&gt;0,texto!D578-texto!D577,texto!D577-texto!D578)</f>
        <v>2.6</v>
      </c>
      <c r="G578" s="61"/>
      <c r="CR578" s="61"/>
    </row>
    <row r="579" spans="2:96" x14ac:dyDescent="0.25">
      <c r="B579" s="74" t="s">
        <v>13</v>
      </c>
      <c r="C579" s="15">
        <v>0.125</v>
      </c>
      <c r="D579" s="16">
        <v>2.5</v>
      </c>
      <c r="E579" s="15">
        <f>IF(texto!C579-texto!C575&gt;0,texto!C579-texto!C575,1-(texto!C575-texto!C579))</f>
        <v>2.9166666666666674E-2</v>
      </c>
      <c r="F579" s="22">
        <f>IF(texto!D579-texto!D578&gt;0,texto!D579-texto!D578,texto!D578-texto!D579)</f>
        <v>2.2000000000000002</v>
      </c>
      <c r="G579" s="61"/>
      <c r="CR579" s="61"/>
    </row>
    <row r="580" spans="2:96" x14ac:dyDescent="0.25">
      <c r="B580" s="74" t="s">
        <v>12</v>
      </c>
      <c r="C580" s="15">
        <v>0.36458333333333331</v>
      </c>
      <c r="D580" s="16">
        <v>0.4</v>
      </c>
      <c r="E580" s="15">
        <f>IF(texto!C580-texto!C576&gt;0,texto!C580-texto!C576,1-(texto!C576-texto!C580))</f>
        <v>2.8472222222222232E-2</v>
      </c>
      <c r="F580" s="22">
        <f>IF(texto!D580-texto!D579&gt;0,texto!D580-texto!D579,texto!D579-texto!D580)</f>
        <v>2.1</v>
      </c>
      <c r="G580" s="61"/>
      <c r="CR580" s="61"/>
    </row>
    <row r="581" spans="2:96" x14ac:dyDescent="0.25">
      <c r="B581" s="74" t="s">
        <v>13</v>
      </c>
      <c r="C581" s="15">
        <v>0.63541666666666663</v>
      </c>
      <c r="D581" s="16">
        <v>2.9</v>
      </c>
      <c r="E581" s="15">
        <f>IF(texto!C581-texto!C577&gt;0,texto!C581-texto!C577,1-(texto!C577-texto!C581))</f>
        <v>2.6388888888888795E-2</v>
      </c>
      <c r="F581" s="22">
        <f>IF(texto!D581-texto!D580&gt;0,texto!D581-texto!D580,texto!D580-texto!D581)</f>
        <v>2.5</v>
      </c>
      <c r="G581" s="61"/>
      <c r="CR581" s="61"/>
    </row>
    <row r="582" spans="2:96" x14ac:dyDescent="0.25">
      <c r="B582" s="74" t="s">
        <v>12</v>
      </c>
      <c r="C582" s="15">
        <v>0.8881944444444444</v>
      </c>
      <c r="D582" s="16">
        <v>0.2</v>
      </c>
      <c r="E582" s="15">
        <f>IF(texto!C582-texto!C578&gt;0,texto!C582-texto!C578,1-(texto!C578-texto!C582))</f>
        <v>2.7083333333333237E-2</v>
      </c>
      <c r="F582" s="22">
        <f>IF(texto!D582-texto!D581&gt;0,texto!D582-texto!D581,texto!D581-texto!D582)</f>
        <v>2.6999999999999997</v>
      </c>
      <c r="G582" s="61"/>
      <c r="CR582" s="61"/>
    </row>
    <row r="583" spans="2:96" x14ac:dyDescent="0.25">
      <c r="B583" s="74" t="s">
        <v>13</v>
      </c>
      <c r="C583" s="15">
        <v>0.15208333333333332</v>
      </c>
      <c r="D583" s="16">
        <v>2.5</v>
      </c>
      <c r="E583" s="15">
        <f>IF(texto!C583-texto!C579&gt;0,texto!C583-texto!C579,1-(texto!C579-texto!C583))</f>
        <v>2.708333333333332E-2</v>
      </c>
      <c r="F583" s="22">
        <f>IF(texto!D583-texto!D582&gt;0,texto!D583-texto!D582,texto!D582-texto!D583)</f>
        <v>2.2999999999999998</v>
      </c>
      <c r="G583" s="61"/>
      <c r="CR583" s="61"/>
    </row>
    <row r="584" spans="2:96" x14ac:dyDescent="0.25">
      <c r="B584" s="74" t="s">
        <v>12</v>
      </c>
      <c r="C584" s="15">
        <v>0.39166666666666666</v>
      </c>
      <c r="D584" s="16">
        <v>0.4</v>
      </c>
      <c r="E584" s="15">
        <f>IF(texto!C584-texto!C580&gt;0,texto!C584-texto!C580,1-(texto!C580-texto!C584))</f>
        <v>2.7083333333333348E-2</v>
      </c>
      <c r="F584" s="22">
        <f>IF(texto!D584-texto!D583&gt;0,texto!D584-texto!D583,texto!D583-texto!D584)</f>
        <v>2.1</v>
      </c>
      <c r="G584" s="61"/>
      <c r="CR584" s="61"/>
    </row>
    <row r="585" spans="2:96" x14ac:dyDescent="0.25">
      <c r="B585" s="74" t="s">
        <v>13</v>
      </c>
      <c r="C585" s="15">
        <v>0.66041666666666665</v>
      </c>
      <c r="D585" s="16">
        <v>2.9</v>
      </c>
      <c r="E585" s="15">
        <f>IF(texto!C585-texto!C581&gt;0,texto!C585-texto!C581,1-(texto!C581-texto!C585))</f>
        <v>2.5000000000000022E-2</v>
      </c>
      <c r="F585" s="22">
        <f>IF(texto!D585-texto!D584&gt;0,texto!D585-texto!D584,texto!D584-texto!D585)</f>
        <v>2.5</v>
      </c>
      <c r="G585" s="61"/>
      <c r="CR585" s="61"/>
    </row>
    <row r="586" spans="2:96" x14ac:dyDescent="0.25">
      <c r="B586" s="74" t="s">
        <v>12</v>
      </c>
      <c r="C586" s="15">
        <v>0.91388888888888886</v>
      </c>
      <c r="D586" s="16">
        <v>0.2</v>
      </c>
      <c r="E586" s="15">
        <f>IF(texto!C586-texto!C582&gt;0,texto!C586-texto!C582,1-(texto!C582-texto!C586))</f>
        <v>2.5694444444444464E-2</v>
      </c>
      <c r="F586" s="22">
        <f>IF(texto!D586-texto!D585&gt;0,texto!D586-texto!D585,texto!D585-texto!D586)</f>
        <v>2.6999999999999997</v>
      </c>
      <c r="G586" s="61"/>
      <c r="CR586" s="61"/>
    </row>
    <row r="587" spans="2:96" x14ac:dyDescent="0.25">
      <c r="B587" s="74" t="s">
        <v>13</v>
      </c>
      <c r="C587" s="15">
        <v>0.17847222222222223</v>
      </c>
      <c r="D587" s="16">
        <v>2.6</v>
      </c>
      <c r="E587" s="15">
        <f>IF(texto!C587-texto!C583&gt;0,texto!C587-texto!C583,1-(texto!C583-texto!C587))</f>
        <v>2.6388888888888906E-2</v>
      </c>
      <c r="F587" s="22">
        <f>IF(texto!D587-texto!D586&gt;0,texto!D587-texto!D586,texto!D586-texto!D587)</f>
        <v>2.4</v>
      </c>
      <c r="G587" s="61"/>
      <c r="CR587" s="61"/>
    </row>
    <row r="588" spans="2:96" x14ac:dyDescent="0.25">
      <c r="B588" s="74" t="s">
        <v>12</v>
      </c>
      <c r="C588" s="15">
        <v>0.41805555555555557</v>
      </c>
      <c r="D588" s="16">
        <v>0.4</v>
      </c>
      <c r="E588" s="15">
        <f>IF(texto!C588-texto!C584&gt;0,texto!C588-texto!C584,1-(texto!C584-texto!C588))</f>
        <v>2.6388888888888906E-2</v>
      </c>
      <c r="F588" s="22">
        <f>IF(texto!D588-texto!D587&gt;0,texto!D588-texto!D587,texto!D587-texto!D588)</f>
        <v>2.2000000000000002</v>
      </c>
      <c r="G588" s="61"/>
      <c r="CR588" s="61"/>
    </row>
    <row r="589" spans="2:96" x14ac:dyDescent="0.25">
      <c r="B589" s="74" t="s">
        <v>13</v>
      </c>
      <c r="C589" s="15">
        <v>0.68541666666666667</v>
      </c>
      <c r="D589" s="16">
        <v>2.9</v>
      </c>
      <c r="E589" s="15">
        <f>IF(texto!C589-texto!C585&gt;0,texto!C589-texto!C585,1-(texto!C585-texto!C589))</f>
        <v>2.5000000000000022E-2</v>
      </c>
      <c r="F589" s="22">
        <f>IF(texto!D589-texto!D588&gt;0,texto!D589-texto!D588,texto!D588-texto!D589)</f>
        <v>2.5</v>
      </c>
      <c r="G589" s="61"/>
      <c r="CR589" s="61"/>
    </row>
    <row r="590" spans="2:96" x14ac:dyDescent="0.25">
      <c r="B590" s="74" t="s">
        <v>12</v>
      </c>
      <c r="C590" s="15">
        <v>0.93958333333333333</v>
      </c>
      <c r="D590" s="16">
        <v>0.2</v>
      </c>
      <c r="E590" s="15">
        <f>IF(texto!C590-texto!C586&gt;0,texto!C590-texto!C586,1-(texto!C586-texto!C590))</f>
        <v>2.5694444444444464E-2</v>
      </c>
      <c r="F590" s="22">
        <f>IF(texto!D590-texto!D589&gt;0,texto!D590-texto!D589,texto!D589-texto!D590)</f>
        <v>2.6999999999999997</v>
      </c>
      <c r="G590" s="61"/>
      <c r="CR590" s="61"/>
    </row>
    <row r="591" spans="2:96" x14ac:dyDescent="0.25">
      <c r="B591" s="74" t="s">
        <v>13</v>
      </c>
      <c r="C591" s="15">
        <v>0.20486111111111113</v>
      </c>
      <c r="D591" s="16">
        <v>2.5</v>
      </c>
      <c r="E591" s="15">
        <f>IF(texto!C591-texto!C587&gt;0,texto!C591-texto!C587,1-(texto!C587-texto!C591))</f>
        <v>2.6388888888888906E-2</v>
      </c>
      <c r="F591" s="22">
        <f>IF(texto!D591-texto!D590&gt;0,texto!D591-texto!D590,texto!D590-texto!D591)</f>
        <v>2.2999999999999998</v>
      </c>
      <c r="G591" s="61"/>
      <c r="CR591" s="61"/>
    </row>
    <row r="592" spans="2:96" x14ac:dyDescent="0.25">
      <c r="B592" s="74" t="s">
        <v>12</v>
      </c>
      <c r="C592" s="15">
        <v>0.44444444444444442</v>
      </c>
      <c r="D592" s="16">
        <v>0.4</v>
      </c>
      <c r="E592" s="15">
        <f>IF(texto!C592-texto!C588&gt;0,texto!C592-texto!C588,1-(texto!C588-texto!C592))</f>
        <v>2.6388888888888851E-2</v>
      </c>
      <c r="F592" s="22">
        <f>IF(texto!D592-texto!D591&gt;0,texto!D592-texto!D591,texto!D591-texto!D592)</f>
        <v>2.1</v>
      </c>
      <c r="G592" s="61"/>
      <c r="CR592" s="61"/>
    </row>
    <row r="593" spans="2:96" x14ac:dyDescent="0.25">
      <c r="B593" s="74" t="s">
        <v>13</v>
      </c>
      <c r="C593" s="15">
        <v>0.71111111111111114</v>
      </c>
      <c r="D593" s="16">
        <v>2.9</v>
      </c>
      <c r="E593" s="15">
        <f>IF(texto!C593-texto!C589&gt;0,texto!C593-texto!C589,1-(texto!C589-texto!C593))</f>
        <v>2.5694444444444464E-2</v>
      </c>
      <c r="F593" s="22">
        <f>IF(texto!D593-texto!D592&gt;0,texto!D593-texto!D592,texto!D592-texto!D593)</f>
        <v>2.5</v>
      </c>
      <c r="G593" s="61"/>
      <c r="CR593" s="61"/>
    </row>
    <row r="594" spans="2:96" x14ac:dyDescent="0.25">
      <c r="B594" s="74" t="s">
        <v>12</v>
      </c>
      <c r="C594" s="15">
        <v>0.96458333333333324</v>
      </c>
      <c r="D594" s="16">
        <v>0.2</v>
      </c>
      <c r="E594" s="15">
        <f>IF(texto!C594-texto!C590&gt;0,texto!C594-texto!C590,1-(texto!C590-texto!C594))</f>
        <v>2.4999999999999911E-2</v>
      </c>
      <c r="F594" s="22">
        <f>IF(texto!D594-texto!D593&gt;0,texto!D594-texto!D593,texto!D593-texto!D594)</f>
        <v>2.6999999999999997</v>
      </c>
      <c r="G594" s="61"/>
      <c r="CR594" s="61"/>
    </row>
    <row r="595" spans="2:96" x14ac:dyDescent="0.25">
      <c r="B595" s="74" t="s">
        <v>13</v>
      </c>
      <c r="C595" s="15">
        <v>0.23194444444444443</v>
      </c>
      <c r="D595" s="16">
        <v>2.5</v>
      </c>
      <c r="E595" s="15">
        <f>IF(texto!C595-texto!C591&gt;0,texto!C595-texto!C591,1-(texto!C591-texto!C595))</f>
        <v>2.7083333333333293E-2</v>
      </c>
      <c r="F595" s="22">
        <f>IF(texto!D595-texto!D594&gt;0,texto!D595-texto!D594,texto!D594-texto!D595)</f>
        <v>2.2999999999999998</v>
      </c>
      <c r="G595" s="61"/>
      <c r="CR595" s="61"/>
    </row>
    <row r="596" spans="2:96" x14ac:dyDescent="0.25">
      <c r="B596" s="74" t="s">
        <v>12</v>
      </c>
      <c r="C596" s="15">
        <v>0.47083333333333338</v>
      </c>
      <c r="D596" s="16">
        <v>0.5</v>
      </c>
      <c r="E596" s="15">
        <f>IF(texto!C596-texto!C592&gt;0,texto!C596-texto!C592,1-(texto!C592-texto!C596))</f>
        <v>2.6388888888888962E-2</v>
      </c>
      <c r="F596" s="22">
        <f>IF(texto!D596-texto!D595&gt;0,texto!D596-texto!D595,texto!D595-texto!D596)</f>
        <v>2</v>
      </c>
      <c r="G596" s="61"/>
      <c r="CR596" s="61"/>
    </row>
    <row r="597" spans="2:96" x14ac:dyDescent="0.25">
      <c r="B597" s="74" t="s">
        <v>13</v>
      </c>
      <c r="C597" s="15">
        <v>0.73749999999999993</v>
      </c>
      <c r="D597" s="16">
        <v>2.8</v>
      </c>
      <c r="E597" s="15">
        <f>IF(texto!C597-texto!C593&gt;0,texto!C597-texto!C593,1-(texto!C593-texto!C597))</f>
        <v>2.6388888888888795E-2</v>
      </c>
      <c r="F597" s="22">
        <f>IF(texto!D597-texto!D596&gt;0,texto!D597-texto!D596,texto!D596-texto!D597)</f>
        <v>2.2999999999999998</v>
      </c>
      <c r="G597" s="61"/>
      <c r="CR597" s="61"/>
    </row>
    <row r="598" spans="2:96" x14ac:dyDescent="0.25">
      <c r="B598" s="74" t="s">
        <v>12</v>
      </c>
      <c r="C598" s="15">
        <v>0.9902777777777777</v>
      </c>
      <c r="D598" s="16">
        <v>0.3</v>
      </c>
      <c r="E598" s="15">
        <f>IF(texto!C598-texto!C594&gt;0,texto!C598-texto!C594,1-(texto!C594-texto!C598))</f>
        <v>2.5694444444444464E-2</v>
      </c>
      <c r="F598" s="22">
        <f>IF(texto!D598-texto!D597&gt;0,texto!D598-texto!D597,texto!D597-texto!D598)</f>
        <v>2.5</v>
      </c>
      <c r="G598" s="61"/>
      <c r="CR598" s="61"/>
    </row>
    <row r="599" spans="2:96" x14ac:dyDescent="0.25">
      <c r="B599" s="74" t="s">
        <v>13</v>
      </c>
      <c r="C599" s="15">
        <v>0.25972222222222224</v>
      </c>
      <c r="D599" s="16">
        <v>2.5</v>
      </c>
      <c r="E599" s="15">
        <f>IF(texto!C599-texto!C595&gt;0,texto!C599-texto!C595,1-(texto!C595-texto!C599))</f>
        <v>2.7777777777777818E-2</v>
      </c>
      <c r="F599" s="22">
        <f>IF(texto!D599-texto!D598&gt;0,texto!D599-texto!D598,texto!D598-texto!D599)</f>
        <v>2.2000000000000002</v>
      </c>
      <c r="G599" s="61"/>
      <c r="CR599" s="61"/>
    </row>
    <row r="600" spans="2:96" x14ac:dyDescent="0.25">
      <c r="B600" s="74" t="s">
        <v>12</v>
      </c>
      <c r="C600" s="15">
        <v>0.49861111111111112</v>
      </c>
      <c r="D600" s="16">
        <v>0.6</v>
      </c>
      <c r="E600" s="15">
        <f>IF(texto!C600-texto!C596&gt;0,texto!C600-texto!C596,1-(texto!C596-texto!C600))</f>
        <v>2.7777777777777735E-2</v>
      </c>
      <c r="F600" s="22">
        <f>IF(texto!D600-texto!D599&gt;0,texto!D600-texto!D599,texto!D599-texto!D600)</f>
        <v>1.9</v>
      </c>
      <c r="G600" s="61"/>
      <c r="CR600" s="61"/>
    </row>
    <row r="601" spans="2:96" x14ac:dyDescent="0.25">
      <c r="B601" s="74" t="s">
        <v>13</v>
      </c>
      <c r="C601" s="15">
        <v>0.76527777777777783</v>
      </c>
      <c r="D601" s="16">
        <v>2.7</v>
      </c>
      <c r="E601" s="15">
        <f>IF(texto!C601-texto!C597&gt;0,texto!C601-texto!C597,1-(texto!C597-texto!C601))</f>
        <v>2.7777777777777901E-2</v>
      </c>
      <c r="F601" s="22">
        <f>IF(texto!D601-texto!D600&gt;0,texto!D601-texto!D600,texto!D600-texto!D601)</f>
        <v>2.1</v>
      </c>
      <c r="G601" s="61"/>
      <c r="CR601" s="61"/>
    </row>
    <row r="602" spans="2:96" x14ac:dyDescent="0.25">
      <c r="B602" s="74" t="s">
        <v>12</v>
      </c>
      <c r="C602" s="15">
        <v>1.6666666666666666E-2</v>
      </c>
      <c r="D602" s="16">
        <v>0.4</v>
      </c>
      <c r="E602" s="15">
        <f>IF(texto!C602-texto!C598&gt;0,texto!C602-texto!C598,1-(texto!C598-texto!C602))</f>
        <v>2.6388888888889017E-2</v>
      </c>
      <c r="F602" s="22">
        <f>IF(texto!D602-texto!D601&gt;0,texto!D602-texto!D601,texto!D601-texto!D602)</f>
        <v>2.3000000000000003</v>
      </c>
      <c r="G602" s="61"/>
      <c r="CR602" s="61"/>
    </row>
    <row r="603" spans="2:96" x14ac:dyDescent="0.25">
      <c r="B603" s="74" t="s">
        <v>13</v>
      </c>
      <c r="C603" s="15">
        <v>0.28888888888888892</v>
      </c>
      <c r="D603" s="16">
        <v>2.5</v>
      </c>
      <c r="E603" s="15">
        <f>IF(texto!C603-texto!C599&gt;0,texto!C603-texto!C599,1-(texto!C599-texto!C603))</f>
        <v>2.9166666666666674E-2</v>
      </c>
      <c r="F603" s="22">
        <f>IF(texto!D603-texto!D602&gt;0,texto!D603-texto!D602,texto!D602-texto!D603)</f>
        <v>2.1</v>
      </c>
      <c r="G603" s="61"/>
      <c r="CR603" s="61"/>
    </row>
    <row r="604" spans="2:96" x14ac:dyDescent="0.25">
      <c r="B604" s="74" t="s">
        <v>12</v>
      </c>
      <c r="C604" s="15">
        <v>0.52708333333333335</v>
      </c>
      <c r="D604" s="16">
        <v>0.6</v>
      </c>
      <c r="E604" s="15">
        <f>IF(texto!C604-texto!C600&gt;0,texto!C604-texto!C600,1-(texto!C600-texto!C604))</f>
        <v>2.8472222222222232E-2</v>
      </c>
      <c r="F604" s="22">
        <f>IF(texto!D604-texto!D603&gt;0,texto!D604-texto!D603,texto!D603-texto!D604)</f>
        <v>1.9</v>
      </c>
      <c r="G604" s="61"/>
      <c r="CR604" s="61"/>
    </row>
    <row r="605" spans="2:96" x14ac:dyDescent="0.25">
      <c r="B605" s="74" t="s">
        <v>13</v>
      </c>
      <c r="C605" s="15">
        <v>0.7944444444444444</v>
      </c>
      <c r="D605" s="16">
        <v>2.6</v>
      </c>
      <c r="E605" s="15">
        <f>IF(texto!C605-texto!C601&gt;0,texto!C605-texto!C601,1-(texto!C601-texto!C605))</f>
        <v>2.9166666666666563E-2</v>
      </c>
      <c r="F605" s="22">
        <f>IF(texto!D605-texto!D604&gt;0,texto!D605-texto!D604,texto!D604-texto!D605)</f>
        <v>2</v>
      </c>
      <c r="G605" s="61"/>
      <c r="CR605" s="61"/>
    </row>
    <row r="606" spans="2:96" x14ac:dyDescent="0.25">
      <c r="B606" s="74" t="s">
        <v>12</v>
      </c>
      <c r="C606" s="15">
        <v>4.3750000000000004E-2</v>
      </c>
      <c r="D606" s="16">
        <v>0.4</v>
      </c>
      <c r="E606" s="15">
        <f>IF(texto!C606-texto!C602&gt;0,texto!C606-texto!C602,1-(texto!C602-texto!C606))</f>
        <v>2.7083333333333338E-2</v>
      </c>
      <c r="F606" s="22">
        <f>IF(texto!D606-texto!D605&gt;0,texto!D606-texto!D605,texto!D605-texto!D606)</f>
        <v>2.2000000000000002</v>
      </c>
      <c r="G606" s="61"/>
      <c r="CR606" s="61"/>
    </row>
    <row r="607" spans="2:96" x14ac:dyDescent="0.25">
      <c r="B607" s="74" t="s">
        <v>13</v>
      </c>
      <c r="C607" s="15">
        <v>0.31944444444444448</v>
      </c>
      <c r="D607" s="16">
        <v>2.5</v>
      </c>
      <c r="E607" s="15">
        <f>IF(texto!C607-texto!C603&gt;0,texto!C607-texto!C603,1-(texto!C603-texto!C607))</f>
        <v>3.0555555555555558E-2</v>
      </c>
      <c r="F607" s="22">
        <f>IF(texto!D607-texto!D606&gt;0,texto!D607-texto!D606,texto!D606-texto!D607)</f>
        <v>2.1</v>
      </c>
      <c r="G607" s="61"/>
      <c r="CR607" s="61"/>
    </row>
    <row r="608" spans="2:96" x14ac:dyDescent="0.25">
      <c r="B608" s="74" t="s">
        <v>12</v>
      </c>
      <c r="C608" s="15">
        <v>0.55902777777777779</v>
      </c>
      <c r="D608" s="16">
        <v>0.7</v>
      </c>
      <c r="E608" s="15">
        <f>IF(texto!C608-texto!C604&gt;0,texto!C608-texto!C604,1-(texto!C604-texto!C608))</f>
        <v>3.1944444444444442E-2</v>
      </c>
      <c r="F608" s="22">
        <f>IF(texto!D608-texto!D607&gt;0,texto!D608-texto!D607,texto!D607-texto!D608)</f>
        <v>1.8</v>
      </c>
      <c r="G608" s="61"/>
      <c r="CR608" s="61"/>
    </row>
    <row r="609" spans="2:96" x14ac:dyDescent="0.25">
      <c r="B609" s="74" t="s">
        <v>13</v>
      </c>
      <c r="C609" s="15">
        <v>0.82638888888888884</v>
      </c>
      <c r="D609" s="16">
        <v>2.5</v>
      </c>
      <c r="E609" s="15">
        <f>IF(texto!C609-texto!C605&gt;0,texto!C609-texto!C605,1-(texto!C605-texto!C609))</f>
        <v>3.1944444444444442E-2</v>
      </c>
      <c r="F609" s="22">
        <f>IF(texto!D609-texto!D608&gt;0,texto!D609-texto!D608,texto!D608-texto!D609)</f>
        <v>1.8</v>
      </c>
      <c r="G609" s="61"/>
      <c r="CR609" s="61"/>
    </row>
    <row r="610" spans="2:96" x14ac:dyDescent="0.25">
      <c r="B610" s="74" t="s">
        <v>12</v>
      </c>
      <c r="C610" s="15">
        <v>7.3611111111111113E-2</v>
      </c>
      <c r="D610" s="16">
        <v>0.5</v>
      </c>
      <c r="E610" s="15">
        <f>IF(texto!C610-texto!C606&gt;0,texto!C610-texto!C606,1-(texto!C606-texto!C610))</f>
        <v>2.9861111111111109E-2</v>
      </c>
      <c r="F610" s="22">
        <f>IF(texto!D610-texto!D609&gt;0,texto!D610-texto!D609,texto!D609-texto!D610)</f>
        <v>2</v>
      </c>
      <c r="G610" s="61"/>
      <c r="CR610" s="61"/>
    </row>
    <row r="611" spans="2:96" x14ac:dyDescent="0.25">
      <c r="B611" s="74" t="s">
        <v>13</v>
      </c>
      <c r="C611" s="15">
        <v>0.3520833333333333</v>
      </c>
      <c r="D611" s="16">
        <v>2.5</v>
      </c>
      <c r="E611" s="15">
        <f>IF(texto!C611-texto!C607&gt;0,texto!C611-texto!C607,1-(texto!C607-texto!C611))</f>
        <v>3.2638888888888828E-2</v>
      </c>
      <c r="F611" s="22">
        <f>IF(texto!D611-texto!D610&gt;0,texto!D611-texto!D610,texto!D610-texto!D611)</f>
        <v>2</v>
      </c>
      <c r="G611" s="61"/>
      <c r="CR611" s="61"/>
    </row>
    <row r="612" spans="2:96" x14ac:dyDescent="0.25">
      <c r="B612" s="74" t="s">
        <v>12</v>
      </c>
      <c r="C612" s="15">
        <v>0.59444444444444444</v>
      </c>
      <c r="D612" s="16">
        <v>0.7</v>
      </c>
      <c r="E612" s="15">
        <f>IF(texto!C612-texto!C608&gt;0,texto!C612-texto!C608,1-(texto!C608-texto!C612))</f>
        <v>3.5416666666666652E-2</v>
      </c>
      <c r="F612" s="22">
        <f>IF(texto!D612-texto!D611&gt;0,texto!D612-texto!D611,texto!D611-texto!D612)</f>
        <v>1.8</v>
      </c>
      <c r="G612" s="61"/>
      <c r="CR612" s="61"/>
    </row>
    <row r="613" spans="2:96" x14ac:dyDescent="0.25">
      <c r="B613" s="74" t="s">
        <v>13</v>
      </c>
      <c r="C613" s="15">
        <v>0.85972222222222217</v>
      </c>
      <c r="D613" s="16">
        <v>2.5</v>
      </c>
      <c r="E613" s="15">
        <f>IF(texto!C613-texto!C609&gt;0,texto!C613-texto!C609,1-(texto!C609-texto!C613))</f>
        <v>3.3333333333333326E-2</v>
      </c>
      <c r="F613" s="22">
        <f>IF(texto!D613-texto!D612&gt;0,texto!D613-texto!D612,texto!D612-texto!D613)</f>
        <v>1.8</v>
      </c>
      <c r="G613" s="61"/>
      <c r="CR613" s="61"/>
    </row>
    <row r="614" spans="2:96" x14ac:dyDescent="0.25">
      <c r="B614" s="74" t="s">
        <v>12</v>
      </c>
      <c r="C614" s="15">
        <v>0.10694444444444444</v>
      </c>
      <c r="D614" s="16">
        <v>0.5</v>
      </c>
      <c r="E614" s="15">
        <f>IF(texto!C614-texto!C610&gt;0,texto!C614-texto!C610,1-(texto!C610-texto!C614))</f>
        <v>3.3333333333333326E-2</v>
      </c>
      <c r="F614" s="22">
        <f>IF(texto!D614-texto!D613&gt;0,texto!D614-texto!D613,texto!D613-texto!D614)</f>
        <v>2</v>
      </c>
      <c r="G614" s="61"/>
      <c r="CR614" s="61"/>
    </row>
    <row r="615" spans="2:96" x14ac:dyDescent="0.25">
      <c r="B615" s="74" t="s">
        <v>13</v>
      </c>
      <c r="C615" s="15">
        <v>0.38750000000000001</v>
      </c>
      <c r="D615" s="16">
        <v>2.5</v>
      </c>
      <c r="E615" s="15">
        <f>IF(texto!C615-texto!C611&gt;0,texto!C615-texto!C611,1-(texto!C611-texto!C615))</f>
        <v>3.5416666666666707E-2</v>
      </c>
      <c r="F615" s="22">
        <f>IF(texto!D615-texto!D614&gt;0,texto!D615-texto!D614,texto!D614-texto!D615)</f>
        <v>2</v>
      </c>
      <c r="G615" s="61"/>
      <c r="CR615" s="61"/>
    </row>
    <row r="616" spans="2:96" x14ac:dyDescent="0.25">
      <c r="B616" s="74" t="s">
        <v>12</v>
      </c>
      <c r="C616" s="15">
        <v>0.6333333333333333</v>
      </c>
      <c r="D616" s="16">
        <v>0.7</v>
      </c>
      <c r="E616" s="15">
        <f>IF(texto!C616-texto!C612&gt;0,texto!C616-texto!C612,1-(texto!C612-texto!C616))</f>
        <v>3.8888888888888862E-2</v>
      </c>
      <c r="F616" s="22">
        <f>IF(texto!D616-texto!D615&gt;0,texto!D616-texto!D615,texto!D615-texto!D616)</f>
        <v>1.8</v>
      </c>
      <c r="G616" s="61"/>
      <c r="CR616" s="61"/>
    </row>
    <row r="617" spans="2:96" x14ac:dyDescent="0.25">
      <c r="B617" s="74" t="s">
        <v>13</v>
      </c>
      <c r="C617" s="15">
        <v>0.8965277777777777</v>
      </c>
      <c r="D617" s="16">
        <v>2.4</v>
      </c>
      <c r="E617" s="15">
        <f>IF(texto!C617-texto!C613&gt;0,texto!C617-texto!C613,1-(texto!C613-texto!C617))</f>
        <v>3.6805555555555536E-2</v>
      </c>
      <c r="F617" s="22">
        <f>IF(texto!D617-texto!D616&gt;0,texto!D617-texto!D616,texto!D616-texto!D617)</f>
        <v>1.7</v>
      </c>
      <c r="G617" s="61"/>
      <c r="CR617" s="61"/>
    </row>
    <row r="618" spans="2:96" x14ac:dyDescent="0.25">
      <c r="B618" s="74" t="s">
        <v>12</v>
      </c>
      <c r="C618" s="15">
        <v>0.14375000000000002</v>
      </c>
      <c r="D618" s="16">
        <v>0.6</v>
      </c>
      <c r="E618" s="15">
        <f>IF(texto!C618-texto!C614&gt;0,texto!C618-texto!C614,1-(texto!C614-texto!C618))</f>
        <v>3.6805555555555577E-2</v>
      </c>
      <c r="F618" s="22">
        <f>IF(texto!D618-texto!D617&gt;0,texto!D618-texto!D617,texto!D617-texto!D618)</f>
        <v>1.7999999999999998</v>
      </c>
      <c r="G618" s="61"/>
      <c r="CR618" s="61"/>
    </row>
    <row r="619" spans="2:96" x14ac:dyDescent="0.25">
      <c r="B619" s="74" t="s">
        <v>13</v>
      </c>
      <c r="C619" s="15">
        <v>0.42430555555555555</v>
      </c>
      <c r="D619" s="16">
        <v>2.6</v>
      </c>
      <c r="E619" s="15">
        <f>IF(texto!C619-texto!C615&gt;0,texto!C619-texto!C615,1-(texto!C615-texto!C619))</f>
        <v>3.6805555555555536E-2</v>
      </c>
      <c r="F619" s="22">
        <f>IF(texto!D619-texto!D618&gt;0,texto!D619-texto!D618,texto!D618-texto!D619)</f>
        <v>2</v>
      </c>
      <c r="G619" s="61"/>
      <c r="CR619" s="61"/>
    </row>
    <row r="620" spans="2:96" x14ac:dyDescent="0.25">
      <c r="B620" s="74" t="s">
        <v>12</v>
      </c>
      <c r="C620" s="15">
        <v>0.67569444444444438</v>
      </c>
      <c r="D620" s="16">
        <v>0.7</v>
      </c>
      <c r="E620" s="15">
        <f>IF(texto!C620-texto!C616&gt;0,texto!C620-texto!C616,1-(texto!C616-texto!C620))</f>
        <v>4.2361111111111072E-2</v>
      </c>
      <c r="F620" s="22">
        <f>IF(texto!D620-texto!D619&gt;0,texto!D620-texto!D619,texto!D619-texto!D620)</f>
        <v>1.9000000000000001</v>
      </c>
      <c r="G620" s="61"/>
      <c r="CR620" s="61"/>
    </row>
    <row r="621" spans="2:96" x14ac:dyDescent="0.25">
      <c r="B621" s="74" t="s">
        <v>13</v>
      </c>
      <c r="C621" s="15">
        <v>0.93541666666666667</v>
      </c>
      <c r="D621" s="16">
        <v>2.4</v>
      </c>
      <c r="E621" s="15">
        <f>IF(texto!C621-texto!C617&gt;0,texto!C621-texto!C617,1-(texto!C617-texto!C621))</f>
        <v>3.8888888888888973E-2</v>
      </c>
      <c r="F621" s="22">
        <f>IF(texto!D621-texto!D620&gt;0,texto!D621-texto!D620,texto!D620-texto!D621)</f>
        <v>1.7</v>
      </c>
      <c r="G621" s="61"/>
      <c r="CR621" s="61"/>
    </row>
    <row r="622" spans="2:96" x14ac:dyDescent="0.25">
      <c r="B622" s="74" t="s">
        <v>12</v>
      </c>
      <c r="C622" s="15">
        <v>0.18402777777777779</v>
      </c>
      <c r="D622" s="16">
        <v>0.5</v>
      </c>
      <c r="E622" s="15">
        <f>IF(texto!C622-texto!C618&gt;0,texto!C622-texto!C618,1-(texto!C618-texto!C622))</f>
        <v>4.0277777777777773E-2</v>
      </c>
      <c r="F622" s="22">
        <f>IF(texto!D622-texto!D621&gt;0,texto!D622-texto!D621,texto!D621-texto!D622)</f>
        <v>1.9</v>
      </c>
      <c r="G622" s="61"/>
      <c r="CR622" s="61"/>
    </row>
    <row r="623" spans="2:96" x14ac:dyDescent="0.25">
      <c r="B623" s="74" t="s">
        <v>13</v>
      </c>
      <c r="C623" s="15">
        <v>0.46249999999999997</v>
      </c>
      <c r="D623" s="16">
        <v>2.7</v>
      </c>
      <c r="E623" s="15">
        <f>IF(texto!C623-texto!C619&gt;0,texto!C623-texto!C619,1-(texto!C619-texto!C623))</f>
        <v>3.819444444444442E-2</v>
      </c>
      <c r="F623" s="22">
        <f>IF(texto!D623-texto!D622&gt;0,texto!D623-texto!D622,texto!D622-texto!D623)</f>
        <v>2.2000000000000002</v>
      </c>
      <c r="G623" s="61"/>
      <c r="CR623" s="61"/>
    </row>
    <row r="624" spans="2:96" x14ac:dyDescent="0.25">
      <c r="B624" s="74" t="s">
        <v>12</v>
      </c>
      <c r="C624" s="15">
        <v>0.71875</v>
      </c>
      <c r="D624" s="16">
        <v>0.5</v>
      </c>
      <c r="E624" s="15">
        <f>IF(texto!C624-texto!C620&gt;0,texto!C624-texto!C620,1-(texto!C620-texto!C624))</f>
        <v>4.3055555555555625E-2</v>
      </c>
      <c r="F624" s="22">
        <f>IF(texto!D624-texto!D623&gt;0,texto!D624-texto!D623,texto!D623-texto!D624)</f>
        <v>2.2000000000000002</v>
      </c>
      <c r="G624" s="61"/>
      <c r="CR624" s="61"/>
    </row>
    <row r="625" spans="2:96" x14ac:dyDescent="0.25">
      <c r="B625" s="74" t="s">
        <v>13</v>
      </c>
      <c r="C625" s="15">
        <v>0.97638888888888886</v>
      </c>
      <c r="D625" s="16">
        <v>2.5</v>
      </c>
      <c r="E625" s="15">
        <f>IF(texto!C625-texto!C621&gt;0,texto!C625-texto!C621,1-(texto!C621-texto!C625))</f>
        <v>4.0972222222222188E-2</v>
      </c>
      <c r="F625" s="22">
        <f>IF(texto!D625-texto!D624&gt;0,texto!D625-texto!D624,texto!D624-texto!D625)</f>
        <v>2</v>
      </c>
      <c r="G625" s="61"/>
      <c r="CR625" s="61"/>
    </row>
    <row r="626" spans="2:96" x14ac:dyDescent="0.25">
      <c r="B626" s="74" t="s">
        <v>12</v>
      </c>
      <c r="C626" s="15">
        <v>0.22500000000000001</v>
      </c>
      <c r="D626" s="16">
        <v>0.4</v>
      </c>
      <c r="E626" s="15">
        <f>IF(texto!C626-texto!C622&gt;0,texto!C626-texto!C622,1-(texto!C622-texto!C626))</f>
        <v>4.0972222222222215E-2</v>
      </c>
      <c r="F626" s="22">
        <f>IF(texto!D626-texto!D625&gt;0,texto!D626-texto!D625,texto!D625-texto!D626)</f>
        <v>2.1</v>
      </c>
      <c r="G626" s="61"/>
      <c r="CR626" s="61"/>
    </row>
    <row r="627" spans="2:96" x14ac:dyDescent="0.25">
      <c r="B627" s="74" t="s">
        <v>13</v>
      </c>
      <c r="C627" s="15">
        <v>0.50138888888888888</v>
      </c>
      <c r="D627" s="16">
        <v>2.9</v>
      </c>
      <c r="E627" s="15">
        <f>IF(texto!C627-texto!C623&gt;0,texto!C627-texto!C623,1-(texto!C623-texto!C627))</f>
        <v>3.8888888888888917E-2</v>
      </c>
      <c r="F627" s="22">
        <f>IF(texto!D627-texto!D626&gt;0,texto!D627-texto!D626,texto!D626-texto!D627)</f>
        <v>2.5</v>
      </c>
      <c r="G627" s="61"/>
      <c r="CR627" s="61"/>
    </row>
    <row r="628" spans="2:96" x14ac:dyDescent="0.25">
      <c r="B628" s="74" t="s">
        <v>12</v>
      </c>
      <c r="C628" s="15">
        <v>0.76041666666666663</v>
      </c>
      <c r="D628" s="16">
        <v>0.4</v>
      </c>
      <c r="E628" s="15">
        <f>IF(texto!C628-texto!C624&gt;0,texto!C628-texto!C624,1-(texto!C624-texto!C628))</f>
        <v>4.166666666666663E-2</v>
      </c>
      <c r="F628" s="22">
        <f>IF(texto!D628-texto!D627&gt;0,texto!D628-texto!D627,texto!D627-texto!D628)</f>
        <v>2.5</v>
      </c>
      <c r="G628" s="61"/>
      <c r="CR628" s="61"/>
    </row>
    <row r="629" spans="2:96" x14ac:dyDescent="0.25">
      <c r="B629" s="74" t="s">
        <v>13</v>
      </c>
      <c r="C629" s="15">
        <v>1.7361111111111112E-2</v>
      </c>
      <c r="D629" s="16">
        <v>2.5</v>
      </c>
      <c r="E629" s="15">
        <f>IF(texto!C629-texto!C625&gt;0,texto!C629-texto!C625,1-(texto!C625-texto!C629))</f>
        <v>4.0972222222222299E-2</v>
      </c>
      <c r="F629" s="22">
        <f>IF(texto!D629-texto!D628&gt;0,texto!D629-texto!D628,texto!D628-texto!D629)</f>
        <v>2.1</v>
      </c>
      <c r="G629" s="61"/>
      <c r="CR629" s="61"/>
    </row>
    <row r="630" spans="2:96" x14ac:dyDescent="0.25">
      <c r="B630" s="74" t="s">
        <v>12</v>
      </c>
      <c r="C630" s="15">
        <v>0.26597222222222222</v>
      </c>
      <c r="D630" s="16">
        <v>0.3</v>
      </c>
      <c r="E630" s="15">
        <f>IF(texto!C630-texto!C626&gt;0,texto!C630-texto!C626,1-(texto!C626-texto!C630))</f>
        <v>4.0972222222222215E-2</v>
      </c>
      <c r="F630" s="22">
        <f>IF(texto!D630-texto!D629&gt;0,texto!D630-texto!D629,texto!D629-texto!D630)</f>
        <v>2.2000000000000002</v>
      </c>
      <c r="G630" s="61"/>
      <c r="CR630" s="61"/>
    </row>
    <row r="631" spans="2:96" x14ac:dyDescent="0.25">
      <c r="B631" s="74" t="s">
        <v>13</v>
      </c>
      <c r="C631" s="15">
        <v>0.54027777777777775</v>
      </c>
      <c r="D631" s="16">
        <v>3</v>
      </c>
      <c r="E631" s="15">
        <f>IF(texto!C631-texto!C627&gt;0,texto!C631-texto!C627,1-(texto!C627-texto!C631))</f>
        <v>3.8888888888888862E-2</v>
      </c>
      <c r="F631" s="22">
        <f>IF(texto!D631-texto!D630&gt;0,texto!D631-texto!D630,texto!D630-texto!D631)</f>
        <v>2.7</v>
      </c>
      <c r="G631" s="61"/>
      <c r="CR631" s="61"/>
    </row>
    <row r="632" spans="2:96" x14ac:dyDescent="0.25">
      <c r="B632" s="74" t="s">
        <v>12</v>
      </c>
      <c r="C632" s="15">
        <v>0.7993055555555556</v>
      </c>
      <c r="D632" s="16">
        <v>0.2</v>
      </c>
      <c r="E632" s="15">
        <f>IF(texto!C632-texto!C628&gt;0,texto!C632-texto!C628,1-(texto!C628-texto!C632))</f>
        <v>3.8888888888888973E-2</v>
      </c>
      <c r="F632" s="22">
        <f>IF(texto!D632-texto!D631&gt;0,texto!D632-texto!D631,texto!D631-texto!D632)</f>
        <v>2.8</v>
      </c>
      <c r="G632" s="61"/>
      <c r="CR632" s="61"/>
    </row>
    <row r="633" spans="2:96" x14ac:dyDescent="0.25">
      <c r="B633" s="74" t="s">
        <v>13</v>
      </c>
      <c r="C633" s="15">
        <v>5.8333333333333327E-2</v>
      </c>
      <c r="D633" s="16">
        <v>2.6</v>
      </c>
      <c r="E633" s="15">
        <f>IF(texto!C633-texto!C629&gt;0,texto!C633-texto!C629,1-(texto!C629-texto!C633))</f>
        <v>4.0972222222222215E-2</v>
      </c>
      <c r="F633" s="22">
        <f>IF(texto!D633-texto!D632&gt;0,texto!D633-texto!D632,texto!D632-texto!D633)</f>
        <v>2.4</v>
      </c>
      <c r="G633" s="61"/>
      <c r="CR633" s="61"/>
    </row>
    <row r="634" spans="2:96" x14ac:dyDescent="0.25">
      <c r="B634" s="74" t="s">
        <v>12</v>
      </c>
      <c r="C634" s="15">
        <v>0.30555555555555552</v>
      </c>
      <c r="D634" s="16">
        <v>0.2</v>
      </c>
      <c r="E634" s="15">
        <f>IF(texto!C634-texto!C630&gt;0,texto!C634-texto!C630,1-(texto!C630-texto!C634))</f>
        <v>3.9583333333333304E-2</v>
      </c>
      <c r="F634" s="22">
        <f>IF(texto!D634-texto!D633&gt;0,texto!D634-texto!D633,texto!D633-texto!D634)</f>
        <v>2.4</v>
      </c>
      <c r="G634" s="61"/>
      <c r="CR634" s="61"/>
    </row>
    <row r="635" spans="2:96" x14ac:dyDescent="0.25">
      <c r="B635" s="74" t="s">
        <v>13</v>
      </c>
      <c r="C635" s="15">
        <v>0.57847222222222217</v>
      </c>
      <c r="D635" s="16">
        <v>3.2</v>
      </c>
      <c r="E635" s="15">
        <f>IF(texto!C635-texto!C631&gt;0,texto!C635-texto!C631,1-(texto!C631-texto!C635))</f>
        <v>3.819444444444442E-2</v>
      </c>
      <c r="F635" s="22">
        <f>IF(texto!D635-texto!D634&gt;0,texto!D635-texto!D634,texto!D634-texto!D635)</f>
        <v>3</v>
      </c>
      <c r="G635" s="61"/>
      <c r="CR635" s="61"/>
    </row>
    <row r="636" spans="2:96" x14ac:dyDescent="0.25">
      <c r="B636" s="74" t="s">
        <v>12</v>
      </c>
      <c r="C636" s="15">
        <v>0.83611111111111114</v>
      </c>
      <c r="D636" s="16">
        <v>0</v>
      </c>
      <c r="E636" s="15">
        <f>IF(texto!C636-texto!C632&gt;0,texto!C636-texto!C632,1-(texto!C632-texto!C636))</f>
        <v>3.6805555555555536E-2</v>
      </c>
      <c r="F636" s="22">
        <f>IF(texto!D636-texto!D635&gt;0,texto!D636-texto!D635,texto!D635-texto!D636)</f>
        <v>3.2</v>
      </c>
      <c r="G636" s="61"/>
      <c r="CR636" s="61"/>
    </row>
    <row r="637" spans="2:96" x14ac:dyDescent="0.25">
      <c r="B637" s="74" t="s">
        <v>13</v>
      </c>
      <c r="C637" s="15">
        <v>9.930555555555555E-2</v>
      </c>
      <c r="D637" s="16">
        <v>2.8</v>
      </c>
      <c r="E637" s="15">
        <f>IF(texto!C637-texto!C633&gt;0,texto!C637-texto!C633,1-(texto!C633-texto!C637))</f>
        <v>4.0972222222222222E-2</v>
      </c>
      <c r="F637" s="22">
        <f>IF(texto!D637-texto!D636&gt;0,texto!D637-texto!D636,texto!D636-texto!D637)</f>
        <v>2.8</v>
      </c>
      <c r="G637" s="61"/>
      <c r="CR637" s="61"/>
    </row>
    <row r="638" spans="2:96" x14ac:dyDescent="0.25">
      <c r="B638" s="74" t="s">
        <v>12</v>
      </c>
      <c r="C638" s="15">
        <v>0.34375</v>
      </c>
      <c r="D638" s="16">
        <v>0.1</v>
      </c>
      <c r="E638" s="15">
        <f>IF(texto!C638-texto!C634&gt;0,texto!C638-texto!C634,1-(texto!C634-texto!C638))</f>
        <v>3.8194444444444475E-2</v>
      </c>
      <c r="F638" s="22">
        <f>IF(texto!D638-texto!D637&gt;0,texto!D638-texto!D637,texto!D637-texto!D638)</f>
        <v>2.6999999999999997</v>
      </c>
      <c r="G638" s="61"/>
      <c r="CR638" s="61"/>
    </row>
    <row r="639" spans="2:96" x14ac:dyDescent="0.25">
      <c r="B639" s="74" t="s">
        <v>13</v>
      </c>
      <c r="C639" s="15">
        <v>0.6166666666666667</v>
      </c>
      <c r="D639" s="16">
        <v>3.3</v>
      </c>
      <c r="E639" s="15">
        <f>IF(texto!C639-texto!C635&gt;0,texto!C639-texto!C635,1-(texto!C635-texto!C639))</f>
        <v>3.8194444444444531E-2</v>
      </c>
      <c r="F639" s="22">
        <f>IF(texto!D639-texto!D638&gt;0,texto!D639-texto!D638,texto!D638-texto!D639)</f>
        <v>3.1999999999999997</v>
      </c>
      <c r="G639" s="61"/>
      <c r="CR639" s="61"/>
    </row>
    <row r="640" spans="2:96" x14ac:dyDescent="0.25">
      <c r="B640" s="74" t="s">
        <v>12</v>
      </c>
      <c r="C640" s="15">
        <v>0.87222222222222223</v>
      </c>
      <c r="D640" s="16">
        <v>-0.2</v>
      </c>
      <c r="E640" s="15">
        <f>IF(texto!C640-texto!C636&gt;0,texto!C640-texto!C636,1-(texto!C636-texto!C640))</f>
        <v>3.6111111111111094E-2</v>
      </c>
      <c r="F640" s="22">
        <f>IF(texto!D640-texto!D639&gt;0,texto!D640-texto!D639,texto!D639-texto!D640)</f>
        <v>3.5</v>
      </c>
      <c r="G640" s="61"/>
      <c r="CR640" s="61"/>
    </row>
    <row r="641" spans="2:96" x14ac:dyDescent="0.25">
      <c r="B641" s="74" t="s">
        <v>13</v>
      </c>
      <c r="C641" s="15">
        <v>0.1388888888888889</v>
      </c>
      <c r="D641" s="16">
        <v>2.9</v>
      </c>
      <c r="E641" s="15">
        <f>IF(texto!C641-texto!C637&gt;0,texto!C641-texto!C637,1-(texto!C637-texto!C641))</f>
        <v>3.9583333333333345E-2</v>
      </c>
      <c r="F641" s="22">
        <f>IF(texto!D641-texto!D640&gt;0,texto!D641-texto!D640,texto!D640-texto!D641)</f>
        <v>3.1</v>
      </c>
      <c r="G641" s="61"/>
      <c r="CR641" s="61"/>
    </row>
    <row r="642" spans="2:96" x14ac:dyDescent="0.25">
      <c r="B642" s="74" t="s">
        <v>12</v>
      </c>
      <c r="C642" s="15">
        <v>0.38125000000000003</v>
      </c>
      <c r="D642" s="16">
        <v>0</v>
      </c>
      <c r="E642" s="15">
        <f>IF(texto!C642-texto!C638&gt;0,texto!C642-texto!C638,1-(texto!C638-texto!C642))</f>
        <v>3.7500000000000033E-2</v>
      </c>
      <c r="F642" s="22">
        <f>IF(texto!D642-texto!D641&gt;0,texto!D642-texto!D641,texto!D641-texto!D642)</f>
        <v>2.9</v>
      </c>
      <c r="G642" s="61"/>
      <c r="CR642" s="61"/>
    </row>
    <row r="643" spans="2:96" x14ac:dyDescent="0.25">
      <c r="B643" s="74" t="s">
        <v>13</v>
      </c>
      <c r="C643" s="15">
        <v>0.65347222222222223</v>
      </c>
      <c r="D643" s="16">
        <v>3.4</v>
      </c>
      <c r="E643" s="15">
        <f>IF(texto!C643-texto!C639&gt;0,texto!C643-texto!C639,1-(texto!C639-texto!C643))</f>
        <v>3.6805555555555536E-2</v>
      </c>
      <c r="F643" s="22">
        <f>IF(texto!D643-texto!D642&gt;0,texto!D643-texto!D642,texto!D642-texto!D643)</f>
        <v>3.4</v>
      </c>
      <c r="G643" s="61"/>
      <c r="CR643" s="61"/>
    </row>
    <row r="644" spans="2:96" x14ac:dyDescent="0.25">
      <c r="B644" s="74" t="s">
        <v>12</v>
      </c>
      <c r="C644" s="15">
        <v>0.90763888888888899</v>
      </c>
      <c r="D644" s="16">
        <v>-0.3</v>
      </c>
      <c r="E644" s="15">
        <f>IF(texto!C644-texto!C640&gt;0,texto!C644-texto!C640,1-(texto!C640-texto!C644))</f>
        <v>3.5416666666666763E-2</v>
      </c>
      <c r="F644" s="22">
        <f>IF(texto!D644-texto!D643&gt;0,texto!D644-texto!D643,texto!D643-texto!D644)</f>
        <v>3.6999999999999997</v>
      </c>
      <c r="G644" s="61"/>
      <c r="CR644" s="61"/>
    </row>
    <row r="645" spans="2:96" x14ac:dyDescent="0.25">
      <c r="B645" s="74" t="s">
        <v>13</v>
      </c>
      <c r="C645" s="15">
        <v>0.17708333333333334</v>
      </c>
      <c r="D645" s="16">
        <v>3</v>
      </c>
      <c r="E645" s="15">
        <f>IF(texto!C645-texto!C641&gt;0,texto!C645-texto!C641,1-(texto!C641-texto!C645))</f>
        <v>3.8194444444444448E-2</v>
      </c>
      <c r="F645" s="22">
        <f>IF(texto!D645-texto!D644&gt;0,texto!D645-texto!D644,texto!D644-texto!D645)</f>
        <v>3.3</v>
      </c>
      <c r="G645" s="61"/>
      <c r="CR645" s="61"/>
    </row>
    <row r="646" spans="2:96" x14ac:dyDescent="0.25">
      <c r="B646" s="74" t="s">
        <v>12</v>
      </c>
      <c r="C646" s="15">
        <v>0.41805555555555557</v>
      </c>
      <c r="D646" s="16">
        <v>-0.1</v>
      </c>
      <c r="E646" s="15">
        <f>IF(texto!C646-texto!C642&gt;0,texto!C646-texto!C642,1-(texto!C642-texto!C646))</f>
        <v>3.6805555555555536E-2</v>
      </c>
      <c r="F646" s="22">
        <f>IF(texto!D646-texto!D645&gt;0,texto!D646-texto!D645,texto!D645-texto!D646)</f>
        <v>3.1</v>
      </c>
      <c r="G646" s="61"/>
      <c r="CR646" s="61"/>
    </row>
    <row r="647" spans="2:96" x14ac:dyDescent="0.25">
      <c r="B647" s="74" t="s">
        <v>13</v>
      </c>
      <c r="C647" s="15">
        <v>0.69097222222222221</v>
      </c>
      <c r="D647" s="16">
        <v>3.4</v>
      </c>
      <c r="E647" s="15">
        <f>IF(texto!C647-texto!C643&gt;0,texto!C647-texto!C643,1-(texto!C643-texto!C647))</f>
        <v>3.7499999999999978E-2</v>
      </c>
      <c r="F647" s="22">
        <f>IF(texto!D647-texto!D646&gt;0,texto!D647-texto!D646,texto!D646-texto!D647)</f>
        <v>3.5</v>
      </c>
      <c r="G647" s="61"/>
      <c r="CR647" s="61"/>
    </row>
    <row r="648" spans="2:96" x14ac:dyDescent="0.25">
      <c r="B648" s="74" t="s">
        <v>12</v>
      </c>
      <c r="C648" s="15">
        <v>0.94166666666666676</v>
      </c>
      <c r="D648" s="16">
        <v>-0.3</v>
      </c>
      <c r="E648" s="15">
        <f>IF(texto!C648-texto!C644&gt;0,texto!C648-texto!C644,1-(texto!C644-texto!C648))</f>
        <v>3.4027777777777768E-2</v>
      </c>
      <c r="F648" s="22">
        <f>IF(texto!D648-texto!D647&gt;0,texto!D648-texto!D647,texto!D647-texto!D648)</f>
        <v>3.6999999999999997</v>
      </c>
      <c r="G648" s="61"/>
      <c r="CR648" s="61"/>
    </row>
    <row r="649" spans="2:96" x14ac:dyDescent="0.25">
      <c r="B649" s="74" t="s">
        <v>13</v>
      </c>
      <c r="C649" s="15">
        <v>0.21527777777777779</v>
      </c>
      <c r="D649" s="16">
        <v>3</v>
      </c>
      <c r="E649" s="15">
        <f>IF(texto!C649-texto!C645&gt;0,texto!C649-texto!C645,1-(texto!C645-texto!C649))</f>
        <v>3.8194444444444448E-2</v>
      </c>
      <c r="F649" s="22">
        <f>IF(texto!D649-texto!D648&gt;0,texto!D649-texto!D648,texto!D648-texto!D649)</f>
        <v>3.3</v>
      </c>
      <c r="G649" s="61"/>
      <c r="CR649" s="61"/>
    </row>
    <row r="650" spans="2:96" x14ac:dyDescent="0.25">
      <c r="B650" s="74" t="s">
        <v>12</v>
      </c>
      <c r="C650" s="15">
        <v>0.4548611111111111</v>
      </c>
      <c r="D650" s="16">
        <v>-0.1</v>
      </c>
      <c r="E650" s="15">
        <f>IF(texto!C650-texto!C646&gt;0,texto!C650-texto!C646,1-(texto!C646-texto!C650))</f>
        <v>3.6805555555555536E-2</v>
      </c>
      <c r="F650" s="22">
        <f>IF(texto!D650-texto!D649&gt;0,texto!D650-texto!D649,texto!D649-texto!D650)</f>
        <v>3.1</v>
      </c>
      <c r="G650" s="61"/>
      <c r="CR650" s="61"/>
    </row>
    <row r="651" spans="2:96" x14ac:dyDescent="0.25">
      <c r="B651" s="74" t="s">
        <v>13</v>
      </c>
      <c r="C651" s="15">
        <v>0.72777777777777775</v>
      </c>
      <c r="D651" s="16">
        <v>3.3</v>
      </c>
      <c r="E651" s="15">
        <f>IF(texto!C651-texto!C647&gt;0,texto!C651-texto!C647,1-(texto!C647-texto!C651))</f>
        <v>3.6805555555555536E-2</v>
      </c>
      <c r="F651" s="22">
        <f>IF(texto!D651-texto!D650&gt;0,texto!D651-texto!D650,texto!D650-texto!D651)</f>
        <v>3.4</v>
      </c>
      <c r="G651" s="61"/>
      <c r="CR651" s="61"/>
    </row>
    <row r="652" spans="2:96" x14ac:dyDescent="0.25">
      <c r="B652" s="74" t="s">
        <v>12</v>
      </c>
      <c r="C652" s="15">
        <v>0.97638888888888886</v>
      </c>
      <c r="D652" s="16">
        <v>-0.2</v>
      </c>
      <c r="E652" s="15">
        <f>IF(texto!C652-texto!C648&gt;0,texto!C652-texto!C648,1-(texto!C648-texto!C652))</f>
        <v>3.4722222222222099E-2</v>
      </c>
      <c r="F652" s="22">
        <f>IF(texto!D652-texto!D651&gt;0,texto!D652-texto!D651,texto!D651-texto!D652)</f>
        <v>3.5</v>
      </c>
      <c r="G652" s="61"/>
      <c r="CR652" s="61"/>
    </row>
    <row r="653" spans="2:96" x14ac:dyDescent="0.25">
      <c r="B653" s="74" t="s">
        <v>13</v>
      </c>
      <c r="C653" s="15">
        <v>0.25347222222222221</v>
      </c>
      <c r="D653" s="16">
        <v>3</v>
      </c>
      <c r="E653" s="15">
        <f>IF(texto!C653-texto!C649&gt;0,texto!C653-texto!C649,1-(texto!C649-texto!C653))</f>
        <v>3.819444444444442E-2</v>
      </c>
      <c r="F653" s="22">
        <f>IF(texto!D653-texto!D652&gt;0,texto!D653-texto!D652,texto!D652-texto!D653)</f>
        <v>3.2</v>
      </c>
      <c r="G653" s="61"/>
      <c r="CR653" s="61"/>
    </row>
    <row r="654" spans="2:96" x14ac:dyDescent="0.25">
      <c r="B654" s="74" t="s">
        <v>12</v>
      </c>
      <c r="C654" s="15">
        <v>0.4916666666666667</v>
      </c>
      <c r="D654" s="16">
        <v>0</v>
      </c>
      <c r="E654" s="15">
        <f>IF(texto!C654-texto!C650&gt;0,texto!C654-texto!C650,1-(texto!C650-texto!C654))</f>
        <v>3.6805555555555591E-2</v>
      </c>
      <c r="F654" s="22">
        <f>IF(texto!D654-texto!D653&gt;0,texto!D654-texto!D653,texto!D653-texto!D654)</f>
        <v>3</v>
      </c>
      <c r="G654" s="61"/>
      <c r="CR654" s="61"/>
    </row>
    <row r="655" spans="2:96" x14ac:dyDescent="0.25">
      <c r="B655" s="74" t="s">
        <v>13</v>
      </c>
      <c r="C655" s="15">
        <v>0.76458333333333339</v>
      </c>
      <c r="D655" s="16">
        <v>3.2</v>
      </c>
      <c r="E655" s="15">
        <f>IF(texto!C655-texto!C651&gt;0,texto!C655-texto!C651,1-(texto!C651-texto!C655))</f>
        <v>3.6805555555555647E-2</v>
      </c>
      <c r="F655" s="22">
        <f>IF(texto!D655-texto!D654&gt;0,texto!D655-texto!D654,texto!D654-texto!D655)</f>
        <v>3.2</v>
      </c>
      <c r="G655" s="61"/>
      <c r="CR655" s="61"/>
    </row>
    <row r="656" spans="2:96" x14ac:dyDescent="0.25">
      <c r="B656" s="74" t="s">
        <v>12</v>
      </c>
      <c r="C656" s="15">
        <v>1.1805555555555555E-2</v>
      </c>
      <c r="D656" s="16">
        <v>-0.1</v>
      </c>
      <c r="E656" s="15">
        <f>IF(texto!C656-texto!C652&gt;0,texto!C656-texto!C652,1-(texto!C652-texto!C656))</f>
        <v>3.5416666666666652E-2</v>
      </c>
      <c r="F656" s="22">
        <f>IF(texto!D656-texto!D655&gt;0,texto!D656-texto!D655,texto!D655-texto!D656)</f>
        <v>3.3000000000000003</v>
      </c>
      <c r="G656" s="61"/>
      <c r="CR656" s="61"/>
    </row>
    <row r="657" spans="2:96" x14ac:dyDescent="0.25">
      <c r="B657" s="74" t="s">
        <v>13</v>
      </c>
      <c r="C657" s="15">
        <v>0.29166666666666669</v>
      </c>
      <c r="D657" s="16">
        <v>3</v>
      </c>
      <c r="E657" s="15">
        <f>IF(texto!C657-texto!C653&gt;0,texto!C657-texto!C653,1-(texto!C653-texto!C657))</f>
        <v>3.8194444444444475E-2</v>
      </c>
      <c r="F657" s="22">
        <f>IF(texto!D657-texto!D656&gt;0,texto!D657-texto!D656,texto!D656-texto!D657)</f>
        <v>3.1</v>
      </c>
      <c r="G657" s="61"/>
      <c r="CR657" s="61"/>
    </row>
    <row r="658" spans="2:96" x14ac:dyDescent="0.25">
      <c r="B658" s="74" t="s">
        <v>12</v>
      </c>
      <c r="C658" s="15">
        <v>0.52916666666666667</v>
      </c>
      <c r="D658" s="16">
        <v>0.1</v>
      </c>
      <c r="E658" s="15">
        <f>IF(texto!C658-texto!C654&gt;0,texto!C658-texto!C654,1-(texto!C654-texto!C658))</f>
        <v>3.7499999999999978E-2</v>
      </c>
      <c r="F658" s="22">
        <f>IF(texto!D658-texto!D657&gt;0,texto!D658-texto!D657,texto!D657-texto!D658)</f>
        <v>2.9</v>
      </c>
      <c r="G658" s="61"/>
      <c r="CR658" s="61"/>
    </row>
    <row r="659" spans="2:96" x14ac:dyDescent="0.25">
      <c r="B659" s="74" t="s">
        <v>13</v>
      </c>
      <c r="C659" s="15">
        <v>0.80138888888888893</v>
      </c>
      <c r="D659" s="16">
        <v>3.1</v>
      </c>
      <c r="E659" s="15">
        <f>IF(texto!C659-texto!C655&gt;0,texto!C659-texto!C655,1-(texto!C655-texto!C659))</f>
        <v>3.6805555555555536E-2</v>
      </c>
      <c r="F659" s="22">
        <f>IF(texto!D659-texto!D658&gt;0,texto!D659-texto!D658,texto!D658-texto!D659)</f>
        <v>3</v>
      </c>
      <c r="G659" s="61"/>
      <c r="CR659" s="61"/>
    </row>
    <row r="660" spans="2:96" x14ac:dyDescent="0.25">
      <c r="B660" s="74" t="s">
        <v>12</v>
      </c>
      <c r="C660" s="15">
        <v>4.7222222222222221E-2</v>
      </c>
      <c r="D660" s="16">
        <v>0</v>
      </c>
      <c r="E660" s="15">
        <f>IF(texto!C660-texto!C656&gt;0,texto!C660-texto!C656,1-(texto!C656-texto!C660))</f>
        <v>3.5416666666666666E-2</v>
      </c>
      <c r="F660" s="22">
        <f>IF(texto!D660-texto!D659&gt;0,texto!D660-texto!D659,texto!D659-texto!D660)</f>
        <v>3.1</v>
      </c>
      <c r="G660" s="61"/>
      <c r="CR660" s="61"/>
    </row>
    <row r="661" spans="2:96" x14ac:dyDescent="0.25">
      <c r="B661" s="74" t="s">
        <v>13</v>
      </c>
      <c r="C661" s="15">
        <v>0.3298611111111111</v>
      </c>
      <c r="D661" s="16">
        <v>2.9</v>
      </c>
      <c r="E661" s="15">
        <f>IF(texto!C661-texto!C657&gt;0,texto!C661-texto!C657,1-(texto!C657-texto!C661))</f>
        <v>3.819444444444442E-2</v>
      </c>
      <c r="F661" s="22">
        <f>IF(texto!D661-texto!D660&gt;0,texto!D661-texto!D660,texto!D660-texto!D661)</f>
        <v>2.9</v>
      </c>
      <c r="G661" s="61"/>
      <c r="CR661" s="61"/>
    </row>
    <row r="662" spans="2:96" x14ac:dyDescent="0.25">
      <c r="B662" s="74" t="s">
        <v>12</v>
      </c>
      <c r="C662" s="15">
        <v>0.56874999999999998</v>
      </c>
      <c r="D662" s="16">
        <v>0.3</v>
      </c>
      <c r="E662" s="15">
        <f>IF(texto!C662-texto!C658&gt;0,texto!C662-texto!C658,1-(texto!C658-texto!C662))</f>
        <v>3.9583333333333304E-2</v>
      </c>
      <c r="F662" s="22">
        <f>IF(texto!D662-texto!D661&gt;0,texto!D662-texto!D661,texto!D661-texto!D662)</f>
        <v>2.6</v>
      </c>
      <c r="G662" s="61"/>
      <c r="CR662" s="61"/>
    </row>
    <row r="663" spans="2:96" x14ac:dyDescent="0.25">
      <c r="B663" s="74" t="s">
        <v>13</v>
      </c>
      <c r="C663" s="15">
        <v>0.83888888888888891</v>
      </c>
      <c r="D663" s="16">
        <v>2.9</v>
      </c>
      <c r="E663" s="15">
        <f>IF(texto!C663-texto!C659&gt;0,texto!C663-texto!C659,1-(texto!C659-texto!C663))</f>
        <v>3.7499999999999978E-2</v>
      </c>
      <c r="F663" s="22">
        <f>IF(texto!D663-texto!D662&gt;0,texto!D663-texto!D662,texto!D662-texto!D663)</f>
        <v>2.6</v>
      </c>
      <c r="G663" s="61"/>
      <c r="CR663" s="61"/>
    </row>
    <row r="664" spans="2:96" x14ac:dyDescent="0.25">
      <c r="B664" s="74" t="s">
        <v>12</v>
      </c>
      <c r="C664" s="15">
        <v>8.4027777777777771E-2</v>
      </c>
      <c r="D664" s="16">
        <v>0.2</v>
      </c>
      <c r="E664" s="15">
        <f>IF(texto!C664-texto!C660&gt;0,texto!C664-texto!C660,1-(texto!C660-texto!C664))</f>
        <v>3.680555555555555E-2</v>
      </c>
      <c r="F664" s="22">
        <f>IF(texto!D664-texto!D663&gt;0,texto!D664-texto!D663,texto!D663-texto!D664)</f>
        <v>2.6999999999999997</v>
      </c>
      <c r="G664" s="61"/>
      <c r="CR664" s="61"/>
    </row>
    <row r="665" spans="2:96" x14ac:dyDescent="0.25">
      <c r="B665" s="74" t="s">
        <v>13</v>
      </c>
      <c r="C665" s="15">
        <v>0.36874999999999997</v>
      </c>
      <c r="D665" s="16">
        <v>2.9</v>
      </c>
      <c r="E665" s="15">
        <f>IF(texto!C665-texto!C661&gt;0,texto!C665-texto!C661,1-(texto!C661-texto!C665))</f>
        <v>3.8888888888888862E-2</v>
      </c>
      <c r="F665" s="22">
        <f>IF(texto!D665-texto!D664&gt;0,texto!D665-texto!D664,texto!D664-texto!D665)</f>
        <v>2.6999999999999997</v>
      </c>
      <c r="G665" s="61"/>
      <c r="CR665" s="61"/>
    </row>
    <row r="666" spans="2:96" x14ac:dyDescent="0.25">
      <c r="B666" s="74" t="s">
        <v>12</v>
      </c>
      <c r="C666" s="15">
        <v>0.61041666666666672</v>
      </c>
      <c r="D666" s="16">
        <v>0.4</v>
      </c>
      <c r="E666" s="15">
        <f>IF(texto!C666-texto!C662&gt;0,texto!C666-texto!C662,1-(texto!C662-texto!C666))</f>
        <v>4.1666666666666741E-2</v>
      </c>
      <c r="F666" s="22">
        <f>IF(texto!D666-texto!D665&gt;0,texto!D666-texto!D665,texto!D665-texto!D666)</f>
        <v>2.5</v>
      </c>
      <c r="G666" s="61"/>
      <c r="CR666" s="61"/>
    </row>
    <row r="667" spans="2:96" x14ac:dyDescent="0.25">
      <c r="B667" s="74" t="s">
        <v>13</v>
      </c>
      <c r="C667" s="15">
        <v>0.87777777777777777</v>
      </c>
      <c r="D667" s="16">
        <v>2.7</v>
      </c>
      <c r="E667" s="15">
        <f>IF(texto!C667-texto!C663&gt;0,texto!C667-texto!C663,1-(texto!C663-texto!C667))</f>
        <v>3.8888888888888862E-2</v>
      </c>
      <c r="F667" s="22">
        <f>IF(texto!D667-texto!D666&gt;0,texto!D667-texto!D666,texto!D666-texto!D667)</f>
        <v>2.3000000000000003</v>
      </c>
      <c r="G667" s="61"/>
      <c r="CR667" s="61"/>
    </row>
    <row r="668" spans="2:96" x14ac:dyDescent="0.25">
      <c r="B668" s="74" t="s">
        <v>12</v>
      </c>
      <c r="C668" s="15">
        <v>0.12291666666666667</v>
      </c>
      <c r="D668" s="16">
        <v>0.4</v>
      </c>
      <c r="E668" s="15">
        <f>IF(texto!C668-texto!C664&gt;0,texto!C668-texto!C664,1-(texto!C664-texto!C668))</f>
        <v>3.8888888888888903E-2</v>
      </c>
      <c r="F668" s="22">
        <f>IF(texto!D668-texto!D667&gt;0,texto!D668-texto!D667,texto!D667-texto!D668)</f>
        <v>2.3000000000000003</v>
      </c>
      <c r="G668" s="61"/>
      <c r="CR668" s="61"/>
    </row>
    <row r="669" spans="2:96" x14ac:dyDescent="0.25">
      <c r="B669" s="74" t="s">
        <v>13</v>
      </c>
      <c r="C669" s="15">
        <v>0.40763888888888888</v>
      </c>
      <c r="D669" s="16">
        <v>2.8</v>
      </c>
      <c r="E669" s="15">
        <f>IF(texto!C669-texto!C665&gt;0,texto!C669-texto!C665,1-(texto!C665-texto!C669))</f>
        <v>3.8888888888888917E-2</v>
      </c>
      <c r="F669" s="22">
        <f>IF(texto!D669-texto!D668&gt;0,texto!D669-texto!D668,texto!D668-texto!D669)</f>
        <v>2.4</v>
      </c>
      <c r="G669" s="61"/>
      <c r="CR669" s="61"/>
    </row>
    <row r="670" spans="2:96" x14ac:dyDescent="0.25">
      <c r="B670" s="74" t="s">
        <v>12</v>
      </c>
      <c r="C670" s="15">
        <v>0.65416666666666667</v>
      </c>
      <c r="D670" s="16">
        <v>0.5</v>
      </c>
      <c r="E670" s="15">
        <f>IF(texto!C670-texto!C666&gt;0,texto!C670-texto!C666,1-(texto!C666-texto!C670))</f>
        <v>4.3749999999999956E-2</v>
      </c>
      <c r="F670" s="22">
        <f>IF(texto!D670-texto!D669&gt;0,texto!D670-texto!D669,texto!D669-texto!D670)</f>
        <v>2.2999999999999998</v>
      </c>
      <c r="G670" s="61"/>
      <c r="CR670" s="61"/>
    </row>
    <row r="671" spans="2:96" x14ac:dyDescent="0.25">
      <c r="B671" s="74" t="s">
        <v>13</v>
      </c>
      <c r="C671" s="15">
        <v>0.91736111111111107</v>
      </c>
      <c r="D671" s="16">
        <v>2.5</v>
      </c>
      <c r="E671" s="15">
        <f>IF(texto!C671-texto!C667&gt;0,texto!C671-texto!C667,1-(texto!C667-texto!C671))</f>
        <v>3.9583333333333304E-2</v>
      </c>
      <c r="F671" s="22">
        <f>IF(texto!D671-texto!D670&gt;0,texto!D671-texto!D670,texto!D670-texto!D671)</f>
        <v>2</v>
      </c>
      <c r="G671" s="61"/>
      <c r="CR671" s="61"/>
    </row>
    <row r="672" spans="2:96" x14ac:dyDescent="0.25">
      <c r="B672" s="74" t="s">
        <v>12</v>
      </c>
      <c r="C672" s="15">
        <v>0.16319444444444445</v>
      </c>
      <c r="D672" s="16">
        <v>0.5</v>
      </c>
      <c r="E672" s="15">
        <f>IF(texto!C672-texto!C668&gt;0,texto!C672-texto!C668,1-(texto!C668-texto!C672))</f>
        <v>4.0277777777777773E-2</v>
      </c>
      <c r="F672" s="22">
        <f>IF(texto!D672-texto!D671&gt;0,texto!D672-texto!D671,texto!D671-texto!D672)</f>
        <v>2</v>
      </c>
      <c r="G672" s="61"/>
      <c r="CR672" s="61"/>
    </row>
    <row r="673" spans="2:96" x14ac:dyDescent="0.25">
      <c r="B673" s="74" t="s">
        <v>13</v>
      </c>
      <c r="C673" s="15">
        <v>0.44722222222222219</v>
      </c>
      <c r="D673" s="16">
        <v>2.7</v>
      </c>
      <c r="E673" s="15">
        <f>IF(texto!C673-texto!C669&gt;0,texto!C673-texto!C669,1-(texto!C669-texto!C673))</f>
        <v>3.9583333333333304E-2</v>
      </c>
      <c r="F673" s="22">
        <f>IF(texto!D673-texto!D672&gt;0,texto!D673-texto!D672,texto!D672-texto!D673)</f>
        <v>2.2000000000000002</v>
      </c>
      <c r="G673" s="61"/>
      <c r="CR673" s="61"/>
    </row>
    <row r="674" spans="2:96" x14ac:dyDescent="0.25">
      <c r="B674" s="74" t="s">
        <v>12</v>
      </c>
      <c r="C674" s="15">
        <v>0.69861111111111107</v>
      </c>
      <c r="D674" s="16">
        <v>0.6</v>
      </c>
      <c r="E674" s="15">
        <f>IF(texto!C674-texto!C670&gt;0,texto!C674-texto!C670,1-(texto!C670-texto!C674))</f>
        <v>4.4444444444444398E-2</v>
      </c>
      <c r="F674" s="22">
        <f>IF(texto!D674-texto!D673&gt;0,texto!D674-texto!D673,texto!D673-texto!D674)</f>
        <v>2.1</v>
      </c>
      <c r="G674" s="61"/>
      <c r="CR674" s="61"/>
    </row>
    <row r="675" spans="2:96" x14ac:dyDescent="0.25">
      <c r="B675" s="74" t="s">
        <v>13</v>
      </c>
      <c r="C675" s="15">
        <v>0.95763888888888893</v>
      </c>
      <c r="D675" s="16">
        <v>2.4</v>
      </c>
      <c r="E675" s="15">
        <f>IF(texto!C675-texto!C671&gt;0,texto!C675-texto!C671,1-(texto!C671-texto!C675))</f>
        <v>4.0277777777777857E-2</v>
      </c>
      <c r="F675" s="22">
        <f>IF(texto!D675-texto!D674&gt;0,texto!D675-texto!D674,texto!D674-texto!D675)</f>
        <v>1.7999999999999998</v>
      </c>
      <c r="G675" s="61"/>
      <c r="CR675" s="61"/>
    </row>
    <row r="676" spans="2:96" x14ac:dyDescent="0.25">
      <c r="B676" s="74" t="s">
        <v>12</v>
      </c>
      <c r="C676" s="15">
        <v>0.20486111111111113</v>
      </c>
      <c r="D676" s="16">
        <v>0.6</v>
      </c>
      <c r="E676" s="15">
        <f>IF(texto!C676-texto!C672&gt;0,texto!C676-texto!C672,1-(texto!C672-texto!C676))</f>
        <v>4.1666666666666685E-2</v>
      </c>
      <c r="F676" s="22">
        <f>IF(texto!D676-texto!D675&gt;0,texto!D676-texto!D675,texto!D675-texto!D676)</f>
        <v>1.7999999999999998</v>
      </c>
      <c r="G676" s="61"/>
      <c r="CR676" s="61"/>
    </row>
    <row r="677" spans="2:96" x14ac:dyDescent="0.25">
      <c r="B677" s="74" t="s">
        <v>13</v>
      </c>
      <c r="C677" s="15">
        <v>0.48541666666666666</v>
      </c>
      <c r="D677" s="16">
        <v>2.7</v>
      </c>
      <c r="E677" s="15">
        <f>IF(texto!C677-texto!C673&gt;0,texto!C677-texto!C673,1-(texto!C673-texto!C677))</f>
        <v>3.8194444444444475E-2</v>
      </c>
      <c r="F677" s="22">
        <f>IF(texto!D677-texto!D676&gt;0,texto!D677-texto!D676,texto!D676-texto!D677)</f>
        <v>2.1</v>
      </c>
      <c r="G677" s="61"/>
      <c r="CR677" s="61"/>
    </row>
    <row r="678" spans="2:96" x14ac:dyDescent="0.25">
      <c r="B678" s="74" t="s">
        <v>12</v>
      </c>
      <c r="C678" s="15">
        <v>0.74097222222222225</v>
      </c>
      <c r="D678" s="16">
        <v>0.6</v>
      </c>
      <c r="E678" s="15">
        <f>IF(texto!C678-texto!C674&gt;0,texto!C678-texto!C674,1-(texto!C674-texto!C678))</f>
        <v>4.2361111111111183E-2</v>
      </c>
      <c r="F678" s="22">
        <f>IF(texto!D678-texto!D677&gt;0,texto!D678-texto!D677,texto!D677-texto!D678)</f>
        <v>2.1</v>
      </c>
      <c r="G678" s="61"/>
      <c r="CR678" s="61"/>
    </row>
    <row r="679" spans="2:96" x14ac:dyDescent="0.25">
      <c r="B679" s="74" t="s">
        <v>13</v>
      </c>
      <c r="C679" s="15">
        <v>0.99861111111111101</v>
      </c>
      <c r="D679" s="16">
        <v>2.2999999999999998</v>
      </c>
      <c r="E679" s="15">
        <f>IF(texto!C679-texto!C675&gt;0,texto!C679-texto!C675,1-(texto!C675-texto!C679))</f>
        <v>4.0972222222222077E-2</v>
      </c>
      <c r="F679" s="22">
        <f>IF(texto!D679-texto!D678&gt;0,texto!D679-texto!D678,texto!D678-texto!D679)</f>
        <v>1.6999999999999997</v>
      </c>
      <c r="G679" s="61"/>
      <c r="CR679" s="61"/>
    </row>
    <row r="680" spans="2:96" x14ac:dyDescent="0.25">
      <c r="B680" s="74" t="s">
        <v>12</v>
      </c>
      <c r="C680" s="15">
        <v>0.24513888888888888</v>
      </c>
      <c r="D680" s="16">
        <v>0.6</v>
      </c>
      <c r="E680" s="15">
        <f>IF(texto!C680-texto!C676&gt;0,texto!C680-texto!C676,1-(texto!C676-texto!C680))</f>
        <v>4.0277777777777746E-2</v>
      </c>
      <c r="F680" s="22">
        <f>IF(texto!D680-texto!D679&gt;0,texto!D680-texto!D679,texto!D679-texto!D680)</f>
        <v>1.6999999999999997</v>
      </c>
      <c r="G680" s="61"/>
      <c r="CR680" s="61"/>
    </row>
    <row r="681" spans="2:96" x14ac:dyDescent="0.25">
      <c r="B681" s="74" t="s">
        <v>13</v>
      </c>
      <c r="C681" s="15">
        <v>0.52222222222222225</v>
      </c>
      <c r="D681" s="16">
        <v>2.7</v>
      </c>
      <c r="E681" s="15">
        <f>IF(texto!C681-texto!C677&gt;0,texto!C681-texto!C677,1-(texto!C677-texto!C681))</f>
        <v>3.6805555555555591E-2</v>
      </c>
      <c r="F681" s="22">
        <f>IF(texto!D681-texto!D680&gt;0,texto!D681-texto!D680,texto!D680-texto!D681)</f>
        <v>2.1</v>
      </c>
      <c r="G681" s="61"/>
      <c r="CR681" s="61"/>
    </row>
    <row r="682" spans="2:96" x14ac:dyDescent="0.25">
      <c r="B682" s="74" t="s">
        <v>12</v>
      </c>
      <c r="C682" s="15">
        <v>0.77916666666666667</v>
      </c>
      <c r="D682" s="16">
        <v>0.6</v>
      </c>
      <c r="E682" s="15">
        <f>IF(texto!C682-texto!C678&gt;0,texto!C682-texto!C678,1-(texto!C678-texto!C682))</f>
        <v>3.819444444444442E-2</v>
      </c>
      <c r="F682" s="22">
        <f>IF(texto!D682-texto!D681&gt;0,texto!D682-texto!D681,texto!D681-texto!D682)</f>
        <v>2.1</v>
      </c>
      <c r="G682" s="61"/>
      <c r="CR682" s="61"/>
    </row>
    <row r="683" spans="2:96" x14ac:dyDescent="0.25">
      <c r="B683" s="74" t="s">
        <v>13</v>
      </c>
      <c r="C683" s="15">
        <v>3.8194444444444441E-2</v>
      </c>
      <c r="D683" s="16">
        <v>2.2999999999999998</v>
      </c>
      <c r="E683" s="15">
        <f>IF(texto!C683-texto!C679&gt;0,texto!C683-texto!C679,1-(texto!C679-texto!C683))</f>
        <v>3.9583333333333415E-2</v>
      </c>
      <c r="F683" s="22">
        <f>IF(texto!D683-texto!D682&gt;0,texto!D683-texto!D682,texto!D682-texto!D683)</f>
        <v>1.6999999999999997</v>
      </c>
      <c r="G683" s="61"/>
      <c r="CR683" s="61"/>
    </row>
    <row r="684" spans="2:96" x14ac:dyDescent="0.25">
      <c r="B684" s="74" t="s">
        <v>12</v>
      </c>
      <c r="C684" s="15">
        <v>0.28263888888888888</v>
      </c>
      <c r="D684" s="16">
        <v>0.6</v>
      </c>
      <c r="E684" s="15">
        <f>IF(texto!C684-texto!C680&gt;0,texto!C684-texto!C680,1-(texto!C680-texto!C684))</f>
        <v>3.7500000000000006E-2</v>
      </c>
      <c r="F684" s="22">
        <f>IF(texto!D684-texto!D683&gt;0,texto!D684-texto!D683,texto!D683-texto!D684)</f>
        <v>1.6999999999999997</v>
      </c>
      <c r="G684" s="61"/>
      <c r="CR684" s="61"/>
    </row>
    <row r="685" spans="2:96" x14ac:dyDescent="0.25">
      <c r="B685" s="74" t="s">
        <v>13</v>
      </c>
      <c r="C685" s="15">
        <v>0.55555555555555558</v>
      </c>
      <c r="D685" s="16">
        <v>2.7</v>
      </c>
      <c r="E685" s="15">
        <f>IF(texto!C685-texto!C681&gt;0,texto!C685-texto!C681,1-(texto!C681-texto!C685))</f>
        <v>3.3333333333333326E-2</v>
      </c>
      <c r="F685" s="22">
        <f>IF(texto!D685-texto!D684&gt;0,texto!D685-texto!D684,texto!D684-texto!D685)</f>
        <v>2.1</v>
      </c>
      <c r="G685" s="61"/>
      <c r="CR685" s="61"/>
    </row>
    <row r="686" spans="2:96" x14ac:dyDescent="0.25">
      <c r="B686" s="74" t="s">
        <v>12</v>
      </c>
      <c r="C686" s="15">
        <v>0.81319444444444444</v>
      </c>
      <c r="D686" s="16">
        <v>0.5</v>
      </c>
      <c r="E686" s="15">
        <f>IF(texto!C686-texto!C682&gt;0,texto!C686-texto!C682,1-(texto!C682-texto!C686))</f>
        <v>3.4027777777777768E-2</v>
      </c>
      <c r="F686" s="22">
        <f>IF(texto!D686-texto!D685&gt;0,texto!D686-texto!D685,texto!D685-texto!D686)</f>
        <v>2.2000000000000002</v>
      </c>
      <c r="G686" s="61"/>
      <c r="CR686" s="61"/>
    </row>
    <row r="687" spans="2:96" x14ac:dyDescent="0.25">
      <c r="B687" s="74" t="s">
        <v>13</v>
      </c>
      <c r="C687" s="15">
        <v>7.4999999999999997E-2</v>
      </c>
      <c r="D687" s="16">
        <v>2.2999999999999998</v>
      </c>
      <c r="E687" s="15">
        <f>IF(texto!C687-texto!C683&gt;0,texto!C687-texto!C683,1-(texto!C683-texto!C687))</f>
        <v>3.6805555555555557E-2</v>
      </c>
      <c r="F687" s="22">
        <f>IF(texto!D687-texto!D686&gt;0,texto!D687-texto!D686,texto!D686-texto!D687)</f>
        <v>1.7999999999999998</v>
      </c>
      <c r="G687" s="61"/>
      <c r="CR687" s="61"/>
    </row>
    <row r="688" spans="2:96" x14ac:dyDescent="0.25">
      <c r="B688" s="74" t="s">
        <v>12</v>
      </c>
      <c r="C688" s="15">
        <v>0.31597222222222221</v>
      </c>
      <c r="D688" s="16">
        <v>0.6</v>
      </c>
      <c r="E688" s="15">
        <f>IF(texto!C688-texto!C684&gt;0,texto!C688-texto!C684,1-(texto!C684-texto!C688))</f>
        <v>3.3333333333333326E-2</v>
      </c>
      <c r="F688" s="22">
        <f>IF(texto!D688-texto!D687&gt;0,texto!D688-texto!D687,texto!D687-texto!D688)</f>
        <v>1.6999999999999997</v>
      </c>
      <c r="G688" s="61"/>
      <c r="CR688" s="61"/>
    </row>
    <row r="689" spans="2:96" x14ac:dyDescent="0.25">
      <c r="B689" s="74" t="s">
        <v>13</v>
      </c>
      <c r="C689" s="15">
        <v>0.58680555555555558</v>
      </c>
      <c r="D689" s="16">
        <v>2.8</v>
      </c>
      <c r="E689" s="15">
        <f>IF(texto!C689-texto!C685&gt;0,texto!C689-texto!C685,1-(texto!C685-texto!C689))</f>
        <v>3.125E-2</v>
      </c>
      <c r="F689" s="22">
        <f>IF(texto!D689-texto!D688&gt;0,texto!D689-texto!D688,texto!D688-texto!D689)</f>
        <v>2.1999999999999997</v>
      </c>
      <c r="G689" s="61"/>
      <c r="CR689" s="61"/>
    </row>
    <row r="690" spans="2:96" x14ac:dyDescent="0.25">
      <c r="B690" s="74" t="s">
        <v>12</v>
      </c>
      <c r="C690" s="15">
        <v>0.84375</v>
      </c>
      <c r="D690" s="16">
        <v>0.4</v>
      </c>
      <c r="E690" s="15">
        <f>IF(texto!C690-texto!C686&gt;0,texto!C690-texto!C686,1-(texto!C686-texto!C690))</f>
        <v>3.0555555555555558E-2</v>
      </c>
      <c r="F690" s="22">
        <f>IF(texto!D690-texto!D689&gt;0,texto!D690-texto!D689,texto!D689-texto!D690)</f>
        <v>2.4</v>
      </c>
      <c r="G690" s="61"/>
      <c r="CR690" s="61"/>
    </row>
    <row r="691" spans="2:96" x14ac:dyDescent="0.25">
      <c r="B691" s="74" t="s">
        <v>13</v>
      </c>
      <c r="C691" s="15">
        <v>0.1076388888888889</v>
      </c>
      <c r="D691" s="16">
        <v>2.4</v>
      </c>
      <c r="E691" s="15">
        <f>IF(texto!C691-texto!C687&gt;0,texto!C691-texto!C687,1-(texto!C687-texto!C691))</f>
        <v>3.2638888888888898E-2</v>
      </c>
      <c r="F691" s="22">
        <f>IF(texto!D691-texto!D690&gt;0,texto!D691-texto!D690,texto!D690-texto!D691)</f>
        <v>2</v>
      </c>
      <c r="G691" s="61"/>
      <c r="CR691" s="61"/>
    </row>
    <row r="692" spans="2:96" x14ac:dyDescent="0.25">
      <c r="B692" s="74" t="s">
        <v>12</v>
      </c>
      <c r="C692" s="15">
        <v>0.34722222222222227</v>
      </c>
      <c r="D692" s="16">
        <v>0.6</v>
      </c>
      <c r="E692" s="15">
        <f>IF(texto!C692-texto!C688&gt;0,texto!C692-texto!C688,1-(texto!C688-texto!C692))</f>
        <v>3.1250000000000056E-2</v>
      </c>
      <c r="F692" s="22">
        <f>IF(texto!D692-texto!D691&gt;0,texto!D692-texto!D691,texto!D691-texto!D692)</f>
        <v>1.7999999999999998</v>
      </c>
      <c r="G692" s="61"/>
      <c r="CR692" s="61"/>
    </row>
    <row r="693" spans="2:96" x14ac:dyDescent="0.25">
      <c r="B693" s="74" t="s">
        <v>13</v>
      </c>
      <c r="C693" s="15">
        <v>0.61527777777777781</v>
      </c>
      <c r="D693" s="16">
        <v>2.8</v>
      </c>
      <c r="E693" s="15">
        <f>IF(texto!C693-texto!C689&gt;0,texto!C693-texto!C689,1-(texto!C689-texto!C693))</f>
        <v>2.8472222222222232E-2</v>
      </c>
      <c r="F693" s="22">
        <f>IF(texto!D693-texto!D692&gt;0,texto!D693-texto!D692,texto!D692-texto!D693)</f>
        <v>2.1999999999999997</v>
      </c>
      <c r="G693" s="61"/>
      <c r="CR693" s="61"/>
    </row>
    <row r="694" spans="2:96" x14ac:dyDescent="0.25">
      <c r="B694" s="74" t="s">
        <v>12</v>
      </c>
      <c r="C694" s="15">
        <v>0.87152777777777779</v>
      </c>
      <c r="D694" s="16">
        <v>0.4</v>
      </c>
      <c r="E694" s="15">
        <f>IF(texto!C694-texto!C690&gt;0,texto!C694-texto!C690,1-(texto!C690-texto!C694))</f>
        <v>2.777777777777779E-2</v>
      </c>
      <c r="F694" s="22">
        <f>IF(texto!D694-texto!D693&gt;0,texto!D694-texto!D693,texto!D693-texto!D694)</f>
        <v>2.4</v>
      </c>
      <c r="G694" s="61"/>
      <c r="CR694" s="61"/>
    </row>
    <row r="695" spans="2:96" x14ac:dyDescent="0.25">
      <c r="B695" s="74" t="s">
        <v>13</v>
      </c>
      <c r="C695" s="15">
        <v>0.13749999999999998</v>
      </c>
      <c r="D695" s="16">
        <v>2.5</v>
      </c>
      <c r="E695" s="15">
        <f>IF(texto!C695-texto!C691&gt;0,texto!C695-texto!C691,1-(texto!C691-texto!C695))</f>
        <v>2.9861111111111088E-2</v>
      </c>
      <c r="F695" s="22">
        <f>IF(texto!D695-texto!D694&gt;0,texto!D695-texto!D694,texto!D694-texto!D695)</f>
        <v>2.1</v>
      </c>
      <c r="G695" s="61"/>
      <c r="CR695" s="61"/>
    </row>
    <row r="696" spans="2:96" x14ac:dyDescent="0.25">
      <c r="B696" s="74" t="s">
        <v>12</v>
      </c>
      <c r="C696" s="15">
        <v>0.3756944444444445</v>
      </c>
      <c r="D696" s="16">
        <v>0.5</v>
      </c>
      <c r="E696" s="15">
        <f>IF(texto!C696-texto!C692&gt;0,texto!C696-texto!C692,1-(texto!C692-texto!C696))</f>
        <v>2.8472222222222232E-2</v>
      </c>
      <c r="F696" s="22">
        <f>IF(texto!D696-texto!D695&gt;0,texto!D696-texto!D695,texto!D695-texto!D696)</f>
        <v>2</v>
      </c>
      <c r="G696" s="61"/>
      <c r="CR696" s="61"/>
    </row>
    <row r="697" spans="2:96" x14ac:dyDescent="0.25">
      <c r="B697" s="74" t="s">
        <v>13</v>
      </c>
      <c r="C697" s="15">
        <v>0.6430555555555556</v>
      </c>
      <c r="D697" s="16">
        <v>2.9</v>
      </c>
      <c r="E697" s="15">
        <f>IF(texto!C697-texto!C693&gt;0,texto!C697-texto!C693,1-(texto!C693-texto!C697))</f>
        <v>2.777777777777779E-2</v>
      </c>
      <c r="F697" s="22">
        <f>IF(texto!D697-texto!D696&gt;0,texto!D697-texto!D696,texto!D696-texto!D697)</f>
        <v>2.4</v>
      </c>
      <c r="G697" s="61"/>
      <c r="CR697" s="61"/>
    </row>
    <row r="698" spans="2:96" x14ac:dyDescent="0.25">
      <c r="B698" s="74" t="s">
        <v>12</v>
      </c>
      <c r="C698" s="15">
        <v>0.89861111111111114</v>
      </c>
      <c r="D698" s="16">
        <v>0.3</v>
      </c>
      <c r="E698" s="15">
        <f>IF(texto!C698-texto!C694&gt;0,texto!C698-texto!C694,1-(texto!C694-texto!C698))</f>
        <v>2.7083333333333348E-2</v>
      </c>
      <c r="F698" s="22">
        <f>IF(texto!D698-texto!D697&gt;0,texto!D698-texto!D697,texto!D697-texto!D698)</f>
        <v>2.6</v>
      </c>
      <c r="G698" s="61"/>
      <c r="CR698" s="61"/>
    </row>
    <row r="699" spans="2:96" x14ac:dyDescent="0.25">
      <c r="B699" s="74" t="s">
        <v>13</v>
      </c>
      <c r="C699" s="15">
        <v>0.16597222222222222</v>
      </c>
      <c r="D699" s="16">
        <v>2.5</v>
      </c>
      <c r="E699" s="15">
        <f>IF(texto!C699-texto!C695&gt;0,texto!C699-texto!C695,1-(texto!C695-texto!C699))</f>
        <v>2.8472222222222232E-2</v>
      </c>
      <c r="F699" s="22">
        <f>IF(texto!D699-texto!D698&gt;0,texto!D699-texto!D698,texto!D698-texto!D699)</f>
        <v>2.2000000000000002</v>
      </c>
      <c r="G699" s="61"/>
      <c r="CR699" s="61"/>
    </row>
    <row r="700" spans="2:96" x14ac:dyDescent="0.25">
      <c r="B700" s="74" t="s">
        <v>12</v>
      </c>
      <c r="C700" s="15">
        <v>0.40347222222222223</v>
      </c>
      <c r="D700" s="16">
        <v>0.5</v>
      </c>
      <c r="E700" s="15">
        <f>IF(texto!C700-texto!C696&gt;0,texto!C700-texto!C696,1-(texto!C696-texto!C700))</f>
        <v>2.7777777777777735E-2</v>
      </c>
      <c r="F700" s="22">
        <f>IF(texto!D700-texto!D699&gt;0,texto!D700-texto!D699,texto!D699-texto!D700)</f>
        <v>2</v>
      </c>
      <c r="G700" s="61"/>
      <c r="CR700" s="61"/>
    </row>
    <row r="701" spans="2:96" x14ac:dyDescent="0.25">
      <c r="B701" s="74" t="s">
        <v>13</v>
      </c>
      <c r="C701" s="15">
        <v>0.67013888888888884</v>
      </c>
      <c r="D701" s="16">
        <v>2.9</v>
      </c>
      <c r="E701" s="15">
        <f>IF(texto!C701-texto!C697&gt;0,texto!C701-texto!C697,1-(texto!C697-texto!C701))</f>
        <v>2.7083333333333237E-2</v>
      </c>
      <c r="F701" s="22">
        <f>IF(texto!D701-texto!D700&gt;0,texto!D701-texto!D700,texto!D700-texto!D701)</f>
        <v>2.4</v>
      </c>
      <c r="G701" s="61"/>
      <c r="CR701" s="61"/>
    </row>
    <row r="702" spans="2:96" x14ac:dyDescent="0.25">
      <c r="B702" s="74" t="s">
        <v>12</v>
      </c>
      <c r="C702" s="15">
        <v>0.9243055555555556</v>
      </c>
      <c r="D702" s="16">
        <v>0.3</v>
      </c>
      <c r="E702" s="15">
        <f>IF(texto!C702-texto!C698&gt;0,texto!C702-texto!C698,1-(texto!C698-texto!C702))</f>
        <v>2.5694444444444464E-2</v>
      </c>
      <c r="F702" s="22">
        <f>IF(texto!D702-texto!D701&gt;0,texto!D702-texto!D701,texto!D701-texto!D702)</f>
        <v>2.6</v>
      </c>
      <c r="G702" s="61"/>
      <c r="CR702" s="61"/>
    </row>
    <row r="703" spans="2:96" x14ac:dyDescent="0.25">
      <c r="B703" s="74" t="s">
        <v>13</v>
      </c>
      <c r="C703" s="15">
        <v>0.19375000000000001</v>
      </c>
      <c r="D703" s="16">
        <v>2.6</v>
      </c>
      <c r="E703" s="15">
        <f>IF(texto!C703-texto!C699&gt;0,texto!C703-texto!C699,1-(texto!C699-texto!C703))</f>
        <v>2.777777777777779E-2</v>
      </c>
      <c r="F703" s="22">
        <f>IF(texto!D703-texto!D702&gt;0,texto!D703-texto!D702,texto!D702-texto!D703)</f>
        <v>2.3000000000000003</v>
      </c>
      <c r="G703" s="61"/>
      <c r="CR703" s="61"/>
    </row>
    <row r="704" spans="2:96" x14ac:dyDescent="0.25">
      <c r="B704" s="74" t="s">
        <v>12</v>
      </c>
      <c r="C704" s="15">
        <v>0.43055555555555558</v>
      </c>
      <c r="D704" s="16">
        <v>0.5</v>
      </c>
      <c r="E704" s="15">
        <f>IF(texto!C704-texto!C700&gt;0,texto!C704-texto!C700,1-(texto!C700-texto!C704))</f>
        <v>2.7083333333333348E-2</v>
      </c>
      <c r="F704" s="22">
        <f>IF(texto!D704-texto!D703&gt;0,texto!D704-texto!D703,texto!D703-texto!D704)</f>
        <v>2.1</v>
      </c>
      <c r="G704" s="61"/>
      <c r="CR704" s="61"/>
    </row>
    <row r="705" spans="2:96" x14ac:dyDescent="0.25">
      <c r="B705" s="74" t="s">
        <v>13</v>
      </c>
      <c r="C705" s="15">
        <v>0.6972222222222223</v>
      </c>
      <c r="D705" s="16">
        <v>2.9</v>
      </c>
      <c r="E705" s="15">
        <f>IF(texto!C705-texto!C701&gt;0,texto!C705-texto!C701,1-(texto!C701-texto!C705))</f>
        <v>2.7083333333333459E-2</v>
      </c>
      <c r="F705" s="22">
        <f>IF(texto!D705-texto!D704&gt;0,texto!D705-texto!D704,texto!D704-texto!D705)</f>
        <v>2.4</v>
      </c>
      <c r="G705" s="61"/>
      <c r="CR705" s="61"/>
    </row>
    <row r="706" spans="2:96" x14ac:dyDescent="0.25">
      <c r="B706" s="74" t="s">
        <v>12</v>
      </c>
      <c r="C706" s="15">
        <v>0.94930555555555562</v>
      </c>
      <c r="D706" s="16">
        <v>0.3</v>
      </c>
      <c r="E706" s="15">
        <f>IF(texto!C706-texto!C702&gt;0,texto!C706-texto!C702,1-(texto!C702-texto!C706))</f>
        <v>2.5000000000000022E-2</v>
      </c>
      <c r="F706" s="22">
        <f>IF(texto!D706-texto!D705&gt;0,texto!D706-texto!D705,texto!D705-texto!D706)</f>
        <v>2.6</v>
      </c>
      <c r="G706" s="61"/>
      <c r="CR706" s="61"/>
    </row>
    <row r="707" spans="2:96" x14ac:dyDescent="0.25">
      <c r="B707" s="74" t="s">
        <v>13</v>
      </c>
      <c r="C707" s="15">
        <v>0.22013888888888888</v>
      </c>
      <c r="D707" s="16">
        <v>2.6</v>
      </c>
      <c r="E707" s="15">
        <f>IF(texto!C707-texto!C703&gt;0,texto!C707-texto!C703,1-(texto!C703-texto!C707))</f>
        <v>2.6388888888888878E-2</v>
      </c>
      <c r="F707" s="22">
        <f>IF(texto!D707-texto!D706&gt;0,texto!D707-texto!D706,texto!D706-texto!D707)</f>
        <v>2.3000000000000003</v>
      </c>
      <c r="G707" s="61"/>
      <c r="CR707" s="61"/>
    </row>
    <row r="708" spans="2:96" x14ac:dyDescent="0.25">
      <c r="B708" s="74" t="s">
        <v>12</v>
      </c>
      <c r="C708" s="15">
        <v>0.45763888888888887</v>
      </c>
      <c r="D708" s="16">
        <v>0.5</v>
      </c>
      <c r="E708" s="15">
        <f>IF(texto!C708-texto!C704&gt;0,texto!C708-texto!C704,1-(texto!C704-texto!C708))</f>
        <v>2.7083333333333293E-2</v>
      </c>
      <c r="F708" s="22">
        <f>IF(texto!D708-texto!D707&gt;0,texto!D708-texto!D707,texto!D707-texto!D708)</f>
        <v>2.1</v>
      </c>
      <c r="G708" s="61"/>
      <c r="CR708" s="61"/>
    </row>
    <row r="709" spans="2:96" x14ac:dyDescent="0.25">
      <c r="B709" s="74" t="s">
        <v>13</v>
      </c>
      <c r="C709" s="15">
        <v>0.72361111111111109</v>
      </c>
      <c r="D709" s="16">
        <v>2.8</v>
      </c>
      <c r="E709" s="15">
        <f>IF(texto!C709-texto!C705&gt;0,texto!C709-texto!C705,1-(texto!C705-texto!C709))</f>
        <v>2.6388888888888795E-2</v>
      </c>
      <c r="F709" s="22">
        <f>IF(texto!D709-texto!D708&gt;0,texto!D709-texto!D708,texto!D708-texto!D709)</f>
        <v>2.2999999999999998</v>
      </c>
      <c r="G709" s="61"/>
      <c r="CR709" s="61"/>
    </row>
    <row r="710" spans="2:96" x14ac:dyDescent="0.25">
      <c r="B710" s="74" t="s">
        <v>12</v>
      </c>
      <c r="C710" s="15">
        <v>0.97361111111111109</v>
      </c>
      <c r="D710" s="16">
        <v>0.3</v>
      </c>
      <c r="E710" s="15">
        <f>IF(texto!C710-texto!C706&gt;0,texto!C710-texto!C706,1-(texto!C706-texto!C710))</f>
        <v>2.4305555555555469E-2</v>
      </c>
      <c r="F710" s="22">
        <f>IF(texto!D710-texto!D709&gt;0,texto!D710-texto!D709,texto!D709-texto!D710)</f>
        <v>2.5</v>
      </c>
      <c r="G710" s="61"/>
      <c r="CR710" s="61"/>
    </row>
    <row r="711" spans="2:96" x14ac:dyDescent="0.25">
      <c r="B711" s="74" t="s">
        <v>13</v>
      </c>
      <c r="C711" s="15">
        <v>0.24722222222222223</v>
      </c>
      <c r="D711" s="16">
        <v>2.6</v>
      </c>
      <c r="E711" s="15">
        <f>IF(texto!C711-texto!C707&gt;0,texto!C711-texto!C707,1-(texto!C707-texto!C711))</f>
        <v>2.7083333333333348E-2</v>
      </c>
      <c r="F711" s="22">
        <f>IF(texto!D711-texto!D710&gt;0,texto!D711-texto!D710,texto!D710-texto!D711)</f>
        <v>2.3000000000000003</v>
      </c>
      <c r="G711" s="61"/>
      <c r="CR711" s="61"/>
    </row>
    <row r="712" spans="2:96" x14ac:dyDescent="0.25">
      <c r="B712" s="74" t="s">
        <v>12</v>
      </c>
      <c r="C712" s="15">
        <v>0.48472222222222222</v>
      </c>
      <c r="D712" s="16">
        <v>0.5</v>
      </c>
      <c r="E712" s="15">
        <f>IF(texto!C712-texto!C708&gt;0,texto!C712-texto!C708,1-(texto!C708-texto!C712))</f>
        <v>2.7083333333333348E-2</v>
      </c>
      <c r="F712" s="22">
        <f>IF(texto!D712-texto!D711&gt;0,texto!D712-texto!D711,texto!D711-texto!D712)</f>
        <v>2.1</v>
      </c>
      <c r="G712" s="61"/>
      <c r="CR712" s="61"/>
    </row>
    <row r="713" spans="2:96" x14ac:dyDescent="0.25">
      <c r="B713" s="74" t="s">
        <v>13</v>
      </c>
      <c r="C713" s="15">
        <v>0.75069444444444444</v>
      </c>
      <c r="D713" s="16">
        <v>2.8</v>
      </c>
      <c r="E713" s="15">
        <f>IF(texto!C713-texto!C709&gt;0,texto!C713-texto!C709,1-(texto!C709-texto!C713))</f>
        <v>2.7083333333333348E-2</v>
      </c>
      <c r="F713" s="22">
        <f>IF(texto!D713-texto!D712&gt;0,texto!D713-texto!D712,texto!D712-texto!D713)</f>
        <v>2.2999999999999998</v>
      </c>
      <c r="G713" s="61"/>
      <c r="CR713" s="61"/>
    </row>
    <row r="714" spans="2:96" x14ac:dyDescent="0.25">
      <c r="B714" s="74" t="s">
        <v>12</v>
      </c>
      <c r="C714" s="15">
        <v>0.99930555555555556</v>
      </c>
      <c r="D714" s="16">
        <v>0.3</v>
      </c>
      <c r="E714" s="15">
        <f>IF(texto!C714-texto!C710&gt;0,texto!C714-texto!C710,1-(texto!C710-texto!C714))</f>
        <v>2.5694444444444464E-2</v>
      </c>
      <c r="F714" s="22">
        <f>IF(texto!D714-texto!D713&gt;0,texto!D714-texto!D713,texto!D713-texto!D714)</f>
        <v>2.5</v>
      </c>
      <c r="G714" s="61"/>
      <c r="CR714" s="61"/>
    </row>
    <row r="715" spans="2:96" x14ac:dyDescent="0.25">
      <c r="B715" s="74" t="s">
        <v>13</v>
      </c>
      <c r="C715" s="15">
        <v>0.27361111111111108</v>
      </c>
      <c r="D715" s="16">
        <v>2.6</v>
      </c>
      <c r="E715" s="15">
        <f>IF(texto!C715-texto!C711&gt;0,texto!C715-texto!C711,1-(texto!C711-texto!C715))</f>
        <v>2.6388888888888851E-2</v>
      </c>
      <c r="F715" s="22">
        <f>IF(texto!D715-texto!D714&gt;0,texto!D715-texto!D714,texto!D714-texto!D715)</f>
        <v>2.3000000000000003</v>
      </c>
      <c r="G715" s="61"/>
      <c r="CR715" s="61"/>
    </row>
    <row r="716" spans="2:96" x14ac:dyDescent="0.25">
      <c r="B716" s="74" t="s">
        <v>12</v>
      </c>
      <c r="C716" s="15">
        <v>0.51250000000000007</v>
      </c>
      <c r="D716" s="16">
        <v>0.5</v>
      </c>
      <c r="E716" s="15">
        <f>IF(texto!C716-texto!C712&gt;0,texto!C716-texto!C712,1-(texto!C712-texto!C716))</f>
        <v>2.7777777777777846E-2</v>
      </c>
      <c r="F716" s="22">
        <f>IF(texto!D716-texto!D715&gt;0,texto!D716-texto!D715,texto!D715-texto!D716)</f>
        <v>2.1</v>
      </c>
      <c r="G716" s="61"/>
      <c r="CR716" s="61"/>
    </row>
    <row r="717" spans="2:96" x14ac:dyDescent="0.25">
      <c r="B717" s="74" t="s">
        <v>13</v>
      </c>
      <c r="C717" s="15">
        <v>0.77847222222222223</v>
      </c>
      <c r="D717" s="16">
        <v>2.7</v>
      </c>
      <c r="E717" s="15">
        <f>IF(texto!C717-texto!C713&gt;0,texto!C717-texto!C713,1-(texto!C713-texto!C717))</f>
        <v>2.777777777777779E-2</v>
      </c>
      <c r="F717" s="22">
        <f>IF(texto!D717-texto!D716&gt;0,texto!D717-texto!D716,texto!D716-texto!D717)</f>
        <v>2.2000000000000002</v>
      </c>
      <c r="G717" s="61"/>
      <c r="CR717" s="61"/>
    </row>
    <row r="718" spans="2:96" x14ac:dyDescent="0.25">
      <c r="B718" s="74" t="s">
        <v>12</v>
      </c>
      <c r="C718" s="15">
        <v>2.4999999999999998E-2</v>
      </c>
      <c r="D718" s="16">
        <v>0.3</v>
      </c>
      <c r="E718" s="15">
        <f>IF(texto!C718-texto!C714&gt;0,texto!C718-texto!C714,1-(texto!C714-texto!C718))</f>
        <v>2.5694444444444464E-2</v>
      </c>
      <c r="F718" s="22">
        <f>IF(texto!D718-texto!D717&gt;0,texto!D718-texto!D717,texto!D717-texto!D718)</f>
        <v>2.4000000000000004</v>
      </c>
      <c r="G718" s="61"/>
      <c r="CR718" s="61"/>
    </row>
    <row r="719" spans="2:96" x14ac:dyDescent="0.25">
      <c r="B719" s="74" t="s">
        <v>13</v>
      </c>
      <c r="C719" s="15">
        <v>0.30138888888888887</v>
      </c>
      <c r="D719" s="16">
        <v>2.6</v>
      </c>
      <c r="E719" s="15">
        <f>IF(texto!C719-texto!C715&gt;0,texto!C719-texto!C715,1-(texto!C715-texto!C719))</f>
        <v>2.777777777777779E-2</v>
      </c>
      <c r="F719" s="22">
        <f>IF(texto!D719-texto!D718&gt;0,texto!D719-texto!D718,texto!D718-texto!D719)</f>
        <v>2.3000000000000003</v>
      </c>
      <c r="G719" s="61"/>
      <c r="CR719" s="61"/>
    </row>
    <row r="720" spans="2:96" x14ac:dyDescent="0.25">
      <c r="B720" s="74" t="s">
        <v>12</v>
      </c>
      <c r="C720" s="15">
        <v>0.54166666666666663</v>
      </c>
      <c r="D720" s="16">
        <v>0.6</v>
      </c>
      <c r="E720" s="15">
        <f>IF(texto!C720-texto!C716&gt;0,texto!C720-texto!C716,1-(texto!C716-texto!C720))</f>
        <v>2.9166666666666563E-2</v>
      </c>
      <c r="F720" s="22">
        <f>IF(texto!D720-texto!D719&gt;0,texto!D720-texto!D719,texto!D719-texto!D720)</f>
        <v>2</v>
      </c>
      <c r="G720" s="61"/>
      <c r="CR720" s="61"/>
    </row>
    <row r="721" spans="2:96" x14ac:dyDescent="0.25">
      <c r="B721" s="74" t="s">
        <v>13</v>
      </c>
      <c r="C721" s="15">
        <v>0.80694444444444446</v>
      </c>
      <c r="D721" s="16">
        <v>2.6</v>
      </c>
      <c r="E721" s="15">
        <f>IF(texto!C721-texto!C717&gt;0,texto!C721-texto!C717,1-(texto!C717-texto!C721))</f>
        <v>2.8472222222222232E-2</v>
      </c>
      <c r="F721" s="22">
        <f>IF(texto!D721-texto!D720&gt;0,texto!D721-texto!D720,texto!D720-texto!D721)</f>
        <v>2</v>
      </c>
      <c r="G721" s="61"/>
      <c r="CR721" s="61"/>
    </row>
    <row r="722" spans="2:96" x14ac:dyDescent="0.25">
      <c r="B722" s="74" t="s">
        <v>12</v>
      </c>
      <c r="C722" s="15">
        <v>5.2777777777777778E-2</v>
      </c>
      <c r="D722" s="16">
        <v>0.4</v>
      </c>
      <c r="E722" s="15">
        <f>IF(texto!C722-texto!C718&gt;0,texto!C722-texto!C718,1-(texto!C718-texto!C722))</f>
        <v>2.777777777777778E-2</v>
      </c>
      <c r="F722" s="22">
        <f>IF(texto!D722-texto!D721&gt;0,texto!D722-texto!D721,texto!D721-texto!D722)</f>
        <v>2.2000000000000002</v>
      </c>
      <c r="G722" s="61"/>
      <c r="CR722" s="61"/>
    </row>
    <row r="723" spans="2:96" x14ac:dyDescent="0.25">
      <c r="B723" s="74" t="s">
        <v>13</v>
      </c>
      <c r="C723" s="15">
        <v>0.33055555555555555</v>
      </c>
      <c r="D723" s="16">
        <v>2.7</v>
      </c>
      <c r="E723" s="15">
        <f>IF(texto!C723-texto!C719&gt;0,texto!C723-texto!C719,1-(texto!C719-texto!C723))</f>
        <v>2.9166666666666674E-2</v>
      </c>
      <c r="F723" s="22">
        <f>IF(texto!D723-texto!D722&gt;0,texto!D723-texto!D722,texto!D722-texto!D723)</f>
        <v>2.3000000000000003</v>
      </c>
      <c r="G723" s="61"/>
      <c r="CR723" s="61"/>
    </row>
    <row r="724" spans="2:96" x14ac:dyDescent="0.25">
      <c r="B724" s="74" t="s">
        <v>12</v>
      </c>
      <c r="C724" s="15">
        <v>0.57430555555555551</v>
      </c>
      <c r="D724" s="16">
        <v>0.6</v>
      </c>
      <c r="E724" s="15">
        <f>IF(texto!C724-texto!C720&gt;0,texto!C724-texto!C720,1-(texto!C720-texto!C724))</f>
        <v>3.2638888888888884E-2</v>
      </c>
      <c r="F724" s="22">
        <f>IF(texto!D724-texto!D723&gt;0,texto!D724-texto!D723,texto!D723-texto!D724)</f>
        <v>2.1</v>
      </c>
      <c r="G724" s="61"/>
      <c r="CR724" s="61"/>
    </row>
    <row r="725" spans="2:96" x14ac:dyDescent="0.25">
      <c r="B725" s="74" t="s">
        <v>13</v>
      </c>
      <c r="C725" s="15">
        <v>0.83750000000000002</v>
      </c>
      <c r="D725" s="16">
        <v>2.6</v>
      </c>
      <c r="E725" s="15">
        <f>IF(texto!C725-texto!C721&gt;0,texto!C725-texto!C721,1-(texto!C721-texto!C725))</f>
        <v>3.0555555555555558E-2</v>
      </c>
      <c r="F725" s="22">
        <f>IF(texto!D725-texto!D724&gt;0,texto!D725-texto!D724,texto!D724-texto!D725)</f>
        <v>2</v>
      </c>
      <c r="G725" s="61"/>
      <c r="CR725" s="61"/>
    </row>
    <row r="726" spans="2:96" x14ac:dyDescent="0.25">
      <c r="B726" s="74" t="s">
        <v>12</v>
      </c>
      <c r="C726" s="15">
        <v>8.3333333333333329E-2</v>
      </c>
      <c r="D726" s="16">
        <v>0.4</v>
      </c>
      <c r="E726" s="15">
        <f>IF(texto!C726-texto!C722&gt;0,texto!C726-texto!C722,1-(texto!C722-texto!C726))</f>
        <v>3.0555555555555551E-2</v>
      </c>
      <c r="F726" s="22">
        <f>IF(texto!D726-texto!D725&gt;0,texto!D726-texto!D725,texto!D725-texto!D726)</f>
        <v>2.2000000000000002</v>
      </c>
      <c r="G726" s="61"/>
      <c r="CR726" s="61"/>
    </row>
    <row r="727" spans="2:96" x14ac:dyDescent="0.25">
      <c r="B727" s="74" t="s">
        <v>13</v>
      </c>
      <c r="C727" s="15">
        <v>0.36249999999999999</v>
      </c>
      <c r="D727" s="16">
        <v>2.7</v>
      </c>
      <c r="E727" s="15">
        <f>IF(texto!C727-texto!C723&gt;0,texto!C727-texto!C723,1-(texto!C723-texto!C727))</f>
        <v>3.1944444444444442E-2</v>
      </c>
      <c r="F727" s="22">
        <f>IF(texto!D727-texto!D726&gt;0,texto!D727-texto!D726,texto!D726-texto!D727)</f>
        <v>2.3000000000000003</v>
      </c>
      <c r="G727" s="61"/>
      <c r="CR727" s="61"/>
    </row>
    <row r="728" spans="2:96" x14ac:dyDescent="0.25">
      <c r="B728" s="74" t="s">
        <v>12</v>
      </c>
      <c r="C728" s="15">
        <v>0.60972222222222217</v>
      </c>
      <c r="D728" s="16">
        <v>0.6</v>
      </c>
      <c r="E728" s="15">
        <f>IF(texto!C728-texto!C724&gt;0,texto!C728-texto!C724,1-(texto!C724-texto!C728))</f>
        <v>3.5416666666666652E-2</v>
      </c>
      <c r="F728" s="22">
        <f>IF(texto!D728-texto!D727&gt;0,texto!D728-texto!D727,texto!D727-texto!D728)</f>
        <v>2.1</v>
      </c>
      <c r="G728" s="61"/>
      <c r="CR728" s="61"/>
    </row>
    <row r="729" spans="2:96" x14ac:dyDescent="0.25">
      <c r="B729" s="74" t="s">
        <v>13</v>
      </c>
      <c r="C729" s="15">
        <v>0.87083333333333324</v>
      </c>
      <c r="D729" s="16">
        <v>2.5</v>
      </c>
      <c r="E729" s="15">
        <f>IF(texto!C729-texto!C725&gt;0,texto!C729-texto!C725,1-(texto!C725-texto!C729))</f>
        <v>3.3333333333333215E-2</v>
      </c>
      <c r="F729" s="22">
        <f>IF(texto!D729-texto!D728&gt;0,texto!D729-texto!D728,texto!D728-texto!D729)</f>
        <v>1.9</v>
      </c>
      <c r="G729" s="61"/>
      <c r="CR729" s="61"/>
    </row>
    <row r="730" spans="2:96" x14ac:dyDescent="0.25">
      <c r="B730" s="74" t="s">
        <v>12</v>
      </c>
      <c r="C730" s="15">
        <v>0.11805555555555557</v>
      </c>
      <c r="D730" s="16">
        <v>0.5</v>
      </c>
      <c r="E730" s="15">
        <f>IF(texto!C730-texto!C726&gt;0,texto!C730-texto!C726,1-(texto!C726-texto!C730))</f>
        <v>3.4722222222222238E-2</v>
      </c>
      <c r="F730" s="22">
        <f>IF(texto!D730-texto!D729&gt;0,texto!D730-texto!D729,texto!D729-texto!D730)</f>
        <v>2</v>
      </c>
      <c r="G730" s="61"/>
      <c r="CR730" s="61"/>
    </row>
    <row r="731" spans="2:96" x14ac:dyDescent="0.25">
      <c r="B731" s="74" t="s">
        <v>13</v>
      </c>
      <c r="C731" s="15">
        <v>0.3972222222222222</v>
      </c>
      <c r="D731" s="16">
        <v>2.8</v>
      </c>
      <c r="E731" s="15">
        <f>IF(texto!C731-texto!C727&gt;0,texto!C731-texto!C727,1-(texto!C727-texto!C731))</f>
        <v>3.472222222222221E-2</v>
      </c>
      <c r="F731" s="22">
        <f>IF(texto!D731-texto!D730&gt;0,texto!D731-texto!D730,texto!D730-texto!D731)</f>
        <v>2.2999999999999998</v>
      </c>
      <c r="G731" s="61"/>
      <c r="CR731" s="61"/>
    </row>
    <row r="732" spans="2:96" x14ac:dyDescent="0.25">
      <c r="B732" s="74" t="s">
        <v>12</v>
      </c>
      <c r="C732" s="15">
        <v>0.65</v>
      </c>
      <c r="D732" s="16">
        <v>0.6</v>
      </c>
      <c r="E732" s="15">
        <f>IF(texto!C732-texto!C728&gt;0,texto!C732-texto!C728,1-(texto!C728-texto!C732))</f>
        <v>4.0277777777777857E-2</v>
      </c>
      <c r="F732" s="22">
        <f>IF(texto!D732-texto!D731&gt;0,texto!D732-texto!D731,texto!D731-texto!D732)</f>
        <v>2.1999999999999997</v>
      </c>
      <c r="G732" s="61"/>
      <c r="CR732" s="61"/>
    </row>
    <row r="733" spans="2:96" x14ac:dyDescent="0.25">
      <c r="B733" s="74" t="s">
        <v>13</v>
      </c>
      <c r="C733" s="15">
        <v>0.90833333333333333</v>
      </c>
      <c r="D733" s="16">
        <v>2.5</v>
      </c>
      <c r="E733" s="15">
        <f>IF(texto!C733-texto!C729&gt;0,texto!C733-texto!C729,1-(texto!C729-texto!C733))</f>
        <v>3.7500000000000089E-2</v>
      </c>
      <c r="F733" s="22">
        <f>IF(texto!D733-texto!D732&gt;0,texto!D733-texto!D732,texto!D732-texto!D733)</f>
        <v>1.9</v>
      </c>
      <c r="G733" s="61"/>
      <c r="CR733" s="61"/>
    </row>
    <row r="734" spans="2:96" x14ac:dyDescent="0.25">
      <c r="B734" s="74" t="s">
        <v>12</v>
      </c>
      <c r="C734" s="15">
        <v>0.15694444444444444</v>
      </c>
      <c r="D734" s="16">
        <v>0.5</v>
      </c>
      <c r="E734" s="15">
        <f>IF(texto!C734-texto!C730&gt;0,texto!C734-texto!C730,1-(texto!C730-texto!C734))</f>
        <v>3.8888888888888876E-2</v>
      </c>
      <c r="F734" s="22">
        <f>IF(texto!D734-texto!D733&gt;0,texto!D734-texto!D733,texto!D733-texto!D734)</f>
        <v>2</v>
      </c>
      <c r="G734" s="61"/>
      <c r="CR734" s="61"/>
    </row>
    <row r="735" spans="2:96" x14ac:dyDescent="0.25">
      <c r="B735" s="74" t="s">
        <v>13</v>
      </c>
      <c r="C735" s="15">
        <v>0.43611111111111112</v>
      </c>
      <c r="D735" s="16">
        <v>2.8</v>
      </c>
      <c r="E735" s="15">
        <f>IF(texto!C735-texto!C731&gt;0,texto!C735-texto!C731,1-(texto!C731-texto!C735))</f>
        <v>3.8888888888888917E-2</v>
      </c>
      <c r="F735" s="22">
        <f>IF(texto!D735-texto!D734&gt;0,texto!D735-texto!D734,texto!D734-texto!D735)</f>
        <v>2.2999999999999998</v>
      </c>
      <c r="G735" s="61"/>
      <c r="CR735" s="61"/>
    </row>
    <row r="736" spans="2:96" x14ac:dyDescent="0.25">
      <c r="B736" s="74" t="s">
        <v>12</v>
      </c>
      <c r="C736" s="15">
        <v>0.69305555555555554</v>
      </c>
      <c r="D736" s="16">
        <v>0.5</v>
      </c>
      <c r="E736" s="15">
        <f>IF(texto!C736-texto!C732&gt;0,texto!C736-texto!C732,1-(texto!C732-texto!C736))</f>
        <v>4.3055555555555514E-2</v>
      </c>
      <c r="F736" s="22">
        <f>IF(texto!D736-texto!D735&gt;0,texto!D736-texto!D735,texto!D735-texto!D736)</f>
        <v>2.2999999999999998</v>
      </c>
      <c r="G736" s="61"/>
      <c r="CR736" s="61"/>
    </row>
    <row r="737" spans="2:96" x14ac:dyDescent="0.25">
      <c r="B737" s="74" t="s">
        <v>13</v>
      </c>
      <c r="C737" s="15">
        <v>0.95000000000000007</v>
      </c>
      <c r="D737" s="16">
        <v>2.5</v>
      </c>
      <c r="E737" s="15">
        <f>IF(texto!C737-texto!C733&gt;0,texto!C737-texto!C733,1-(texto!C733-texto!C737))</f>
        <v>4.1666666666666741E-2</v>
      </c>
      <c r="F737" s="22">
        <f>IF(texto!D737-texto!D736&gt;0,texto!D737-texto!D736,texto!D736-texto!D737)</f>
        <v>2</v>
      </c>
      <c r="G737" s="61"/>
      <c r="CR737" s="61"/>
    </row>
    <row r="738" spans="2:96" x14ac:dyDescent="0.25">
      <c r="B738" s="74" t="s">
        <v>12</v>
      </c>
      <c r="C738" s="15">
        <v>0.19999999999999998</v>
      </c>
      <c r="D738" s="16">
        <v>0.4</v>
      </c>
      <c r="E738" s="15">
        <f>IF(texto!C738-texto!C734&gt;0,texto!C738-texto!C734,1-(texto!C734-texto!C738))</f>
        <v>4.3055555555555541E-2</v>
      </c>
      <c r="F738" s="22">
        <f>IF(texto!D738-texto!D737&gt;0,texto!D738-texto!D737,texto!D737-texto!D738)</f>
        <v>2.1</v>
      </c>
      <c r="G738" s="61"/>
      <c r="CR738" s="61"/>
    </row>
    <row r="739" spans="2:96" x14ac:dyDescent="0.25">
      <c r="B739" s="74" t="s">
        <v>13</v>
      </c>
      <c r="C739" s="15">
        <v>0.4770833333333333</v>
      </c>
      <c r="D739" s="16">
        <v>2.9</v>
      </c>
      <c r="E739" s="15">
        <f>IF(texto!C739-texto!C735&gt;0,texto!C739-texto!C735,1-(texto!C735-texto!C739))</f>
        <v>4.0972222222222188E-2</v>
      </c>
      <c r="F739" s="22">
        <f>IF(texto!D739-texto!D738&gt;0,texto!D739-texto!D738,texto!D738-texto!D739)</f>
        <v>2.5</v>
      </c>
      <c r="G739" s="61"/>
      <c r="CR739" s="61"/>
    </row>
    <row r="740" spans="2:96" x14ac:dyDescent="0.25">
      <c r="B740" s="74" t="s">
        <v>12</v>
      </c>
      <c r="C740" s="15">
        <v>0.7368055555555556</v>
      </c>
      <c r="D740" s="16">
        <v>0.4</v>
      </c>
      <c r="E740" s="15">
        <f>IF(texto!C740-texto!C736&gt;0,texto!C740-texto!C736,1-(texto!C736-texto!C740))</f>
        <v>4.3750000000000067E-2</v>
      </c>
      <c r="F740" s="22">
        <f>IF(texto!D740-texto!D739&gt;0,texto!D740-texto!D739,texto!D739-texto!D740)</f>
        <v>2.5</v>
      </c>
      <c r="G740" s="61"/>
      <c r="CR740" s="61"/>
    </row>
    <row r="741" spans="2:96" x14ac:dyDescent="0.25">
      <c r="B741" s="74" t="s">
        <v>13</v>
      </c>
      <c r="C741" s="15">
        <v>0.99444444444444446</v>
      </c>
      <c r="D741" s="16">
        <v>2.5</v>
      </c>
      <c r="E741" s="15">
        <f>IF(texto!C741-texto!C737&gt;0,texto!C741-texto!C737,1-(texto!C737-texto!C741))</f>
        <v>4.4444444444444398E-2</v>
      </c>
      <c r="F741" s="22">
        <f>IF(texto!D741-texto!D740&gt;0,texto!D741-texto!D740,texto!D740-texto!D741)</f>
        <v>2.1</v>
      </c>
      <c r="G741" s="61"/>
      <c r="CR741" s="61"/>
    </row>
    <row r="742" spans="2:96" x14ac:dyDescent="0.25">
      <c r="B742" s="74" t="s">
        <v>12</v>
      </c>
      <c r="C742" s="15">
        <v>0.24513888888888888</v>
      </c>
      <c r="D742" s="16">
        <v>0.4</v>
      </c>
      <c r="E742" s="15">
        <f>IF(texto!C742-texto!C738&gt;0,texto!C742-texto!C738,1-(texto!C738-texto!C742))</f>
        <v>4.5138888888888895E-2</v>
      </c>
      <c r="F742" s="22">
        <f>IF(texto!D742-texto!D741&gt;0,texto!D742-texto!D741,texto!D741-texto!D742)</f>
        <v>2.1</v>
      </c>
      <c r="G742" s="61"/>
      <c r="CR742" s="61"/>
    </row>
    <row r="743" spans="2:96" x14ac:dyDescent="0.25">
      <c r="B743" s="74" t="s">
        <v>13</v>
      </c>
      <c r="C743" s="15">
        <v>0.52013888888888882</v>
      </c>
      <c r="D743" s="16">
        <v>3</v>
      </c>
      <c r="E743" s="15">
        <f>IF(texto!C743-texto!C739&gt;0,texto!C743-texto!C739,1-(texto!C739-texto!C743))</f>
        <v>4.3055555555555514E-2</v>
      </c>
      <c r="F743" s="22">
        <f>IF(texto!D743-texto!D742&gt;0,texto!D743-texto!D742,texto!D742-texto!D743)</f>
        <v>2.6</v>
      </c>
      <c r="G743" s="61"/>
      <c r="CR743" s="61"/>
    </row>
    <row r="744" spans="2:96" x14ac:dyDescent="0.25">
      <c r="B744" s="74" t="s">
        <v>12</v>
      </c>
      <c r="C744" s="15">
        <v>0.78055555555555556</v>
      </c>
      <c r="D744" s="16">
        <v>0.2</v>
      </c>
      <c r="E744" s="15">
        <f>IF(texto!C744-texto!C740&gt;0,texto!C744-texto!C740,1-(texto!C740-texto!C744))</f>
        <v>4.3749999999999956E-2</v>
      </c>
      <c r="F744" s="22">
        <f>IF(texto!D744-texto!D743&gt;0,texto!D744-texto!D743,texto!D743-texto!D744)</f>
        <v>2.8</v>
      </c>
      <c r="G744" s="61"/>
      <c r="CR744" s="61"/>
    </row>
    <row r="745" spans="2:96" x14ac:dyDescent="0.25">
      <c r="B745" s="74" t="s">
        <v>13</v>
      </c>
      <c r="C745" s="15">
        <v>4.0972222222222222E-2</v>
      </c>
      <c r="D745" s="16">
        <v>2.6</v>
      </c>
      <c r="E745" s="15">
        <f>IF(texto!C745-texto!C741&gt;0,texto!C745-texto!C741,1-(texto!C741-texto!C745))</f>
        <v>4.6527777777777724E-2</v>
      </c>
      <c r="F745" s="22">
        <f>IF(texto!D745-texto!D744&gt;0,texto!D745-texto!D744,texto!D744-texto!D745)</f>
        <v>2.4</v>
      </c>
      <c r="G745" s="61"/>
      <c r="CR745" s="61"/>
    </row>
    <row r="746" spans="2:96" x14ac:dyDescent="0.25">
      <c r="B746" s="74" t="s">
        <v>12</v>
      </c>
      <c r="C746" s="15">
        <v>0.28958333333333336</v>
      </c>
      <c r="D746" s="16">
        <v>0.3</v>
      </c>
      <c r="E746" s="15">
        <f>IF(texto!C746-texto!C742&gt;0,texto!C746-texto!C742,1-(texto!C742-texto!C746))</f>
        <v>4.4444444444444481E-2</v>
      </c>
      <c r="F746" s="22">
        <f>IF(texto!D746-texto!D745&gt;0,texto!D746-texto!D745,texto!D745-texto!D746)</f>
        <v>2.3000000000000003</v>
      </c>
      <c r="G746" s="61"/>
      <c r="CR746" s="61"/>
    </row>
    <row r="747" spans="2:96" x14ac:dyDescent="0.25">
      <c r="B747" s="74" t="s">
        <v>13</v>
      </c>
      <c r="C747" s="15">
        <v>0.5625</v>
      </c>
      <c r="D747" s="16">
        <v>3.2</v>
      </c>
      <c r="E747" s="15">
        <f>IF(texto!C747-texto!C743&gt;0,texto!C747-texto!C743,1-(texto!C743-texto!C747))</f>
        <v>4.2361111111111183E-2</v>
      </c>
      <c r="F747" s="22">
        <f>IF(texto!D747-texto!D746&gt;0,texto!D747-texto!D746,texto!D746-texto!D747)</f>
        <v>2.9000000000000004</v>
      </c>
      <c r="G747" s="61"/>
      <c r="CR747" s="61"/>
    </row>
    <row r="748" spans="2:96" x14ac:dyDescent="0.25">
      <c r="B748" s="74" t="s">
        <v>12</v>
      </c>
      <c r="C748" s="15">
        <v>0.8208333333333333</v>
      </c>
      <c r="D748" s="16">
        <v>0.1</v>
      </c>
      <c r="E748" s="15">
        <f>IF(texto!C748-texto!C744&gt;0,texto!C748-texto!C744,1-(texto!C744-texto!C748))</f>
        <v>4.0277777777777746E-2</v>
      </c>
      <c r="F748" s="22">
        <f>IF(texto!D748-texto!D747&gt;0,texto!D748-texto!D747,texto!D747-texto!D748)</f>
        <v>3.1</v>
      </c>
      <c r="G748" s="61"/>
      <c r="CR748" s="61"/>
    </row>
    <row r="749" spans="2:96" x14ac:dyDescent="0.25">
      <c r="B749" s="74" t="s">
        <v>13</v>
      </c>
      <c r="C749" s="15">
        <v>8.6111111111111124E-2</v>
      </c>
      <c r="D749" s="16">
        <v>2.7</v>
      </c>
      <c r="E749" s="15">
        <f>IF(texto!C749-texto!C745&gt;0,texto!C749-texto!C745,1-(texto!C745-texto!C749))</f>
        <v>4.5138888888888902E-2</v>
      </c>
      <c r="F749" s="22">
        <f>IF(texto!D749-texto!D748&gt;0,texto!D749-texto!D748,texto!D748-texto!D749)</f>
        <v>2.6</v>
      </c>
      <c r="G749" s="61"/>
      <c r="CR749" s="61"/>
    </row>
    <row r="750" spans="2:96" x14ac:dyDescent="0.25">
      <c r="B750" s="74" t="s">
        <v>12</v>
      </c>
      <c r="C750" s="15">
        <v>0.33124999999999999</v>
      </c>
      <c r="D750" s="16">
        <v>0.1</v>
      </c>
      <c r="E750" s="15">
        <f>IF(texto!C750-texto!C746&gt;0,texto!C750-texto!C746,1-(texto!C746-texto!C750))</f>
        <v>4.166666666666663E-2</v>
      </c>
      <c r="F750" s="22">
        <f>IF(texto!D750-texto!D749&gt;0,texto!D750-texto!D749,texto!D749-texto!D750)</f>
        <v>2.6</v>
      </c>
      <c r="G750" s="61"/>
      <c r="CR750" s="61"/>
    </row>
    <row r="751" spans="2:96" x14ac:dyDescent="0.25">
      <c r="B751" s="74" t="s">
        <v>13</v>
      </c>
      <c r="C751" s="15">
        <v>0.60416666666666663</v>
      </c>
      <c r="D751" s="16">
        <v>3.3</v>
      </c>
      <c r="E751" s="15">
        <f>IF(texto!C751-texto!C747&gt;0,texto!C751-texto!C747,1-(texto!C747-texto!C751))</f>
        <v>4.166666666666663E-2</v>
      </c>
      <c r="F751" s="22">
        <f>IF(texto!D751-texto!D750&gt;0,texto!D751-texto!D750,texto!D750-texto!D751)</f>
        <v>3.1999999999999997</v>
      </c>
      <c r="G751" s="61"/>
      <c r="CR751" s="61"/>
    </row>
    <row r="752" spans="2:96" x14ac:dyDescent="0.25">
      <c r="B752" s="74" t="s">
        <v>12</v>
      </c>
      <c r="C752" s="15">
        <v>0.85902777777777783</v>
      </c>
      <c r="D752" s="16">
        <v>-0.1</v>
      </c>
      <c r="E752" s="15">
        <f>IF(texto!C752-texto!C748&gt;0,texto!C752-texto!C748,1-(texto!C748-texto!C752))</f>
        <v>3.8194444444444531E-2</v>
      </c>
      <c r="F752" s="22">
        <f>IF(texto!D752-texto!D751&gt;0,texto!D752-texto!D751,texto!D751-texto!D752)</f>
        <v>3.4</v>
      </c>
      <c r="G752" s="61"/>
      <c r="CR752" s="61"/>
    </row>
    <row r="753" spans="2:96" x14ac:dyDescent="0.25">
      <c r="B753" s="74" t="s">
        <v>13</v>
      </c>
      <c r="C753" s="15">
        <v>0.12916666666666668</v>
      </c>
      <c r="D753" s="16">
        <v>2.9</v>
      </c>
      <c r="E753" s="15">
        <f>IF(texto!C753-texto!C749&gt;0,texto!C753-texto!C749,1-(texto!C749-texto!C753))</f>
        <v>4.3055555555555555E-2</v>
      </c>
      <c r="F753" s="22">
        <f>IF(texto!D753-texto!D752&gt;0,texto!D753-texto!D752,texto!D752-texto!D753)</f>
        <v>3</v>
      </c>
      <c r="G753" s="61"/>
      <c r="CR753" s="61"/>
    </row>
    <row r="754" spans="2:96" x14ac:dyDescent="0.25">
      <c r="B754" s="74" t="s">
        <v>12</v>
      </c>
      <c r="C754" s="15">
        <v>0.37083333333333335</v>
      </c>
      <c r="D754" s="16">
        <v>0</v>
      </c>
      <c r="E754" s="15">
        <f>IF(texto!C754-texto!C750&gt;0,texto!C754-texto!C750,1-(texto!C750-texto!C754))</f>
        <v>3.9583333333333359E-2</v>
      </c>
      <c r="F754" s="22">
        <f>IF(texto!D754-texto!D753&gt;0,texto!D754-texto!D753,texto!D753-texto!D754)</f>
        <v>2.9</v>
      </c>
      <c r="G754" s="61"/>
      <c r="CR754" s="61"/>
    </row>
    <row r="755" spans="2:96" x14ac:dyDescent="0.25">
      <c r="B755" s="74" t="s">
        <v>13</v>
      </c>
      <c r="C755" s="15">
        <v>0.64374999999999993</v>
      </c>
      <c r="D755" s="16">
        <v>3.3</v>
      </c>
      <c r="E755" s="15">
        <f>IF(texto!C755-texto!C751&gt;0,texto!C755-texto!C751,1-(texto!C751-texto!C755))</f>
        <v>3.9583333333333304E-2</v>
      </c>
      <c r="F755" s="22">
        <f>IF(texto!D755-texto!D754&gt;0,texto!D755-texto!D754,texto!D754-texto!D755)</f>
        <v>3.3</v>
      </c>
      <c r="G755" s="61"/>
      <c r="CR755" s="61"/>
    </row>
    <row r="756" spans="2:96" x14ac:dyDescent="0.25">
      <c r="B756" s="74" t="s">
        <v>12</v>
      </c>
      <c r="C756" s="15">
        <v>0.89583333333333337</v>
      </c>
      <c r="D756" s="16">
        <v>-0.2</v>
      </c>
      <c r="E756" s="15">
        <f>IF(texto!C756-texto!C752&gt;0,texto!C756-texto!C752,1-(texto!C752-texto!C756))</f>
        <v>3.6805555555555536E-2</v>
      </c>
      <c r="F756" s="22">
        <f>IF(texto!D756-texto!D755&gt;0,texto!D756-texto!D755,texto!D755-texto!D756)</f>
        <v>3.5</v>
      </c>
      <c r="G756" s="61"/>
      <c r="CR756" s="61"/>
    </row>
    <row r="757" spans="2:96" x14ac:dyDescent="0.25">
      <c r="B757" s="74" t="s">
        <v>13</v>
      </c>
      <c r="C757" s="15">
        <v>0.16874999999999998</v>
      </c>
      <c r="D757" s="16">
        <v>3</v>
      </c>
      <c r="E757" s="15">
        <f>IF(texto!C757-texto!C753&gt;0,texto!C757-texto!C753,1-(texto!C753-texto!C757))</f>
        <v>3.9583333333333304E-2</v>
      </c>
      <c r="F757" s="22">
        <f>IF(texto!D757-texto!D756&gt;0,texto!D757-texto!D756,texto!D756-texto!D757)</f>
        <v>3.2</v>
      </c>
      <c r="G757" s="61"/>
      <c r="CR757" s="61"/>
    </row>
    <row r="758" spans="2:96" x14ac:dyDescent="0.25">
      <c r="B758" s="74" t="s">
        <v>12</v>
      </c>
      <c r="C758" s="15">
        <v>0.40902777777777777</v>
      </c>
      <c r="D758" s="16">
        <v>-0.1</v>
      </c>
      <c r="E758" s="15">
        <f>IF(texto!C758-texto!C754&gt;0,texto!C758-texto!C754,1-(texto!C754-texto!C758))</f>
        <v>3.819444444444442E-2</v>
      </c>
      <c r="F758" s="22">
        <f>IF(texto!D758-texto!D757&gt;0,texto!D758-texto!D757,texto!D757-texto!D758)</f>
        <v>3.1</v>
      </c>
      <c r="G758" s="61"/>
      <c r="CR758" s="61"/>
    </row>
    <row r="759" spans="2:96" x14ac:dyDescent="0.25">
      <c r="B759" s="74" t="s">
        <v>13</v>
      </c>
      <c r="C759" s="15">
        <v>0.68125000000000002</v>
      </c>
      <c r="D759" s="16">
        <v>3.4</v>
      </c>
      <c r="E759" s="15">
        <f>IF(texto!C759-texto!C755&gt;0,texto!C759-texto!C755,1-(texto!C755-texto!C759))</f>
        <v>3.7500000000000089E-2</v>
      </c>
      <c r="F759" s="22">
        <f>IF(texto!D759-texto!D758&gt;0,texto!D759-texto!D758,texto!D758-texto!D759)</f>
        <v>3.5</v>
      </c>
      <c r="G759" s="61"/>
      <c r="CR759" s="61"/>
    </row>
    <row r="760" spans="2:96" x14ac:dyDescent="0.25">
      <c r="B760" s="74" t="s">
        <v>12</v>
      </c>
      <c r="C760" s="15">
        <v>0.93055555555555547</v>
      </c>
      <c r="D760" s="16">
        <v>-0.2</v>
      </c>
      <c r="E760" s="15">
        <f>IF(texto!C760-texto!C756&gt;0,texto!C760-texto!C756,1-(texto!C756-texto!C760))</f>
        <v>3.4722222222222099E-2</v>
      </c>
      <c r="F760" s="22">
        <f>IF(texto!D760-texto!D759&gt;0,texto!D760-texto!D759,texto!D759-texto!D760)</f>
        <v>3.6</v>
      </c>
      <c r="G760" s="61"/>
      <c r="CR760" s="61"/>
    </row>
    <row r="761" spans="2:96" x14ac:dyDescent="0.25">
      <c r="B761" s="74" t="s">
        <v>13</v>
      </c>
      <c r="C761" s="15">
        <v>0.20694444444444446</v>
      </c>
      <c r="D761" s="16">
        <v>3.1</v>
      </c>
      <c r="E761" s="15">
        <f>IF(texto!C761-texto!C757&gt;0,texto!C761-texto!C757,1-(texto!C757-texto!C761))</f>
        <v>3.8194444444444475E-2</v>
      </c>
      <c r="F761" s="22">
        <f>IF(texto!D761-texto!D760&gt;0,texto!D761-texto!D760,texto!D760-texto!D761)</f>
        <v>3.3000000000000003</v>
      </c>
      <c r="G761" s="61"/>
      <c r="CR761" s="61"/>
    </row>
    <row r="762" spans="2:96" x14ac:dyDescent="0.25">
      <c r="B762" s="74" t="s">
        <v>12</v>
      </c>
      <c r="C762" s="15">
        <v>0.4458333333333333</v>
      </c>
      <c r="D762" s="16">
        <v>-0.1</v>
      </c>
      <c r="E762" s="15">
        <f>IF(texto!C762-texto!C758&gt;0,texto!C762-texto!C758,1-(texto!C758-texto!C762))</f>
        <v>3.6805555555555536E-2</v>
      </c>
      <c r="F762" s="22">
        <f>IF(texto!D762-texto!D761&gt;0,texto!D762-texto!D761,texto!D761-texto!D762)</f>
        <v>3.2</v>
      </c>
      <c r="G762" s="61"/>
      <c r="CR762" s="61"/>
    </row>
    <row r="763" spans="2:96" x14ac:dyDescent="0.25">
      <c r="B763" s="74" t="s">
        <v>13</v>
      </c>
      <c r="C763" s="15">
        <v>0.71805555555555556</v>
      </c>
      <c r="D763" s="16">
        <v>3.3</v>
      </c>
      <c r="E763" s="15">
        <f>IF(texto!C763-texto!C759&gt;0,texto!C763-texto!C759,1-(texto!C759-texto!C763))</f>
        <v>3.6805555555555536E-2</v>
      </c>
      <c r="F763" s="22">
        <f>IF(texto!D763-texto!D762&gt;0,texto!D763-texto!D762,texto!D762-texto!D763)</f>
        <v>3.4</v>
      </c>
      <c r="G763" s="61"/>
      <c r="CR763" s="61"/>
    </row>
    <row r="764" spans="2:96" x14ac:dyDescent="0.25">
      <c r="B764" s="74" t="s">
        <v>12</v>
      </c>
      <c r="C764" s="15">
        <v>0.96458333333333324</v>
      </c>
      <c r="D764" s="16">
        <v>-0.2</v>
      </c>
      <c r="E764" s="15">
        <f>IF(texto!C764-texto!C760&gt;0,texto!C764-texto!C760,1-(texto!C760-texto!C764))</f>
        <v>3.4027777777777768E-2</v>
      </c>
      <c r="F764" s="22">
        <f>IF(texto!D764-texto!D763&gt;0,texto!D764-texto!D763,texto!D763-texto!D764)</f>
        <v>3.5</v>
      </c>
      <c r="G764" s="61"/>
      <c r="CR764" s="61"/>
    </row>
    <row r="765" spans="2:96" x14ac:dyDescent="0.25">
      <c r="B765" s="74" t="s">
        <v>13</v>
      </c>
      <c r="C765" s="15">
        <v>0.24305555555555555</v>
      </c>
      <c r="D765" s="16">
        <v>3.2</v>
      </c>
      <c r="E765" s="15">
        <f>IF(texto!C765-texto!C761&gt;0,texto!C765-texto!C761,1-(texto!C761-texto!C765))</f>
        <v>3.6111111111111094E-2</v>
      </c>
      <c r="F765" s="22">
        <f>IF(texto!D765-texto!D764&gt;0,texto!D765-texto!D764,texto!D764-texto!D765)</f>
        <v>3.4000000000000004</v>
      </c>
      <c r="G765" s="61"/>
      <c r="CR765" s="61"/>
    </row>
    <row r="766" spans="2:96" x14ac:dyDescent="0.25">
      <c r="B766" s="74" t="s">
        <v>12</v>
      </c>
      <c r="C766" s="15">
        <v>0.48194444444444445</v>
      </c>
      <c r="D766" s="16">
        <v>0</v>
      </c>
      <c r="E766" s="15">
        <f>IF(texto!C766-texto!C762&gt;0,texto!C766-texto!C762,1-(texto!C762-texto!C766))</f>
        <v>3.6111111111111149E-2</v>
      </c>
      <c r="F766" s="22">
        <f>IF(texto!D766-texto!D765&gt;0,texto!D766-texto!D765,texto!D765-texto!D766)</f>
        <v>3.2</v>
      </c>
      <c r="G766" s="61"/>
      <c r="CR766" s="61"/>
    </row>
    <row r="767" spans="2:96" x14ac:dyDescent="0.25">
      <c r="B767" s="74" t="s">
        <v>13</v>
      </c>
      <c r="C767" s="15">
        <v>0.75277777777777777</v>
      </c>
      <c r="D767" s="16">
        <v>3.2</v>
      </c>
      <c r="E767" s="15">
        <f>IF(texto!C767-texto!C763&gt;0,texto!C767-texto!C763,1-(texto!C763-texto!C767))</f>
        <v>3.472222222222221E-2</v>
      </c>
      <c r="F767" s="22">
        <f>IF(texto!D767-texto!D766&gt;0,texto!D767-texto!D766,texto!D766-texto!D767)</f>
        <v>3.2</v>
      </c>
      <c r="G767" s="61"/>
      <c r="CR767" s="61"/>
    </row>
    <row r="768" spans="2:96" x14ac:dyDescent="0.25">
      <c r="B768" s="74" t="s">
        <v>12</v>
      </c>
      <c r="C768" s="15">
        <v>0.99791666666666667</v>
      </c>
      <c r="D768" s="16">
        <v>-0.1</v>
      </c>
      <c r="E768" s="15">
        <f>IF(texto!C768-texto!C764&gt;0,texto!C768-texto!C764,1-(texto!C764-texto!C768))</f>
        <v>3.3333333333333437E-2</v>
      </c>
      <c r="F768" s="22">
        <f>IF(texto!D768-texto!D767&gt;0,texto!D768-texto!D767,texto!D767-texto!D768)</f>
        <v>3.3000000000000003</v>
      </c>
      <c r="G768" s="61"/>
      <c r="CR768" s="61"/>
    </row>
    <row r="769" spans="2:96" x14ac:dyDescent="0.25">
      <c r="B769" s="74" t="s">
        <v>13</v>
      </c>
      <c r="C769" s="15">
        <v>0.27777777777777779</v>
      </c>
      <c r="D769" s="16">
        <v>3.1</v>
      </c>
      <c r="E769" s="15">
        <f>IF(texto!C769-texto!C765&gt;0,texto!C769-texto!C765,1-(texto!C765-texto!C769))</f>
        <v>3.4722222222222238E-2</v>
      </c>
      <c r="F769" s="22">
        <f>IF(texto!D769-texto!D768&gt;0,texto!D769-texto!D768,texto!D768-texto!D769)</f>
        <v>3.2</v>
      </c>
      <c r="G769" s="61"/>
      <c r="CR769" s="61"/>
    </row>
    <row r="770" spans="2:96" x14ac:dyDescent="0.25">
      <c r="B770" s="74" t="s">
        <v>12</v>
      </c>
      <c r="C770" s="15">
        <v>0.51736111111111105</v>
      </c>
      <c r="D770" s="16">
        <v>0.1</v>
      </c>
      <c r="E770" s="15">
        <f>IF(texto!C770-texto!C766&gt;0,texto!C770-texto!C766,1-(texto!C766-texto!C770))</f>
        <v>3.5416666666666596E-2</v>
      </c>
      <c r="F770" s="22">
        <f>IF(texto!D770-texto!D769&gt;0,texto!D770-texto!D769,texto!D769-texto!D770)</f>
        <v>3</v>
      </c>
      <c r="G770" s="61"/>
      <c r="CR770" s="61"/>
    </row>
    <row r="771" spans="2:96" x14ac:dyDescent="0.25">
      <c r="B771" s="74" t="s">
        <v>13</v>
      </c>
      <c r="C771" s="15">
        <v>0.78680555555555554</v>
      </c>
      <c r="D771" s="16">
        <v>3.1</v>
      </c>
      <c r="E771" s="15">
        <f>IF(texto!C771-texto!C767&gt;0,texto!C771-texto!C767,1-(texto!C767-texto!C771))</f>
        <v>3.4027777777777768E-2</v>
      </c>
      <c r="F771" s="22">
        <f>IF(texto!D771-texto!D770&gt;0,texto!D771-texto!D770,texto!D770-texto!D771)</f>
        <v>3</v>
      </c>
      <c r="G771" s="61"/>
      <c r="CR771" s="61"/>
    </row>
    <row r="772" spans="2:96" x14ac:dyDescent="0.25">
      <c r="B772" s="74" t="s">
        <v>12</v>
      </c>
      <c r="C772" s="15">
        <v>3.125E-2</v>
      </c>
      <c r="D772" s="16">
        <v>0</v>
      </c>
      <c r="E772" s="15">
        <f>IF(texto!C772-texto!C768&gt;0,texto!C772-texto!C768,1-(texto!C768-texto!C772))</f>
        <v>3.3333333333333326E-2</v>
      </c>
      <c r="F772" s="22">
        <f>IF(texto!D772-texto!D771&gt;0,texto!D772-texto!D771,texto!D771-texto!D772)</f>
        <v>3.1</v>
      </c>
      <c r="G772" s="61"/>
      <c r="CR772" s="61"/>
    </row>
    <row r="773" spans="2:96" x14ac:dyDescent="0.25">
      <c r="B773" s="74" t="s">
        <v>13</v>
      </c>
      <c r="C773" s="15">
        <v>0.3125</v>
      </c>
      <c r="D773" s="16">
        <v>3.1</v>
      </c>
      <c r="E773" s="15">
        <f>IF(texto!C773-texto!C769&gt;0,texto!C773-texto!C769,1-(texto!C769-texto!C773))</f>
        <v>3.472222222222221E-2</v>
      </c>
      <c r="F773" s="22">
        <f>IF(texto!D773-texto!D772&gt;0,texto!D773-texto!D772,texto!D772-texto!D773)</f>
        <v>3.1</v>
      </c>
      <c r="G773" s="61"/>
      <c r="CR773" s="61"/>
    </row>
    <row r="774" spans="2:96" x14ac:dyDescent="0.25">
      <c r="B774" s="74" t="s">
        <v>12</v>
      </c>
      <c r="C774" s="15">
        <v>0.55277777777777781</v>
      </c>
      <c r="D774" s="16">
        <v>0.2</v>
      </c>
      <c r="E774" s="15">
        <f>IF(texto!C774-texto!C770&gt;0,texto!C774-texto!C770,1-(texto!C770-texto!C774))</f>
        <v>3.5416666666666763E-2</v>
      </c>
      <c r="F774" s="22">
        <f>IF(texto!D774-texto!D773&gt;0,texto!D774-texto!D773,texto!D773-texto!D774)</f>
        <v>2.9</v>
      </c>
      <c r="G774" s="61"/>
      <c r="CR774" s="61"/>
    </row>
    <row r="775" spans="2:96" x14ac:dyDescent="0.25">
      <c r="B775" s="74" t="s">
        <v>13</v>
      </c>
      <c r="C775" s="15">
        <v>0.82013888888888886</v>
      </c>
      <c r="D775" s="16">
        <v>2.9</v>
      </c>
      <c r="E775" s="15">
        <f>IF(texto!C775-texto!C771&gt;0,texto!C775-texto!C771,1-(texto!C771-texto!C775))</f>
        <v>3.3333333333333326E-2</v>
      </c>
      <c r="F775" s="22">
        <f>IF(texto!D775-texto!D774&gt;0,texto!D775-texto!D774,texto!D774-texto!D775)</f>
        <v>2.6999999999999997</v>
      </c>
      <c r="G775" s="61"/>
      <c r="CR775" s="61"/>
    </row>
    <row r="776" spans="2:96" x14ac:dyDescent="0.25">
      <c r="B776" s="74" t="s">
        <v>12</v>
      </c>
      <c r="C776" s="15">
        <v>6.458333333333334E-2</v>
      </c>
      <c r="D776" s="16">
        <v>0.2</v>
      </c>
      <c r="E776" s="15">
        <f>IF(texto!C776-texto!C772&gt;0,texto!C776-texto!C772,1-(texto!C772-texto!C776))</f>
        <v>3.333333333333334E-2</v>
      </c>
      <c r="F776" s="22">
        <f>IF(texto!D776-texto!D775&gt;0,texto!D776-texto!D775,texto!D775-texto!D776)</f>
        <v>2.6999999999999997</v>
      </c>
      <c r="G776" s="61"/>
      <c r="CR776" s="61"/>
    </row>
    <row r="777" spans="2:96" x14ac:dyDescent="0.25">
      <c r="B777" s="74" t="s">
        <v>13</v>
      </c>
      <c r="C777" s="15">
        <v>0.34652777777777777</v>
      </c>
      <c r="D777" s="16">
        <v>3</v>
      </c>
      <c r="E777" s="15">
        <f>IF(texto!C777-texto!C773&gt;0,texto!C777-texto!C773,1-(texto!C773-texto!C777))</f>
        <v>3.4027777777777768E-2</v>
      </c>
      <c r="F777" s="22">
        <f>IF(texto!D777-texto!D776&gt;0,texto!D777-texto!D776,texto!D776-texto!D777)</f>
        <v>2.8</v>
      </c>
      <c r="G777" s="61"/>
      <c r="CR777" s="61"/>
    </row>
    <row r="778" spans="2:96" x14ac:dyDescent="0.25">
      <c r="B778" s="74" t="s">
        <v>12</v>
      </c>
      <c r="C778" s="15">
        <v>0.58958333333333335</v>
      </c>
      <c r="D778" s="16">
        <v>0.4</v>
      </c>
      <c r="E778" s="15">
        <f>IF(texto!C778-texto!C774&gt;0,texto!C778-texto!C774,1-(texto!C774-texto!C778))</f>
        <v>3.6805555555555536E-2</v>
      </c>
      <c r="F778" s="22">
        <f>IF(texto!D778-texto!D777&gt;0,texto!D778-texto!D777,texto!D777-texto!D778)</f>
        <v>2.6</v>
      </c>
      <c r="G778" s="61"/>
      <c r="CR778" s="61"/>
    </row>
    <row r="779" spans="2:96" x14ac:dyDescent="0.25">
      <c r="B779" s="74" t="s">
        <v>13</v>
      </c>
      <c r="C779" s="15">
        <v>0.85416666666666663</v>
      </c>
      <c r="D779" s="16">
        <v>2.7</v>
      </c>
      <c r="E779" s="15">
        <f>IF(texto!C779-texto!C775&gt;0,texto!C779-texto!C775,1-(texto!C775-texto!C779))</f>
        <v>3.4027777777777768E-2</v>
      </c>
      <c r="F779" s="22">
        <f>IF(texto!D779-texto!D778&gt;0,texto!D779-texto!D778,texto!D778-texto!D779)</f>
        <v>2.3000000000000003</v>
      </c>
      <c r="G779" s="61"/>
      <c r="CR779" s="61"/>
    </row>
    <row r="780" spans="2:96" x14ac:dyDescent="0.25">
      <c r="B780" s="74" t="s">
        <v>12</v>
      </c>
      <c r="C780" s="15">
        <v>9.930555555555555E-2</v>
      </c>
      <c r="D780" s="16">
        <v>0.4</v>
      </c>
      <c r="E780" s="15">
        <f>IF(texto!C780-texto!C776&gt;0,texto!C780-texto!C776,1-(texto!C776-texto!C780))</f>
        <v>3.472222222222221E-2</v>
      </c>
      <c r="F780" s="22">
        <f>IF(texto!D780-texto!D779&gt;0,texto!D780-texto!D779,texto!D779-texto!D780)</f>
        <v>2.3000000000000003</v>
      </c>
      <c r="G780" s="61"/>
      <c r="CR780" s="61"/>
    </row>
    <row r="781" spans="2:96" x14ac:dyDescent="0.25">
      <c r="B781" s="74" t="s">
        <v>13</v>
      </c>
      <c r="C781" s="15">
        <v>0.38125000000000003</v>
      </c>
      <c r="D781" s="16">
        <v>2.8</v>
      </c>
      <c r="E781" s="15">
        <f>IF(texto!C781-texto!C777&gt;0,texto!C781-texto!C777,1-(texto!C777-texto!C781))</f>
        <v>3.4722222222222265E-2</v>
      </c>
      <c r="F781" s="22">
        <f>IF(texto!D781-texto!D780&gt;0,texto!D781-texto!D780,texto!D780-texto!D781)</f>
        <v>2.4</v>
      </c>
      <c r="G781" s="61"/>
      <c r="CR781" s="61"/>
    </row>
    <row r="782" spans="2:96" x14ac:dyDescent="0.25">
      <c r="B782" s="74" t="s">
        <v>12</v>
      </c>
      <c r="C782" s="15">
        <v>0.62777777777777777</v>
      </c>
      <c r="D782" s="16">
        <v>0.5</v>
      </c>
      <c r="E782" s="15">
        <f>IF(texto!C782-texto!C778&gt;0,texto!C782-texto!C778,1-(texto!C778-texto!C782))</f>
        <v>3.819444444444442E-2</v>
      </c>
      <c r="F782" s="22">
        <f>IF(texto!D782-texto!D781&gt;0,texto!D782-texto!D781,texto!D781-texto!D782)</f>
        <v>2.2999999999999998</v>
      </c>
      <c r="G782" s="61"/>
      <c r="CR782" s="61"/>
    </row>
    <row r="783" spans="2:96" x14ac:dyDescent="0.25">
      <c r="B783" s="74" t="s">
        <v>13</v>
      </c>
      <c r="C783" s="15">
        <v>0.88958333333333339</v>
      </c>
      <c r="D783" s="16">
        <v>2.5</v>
      </c>
      <c r="E783" s="15">
        <f>IF(texto!C783-texto!C779&gt;0,texto!C783-texto!C779,1-(texto!C779-texto!C783))</f>
        <v>3.5416666666666763E-2</v>
      </c>
      <c r="F783" s="22">
        <f>IF(texto!D783-texto!D782&gt;0,texto!D783-texto!D782,texto!D782-texto!D783)</f>
        <v>2</v>
      </c>
      <c r="G783" s="61"/>
      <c r="CR783" s="61"/>
    </row>
    <row r="784" spans="2:96" x14ac:dyDescent="0.25">
      <c r="B784" s="74" t="s">
        <v>12</v>
      </c>
      <c r="C784" s="15">
        <v>0.13541666666666666</v>
      </c>
      <c r="D784" s="16">
        <v>0.5</v>
      </c>
      <c r="E784" s="15">
        <f>IF(texto!C784-texto!C780&gt;0,texto!C784-texto!C780,1-(texto!C780-texto!C784))</f>
        <v>3.6111111111111108E-2</v>
      </c>
      <c r="F784" s="22">
        <f>IF(texto!D784-texto!D783&gt;0,texto!D784-texto!D783,texto!D783-texto!D784)</f>
        <v>2</v>
      </c>
      <c r="G784" s="61"/>
      <c r="CR784" s="61"/>
    </row>
    <row r="785" spans="2:96" x14ac:dyDescent="0.25">
      <c r="B785" s="74" t="s">
        <v>13</v>
      </c>
      <c r="C785" s="15">
        <v>0.41666666666666669</v>
      </c>
      <c r="D785" s="16">
        <v>2.7</v>
      </c>
      <c r="E785" s="15">
        <f>IF(texto!C785-texto!C781&gt;0,texto!C785-texto!C781,1-(texto!C781-texto!C785))</f>
        <v>3.5416666666666652E-2</v>
      </c>
      <c r="F785" s="22">
        <f>IF(texto!D785-texto!D784&gt;0,texto!D785-texto!D784,texto!D784-texto!D785)</f>
        <v>2.2000000000000002</v>
      </c>
      <c r="G785" s="61"/>
      <c r="CR785" s="61"/>
    </row>
    <row r="786" spans="2:96" x14ac:dyDescent="0.25">
      <c r="B786" s="74" t="s">
        <v>12</v>
      </c>
      <c r="C786" s="15">
        <v>0.66875000000000007</v>
      </c>
      <c r="D786" s="16">
        <v>0.7</v>
      </c>
      <c r="E786" s="15">
        <f>IF(texto!C786-texto!C782&gt;0,texto!C786-texto!C782,1-(texto!C782-texto!C786))</f>
        <v>4.0972222222222299E-2</v>
      </c>
      <c r="F786" s="22">
        <f>IF(texto!D786-texto!D785&gt;0,texto!D786-texto!D785,texto!D785-texto!D786)</f>
        <v>2</v>
      </c>
      <c r="G786" s="61"/>
      <c r="CR786" s="61"/>
    </row>
    <row r="787" spans="2:96" x14ac:dyDescent="0.25">
      <c r="B787" s="74" t="s">
        <v>13</v>
      </c>
      <c r="C787" s="15">
        <v>0.92638888888888893</v>
      </c>
      <c r="D787" s="16">
        <v>2.2999999999999998</v>
      </c>
      <c r="E787" s="15">
        <f>IF(texto!C787-texto!C783&gt;0,texto!C787-texto!C783,1-(texto!C783-texto!C787))</f>
        <v>3.6805555555555536E-2</v>
      </c>
      <c r="F787" s="22">
        <f>IF(texto!D787-texto!D786&gt;0,texto!D787-texto!D786,texto!D786-texto!D787)</f>
        <v>1.5999999999999999</v>
      </c>
      <c r="G787" s="61"/>
      <c r="CR787" s="61"/>
    </row>
    <row r="788" spans="2:96" x14ac:dyDescent="0.25">
      <c r="B788" s="74" t="s">
        <v>12</v>
      </c>
      <c r="C788" s="15">
        <v>0.17500000000000002</v>
      </c>
      <c r="D788" s="16">
        <v>0.7</v>
      </c>
      <c r="E788" s="15">
        <f>IF(texto!C788-texto!C784&gt;0,texto!C788-texto!C784,1-(texto!C784-texto!C788))</f>
        <v>3.9583333333333359E-2</v>
      </c>
      <c r="F788" s="22">
        <f>IF(texto!D788-texto!D787&gt;0,texto!D788-texto!D787,texto!D787-texto!D788)</f>
        <v>1.5999999999999999</v>
      </c>
      <c r="G788" s="61"/>
      <c r="CR788" s="61"/>
    </row>
    <row r="789" spans="2:96" x14ac:dyDescent="0.25">
      <c r="B789" s="74" t="s">
        <v>13</v>
      </c>
      <c r="C789" s="15">
        <v>0.45416666666666666</v>
      </c>
      <c r="D789" s="16">
        <v>2.6</v>
      </c>
      <c r="E789" s="15">
        <f>IF(texto!C789-texto!C785&gt;0,texto!C789-texto!C785,1-(texto!C785-texto!C789))</f>
        <v>3.7499999999999978E-2</v>
      </c>
      <c r="F789" s="22">
        <f>IF(texto!D789-texto!D788&gt;0,texto!D789-texto!D788,texto!D788-texto!D789)</f>
        <v>1.9000000000000001</v>
      </c>
      <c r="G789" s="61"/>
      <c r="CR789" s="61"/>
    </row>
    <row r="790" spans="2:96" x14ac:dyDescent="0.25">
      <c r="B790" s="74" t="s">
        <v>12</v>
      </c>
      <c r="C790" s="15">
        <v>0.71250000000000002</v>
      </c>
      <c r="D790" s="16">
        <v>0.7</v>
      </c>
      <c r="E790" s="15">
        <f>IF(texto!C790-texto!C786&gt;0,texto!C790-texto!C786,1-(texto!C786-texto!C790))</f>
        <v>4.3749999999999956E-2</v>
      </c>
      <c r="F790" s="22">
        <f>IF(texto!D790-texto!D789&gt;0,texto!D790-texto!D789,texto!D789-texto!D790)</f>
        <v>1.9000000000000001</v>
      </c>
      <c r="G790" s="61"/>
      <c r="CR790" s="61"/>
    </row>
    <row r="791" spans="2:96" x14ac:dyDescent="0.25">
      <c r="B791" s="74" t="s">
        <v>13</v>
      </c>
      <c r="C791" s="15">
        <v>0.96736111111111101</v>
      </c>
      <c r="D791" s="16">
        <v>2.2000000000000002</v>
      </c>
      <c r="E791" s="15">
        <f>IF(texto!C791-texto!C787&gt;0,texto!C791-texto!C787,1-(texto!C787-texto!C791))</f>
        <v>4.0972222222222077E-2</v>
      </c>
      <c r="F791" s="22">
        <f>IF(texto!D791-texto!D790&gt;0,texto!D791-texto!D790,texto!D790-texto!D791)</f>
        <v>1.5000000000000002</v>
      </c>
      <c r="G791" s="61"/>
      <c r="CR791" s="61"/>
    </row>
    <row r="792" spans="2:96" x14ac:dyDescent="0.25">
      <c r="B792" s="74" t="s">
        <v>12</v>
      </c>
      <c r="C792" s="15">
        <v>0.21736111111111112</v>
      </c>
      <c r="D792" s="16">
        <v>0.8</v>
      </c>
      <c r="E792" s="15">
        <f>IF(texto!C792-texto!C788&gt;0,texto!C792-texto!C788,1-(texto!C788-texto!C792))</f>
        <v>4.2361111111111099E-2</v>
      </c>
      <c r="F792" s="22">
        <f>IF(texto!D792-texto!D791&gt;0,texto!D792-texto!D791,texto!D791-texto!D792)</f>
        <v>1.4000000000000001</v>
      </c>
      <c r="G792" s="61"/>
      <c r="CR792" s="61"/>
    </row>
    <row r="793" spans="2:96" x14ac:dyDescent="0.25">
      <c r="B793" s="74" t="s">
        <v>13</v>
      </c>
      <c r="C793" s="15">
        <v>0.49236111111111108</v>
      </c>
      <c r="D793" s="16">
        <v>2.6</v>
      </c>
      <c r="E793" s="15">
        <f>IF(texto!C793-texto!C789&gt;0,texto!C793-texto!C789,1-(texto!C789-texto!C793))</f>
        <v>3.819444444444442E-2</v>
      </c>
      <c r="F793" s="22">
        <f>IF(texto!D793-texto!D792&gt;0,texto!D793-texto!D792,texto!D792-texto!D793)</f>
        <v>1.8</v>
      </c>
      <c r="G793" s="61"/>
      <c r="CR793" s="61"/>
    </row>
    <row r="794" spans="2:96" x14ac:dyDescent="0.25">
      <c r="B794" s="74" t="s">
        <v>12</v>
      </c>
      <c r="C794" s="15">
        <v>0.75416666666666676</v>
      </c>
      <c r="D794" s="16">
        <v>0.7</v>
      </c>
      <c r="E794" s="15">
        <f>IF(texto!C794-texto!C790&gt;0,texto!C794-texto!C790,1-(texto!C790-texto!C794))</f>
        <v>4.1666666666666741E-2</v>
      </c>
      <c r="F794" s="22">
        <f>IF(texto!D794-texto!D793&gt;0,texto!D794-texto!D793,texto!D793-texto!D794)</f>
        <v>1.9000000000000001</v>
      </c>
      <c r="G794" s="61"/>
      <c r="CR794" s="61"/>
    </row>
    <row r="795" spans="2:96" x14ac:dyDescent="0.25">
      <c r="B795" s="74" t="s">
        <v>13</v>
      </c>
      <c r="C795" s="15">
        <v>1.1111111111111112E-2</v>
      </c>
      <c r="D795" s="16">
        <v>2.2000000000000002</v>
      </c>
      <c r="E795" s="15">
        <f>IF(texto!C795-texto!C791&gt;0,texto!C795-texto!C791,1-(texto!C791-texto!C795))</f>
        <v>4.3750000000000067E-2</v>
      </c>
      <c r="F795" s="22">
        <f>IF(texto!D795-texto!D794&gt;0,texto!D795-texto!D794,texto!D794-texto!D795)</f>
        <v>1.5000000000000002</v>
      </c>
      <c r="G795" s="61"/>
      <c r="CR795" s="61"/>
    </row>
    <row r="796" spans="2:96" x14ac:dyDescent="0.25">
      <c r="B796" s="74" t="s">
        <v>12</v>
      </c>
      <c r="C796" s="15">
        <v>0.25972222222222224</v>
      </c>
      <c r="D796" s="16">
        <v>0.8</v>
      </c>
      <c r="E796" s="15">
        <f>IF(texto!C796-texto!C792&gt;0,texto!C796-texto!C792,1-(texto!C792-texto!C796))</f>
        <v>4.2361111111111127E-2</v>
      </c>
      <c r="F796" s="22">
        <f>IF(texto!D796-texto!D795&gt;0,texto!D796-texto!D795,texto!D795-texto!D796)</f>
        <v>1.4000000000000001</v>
      </c>
      <c r="G796" s="61"/>
      <c r="CR796" s="61"/>
    </row>
    <row r="797" spans="2:96" x14ac:dyDescent="0.25">
      <c r="B797" s="74" t="s">
        <v>13</v>
      </c>
      <c r="C797" s="15">
        <v>0.52986111111111112</v>
      </c>
      <c r="D797" s="16">
        <v>2.6</v>
      </c>
      <c r="E797" s="15">
        <f>IF(texto!C797-texto!C793&gt;0,texto!C797-texto!C793,1-(texto!C793-texto!C797))</f>
        <v>3.7500000000000033E-2</v>
      </c>
      <c r="F797" s="22">
        <f>IF(texto!D797-texto!D796&gt;0,texto!D797-texto!D796,texto!D796-texto!D797)</f>
        <v>1.8</v>
      </c>
      <c r="G797" s="61"/>
      <c r="CR797" s="61"/>
    </row>
    <row r="798" spans="2:96" x14ac:dyDescent="0.25">
      <c r="B798" s="74" t="s">
        <v>12</v>
      </c>
      <c r="C798" s="15">
        <v>0.79236111111111107</v>
      </c>
      <c r="D798" s="16">
        <v>0.7</v>
      </c>
      <c r="E798" s="15">
        <f>IF(texto!C798-texto!C794&gt;0,texto!C798-texto!C794,1-(texto!C794-texto!C798))</f>
        <v>3.8194444444444309E-2</v>
      </c>
      <c r="F798" s="22">
        <f>IF(texto!D798-texto!D797&gt;0,texto!D798-texto!D797,texto!D797-texto!D798)</f>
        <v>1.9000000000000001</v>
      </c>
      <c r="G798" s="61"/>
      <c r="CR798" s="61"/>
    </row>
    <row r="799" spans="2:96" x14ac:dyDescent="0.25">
      <c r="B799" s="74" t="s">
        <v>13</v>
      </c>
      <c r="C799" s="15">
        <v>5.4166666666666669E-2</v>
      </c>
      <c r="D799" s="16">
        <v>2.2000000000000002</v>
      </c>
      <c r="E799" s="15">
        <f>IF(texto!C799-texto!C795&gt;0,texto!C799-texto!C795,1-(texto!C795-texto!C799))</f>
        <v>4.3055555555555555E-2</v>
      </c>
      <c r="F799" s="22">
        <f>IF(texto!D799-texto!D798&gt;0,texto!D799-texto!D798,texto!D798-texto!D799)</f>
        <v>1.5000000000000002</v>
      </c>
      <c r="G799" s="61"/>
      <c r="CR799" s="61"/>
    </row>
    <row r="800" spans="2:96" x14ac:dyDescent="0.25">
      <c r="B800" s="74" t="s">
        <v>12</v>
      </c>
      <c r="C800" s="15">
        <v>0.29791666666666666</v>
      </c>
      <c r="D800" s="16">
        <v>0.8</v>
      </c>
      <c r="E800" s="15">
        <f>IF(texto!C800-texto!C796&gt;0,texto!C800-texto!C796,1-(texto!C796-texto!C800))</f>
        <v>3.819444444444442E-2</v>
      </c>
      <c r="F800" s="22">
        <f>IF(texto!D800-texto!D799&gt;0,texto!D800-texto!D799,texto!D799-texto!D800)</f>
        <v>1.4000000000000001</v>
      </c>
      <c r="G800" s="61"/>
      <c r="CR800" s="61"/>
    </row>
    <row r="801" spans="2:96" x14ac:dyDescent="0.25">
      <c r="B801" s="74" t="s">
        <v>13</v>
      </c>
      <c r="C801" s="15">
        <v>0.56527777777777777</v>
      </c>
      <c r="D801" s="16">
        <v>2.7</v>
      </c>
      <c r="E801" s="15">
        <f>IF(texto!C801-texto!C797&gt;0,texto!C801-texto!C797,1-(texto!C797-texto!C801))</f>
        <v>3.5416666666666652E-2</v>
      </c>
      <c r="F801" s="22">
        <f>IF(texto!D801-texto!D800&gt;0,texto!D801-texto!D800,texto!D800-texto!D801)</f>
        <v>1.9000000000000001</v>
      </c>
      <c r="G801" s="61"/>
      <c r="CR801" s="61"/>
    </row>
    <row r="802" spans="2:96" x14ac:dyDescent="0.25">
      <c r="B802" s="74" t="s">
        <v>12</v>
      </c>
      <c r="C802" s="15">
        <v>0.82638888888888884</v>
      </c>
      <c r="D802" s="16">
        <v>0.6</v>
      </c>
      <c r="E802" s="15">
        <f>IF(texto!C802-texto!C798&gt;0,texto!C802-texto!C798,1-(texto!C798-texto!C802))</f>
        <v>3.4027777777777768E-2</v>
      </c>
      <c r="F802" s="22">
        <f>IF(texto!D802-texto!D801&gt;0,texto!D802-texto!D801,texto!D801-texto!D802)</f>
        <v>2.1</v>
      </c>
      <c r="G802" s="61"/>
      <c r="CR802" s="61"/>
    </row>
    <row r="803" spans="2:96" x14ac:dyDescent="0.25">
      <c r="B803" s="74" t="s">
        <v>13</v>
      </c>
      <c r="C803" s="15">
        <v>9.1666666666666674E-2</v>
      </c>
      <c r="D803" s="16">
        <v>2.2999999999999998</v>
      </c>
      <c r="E803" s="15">
        <f>IF(texto!C803-texto!C799&gt;0,texto!C803-texto!C799,1-(texto!C799-texto!C803))</f>
        <v>3.7500000000000006E-2</v>
      </c>
      <c r="F803" s="22">
        <f>IF(texto!D803-texto!D802&gt;0,texto!D803-texto!D802,texto!D802-texto!D803)</f>
        <v>1.6999999999999997</v>
      </c>
      <c r="G803" s="61"/>
      <c r="CR803" s="61"/>
    </row>
    <row r="804" spans="2:96" x14ac:dyDescent="0.25">
      <c r="B804" s="74" t="s">
        <v>12</v>
      </c>
      <c r="C804" s="15">
        <v>0.33194444444444443</v>
      </c>
      <c r="D804" s="16">
        <v>0.7</v>
      </c>
      <c r="E804" s="15">
        <f>IF(texto!C804-texto!C800&gt;0,texto!C804-texto!C800,1-(texto!C800-texto!C804))</f>
        <v>3.4027777777777768E-2</v>
      </c>
      <c r="F804" s="22">
        <f>IF(texto!D804-texto!D803&gt;0,texto!D804-texto!D803,texto!D803-texto!D804)</f>
        <v>1.5999999999999999</v>
      </c>
      <c r="G804" s="61"/>
      <c r="CR804" s="61"/>
    </row>
    <row r="805" spans="2:96" x14ac:dyDescent="0.25">
      <c r="B805" s="74" t="s">
        <v>13</v>
      </c>
      <c r="C805" s="15">
        <v>0.59791666666666665</v>
      </c>
      <c r="D805" s="16">
        <v>2.7</v>
      </c>
      <c r="E805" s="15">
        <f>IF(texto!C805-texto!C801&gt;0,texto!C805-texto!C801,1-(texto!C801-texto!C805))</f>
        <v>3.2638888888888884E-2</v>
      </c>
      <c r="F805" s="22">
        <f>IF(texto!D805-texto!D804&gt;0,texto!D805-texto!D804,texto!D804-texto!D805)</f>
        <v>2</v>
      </c>
      <c r="G805" s="61"/>
      <c r="CR805" s="61"/>
    </row>
    <row r="806" spans="2:96" x14ac:dyDescent="0.25">
      <c r="B806" s="74" t="s">
        <v>12</v>
      </c>
      <c r="C806" s="15">
        <v>0.85555555555555562</v>
      </c>
      <c r="D806" s="16">
        <v>0.5</v>
      </c>
      <c r="E806" s="15">
        <f>IF(texto!C806-texto!C802&gt;0,texto!C806-texto!C802,1-(texto!C802-texto!C806))</f>
        <v>2.9166666666666785E-2</v>
      </c>
      <c r="F806" s="22">
        <f>IF(texto!D806-texto!D805&gt;0,texto!D806-texto!D805,texto!D805-texto!D806)</f>
        <v>2.2000000000000002</v>
      </c>
      <c r="G806" s="61"/>
      <c r="CR806" s="61"/>
    </row>
    <row r="807" spans="2:96" x14ac:dyDescent="0.25">
      <c r="B807" s="74" t="s">
        <v>13</v>
      </c>
      <c r="C807" s="15">
        <v>0.12361111111111112</v>
      </c>
      <c r="D807" s="16">
        <v>2.4</v>
      </c>
      <c r="E807" s="15">
        <f>IF(texto!C807-texto!C803&gt;0,texto!C807-texto!C803,1-(texto!C803-texto!C807))</f>
        <v>3.1944444444444442E-2</v>
      </c>
      <c r="F807" s="22">
        <f>IF(texto!D807-texto!D806&gt;0,texto!D807-texto!D806,texto!D806-texto!D807)</f>
        <v>1.9</v>
      </c>
      <c r="G807" s="61"/>
      <c r="CR807" s="61"/>
    </row>
    <row r="808" spans="2:96" x14ac:dyDescent="0.25">
      <c r="B808" s="74" t="s">
        <v>12</v>
      </c>
      <c r="C808" s="15">
        <v>0.36249999999999999</v>
      </c>
      <c r="D808" s="16">
        <v>0.6</v>
      </c>
      <c r="E808" s="15">
        <f>IF(texto!C808-texto!C804&gt;0,texto!C808-texto!C804,1-(texto!C804-texto!C808))</f>
        <v>3.0555555555555558E-2</v>
      </c>
      <c r="F808" s="22">
        <f>IF(texto!D808-texto!D807&gt;0,texto!D808-texto!D807,texto!D807-texto!D808)</f>
        <v>1.7999999999999998</v>
      </c>
      <c r="G808" s="61"/>
      <c r="CR808" s="61"/>
    </row>
    <row r="809" spans="2:96" x14ac:dyDescent="0.25">
      <c r="B809" s="74" t="s">
        <v>13</v>
      </c>
      <c r="C809" s="15">
        <v>0.62777777777777777</v>
      </c>
      <c r="D809" s="16">
        <v>2.8</v>
      </c>
      <c r="E809" s="15">
        <f>IF(texto!C809-texto!C805&gt;0,texto!C809-texto!C805,1-(texto!C805-texto!C809))</f>
        <v>2.9861111111111116E-2</v>
      </c>
      <c r="F809" s="22">
        <f>IF(texto!D809-texto!D808&gt;0,texto!D809-texto!D808,texto!D808-texto!D809)</f>
        <v>2.1999999999999997</v>
      </c>
      <c r="G809" s="61"/>
      <c r="CR809" s="61"/>
    </row>
    <row r="810" spans="2:96" x14ac:dyDescent="0.25">
      <c r="B810" s="74" t="s">
        <v>12</v>
      </c>
      <c r="C810" s="15">
        <v>0.88263888888888886</v>
      </c>
      <c r="D810" s="16">
        <v>0.4</v>
      </c>
      <c r="E810" s="15">
        <f>IF(texto!C810-texto!C806&gt;0,texto!C810-texto!C806,1-(texto!C806-texto!C810))</f>
        <v>2.7083333333333237E-2</v>
      </c>
      <c r="F810" s="22">
        <f>IF(texto!D810-texto!D809&gt;0,texto!D810-texto!D809,texto!D809-texto!D810)</f>
        <v>2.4</v>
      </c>
      <c r="G810" s="61"/>
      <c r="CR810" s="61"/>
    </row>
    <row r="811" spans="2:96" x14ac:dyDescent="0.25">
      <c r="B811" s="74" t="s">
        <v>13</v>
      </c>
      <c r="C811" s="15">
        <v>0.15277777777777776</v>
      </c>
      <c r="D811" s="16">
        <v>2.5</v>
      </c>
      <c r="E811" s="15">
        <f>IF(texto!C811-texto!C807&gt;0,texto!C811-texto!C807,1-(texto!C807-texto!C811))</f>
        <v>2.9166666666666646E-2</v>
      </c>
      <c r="F811" s="22">
        <f>IF(texto!D811-texto!D810&gt;0,texto!D811-texto!D810,texto!D810-texto!D811)</f>
        <v>2.1</v>
      </c>
      <c r="G811" s="61"/>
      <c r="CR811" s="61"/>
    </row>
    <row r="812" spans="2:96" x14ac:dyDescent="0.25">
      <c r="B812" s="74" t="s">
        <v>12</v>
      </c>
      <c r="C812" s="15">
        <v>0.39027777777777778</v>
      </c>
      <c r="D812" s="16">
        <v>0.5</v>
      </c>
      <c r="E812" s="15">
        <f>IF(texto!C812-texto!C808&gt;0,texto!C812-texto!C808,1-(texto!C808-texto!C812))</f>
        <v>2.777777777777779E-2</v>
      </c>
      <c r="F812" s="22">
        <f>IF(texto!D812-texto!D811&gt;0,texto!D812-texto!D811,texto!D811-texto!D812)</f>
        <v>2</v>
      </c>
      <c r="G812" s="61"/>
      <c r="CR812" s="61"/>
    </row>
    <row r="813" spans="2:96" x14ac:dyDescent="0.25">
      <c r="B813" s="74" t="s">
        <v>13</v>
      </c>
      <c r="C813" s="15">
        <v>0.65625</v>
      </c>
      <c r="D813" s="16">
        <v>2.9</v>
      </c>
      <c r="E813" s="15">
        <f>IF(texto!C813-texto!C809&gt;0,texto!C813-texto!C809,1-(texto!C809-texto!C813))</f>
        <v>2.8472222222222232E-2</v>
      </c>
      <c r="F813" s="22">
        <f>IF(texto!D813-texto!D812&gt;0,texto!D813-texto!D812,texto!D812-texto!D813)</f>
        <v>2.4</v>
      </c>
      <c r="G813" s="61"/>
      <c r="CR813" s="61"/>
    </row>
    <row r="814" spans="2:96" x14ac:dyDescent="0.25">
      <c r="B814" s="74" t="s">
        <v>12</v>
      </c>
      <c r="C814" s="15">
        <v>0.90833333333333333</v>
      </c>
      <c r="D814" s="16">
        <v>0.3</v>
      </c>
      <c r="E814" s="15">
        <f>IF(texto!C814-texto!C810&gt;0,texto!C814-texto!C810,1-(texto!C810-texto!C814))</f>
        <v>2.5694444444444464E-2</v>
      </c>
      <c r="F814" s="22">
        <f>IF(texto!D814-texto!D813&gt;0,texto!D814-texto!D813,texto!D813-texto!D814)</f>
        <v>2.6</v>
      </c>
      <c r="G814" s="61"/>
      <c r="CR814" s="61"/>
    </row>
    <row r="815" spans="2:96" x14ac:dyDescent="0.25">
      <c r="B815" s="74" t="s">
        <v>13</v>
      </c>
      <c r="C815" s="15">
        <v>0.17916666666666667</v>
      </c>
      <c r="D815" s="16">
        <v>2.6</v>
      </c>
      <c r="E815" s="15">
        <f>IF(texto!C815-texto!C811&gt;0,texto!C815-texto!C811,1-(texto!C811-texto!C815))</f>
        <v>2.6388888888888906E-2</v>
      </c>
      <c r="F815" s="22">
        <f>IF(texto!D815-texto!D814&gt;0,texto!D815-texto!D814,texto!D814-texto!D815)</f>
        <v>2.3000000000000003</v>
      </c>
      <c r="G815" s="61"/>
      <c r="CR815" s="61"/>
    </row>
    <row r="816" spans="2:96" x14ac:dyDescent="0.25">
      <c r="B816" s="74" t="s">
        <v>12</v>
      </c>
      <c r="C816" s="15">
        <v>0.41736111111111113</v>
      </c>
      <c r="D816" s="16">
        <v>0.4</v>
      </c>
      <c r="E816" s="15">
        <f>IF(texto!C816-texto!C812&gt;0,texto!C816-texto!C812,1-(texto!C812-texto!C816))</f>
        <v>2.7083333333333348E-2</v>
      </c>
      <c r="F816" s="22">
        <f>IF(texto!D816-texto!D815&gt;0,texto!D816-texto!D815,texto!D815-texto!D816)</f>
        <v>2.2000000000000002</v>
      </c>
      <c r="G816" s="61"/>
      <c r="CR816" s="61"/>
    </row>
    <row r="817" spans="2:96" x14ac:dyDescent="0.25">
      <c r="B817" s="74" t="s">
        <v>13</v>
      </c>
      <c r="C817" s="15">
        <v>0.68333333333333324</v>
      </c>
      <c r="D817" s="16">
        <v>2.9</v>
      </c>
      <c r="E817" s="15">
        <f>IF(texto!C817-texto!C813&gt;0,texto!C817-texto!C813,1-(texto!C813-texto!C817))</f>
        <v>2.7083333333333237E-2</v>
      </c>
      <c r="F817" s="22">
        <f>IF(texto!D817-texto!D816&gt;0,texto!D817-texto!D816,texto!D816-texto!D817)</f>
        <v>2.5</v>
      </c>
      <c r="G817" s="61"/>
      <c r="CR817" s="61"/>
    </row>
    <row r="818" spans="2:96" x14ac:dyDescent="0.25">
      <c r="B818" s="74" t="s">
        <v>12</v>
      </c>
      <c r="C818" s="15">
        <v>0.93263888888888891</v>
      </c>
      <c r="D818" s="16">
        <v>0.3</v>
      </c>
      <c r="E818" s="15">
        <f>IF(texto!C818-texto!C814&gt;0,texto!C818-texto!C814,1-(texto!C814-texto!C818))</f>
        <v>2.430555555555558E-2</v>
      </c>
      <c r="F818" s="22">
        <f>IF(texto!D818-texto!D817&gt;0,texto!D818-texto!D817,texto!D817-texto!D818)</f>
        <v>2.6</v>
      </c>
      <c r="G818" s="61"/>
      <c r="CR818" s="61"/>
    </row>
    <row r="819" spans="2:96" x14ac:dyDescent="0.25">
      <c r="B819" s="74" t="s">
        <v>13</v>
      </c>
      <c r="C819" s="15">
        <v>0.20486111111111113</v>
      </c>
      <c r="D819" s="16">
        <v>2.7</v>
      </c>
      <c r="E819" s="15">
        <f>IF(texto!C819-texto!C815&gt;0,texto!C819-texto!C815,1-(texto!C815-texto!C819))</f>
        <v>2.5694444444444464E-2</v>
      </c>
      <c r="F819" s="22">
        <f>IF(texto!D819-texto!D818&gt;0,texto!D819-texto!D818,texto!D818-texto!D819)</f>
        <v>2.4000000000000004</v>
      </c>
      <c r="G819" s="61"/>
      <c r="CR819" s="61"/>
    </row>
    <row r="820" spans="2:96" x14ac:dyDescent="0.25">
      <c r="B820" s="74" t="s">
        <v>12</v>
      </c>
      <c r="C820" s="15">
        <v>0.44305555555555554</v>
      </c>
      <c r="D820" s="16">
        <v>0.4</v>
      </c>
      <c r="E820" s="15">
        <f>IF(texto!C820-texto!C816&gt;0,texto!C820-texto!C816,1-(texto!C816-texto!C820))</f>
        <v>2.5694444444444409E-2</v>
      </c>
      <c r="F820" s="22">
        <f>IF(texto!D820-texto!D819&gt;0,texto!D820-texto!D819,texto!D819-texto!D820)</f>
        <v>2.3000000000000003</v>
      </c>
      <c r="G820" s="61"/>
      <c r="CR820" s="61"/>
    </row>
    <row r="821" spans="2:96" x14ac:dyDescent="0.25">
      <c r="B821" s="74" t="s">
        <v>13</v>
      </c>
      <c r="C821" s="15">
        <v>0.7090277777777777</v>
      </c>
      <c r="D821" s="16">
        <v>2.9</v>
      </c>
      <c r="E821" s="15">
        <f>IF(texto!C821-texto!C817&gt;0,texto!C821-texto!C817,1-(texto!C817-texto!C821))</f>
        <v>2.5694444444444464E-2</v>
      </c>
      <c r="F821" s="22">
        <f>IF(texto!D821-texto!D820&gt;0,texto!D821-texto!D820,texto!D820-texto!D821)</f>
        <v>2.5</v>
      </c>
      <c r="G821" s="61"/>
      <c r="CR821" s="61"/>
    </row>
    <row r="822" spans="2:96" x14ac:dyDescent="0.25">
      <c r="B822" s="74" t="s">
        <v>12</v>
      </c>
      <c r="C822" s="15">
        <v>0.95624999999999993</v>
      </c>
      <c r="D822" s="16">
        <v>0.2</v>
      </c>
      <c r="E822" s="15">
        <f>IF(texto!C822-texto!C818&gt;0,texto!C822-texto!C818,1-(texto!C818-texto!C822))</f>
        <v>2.3611111111111027E-2</v>
      </c>
      <c r="F822" s="22">
        <f>IF(texto!D822-texto!D821&gt;0,texto!D822-texto!D821,texto!D821-texto!D822)</f>
        <v>2.6999999999999997</v>
      </c>
      <c r="G822" s="61"/>
      <c r="CR822" s="61"/>
    </row>
    <row r="823" spans="2:96" x14ac:dyDescent="0.25">
      <c r="B823" s="74" t="s">
        <v>13</v>
      </c>
      <c r="C823" s="15">
        <v>0.2298611111111111</v>
      </c>
      <c r="D823" s="16">
        <v>2.8</v>
      </c>
      <c r="E823" s="15">
        <f>IF(texto!C823-texto!C819&gt;0,texto!C823-texto!C819,1-(texto!C819-texto!C823))</f>
        <v>2.4999999999999967E-2</v>
      </c>
      <c r="F823" s="22">
        <f>IF(texto!D823-texto!D822&gt;0,texto!D823-texto!D822,texto!D822-texto!D823)</f>
        <v>2.5999999999999996</v>
      </c>
      <c r="G823" s="61"/>
      <c r="CR823" s="61"/>
    </row>
    <row r="824" spans="2:96" x14ac:dyDescent="0.25">
      <c r="B824" s="74" t="s">
        <v>12</v>
      </c>
      <c r="C824" s="15">
        <v>0.4694444444444445</v>
      </c>
      <c r="D824" s="16">
        <v>0.4</v>
      </c>
      <c r="E824" s="15">
        <f>IF(texto!C824-texto!C820&gt;0,texto!C824-texto!C820,1-(texto!C820-texto!C824))</f>
        <v>2.6388888888888962E-2</v>
      </c>
      <c r="F824" s="22">
        <f>IF(texto!D824-texto!D823&gt;0,texto!D824-texto!D823,texto!D823-texto!D824)</f>
        <v>2.4</v>
      </c>
      <c r="G824" s="61"/>
      <c r="CR824" s="61"/>
    </row>
    <row r="825" spans="2:96" x14ac:dyDescent="0.25">
      <c r="B825" s="74" t="s">
        <v>13</v>
      </c>
      <c r="C825" s="15">
        <v>0.73472222222222217</v>
      </c>
      <c r="D825" s="16">
        <v>2.9</v>
      </c>
      <c r="E825" s="15">
        <f>IF(texto!C825-texto!C821&gt;0,texto!C825-texto!C821,1-(texto!C821-texto!C825))</f>
        <v>2.5694444444444464E-2</v>
      </c>
      <c r="F825" s="22">
        <f>IF(texto!D825-texto!D824&gt;0,texto!D825-texto!D824,texto!D824-texto!D825)</f>
        <v>2.5</v>
      </c>
      <c r="G825" s="61"/>
      <c r="CR825" s="61"/>
    </row>
    <row r="826" spans="2:96" x14ac:dyDescent="0.25">
      <c r="B826" s="74" t="s">
        <v>12</v>
      </c>
      <c r="C826" s="15">
        <v>0.98055555555555562</v>
      </c>
      <c r="D826" s="16">
        <v>0.2</v>
      </c>
      <c r="E826" s="15">
        <f>IF(texto!C826-texto!C822&gt;0,texto!C826-texto!C822,1-(texto!C822-texto!C826))</f>
        <v>2.4305555555555691E-2</v>
      </c>
      <c r="F826" s="22">
        <f>IF(texto!D826-texto!D825&gt;0,texto!D826-texto!D825,texto!D825-texto!D826)</f>
        <v>2.6999999999999997</v>
      </c>
      <c r="G826" s="61"/>
      <c r="CR826" s="61"/>
    </row>
    <row r="827" spans="2:96" x14ac:dyDescent="0.25">
      <c r="B827" s="74" t="s">
        <v>13</v>
      </c>
      <c r="C827" s="15">
        <v>0.25486111111111109</v>
      </c>
      <c r="D827" s="16">
        <v>2.8</v>
      </c>
      <c r="E827" s="15">
        <f>IF(texto!C827-texto!C823&gt;0,texto!C827-texto!C823,1-(texto!C823-texto!C827))</f>
        <v>2.4999999999999994E-2</v>
      </c>
      <c r="F827" s="22">
        <f>IF(texto!D827-texto!D826&gt;0,texto!D827-texto!D826,texto!D826-texto!D827)</f>
        <v>2.5999999999999996</v>
      </c>
      <c r="G827" s="61"/>
      <c r="CR827" s="61"/>
    </row>
    <row r="828" spans="2:96" x14ac:dyDescent="0.25">
      <c r="B828" s="74" t="s">
        <v>12</v>
      </c>
      <c r="C828" s="15">
        <v>0.49583333333333335</v>
      </c>
      <c r="D828" s="16">
        <v>0.3</v>
      </c>
      <c r="E828" s="15">
        <f>IF(texto!C828-texto!C824&gt;0,texto!C828-texto!C824,1-(texto!C824-texto!C828))</f>
        <v>2.6388888888888851E-2</v>
      </c>
      <c r="F828" s="22">
        <f>IF(texto!D828-texto!D827&gt;0,texto!D828-texto!D827,texto!D827-texto!D828)</f>
        <v>2.5</v>
      </c>
      <c r="G828" s="61"/>
      <c r="CR828" s="61"/>
    </row>
    <row r="829" spans="2:96" x14ac:dyDescent="0.25">
      <c r="B829" s="74" t="s">
        <v>13</v>
      </c>
      <c r="C829" s="15">
        <v>0.76041666666666663</v>
      </c>
      <c r="D829" s="16">
        <v>2.8</v>
      </c>
      <c r="E829" s="15">
        <f>IF(texto!C829-texto!C825&gt;0,texto!C829-texto!C825,1-(texto!C825-texto!C829))</f>
        <v>2.5694444444444464E-2</v>
      </c>
      <c r="F829" s="22">
        <f>IF(texto!D829-texto!D828&gt;0,texto!D829-texto!D828,texto!D828-texto!D829)</f>
        <v>2.5</v>
      </c>
      <c r="G829" s="61"/>
      <c r="CR829" s="61"/>
    </row>
    <row r="830" spans="2:96" x14ac:dyDescent="0.25">
      <c r="B830" s="74" t="s">
        <v>12</v>
      </c>
      <c r="C830" s="15">
        <v>5.5555555555555558E-3</v>
      </c>
      <c r="D830" s="16">
        <v>0.2</v>
      </c>
      <c r="E830" s="15">
        <f>IF(texto!C830-texto!C826&gt;0,texto!C830-texto!C826,1-(texto!C826-texto!C830))</f>
        <v>2.4999999999999911E-2</v>
      </c>
      <c r="F830" s="22">
        <f>IF(texto!D830-texto!D829&gt;0,texto!D830-texto!D829,texto!D829-texto!D830)</f>
        <v>2.5999999999999996</v>
      </c>
      <c r="G830" s="61"/>
      <c r="CR830" s="61"/>
    </row>
    <row r="831" spans="2:96" x14ac:dyDescent="0.25">
      <c r="B831" s="74" t="s">
        <v>13</v>
      </c>
      <c r="C831" s="15">
        <v>0.28055555555555556</v>
      </c>
      <c r="D831" s="16">
        <v>2.8</v>
      </c>
      <c r="E831" s="15">
        <f>IF(texto!C831-texto!C827&gt;0,texto!C831-texto!C827,1-(texto!C827-texto!C831))</f>
        <v>2.5694444444444464E-2</v>
      </c>
      <c r="F831" s="22">
        <f>IF(texto!D831-texto!D830&gt;0,texto!D831-texto!D830,texto!D830-texto!D831)</f>
        <v>2.5999999999999996</v>
      </c>
      <c r="G831" s="61"/>
      <c r="CR831" s="61"/>
    </row>
    <row r="832" spans="2:96" x14ac:dyDescent="0.25">
      <c r="B832" s="74" t="s">
        <v>12</v>
      </c>
      <c r="C832" s="15">
        <v>0.52430555555555558</v>
      </c>
      <c r="D832" s="16">
        <v>0.4</v>
      </c>
      <c r="E832" s="15">
        <f>IF(texto!C832-texto!C828&gt;0,texto!C832-texto!C828,1-(texto!C828-texto!C832))</f>
        <v>2.8472222222222232E-2</v>
      </c>
      <c r="F832" s="22">
        <f>IF(texto!D832-texto!D831&gt;0,texto!D832-texto!D831,texto!D831-texto!D832)</f>
        <v>2.4</v>
      </c>
      <c r="G832" s="61"/>
      <c r="CR832" s="61"/>
    </row>
    <row r="833" spans="2:96" x14ac:dyDescent="0.25">
      <c r="B833" s="74" t="s">
        <v>13</v>
      </c>
      <c r="C833" s="15">
        <v>0.78749999999999998</v>
      </c>
      <c r="D833" s="16">
        <v>2.7</v>
      </c>
      <c r="E833" s="15">
        <f>IF(texto!C833-texto!C829&gt;0,texto!C833-texto!C829,1-(texto!C829-texto!C833))</f>
        <v>2.7083333333333348E-2</v>
      </c>
      <c r="F833" s="22">
        <f>IF(texto!D833-texto!D832&gt;0,texto!D833-texto!D832,texto!D832-texto!D833)</f>
        <v>2.3000000000000003</v>
      </c>
      <c r="G833" s="61"/>
      <c r="CR833" s="61"/>
    </row>
    <row r="834" spans="2:96" x14ac:dyDescent="0.25">
      <c r="B834" s="74" t="s">
        <v>12</v>
      </c>
      <c r="C834" s="15">
        <v>3.2638888888888891E-2</v>
      </c>
      <c r="D834" s="16">
        <v>0.3</v>
      </c>
      <c r="E834" s="15">
        <f>IF(texto!C834-texto!C830&gt;0,texto!C834-texto!C830,1-(texto!C830-texto!C834))</f>
        <v>2.7083333333333334E-2</v>
      </c>
      <c r="F834" s="22">
        <f>IF(texto!D834-texto!D833&gt;0,texto!D834-texto!D833,texto!D833-texto!D834)</f>
        <v>2.4000000000000004</v>
      </c>
      <c r="G834" s="61"/>
      <c r="CR834" s="61"/>
    </row>
    <row r="835" spans="2:96" x14ac:dyDescent="0.25">
      <c r="B835" s="74" t="s">
        <v>13</v>
      </c>
      <c r="C835" s="15">
        <v>0.30833333333333335</v>
      </c>
      <c r="D835" s="16">
        <v>2.9</v>
      </c>
      <c r="E835" s="15">
        <f>IF(texto!C835-texto!C831&gt;0,texto!C835-texto!C831,1-(texto!C831-texto!C835))</f>
        <v>2.777777777777779E-2</v>
      </c>
      <c r="F835" s="22">
        <f>IF(texto!D835-texto!D834&gt;0,texto!D835-texto!D834,texto!D834-texto!D835)</f>
        <v>2.6</v>
      </c>
      <c r="G835" s="61"/>
      <c r="CR835" s="61"/>
    </row>
    <row r="836" spans="2:96" x14ac:dyDescent="0.25">
      <c r="B836" s="74" t="s">
        <v>12</v>
      </c>
      <c r="C836" s="15">
        <v>0.55486111111111114</v>
      </c>
      <c r="D836" s="16">
        <v>0.4</v>
      </c>
      <c r="E836" s="15">
        <f>IF(texto!C836-texto!C832&gt;0,texto!C836-texto!C832,1-(texto!C832-texto!C836))</f>
        <v>3.0555555555555558E-2</v>
      </c>
      <c r="F836" s="22">
        <f>IF(texto!D836-texto!D835&gt;0,texto!D836-texto!D835,texto!D835-texto!D836)</f>
        <v>2.5</v>
      </c>
      <c r="G836" s="61"/>
      <c r="CR836" s="61"/>
    </row>
    <row r="837" spans="2:96" x14ac:dyDescent="0.25">
      <c r="B837" s="74" t="s">
        <v>13</v>
      </c>
      <c r="C837" s="15">
        <v>0.81666666666666676</v>
      </c>
      <c r="D837" s="16">
        <v>2.6</v>
      </c>
      <c r="E837" s="15">
        <f>IF(texto!C837-texto!C833&gt;0,texto!C837-texto!C833,1-(texto!C833-texto!C837))</f>
        <v>2.9166666666666785E-2</v>
      </c>
      <c r="F837" s="22">
        <f>IF(texto!D837-texto!D836&gt;0,texto!D837-texto!D836,texto!D836-texto!D837)</f>
        <v>2.2000000000000002</v>
      </c>
      <c r="G837" s="61"/>
      <c r="CR837" s="61"/>
    </row>
    <row r="838" spans="2:96" x14ac:dyDescent="0.25">
      <c r="B838" s="74" t="s">
        <v>12</v>
      </c>
      <c r="C838" s="15">
        <v>6.25E-2</v>
      </c>
      <c r="D838" s="16">
        <v>0.3</v>
      </c>
      <c r="E838" s="15">
        <f>IF(texto!C838-texto!C834&gt;0,texto!C838-texto!C834,1-(texto!C834-texto!C838))</f>
        <v>2.9861111111111109E-2</v>
      </c>
      <c r="F838" s="22">
        <f>IF(texto!D838-texto!D837&gt;0,texto!D838-texto!D837,texto!D837-texto!D838)</f>
        <v>2.3000000000000003</v>
      </c>
      <c r="G838" s="61"/>
      <c r="CR838" s="61"/>
    </row>
    <row r="839" spans="2:96" x14ac:dyDescent="0.25">
      <c r="B839" s="74" t="s">
        <v>13</v>
      </c>
      <c r="C839" s="15">
        <v>0.33888888888888885</v>
      </c>
      <c r="D839" s="16">
        <v>2.9</v>
      </c>
      <c r="E839" s="15">
        <f>IF(texto!C839-texto!C835&gt;0,texto!C839-texto!C835,1-(texto!C835-texto!C839))</f>
        <v>3.0555555555555503E-2</v>
      </c>
      <c r="F839" s="22">
        <f>IF(texto!D839-texto!D838&gt;0,texto!D839-texto!D838,texto!D838-texto!D839)</f>
        <v>2.6</v>
      </c>
      <c r="G839" s="61"/>
      <c r="CR839" s="61"/>
    </row>
    <row r="840" spans="2:96" x14ac:dyDescent="0.25">
      <c r="B840" s="74" t="s">
        <v>12</v>
      </c>
      <c r="C840" s="15">
        <v>0.58958333333333335</v>
      </c>
      <c r="D840" s="16">
        <v>0.4</v>
      </c>
      <c r="E840" s="15">
        <f>IF(texto!C840-texto!C836&gt;0,texto!C840-texto!C836,1-(texto!C836-texto!C840))</f>
        <v>3.472222222222221E-2</v>
      </c>
      <c r="F840" s="22">
        <f>IF(texto!D840-texto!D839&gt;0,texto!D840-texto!D839,texto!D839-texto!D840)</f>
        <v>2.5</v>
      </c>
      <c r="G840" s="61"/>
      <c r="CR840" s="61"/>
    </row>
    <row r="841" spans="2:96" x14ac:dyDescent="0.25">
      <c r="B841" s="74" t="s">
        <v>13</v>
      </c>
      <c r="C841" s="15">
        <v>0.84930555555555554</v>
      </c>
      <c r="D841" s="16">
        <v>2.6</v>
      </c>
      <c r="E841" s="15">
        <f>IF(texto!C841-texto!C837&gt;0,texto!C841-texto!C837,1-(texto!C837-texto!C841))</f>
        <v>3.2638888888888773E-2</v>
      </c>
      <c r="F841" s="22">
        <f>IF(texto!D841-texto!D840&gt;0,texto!D841-texto!D840,texto!D840-texto!D841)</f>
        <v>2.2000000000000002</v>
      </c>
      <c r="G841" s="61"/>
      <c r="CR841" s="61"/>
    </row>
    <row r="842" spans="2:96" x14ac:dyDescent="0.25">
      <c r="B842" s="74" t="s">
        <v>12</v>
      </c>
      <c r="C842" s="15">
        <v>9.6527777777777768E-2</v>
      </c>
      <c r="D842" s="16">
        <v>0.4</v>
      </c>
      <c r="E842" s="15">
        <f>IF(texto!C842-texto!C838&gt;0,texto!C842-texto!C838,1-(texto!C838-texto!C842))</f>
        <v>3.4027777777777768E-2</v>
      </c>
      <c r="F842" s="22">
        <f>IF(texto!D842-texto!D841&gt;0,texto!D842-texto!D841,texto!D841-texto!D842)</f>
        <v>2.2000000000000002</v>
      </c>
      <c r="G842" s="61"/>
      <c r="CR842" s="61"/>
    </row>
    <row r="843" spans="2:96" x14ac:dyDescent="0.25">
      <c r="B843" s="74" t="s">
        <v>13</v>
      </c>
      <c r="C843" s="15">
        <v>0.3743055555555555</v>
      </c>
      <c r="D843" s="16">
        <v>2.8</v>
      </c>
      <c r="E843" s="15">
        <f>IF(texto!C843-texto!C839&gt;0,texto!C843-texto!C839,1-(texto!C839-texto!C843))</f>
        <v>3.5416666666666652E-2</v>
      </c>
      <c r="F843" s="22">
        <f>IF(texto!D843-texto!D842&gt;0,texto!D843-texto!D842,texto!D842-texto!D843)</f>
        <v>2.4</v>
      </c>
      <c r="G843" s="61"/>
      <c r="CR843" s="61"/>
    </row>
    <row r="844" spans="2:96" x14ac:dyDescent="0.25">
      <c r="B844" s="74" t="s">
        <v>12</v>
      </c>
      <c r="C844" s="15">
        <v>0.62777777777777777</v>
      </c>
      <c r="D844" s="16">
        <v>0.5</v>
      </c>
      <c r="E844" s="15">
        <f>IF(texto!C844-texto!C840&gt;0,texto!C844-texto!C840,1-(texto!C840-texto!C844))</f>
        <v>3.819444444444442E-2</v>
      </c>
      <c r="F844" s="22">
        <f>IF(texto!D844-texto!D843&gt;0,texto!D844-texto!D843,texto!D843-texto!D844)</f>
        <v>2.2999999999999998</v>
      </c>
      <c r="G844" s="61"/>
      <c r="CR844" s="61"/>
    </row>
    <row r="845" spans="2:96" x14ac:dyDescent="0.25">
      <c r="B845" s="74" t="s">
        <v>13</v>
      </c>
      <c r="C845" s="15">
        <v>0.88680555555555562</v>
      </c>
      <c r="D845" s="16">
        <v>2.5</v>
      </c>
      <c r="E845" s="15">
        <f>IF(texto!C845-texto!C841&gt;0,texto!C845-texto!C841,1-(texto!C841-texto!C845))</f>
        <v>3.7500000000000089E-2</v>
      </c>
      <c r="F845" s="22">
        <f>IF(texto!D845-texto!D844&gt;0,texto!D845-texto!D844,texto!D844-texto!D845)</f>
        <v>2</v>
      </c>
      <c r="G845" s="61"/>
      <c r="CR845" s="61"/>
    </row>
    <row r="846" spans="2:96" x14ac:dyDescent="0.25">
      <c r="B846" s="74" t="s">
        <v>12</v>
      </c>
      <c r="C846" s="15">
        <v>0.13541666666666666</v>
      </c>
      <c r="D846" s="16">
        <v>0.4</v>
      </c>
      <c r="E846" s="15">
        <f>IF(texto!C846-texto!C842&gt;0,texto!C846-texto!C842,1-(texto!C842-texto!C846))</f>
        <v>3.888888888888889E-2</v>
      </c>
      <c r="F846" s="22">
        <f>IF(texto!D846-texto!D845&gt;0,texto!D846-texto!D845,texto!D845-texto!D846)</f>
        <v>2.1</v>
      </c>
      <c r="G846" s="61"/>
      <c r="CR846" s="61"/>
    </row>
    <row r="847" spans="2:96" x14ac:dyDescent="0.25">
      <c r="B847" s="74" t="s">
        <v>13</v>
      </c>
      <c r="C847" s="15">
        <v>0.4145833333333333</v>
      </c>
      <c r="D847" s="16">
        <v>2.8</v>
      </c>
      <c r="E847" s="15">
        <f>IF(texto!C847-texto!C843&gt;0,texto!C847-texto!C843,1-(texto!C843-texto!C847))</f>
        <v>4.0277777777777801E-2</v>
      </c>
      <c r="F847" s="22">
        <f>IF(texto!D847-texto!D846&gt;0,texto!D847-texto!D846,texto!D846-texto!D847)</f>
        <v>2.4</v>
      </c>
      <c r="G847" s="61"/>
      <c r="CR847" s="61"/>
    </row>
    <row r="848" spans="2:96" x14ac:dyDescent="0.25">
      <c r="B848" s="74" t="s">
        <v>12</v>
      </c>
      <c r="C848" s="15">
        <v>0.67152777777777783</v>
      </c>
      <c r="D848" s="16">
        <v>0.5</v>
      </c>
      <c r="E848" s="15">
        <f>IF(texto!C848-texto!C844&gt;0,texto!C848-texto!C844,1-(texto!C844-texto!C848))</f>
        <v>4.3750000000000067E-2</v>
      </c>
      <c r="F848" s="22">
        <f>IF(texto!D848-texto!D847&gt;0,texto!D848-texto!D847,texto!D847-texto!D848)</f>
        <v>2.2999999999999998</v>
      </c>
      <c r="G848" s="61"/>
      <c r="CR848" s="61"/>
    </row>
    <row r="849" spans="2:96" x14ac:dyDescent="0.25">
      <c r="B849" s="74" t="s">
        <v>13</v>
      </c>
      <c r="C849" s="15">
        <v>0.93055555555555547</v>
      </c>
      <c r="D849" s="16">
        <v>2.4</v>
      </c>
      <c r="E849" s="15">
        <f>IF(texto!C849-texto!C845&gt;0,texto!C849-texto!C845,1-(texto!C845-texto!C849))</f>
        <v>4.3749999999999845E-2</v>
      </c>
      <c r="F849" s="22">
        <f>IF(texto!D849-texto!D848&gt;0,texto!D849-texto!D848,texto!D848-texto!D849)</f>
        <v>1.9</v>
      </c>
      <c r="G849" s="61"/>
      <c r="CR849" s="61"/>
    </row>
    <row r="850" spans="2:96" x14ac:dyDescent="0.25">
      <c r="B850" s="74" t="s">
        <v>12</v>
      </c>
      <c r="C850" s="15">
        <v>0.18124999999999999</v>
      </c>
      <c r="D850" s="16">
        <v>0.5</v>
      </c>
      <c r="E850" s="15">
        <f>IF(texto!C850-texto!C846&gt;0,texto!C850-texto!C846,1-(texto!C846-texto!C850))</f>
        <v>4.5833333333333337E-2</v>
      </c>
      <c r="F850" s="22">
        <f>IF(texto!D850-texto!D849&gt;0,texto!D850-texto!D849,texto!D849-texto!D850)</f>
        <v>1.9</v>
      </c>
      <c r="G850" s="61"/>
      <c r="CR850" s="61"/>
    </row>
    <row r="851" spans="2:96" x14ac:dyDescent="0.25">
      <c r="B851" s="74" t="s">
        <v>13</v>
      </c>
      <c r="C851" s="15">
        <v>0.45902777777777781</v>
      </c>
      <c r="D851" s="16">
        <v>2.9</v>
      </c>
      <c r="E851" s="15">
        <f>IF(texto!C851-texto!C847&gt;0,texto!C851-texto!C847,1-(texto!C847-texto!C851))</f>
        <v>4.4444444444444509E-2</v>
      </c>
      <c r="F851" s="22">
        <f>IF(texto!D851-texto!D850&gt;0,texto!D851-texto!D850,texto!D850-texto!D851)</f>
        <v>2.4</v>
      </c>
      <c r="G851" s="61"/>
      <c r="CR851" s="61"/>
    </row>
    <row r="852" spans="2:96" x14ac:dyDescent="0.25">
      <c r="B852" s="74" t="s">
        <v>12</v>
      </c>
      <c r="C852" s="15">
        <v>0.71805555555555556</v>
      </c>
      <c r="D852" s="16">
        <v>0.4</v>
      </c>
      <c r="E852" s="15">
        <f>IF(texto!C852-texto!C848&gt;0,texto!C852-texto!C848,1-(texto!C848-texto!C852))</f>
        <v>4.6527777777777724E-2</v>
      </c>
      <c r="F852" s="22">
        <f>IF(texto!D852-texto!D851&gt;0,texto!D852-texto!D851,texto!D851-texto!D852)</f>
        <v>2.5</v>
      </c>
      <c r="G852" s="61"/>
      <c r="CR852" s="61"/>
    </row>
    <row r="853" spans="2:96" x14ac:dyDescent="0.25">
      <c r="B853" s="74" t="s">
        <v>13</v>
      </c>
      <c r="C853" s="15">
        <v>0.97916666666666663</v>
      </c>
      <c r="D853" s="16">
        <v>2.5</v>
      </c>
      <c r="E853" s="15">
        <f>IF(texto!C853-texto!C849&gt;0,texto!C853-texto!C849,1-(texto!C849-texto!C853))</f>
        <v>4.861111111111116E-2</v>
      </c>
      <c r="F853" s="22">
        <f>IF(texto!D853-texto!D852&gt;0,texto!D853-texto!D852,texto!D852-texto!D853)</f>
        <v>2.1</v>
      </c>
      <c r="G853" s="61"/>
      <c r="CR853" s="61"/>
    </row>
    <row r="854" spans="2:96" x14ac:dyDescent="0.25">
      <c r="B854" s="74" t="s">
        <v>12</v>
      </c>
      <c r="C854" s="15">
        <v>0.2298611111111111</v>
      </c>
      <c r="D854" s="16">
        <v>0.4</v>
      </c>
      <c r="E854" s="15">
        <f>IF(texto!C854-texto!C850&gt;0,texto!C854-texto!C850,1-(texto!C850-texto!C854))</f>
        <v>4.8611111111111105E-2</v>
      </c>
      <c r="F854" s="22">
        <f>IF(texto!D854-texto!D853&gt;0,texto!D854-texto!D853,texto!D853-texto!D854)</f>
        <v>2.1</v>
      </c>
      <c r="G854" s="61"/>
      <c r="CR854" s="61"/>
    </row>
    <row r="855" spans="2:96" x14ac:dyDescent="0.25">
      <c r="B855" s="74" t="s">
        <v>13</v>
      </c>
      <c r="C855" s="15">
        <v>0.50624999999999998</v>
      </c>
      <c r="D855" s="16">
        <v>2.9</v>
      </c>
      <c r="E855" s="15">
        <f>IF(texto!C855-texto!C851&gt;0,texto!C855-texto!C851,1-(texto!C851-texto!C855))</f>
        <v>4.7222222222222165E-2</v>
      </c>
      <c r="F855" s="22">
        <f>IF(texto!D855-texto!D854&gt;0,texto!D855-texto!D854,texto!D854-texto!D855)</f>
        <v>2.5</v>
      </c>
      <c r="G855" s="61"/>
      <c r="CR855" s="61"/>
    </row>
    <row r="856" spans="2:96" x14ac:dyDescent="0.25">
      <c r="B856" s="74" t="s">
        <v>12</v>
      </c>
      <c r="C856" s="15">
        <v>0.76458333333333339</v>
      </c>
      <c r="D856" s="16">
        <v>0.3</v>
      </c>
      <c r="E856" s="15">
        <f>IF(texto!C856-texto!C852&gt;0,texto!C856-texto!C852,1-(texto!C852-texto!C856))</f>
        <v>4.6527777777777835E-2</v>
      </c>
      <c r="F856" s="22">
        <f>IF(texto!D856-texto!D855&gt;0,texto!D856-texto!D855,texto!D855-texto!D856)</f>
        <v>2.6</v>
      </c>
      <c r="G856" s="61"/>
      <c r="CR856" s="61"/>
    </row>
    <row r="857" spans="2:96" x14ac:dyDescent="0.25">
      <c r="B857" s="74" t="s">
        <v>13</v>
      </c>
      <c r="C857" s="15">
        <v>3.0555555555555555E-2</v>
      </c>
      <c r="D857" s="16">
        <v>2.6</v>
      </c>
      <c r="E857" s="15">
        <f>IF(texto!C857-texto!C853&gt;0,texto!C857-texto!C853,1-(texto!C853-texto!C857))</f>
        <v>5.1388888888888928E-2</v>
      </c>
      <c r="F857" s="22">
        <f>IF(texto!D857-texto!D856&gt;0,texto!D857-texto!D856,texto!D856-texto!D857)</f>
        <v>2.3000000000000003</v>
      </c>
      <c r="G857" s="61"/>
      <c r="CR857" s="61"/>
    </row>
    <row r="858" spans="2:96" x14ac:dyDescent="0.25">
      <c r="B858" s="74" t="s">
        <v>12</v>
      </c>
      <c r="C858" s="15">
        <v>0.27847222222222223</v>
      </c>
      <c r="D858" s="16">
        <v>0.3</v>
      </c>
      <c r="E858" s="15">
        <f>IF(texto!C858-texto!C854&gt;0,texto!C858-texto!C854,1-(texto!C854-texto!C858))</f>
        <v>4.8611111111111133E-2</v>
      </c>
      <c r="F858" s="22">
        <f>IF(texto!D858-texto!D857&gt;0,texto!D858-texto!D857,texto!D857-texto!D858)</f>
        <v>2.3000000000000003</v>
      </c>
      <c r="G858" s="61"/>
      <c r="CR858" s="61"/>
    </row>
    <row r="859" spans="2:96" x14ac:dyDescent="0.25">
      <c r="B859" s="74" t="s">
        <v>13</v>
      </c>
      <c r="C859" s="15">
        <v>0.55277777777777781</v>
      </c>
      <c r="D859" s="16">
        <v>3</v>
      </c>
      <c r="E859" s="15">
        <f>IF(texto!C859-texto!C855&gt;0,texto!C859-texto!C855,1-(texto!C855-texto!C859))</f>
        <v>4.6527777777777835E-2</v>
      </c>
      <c r="F859" s="22">
        <f>IF(texto!D859-texto!D858&gt;0,texto!D859-texto!D858,texto!D858-texto!D859)</f>
        <v>2.7</v>
      </c>
      <c r="G859" s="61"/>
      <c r="CR859" s="61"/>
    </row>
    <row r="860" spans="2:96" x14ac:dyDescent="0.25">
      <c r="B860" s="74" t="s">
        <v>12</v>
      </c>
      <c r="C860" s="15">
        <v>0.80833333333333324</v>
      </c>
      <c r="D860" s="16">
        <v>0.2</v>
      </c>
      <c r="E860" s="15">
        <f>IF(texto!C860-texto!C856&gt;0,texto!C860-texto!C856,1-(texto!C856-texto!C860))</f>
        <v>4.3749999999999845E-2</v>
      </c>
      <c r="F860" s="22">
        <f>IF(texto!D860-texto!D859&gt;0,texto!D860-texto!D859,texto!D859-texto!D860)</f>
        <v>2.8</v>
      </c>
      <c r="G860" s="61"/>
      <c r="CR860" s="61"/>
    </row>
    <row r="861" spans="2:96" x14ac:dyDescent="0.25">
      <c r="B861" s="74" t="s">
        <v>13</v>
      </c>
      <c r="C861" s="15">
        <v>7.8472222222222221E-2</v>
      </c>
      <c r="D861" s="16">
        <v>2.7</v>
      </c>
      <c r="E861" s="15">
        <f>IF(texto!C861-texto!C857&gt;0,texto!C861-texto!C857,1-(texto!C857-texto!C861))</f>
        <v>4.7916666666666663E-2</v>
      </c>
      <c r="F861" s="22">
        <f>IF(texto!D861-texto!D860&gt;0,texto!D861-texto!D860,texto!D860-texto!D861)</f>
        <v>2.5</v>
      </c>
      <c r="G861" s="61"/>
      <c r="CR861" s="61"/>
    </row>
    <row r="862" spans="2:96" x14ac:dyDescent="0.25">
      <c r="B862" s="74" t="s">
        <v>12</v>
      </c>
      <c r="C862" s="15">
        <v>0.32291666666666669</v>
      </c>
      <c r="D862" s="16">
        <v>0.2</v>
      </c>
      <c r="E862" s="15">
        <f>IF(texto!C862-texto!C858&gt;0,texto!C862-texto!C858,1-(texto!C858-texto!C862))</f>
        <v>4.4444444444444453E-2</v>
      </c>
      <c r="F862" s="22">
        <f>IF(texto!D862-texto!D861&gt;0,texto!D862-texto!D861,texto!D861-texto!D862)</f>
        <v>2.5</v>
      </c>
      <c r="G862" s="61"/>
      <c r="CR862" s="61"/>
    </row>
    <row r="863" spans="2:96" x14ac:dyDescent="0.25">
      <c r="B863" s="74" t="s">
        <v>13</v>
      </c>
      <c r="C863" s="15">
        <v>0.59583333333333333</v>
      </c>
      <c r="D863" s="16">
        <v>3.2</v>
      </c>
      <c r="E863" s="15">
        <f>IF(texto!C863-texto!C859&gt;0,texto!C863-texto!C859,1-(texto!C859-texto!C863))</f>
        <v>4.3055555555555514E-2</v>
      </c>
      <c r="F863" s="22">
        <f>IF(texto!D863-texto!D862&gt;0,texto!D863-texto!D862,texto!D862-texto!D863)</f>
        <v>3</v>
      </c>
      <c r="G863" s="61"/>
      <c r="CR863" s="61"/>
    </row>
    <row r="864" spans="2:96" x14ac:dyDescent="0.25">
      <c r="B864" s="74" t="s">
        <v>12</v>
      </c>
      <c r="C864" s="15">
        <v>0.84791666666666676</v>
      </c>
      <c r="D864" s="16">
        <v>0</v>
      </c>
      <c r="E864" s="15">
        <f>IF(texto!C864-texto!C860&gt;0,texto!C864-texto!C860,1-(texto!C860-texto!C864))</f>
        <v>3.9583333333333526E-2</v>
      </c>
      <c r="F864" s="22">
        <f>IF(texto!D864-texto!D863&gt;0,texto!D864-texto!D863,texto!D863-texto!D864)</f>
        <v>3.2</v>
      </c>
      <c r="G864" s="61"/>
      <c r="CR864" s="61"/>
    </row>
    <row r="865" spans="2:96" x14ac:dyDescent="0.25">
      <c r="B865" s="74" t="s">
        <v>13</v>
      </c>
      <c r="C865" s="15">
        <v>0.12152777777777778</v>
      </c>
      <c r="D865" s="16">
        <v>2.9</v>
      </c>
      <c r="E865" s="15">
        <f>IF(texto!C865-texto!C861&gt;0,texto!C865-texto!C861,1-(texto!C861-texto!C865))</f>
        <v>4.3055555555555555E-2</v>
      </c>
      <c r="F865" s="22">
        <f>IF(texto!D865-texto!D864&gt;0,texto!D865-texto!D864,texto!D864-texto!D865)</f>
        <v>2.9</v>
      </c>
      <c r="G865" s="61"/>
      <c r="CR865" s="61"/>
    </row>
    <row r="866" spans="2:96" x14ac:dyDescent="0.25">
      <c r="B866" s="74" t="s">
        <v>12</v>
      </c>
      <c r="C866" s="15">
        <v>0.36319444444444443</v>
      </c>
      <c r="D866" s="16">
        <v>0</v>
      </c>
      <c r="E866" s="15">
        <f>IF(texto!C866-texto!C862&gt;0,texto!C866-texto!C862,1-(texto!C862-texto!C866))</f>
        <v>4.0277777777777746E-2</v>
      </c>
      <c r="F866" s="22">
        <f>IF(texto!D866-texto!D865&gt;0,texto!D866-texto!D865,texto!D865-texto!D866)</f>
        <v>2.9</v>
      </c>
      <c r="G866" s="61"/>
      <c r="CR866" s="61"/>
    </row>
    <row r="867" spans="2:96" x14ac:dyDescent="0.25">
      <c r="B867" s="74" t="s">
        <v>13</v>
      </c>
      <c r="C867" s="15">
        <v>0.63541666666666663</v>
      </c>
      <c r="D867" s="16">
        <v>3.3</v>
      </c>
      <c r="E867" s="15">
        <f>IF(texto!C867-texto!C863&gt;0,texto!C867-texto!C863,1-(texto!C863-texto!C867))</f>
        <v>3.9583333333333304E-2</v>
      </c>
      <c r="F867" s="22">
        <f>IF(texto!D867-texto!D866&gt;0,texto!D867-texto!D866,texto!D866-texto!D867)</f>
        <v>3.3</v>
      </c>
      <c r="G867" s="61"/>
      <c r="CR867" s="61"/>
    </row>
    <row r="868" spans="2:96" x14ac:dyDescent="0.25">
      <c r="B868" s="74" t="s">
        <v>12</v>
      </c>
      <c r="C868" s="15">
        <v>0.88402777777777775</v>
      </c>
      <c r="D868" s="16">
        <v>-0.1</v>
      </c>
      <c r="E868" s="15">
        <f>IF(texto!C868-texto!C864&gt;0,texto!C868-texto!C864,1-(texto!C864-texto!C868))</f>
        <v>3.6111111111110983E-2</v>
      </c>
      <c r="F868" s="22">
        <f>IF(texto!D868-texto!D867&gt;0,texto!D868-texto!D867,texto!D867-texto!D868)</f>
        <v>3.4</v>
      </c>
      <c r="G868" s="61"/>
      <c r="CR868" s="61"/>
    </row>
    <row r="869" spans="2:96" x14ac:dyDescent="0.25">
      <c r="B869" s="74" t="s">
        <v>13</v>
      </c>
      <c r="C869" s="15">
        <v>0.15972222222222224</v>
      </c>
      <c r="D869" s="16">
        <v>3.1</v>
      </c>
      <c r="E869" s="15">
        <f>IF(texto!C869-texto!C865&gt;0,texto!C869-texto!C865,1-(texto!C865-texto!C869))</f>
        <v>3.8194444444444461E-2</v>
      </c>
      <c r="F869" s="22">
        <f>IF(texto!D869-texto!D868&gt;0,texto!D869-texto!D868,texto!D868-texto!D869)</f>
        <v>3.2</v>
      </c>
      <c r="G869" s="61"/>
      <c r="CR869" s="61"/>
    </row>
    <row r="870" spans="2:96" x14ac:dyDescent="0.25">
      <c r="B870" s="74" t="s">
        <v>12</v>
      </c>
      <c r="C870" s="15">
        <v>0.39999999999999997</v>
      </c>
      <c r="D870" s="16">
        <v>-0.1</v>
      </c>
      <c r="E870" s="15">
        <f>IF(texto!C870-texto!C866&gt;0,texto!C870-texto!C866,1-(texto!C866-texto!C870))</f>
        <v>3.6805555555555536E-2</v>
      </c>
      <c r="F870" s="22">
        <f>IF(texto!D870-texto!D869&gt;0,texto!D870-texto!D869,texto!D869-texto!D870)</f>
        <v>3.2</v>
      </c>
      <c r="G870" s="61"/>
      <c r="CR870" s="61"/>
    </row>
    <row r="871" spans="2:96" x14ac:dyDescent="0.25">
      <c r="B871" s="74" t="s">
        <v>13</v>
      </c>
      <c r="C871" s="15">
        <v>0.67152777777777783</v>
      </c>
      <c r="D871" s="16">
        <v>3.3</v>
      </c>
      <c r="E871" s="15">
        <f>IF(texto!C871-texto!C867&gt;0,texto!C871-texto!C867,1-(texto!C867-texto!C871))</f>
        <v>3.6111111111111205E-2</v>
      </c>
      <c r="F871" s="22">
        <f>IF(texto!D871-texto!D870&gt;0,texto!D871-texto!D870,texto!D870-texto!D871)</f>
        <v>3.4</v>
      </c>
      <c r="G871" s="61"/>
      <c r="CR871" s="61"/>
    </row>
    <row r="872" spans="2:96" x14ac:dyDescent="0.25">
      <c r="B872" s="74" t="s">
        <v>12</v>
      </c>
      <c r="C872" s="15">
        <v>0.91805555555555562</v>
      </c>
      <c r="D872" s="16">
        <v>-0.2</v>
      </c>
      <c r="E872" s="15">
        <f>IF(texto!C872-texto!C868&gt;0,texto!C872-texto!C868,1-(texto!C868-texto!C872))</f>
        <v>3.4027777777777879E-2</v>
      </c>
      <c r="F872" s="22">
        <f>IF(texto!D872-texto!D871&gt;0,texto!D872-texto!D871,texto!D871-texto!D872)</f>
        <v>3.5</v>
      </c>
      <c r="G872" s="61"/>
      <c r="CR872" s="61"/>
    </row>
    <row r="873" spans="2:96" x14ac:dyDescent="0.25">
      <c r="B873" s="74" t="s">
        <v>13</v>
      </c>
      <c r="C873" s="15">
        <v>0.19444444444444445</v>
      </c>
      <c r="D873" s="16">
        <v>3.2</v>
      </c>
      <c r="E873" s="15">
        <f>IF(texto!C873-texto!C869&gt;0,texto!C873-texto!C869,1-(texto!C869-texto!C873))</f>
        <v>3.472222222222221E-2</v>
      </c>
      <c r="F873" s="22">
        <f>IF(texto!D873-texto!D872&gt;0,texto!D873-texto!D872,texto!D872-texto!D873)</f>
        <v>3.4000000000000004</v>
      </c>
      <c r="G873" s="61"/>
      <c r="CR873" s="61"/>
    </row>
    <row r="874" spans="2:96" x14ac:dyDescent="0.25">
      <c r="B874" s="74" t="s">
        <v>12</v>
      </c>
      <c r="C874" s="15">
        <v>0.43472222222222223</v>
      </c>
      <c r="D874" s="16">
        <v>-0.1</v>
      </c>
      <c r="E874" s="15">
        <f>IF(texto!C874-texto!C870&gt;0,texto!C874-texto!C870,1-(texto!C870-texto!C874))</f>
        <v>3.4722222222222265E-2</v>
      </c>
      <c r="F874" s="22">
        <f>IF(texto!D874-texto!D873&gt;0,texto!D874-texto!D873,texto!D873-texto!D874)</f>
        <v>3.3000000000000003</v>
      </c>
      <c r="G874" s="61"/>
      <c r="CR874" s="61"/>
    </row>
    <row r="875" spans="2:96" x14ac:dyDescent="0.25">
      <c r="B875" s="74" t="s">
        <v>13</v>
      </c>
      <c r="C875" s="15">
        <v>0.7055555555555556</v>
      </c>
      <c r="D875" s="16">
        <v>3.3</v>
      </c>
      <c r="E875" s="15">
        <f>IF(texto!C875-texto!C871&gt;0,texto!C875-texto!C871,1-(texto!C871-texto!C875))</f>
        <v>3.4027777777777768E-2</v>
      </c>
      <c r="F875" s="22">
        <f>IF(texto!D875-texto!D874&gt;0,texto!D875-texto!D874,texto!D874-texto!D875)</f>
        <v>3.4</v>
      </c>
      <c r="G875" s="61"/>
      <c r="CR875" s="61"/>
    </row>
    <row r="876" spans="2:96" x14ac:dyDescent="0.25">
      <c r="B876" s="74" t="s">
        <v>12</v>
      </c>
      <c r="C876" s="15">
        <v>0.95000000000000007</v>
      </c>
      <c r="D876" s="16">
        <v>-0.2</v>
      </c>
      <c r="E876" s="15">
        <f>IF(texto!C876-texto!C872&gt;0,texto!C876-texto!C872,1-(texto!C872-texto!C876))</f>
        <v>3.1944444444444442E-2</v>
      </c>
      <c r="F876" s="22">
        <f>IF(texto!D876-texto!D875&gt;0,texto!D876-texto!D875,texto!D875-texto!D876)</f>
        <v>3.5</v>
      </c>
      <c r="G876" s="61"/>
      <c r="CR876" s="61"/>
    </row>
    <row r="877" spans="2:96" x14ac:dyDescent="0.25">
      <c r="B877" s="74" t="s">
        <v>13</v>
      </c>
      <c r="C877" s="15">
        <v>0.22708333333333333</v>
      </c>
      <c r="D877" s="16">
        <v>3.2</v>
      </c>
      <c r="E877" s="15">
        <f>IF(texto!C877-texto!C873&gt;0,texto!C877-texto!C873,1-(texto!C873-texto!C877))</f>
        <v>3.2638888888888884E-2</v>
      </c>
      <c r="F877" s="22">
        <f>IF(texto!D877-texto!D876&gt;0,texto!D877-texto!D876,texto!D876-texto!D877)</f>
        <v>3.4000000000000004</v>
      </c>
      <c r="G877" s="61"/>
      <c r="CR877" s="61"/>
    </row>
    <row r="878" spans="2:96" x14ac:dyDescent="0.25">
      <c r="B878" s="74" t="s">
        <v>12</v>
      </c>
      <c r="C878" s="15">
        <v>0.4680555555555555</v>
      </c>
      <c r="D878" s="16">
        <v>-0.1</v>
      </c>
      <c r="E878" s="15">
        <f>IF(texto!C878-texto!C874&gt;0,texto!C878-texto!C874,1-(texto!C874-texto!C878))</f>
        <v>3.333333333333327E-2</v>
      </c>
      <c r="F878" s="22">
        <f>IF(texto!D878-texto!D877&gt;0,texto!D878-texto!D877,texto!D877-texto!D878)</f>
        <v>3.3000000000000003</v>
      </c>
      <c r="G878" s="61"/>
      <c r="CR878" s="61"/>
    </row>
    <row r="879" spans="2:96" x14ac:dyDescent="0.25">
      <c r="B879" s="74" t="s">
        <v>13</v>
      </c>
      <c r="C879" s="15">
        <v>0.73749999999999993</v>
      </c>
      <c r="D879" s="16">
        <v>3.2</v>
      </c>
      <c r="E879" s="15">
        <f>IF(texto!C879-texto!C875&gt;0,texto!C879-texto!C875,1-(texto!C875-texto!C879))</f>
        <v>3.1944444444444331E-2</v>
      </c>
      <c r="F879" s="22">
        <f>IF(texto!D879-texto!D878&gt;0,texto!D879-texto!D878,texto!D878-texto!D879)</f>
        <v>3.3000000000000003</v>
      </c>
      <c r="G879" s="61"/>
      <c r="CR879" s="61"/>
    </row>
    <row r="880" spans="2:96" x14ac:dyDescent="0.25">
      <c r="B880" s="74" t="s">
        <v>12</v>
      </c>
      <c r="C880" s="15">
        <v>0.98125000000000007</v>
      </c>
      <c r="D880" s="16">
        <v>-0.1</v>
      </c>
      <c r="E880" s="15">
        <f>IF(texto!C880-texto!C876&gt;0,texto!C880-texto!C876,1-(texto!C876-texto!C880))</f>
        <v>3.125E-2</v>
      </c>
      <c r="F880" s="22">
        <f>IF(texto!D880-texto!D879&gt;0,texto!D880-texto!D879,texto!D879-texto!D880)</f>
        <v>3.3000000000000003</v>
      </c>
      <c r="G880" s="61"/>
      <c r="CR880" s="61"/>
    </row>
    <row r="881" spans="2:96" x14ac:dyDescent="0.25">
      <c r="B881" s="74" t="s">
        <v>13</v>
      </c>
      <c r="C881" s="15">
        <v>0.2590277777777778</v>
      </c>
      <c r="D881" s="16">
        <v>3.2</v>
      </c>
      <c r="E881" s="15">
        <f>IF(texto!C881-texto!C877&gt;0,texto!C881-texto!C877,1-(texto!C877-texto!C881))</f>
        <v>3.194444444444447E-2</v>
      </c>
      <c r="F881" s="22">
        <f>IF(texto!D881-texto!D880&gt;0,texto!D881-texto!D880,texto!D880-texto!D881)</f>
        <v>3.3000000000000003</v>
      </c>
      <c r="G881" s="61"/>
      <c r="CR881" s="61"/>
    </row>
    <row r="882" spans="2:96" x14ac:dyDescent="0.25">
      <c r="B882" s="74" t="s">
        <v>12</v>
      </c>
      <c r="C882" s="15">
        <v>0.50069444444444444</v>
      </c>
      <c r="D882" s="16">
        <v>0</v>
      </c>
      <c r="E882" s="15">
        <f>IF(texto!C882-texto!C878&gt;0,texto!C882-texto!C878,1-(texto!C878-texto!C882))</f>
        <v>3.2638888888888939E-2</v>
      </c>
      <c r="F882" s="22">
        <f>IF(texto!D882-texto!D881&gt;0,texto!D882-texto!D881,texto!D881-texto!D882)</f>
        <v>3.2</v>
      </c>
      <c r="G882" s="61"/>
      <c r="CR882" s="61"/>
    </row>
    <row r="883" spans="2:96" x14ac:dyDescent="0.25">
      <c r="B883" s="74" t="s">
        <v>13</v>
      </c>
      <c r="C883" s="15">
        <v>0.7680555555555556</v>
      </c>
      <c r="D883" s="16">
        <v>3</v>
      </c>
      <c r="E883" s="15">
        <f>IF(texto!C883-texto!C879&gt;0,texto!C883-texto!C879,1-(texto!C879-texto!C883))</f>
        <v>3.0555555555555669E-2</v>
      </c>
      <c r="F883" s="22">
        <f>IF(texto!D883-texto!D882&gt;0,texto!D883-texto!D882,texto!D882-texto!D883)</f>
        <v>3</v>
      </c>
      <c r="G883" s="61"/>
      <c r="CR883" s="61"/>
    </row>
    <row r="884" spans="2:96" x14ac:dyDescent="0.25">
      <c r="B884" s="74" t="s">
        <v>12</v>
      </c>
      <c r="C884" s="15">
        <v>1.1805555555555555E-2</v>
      </c>
      <c r="D884" s="16">
        <v>0</v>
      </c>
      <c r="E884" s="15">
        <f>IF(texto!C884-texto!C880&gt;0,texto!C884-texto!C880,1-(texto!C880-texto!C884))</f>
        <v>3.0555555555555447E-2</v>
      </c>
      <c r="F884" s="22">
        <f>IF(texto!D884-texto!D883&gt;0,texto!D884-texto!D883,texto!D883-texto!D884)</f>
        <v>3</v>
      </c>
      <c r="G884" s="61"/>
      <c r="CR884" s="61"/>
    </row>
    <row r="885" spans="2:96" x14ac:dyDescent="0.25">
      <c r="B885" s="74" t="s">
        <v>13</v>
      </c>
      <c r="C885" s="15">
        <v>0.28958333333333336</v>
      </c>
      <c r="D885" s="16">
        <v>3.1</v>
      </c>
      <c r="E885" s="15">
        <f>IF(texto!C885-texto!C881&gt;0,texto!C885-texto!C881,1-(texto!C881-texto!C885))</f>
        <v>3.0555555555555558E-2</v>
      </c>
      <c r="F885" s="22">
        <f>IF(texto!D885-texto!D884&gt;0,texto!D885-texto!D884,texto!D884-texto!D885)</f>
        <v>3.1</v>
      </c>
      <c r="G885" s="61"/>
      <c r="CR885" s="61"/>
    </row>
    <row r="886" spans="2:96" x14ac:dyDescent="0.25">
      <c r="B886" s="74" t="s">
        <v>12</v>
      </c>
      <c r="C886" s="15">
        <v>0.53263888888888888</v>
      </c>
      <c r="D886" s="16">
        <v>0.2</v>
      </c>
      <c r="E886" s="15">
        <f>IF(texto!C886-texto!C882&gt;0,texto!C886-texto!C882,1-(texto!C882-texto!C886))</f>
        <v>3.1944444444444442E-2</v>
      </c>
      <c r="F886" s="22">
        <f>IF(texto!D886-texto!D885&gt;0,texto!D886-texto!D885,texto!D885-texto!D886)</f>
        <v>2.9</v>
      </c>
      <c r="G886" s="61"/>
      <c r="CR886" s="61"/>
    </row>
    <row r="887" spans="2:96" x14ac:dyDescent="0.25">
      <c r="B887" s="74" t="s">
        <v>13</v>
      </c>
      <c r="C887" s="15">
        <v>0.79791666666666661</v>
      </c>
      <c r="D887" s="16">
        <v>2.9</v>
      </c>
      <c r="E887" s="15">
        <f>IF(texto!C887-texto!C883&gt;0,texto!C887-texto!C883,1-(texto!C883-texto!C887))</f>
        <v>2.9861111111111005E-2</v>
      </c>
      <c r="F887" s="22">
        <f>IF(texto!D887-texto!D886&gt;0,texto!D887-texto!D886,texto!D886-texto!D887)</f>
        <v>2.6999999999999997</v>
      </c>
      <c r="G887" s="61"/>
      <c r="CR887" s="61"/>
    </row>
    <row r="888" spans="2:96" x14ac:dyDescent="0.25">
      <c r="B888" s="74" t="s">
        <v>12</v>
      </c>
      <c r="C888" s="15">
        <v>4.2361111111111106E-2</v>
      </c>
      <c r="D888" s="16">
        <v>0.2</v>
      </c>
      <c r="E888" s="15">
        <f>IF(texto!C888-texto!C884&gt;0,texto!C888-texto!C884,1-(texto!C884-texto!C888))</f>
        <v>3.0555555555555551E-2</v>
      </c>
      <c r="F888" s="22">
        <f>IF(texto!D888-texto!D887&gt;0,texto!D888-texto!D887,texto!D887-texto!D888)</f>
        <v>2.6999999999999997</v>
      </c>
      <c r="G888" s="61"/>
      <c r="CR888" s="61"/>
    </row>
    <row r="889" spans="2:96" x14ac:dyDescent="0.25">
      <c r="B889" s="74" t="s">
        <v>13</v>
      </c>
      <c r="C889" s="15">
        <v>0.31944444444444448</v>
      </c>
      <c r="D889" s="16">
        <v>3</v>
      </c>
      <c r="E889" s="15">
        <f>IF(texto!C889-texto!C885&gt;0,texto!C889-texto!C885,1-(texto!C885-texto!C889))</f>
        <v>2.9861111111111116E-2</v>
      </c>
      <c r="F889" s="22">
        <f>IF(texto!D889-texto!D888&gt;0,texto!D889-texto!D888,texto!D888-texto!D889)</f>
        <v>2.8</v>
      </c>
      <c r="G889" s="61"/>
      <c r="CR889" s="61"/>
    </row>
    <row r="890" spans="2:96" x14ac:dyDescent="0.25">
      <c r="B890" s="74" t="s">
        <v>12</v>
      </c>
      <c r="C890" s="15">
        <v>0.56458333333333333</v>
      </c>
      <c r="D890" s="16">
        <v>0.3</v>
      </c>
      <c r="E890" s="15">
        <f>IF(texto!C890-texto!C886&gt;0,texto!C890-texto!C886,1-(texto!C886-texto!C890))</f>
        <v>3.1944444444444442E-2</v>
      </c>
      <c r="F890" s="22">
        <f>IF(texto!D890-texto!D889&gt;0,texto!D890-texto!D889,texto!D889-texto!D890)</f>
        <v>2.7</v>
      </c>
      <c r="G890" s="61"/>
      <c r="CR890" s="61"/>
    </row>
    <row r="891" spans="2:96" x14ac:dyDescent="0.25">
      <c r="B891" s="74" t="s">
        <v>13</v>
      </c>
      <c r="C891" s="15">
        <v>0.82777777777777783</v>
      </c>
      <c r="D891" s="16">
        <v>2.6</v>
      </c>
      <c r="E891" s="15">
        <f>IF(texto!C891-texto!C887&gt;0,texto!C891-texto!C887,1-(texto!C887-texto!C891))</f>
        <v>2.9861111111111227E-2</v>
      </c>
      <c r="F891" s="22">
        <f>IF(texto!D891-texto!D890&gt;0,texto!D891-texto!D890,texto!D890-texto!D891)</f>
        <v>2.3000000000000003</v>
      </c>
      <c r="G891" s="61"/>
      <c r="CR891" s="61"/>
    </row>
    <row r="892" spans="2:96" x14ac:dyDescent="0.25">
      <c r="B892" s="74" t="s">
        <v>12</v>
      </c>
      <c r="C892" s="15">
        <v>7.2916666666666671E-2</v>
      </c>
      <c r="D892" s="16">
        <v>0.4</v>
      </c>
      <c r="E892" s="15">
        <f>IF(texto!C892-texto!C888&gt;0,texto!C892-texto!C888,1-(texto!C888-texto!C892))</f>
        <v>3.0555555555555565E-2</v>
      </c>
      <c r="F892" s="22">
        <f>IF(texto!D892-texto!D891&gt;0,texto!D892-texto!D891,texto!D891-texto!D892)</f>
        <v>2.2000000000000002</v>
      </c>
      <c r="G892" s="61"/>
      <c r="CR892" s="61"/>
    </row>
    <row r="893" spans="2:96" x14ac:dyDescent="0.25">
      <c r="B893" s="74" t="s">
        <v>13</v>
      </c>
      <c r="C893" s="15">
        <v>0.35069444444444442</v>
      </c>
      <c r="D893" s="16">
        <v>2.8</v>
      </c>
      <c r="E893" s="15">
        <f>IF(texto!C893-texto!C889&gt;0,texto!C893-texto!C889,1-(texto!C889-texto!C893))</f>
        <v>3.1249999999999944E-2</v>
      </c>
      <c r="F893" s="22">
        <f>IF(texto!D893-texto!D892&gt;0,texto!D893-texto!D892,texto!D892-texto!D893)</f>
        <v>2.4</v>
      </c>
      <c r="G893" s="61"/>
      <c r="CR893" s="61"/>
    </row>
    <row r="894" spans="2:96" x14ac:dyDescent="0.25">
      <c r="B894" s="74" t="s">
        <v>12</v>
      </c>
      <c r="C894" s="15">
        <v>0.59861111111111109</v>
      </c>
      <c r="D894" s="16">
        <v>0.5</v>
      </c>
      <c r="E894" s="15">
        <f>IF(texto!C894-texto!C890&gt;0,texto!C894-texto!C890,1-(texto!C890-texto!C894))</f>
        <v>3.4027777777777768E-2</v>
      </c>
      <c r="F894" s="22">
        <f>IF(texto!D894-texto!D893&gt;0,texto!D894-texto!D893,texto!D893-texto!D894)</f>
        <v>2.2999999999999998</v>
      </c>
      <c r="G894" s="61"/>
      <c r="CR894" s="61"/>
    </row>
    <row r="895" spans="2:96" x14ac:dyDescent="0.25">
      <c r="B895" s="74" t="s">
        <v>13</v>
      </c>
      <c r="C895" s="15">
        <v>0.85902777777777783</v>
      </c>
      <c r="D895" s="16">
        <v>2.4</v>
      </c>
      <c r="E895" s="15">
        <f>IF(texto!C895-texto!C891&gt;0,texto!C895-texto!C891,1-(texto!C891-texto!C895))</f>
        <v>3.125E-2</v>
      </c>
      <c r="F895" s="22">
        <f>IF(texto!D895-texto!D894&gt;0,texto!D895-texto!D894,texto!D894-texto!D895)</f>
        <v>1.9</v>
      </c>
      <c r="G895" s="61"/>
      <c r="CR895" s="61"/>
    </row>
    <row r="896" spans="2:96" x14ac:dyDescent="0.25">
      <c r="B896" s="74" t="s">
        <v>12</v>
      </c>
      <c r="C896" s="15">
        <v>0.10625</v>
      </c>
      <c r="D896" s="16">
        <v>0.6</v>
      </c>
      <c r="E896" s="15">
        <f>IF(texto!C896-texto!C892&gt;0,texto!C896-texto!C892,1-(texto!C892-texto!C896))</f>
        <v>3.3333333333333326E-2</v>
      </c>
      <c r="F896" s="22">
        <f>IF(texto!D896-texto!D895&gt;0,texto!D896-texto!D895,texto!D895-texto!D896)</f>
        <v>1.7999999999999998</v>
      </c>
      <c r="G896" s="61"/>
      <c r="CR896" s="61"/>
    </row>
    <row r="897" spans="2:96" x14ac:dyDescent="0.25">
      <c r="B897" s="74" t="s">
        <v>13</v>
      </c>
      <c r="C897" s="15">
        <v>0.3833333333333333</v>
      </c>
      <c r="D897" s="16">
        <v>2.6</v>
      </c>
      <c r="E897" s="15">
        <f>IF(texto!C897-texto!C893&gt;0,texto!C897-texto!C893,1-(texto!C893-texto!C897))</f>
        <v>3.2638888888888884E-2</v>
      </c>
      <c r="F897" s="22">
        <f>IF(texto!D897-texto!D896&gt;0,texto!D897-texto!D896,texto!D896-texto!D897)</f>
        <v>2</v>
      </c>
      <c r="G897" s="61"/>
      <c r="CR897" s="61"/>
    </row>
    <row r="898" spans="2:96" x14ac:dyDescent="0.25">
      <c r="B898" s="74" t="s">
        <v>12</v>
      </c>
      <c r="C898" s="15">
        <v>0.63611111111111118</v>
      </c>
      <c r="D898" s="16">
        <v>0.7</v>
      </c>
      <c r="E898" s="15">
        <f>IF(texto!C898-texto!C894&gt;0,texto!C898-texto!C894,1-(texto!C894-texto!C898))</f>
        <v>3.7500000000000089E-2</v>
      </c>
      <c r="F898" s="22">
        <f>IF(texto!D898-texto!D897&gt;0,texto!D898-texto!D897,texto!D897-texto!D898)</f>
        <v>1.9000000000000001</v>
      </c>
      <c r="G898" s="61"/>
      <c r="CR898" s="61"/>
    </row>
    <row r="899" spans="2:96" x14ac:dyDescent="0.25">
      <c r="B899" s="74" t="s">
        <v>13</v>
      </c>
      <c r="C899" s="15">
        <v>0.89444444444444438</v>
      </c>
      <c r="D899" s="16">
        <v>2.2999999999999998</v>
      </c>
      <c r="E899" s="15">
        <f>IF(texto!C899-texto!C895&gt;0,texto!C899-texto!C895,1-(texto!C895-texto!C899))</f>
        <v>3.5416666666666541E-2</v>
      </c>
      <c r="F899" s="22">
        <f>IF(texto!D899-texto!D898&gt;0,texto!D899-texto!D898,texto!D898-texto!D899)</f>
        <v>1.5999999999999999</v>
      </c>
      <c r="G899" s="61"/>
      <c r="CR899" s="61"/>
    </row>
    <row r="900" spans="2:96" x14ac:dyDescent="0.25">
      <c r="B900" s="74" t="s">
        <v>12</v>
      </c>
      <c r="C900" s="15">
        <v>0.14375000000000002</v>
      </c>
      <c r="D900" s="16">
        <v>0.8</v>
      </c>
      <c r="E900" s="15">
        <f>IF(texto!C900-texto!C896&gt;0,texto!C900-texto!C896,1-(texto!C896-texto!C900))</f>
        <v>3.7500000000000019E-2</v>
      </c>
      <c r="F900" s="22">
        <f>IF(texto!D900-texto!D899&gt;0,texto!D900-texto!D899,texto!D899-texto!D900)</f>
        <v>1.4999999999999998</v>
      </c>
      <c r="G900" s="61"/>
      <c r="CR900" s="61"/>
    </row>
    <row r="901" spans="2:96" x14ac:dyDescent="0.25">
      <c r="B901" s="74" t="s">
        <v>13</v>
      </c>
      <c r="C901" s="15">
        <v>0.4201388888888889</v>
      </c>
      <c r="D901" s="16">
        <v>2.5</v>
      </c>
      <c r="E901" s="15">
        <f>IF(texto!C901-texto!C897&gt;0,texto!C901-texto!C897,1-(texto!C897-texto!C901))</f>
        <v>3.6805555555555591E-2</v>
      </c>
      <c r="F901" s="22">
        <f>IF(texto!D901-texto!D900&gt;0,texto!D901-texto!D900,texto!D900-texto!D901)</f>
        <v>1.7</v>
      </c>
      <c r="G901" s="61"/>
      <c r="CR901" s="61"/>
    </row>
    <row r="902" spans="2:96" x14ac:dyDescent="0.25">
      <c r="B902" s="74" t="s">
        <v>12</v>
      </c>
      <c r="C902" s="15">
        <v>0.67847222222222225</v>
      </c>
      <c r="D902" s="16">
        <v>0.8</v>
      </c>
      <c r="E902" s="15">
        <f>IF(texto!C902-texto!C898&gt;0,texto!C902-texto!C898,1-(texto!C898-texto!C902))</f>
        <v>4.2361111111111072E-2</v>
      </c>
      <c r="F902" s="22">
        <f>IF(texto!D902-texto!D901&gt;0,texto!D902-texto!D901,texto!D901-texto!D902)</f>
        <v>1.7</v>
      </c>
      <c r="G902" s="61"/>
      <c r="CR902" s="61"/>
    </row>
    <row r="903" spans="2:96" x14ac:dyDescent="0.25">
      <c r="B903" s="74" t="s">
        <v>13</v>
      </c>
      <c r="C903" s="15">
        <v>0.93541666666666667</v>
      </c>
      <c r="D903" s="16">
        <v>2.2000000000000002</v>
      </c>
      <c r="E903" s="15">
        <f>IF(texto!C903-texto!C899&gt;0,texto!C903-texto!C899,1-(texto!C899-texto!C903))</f>
        <v>4.0972222222222299E-2</v>
      </c>
      <c r="F903" s="22">
        <f>IF(texto!D903-texto!D902&gt;0,texto!D903-texto!D902,texto!D902-texto!D903)</f>
        <v>1.4000000000000001</v>
      </c>
      <c r="G903" s="61"/>
      <c r="CR903" s="61"/>
    </row>
    <row r="904" spans="2:96" x14ac:dyDescent="0.25">
      <c r="B904" s="74" t="s">
        <v>12</v>
      </c>
      <c r="C904" s="15">
        <v>0.18819444444444444</v>
      </c>
      <c r="D904" s="16">
        <v>0.9</v>
      </c>
      <c r="E904" s="15">
        <f>IF(texto!C904-texto!C900&gt;0,texto!C904-texto!C900,1-(texto!C900-texto!C904))</f>
        <v>4.4444444444444425E-2</v>
      </c>
      <c r="F904" s="22">
        <f>IF(texto!D904-texto!D903&gt;0,texto!D904-texto!D903,texto!D903-texto!D904)</f>
        <v>1.3000000000000003</v>
      </c>
      <c r="G904" s="61"/>
      <c r="CR904" s="61"/>
    </row>
    <row r="905" spans="2:96" x14ac:dyDescent="0.25">
      <c r="B905" s="74" t="s">
        <v>13</v>
      </c>
      <c r="C905" s="15">
        <v>0.4604166666666667</v>
      </c>
      <c r="D905" s="16">
        <v>2.5</v>
      </c>
      <c r="E905" s="15">
        <f>IF(texto!C905-texto!C901&gt;0,texto!C905-texto!C901,1-(texto!C901-texto!C905))</f>
        <v>4.0277777777777801E-2</v>
      </c>
      <c r="F905" s="22">
        <f>IF(texto!D905-texto!D904&gt;0,texto!D905-texto!D904,texto!D904-texto!D905)</f>
        <v>1.6</v>
      </c>
      <c r="G905" s="61"/>
      <c r="CR905" s="61"/>
    </row>
    <row r="906" spans="2:96" x14ac:dyDescent="0.25">
      <c r="B906" s="74" t="s">
        <v>12</v>
      </c>
      <c r="C906" s="15">
        <v>0.72569444444444453</v>
      </c>
      <c r="D906" s="16">
        <v>0.8</v>
      </c>
      <c r="E906" s="15">
        <f>IF(texto!C906-texto!C902&gt;0,texto!C906-texto!C902,1-(texto!C902-texto!C906))</f>
        <v>4.7222222222222276E-2</v>
      </c>
      <c r="F906" s="22">
        <f>IF(texto!D906-texto!D905&gt;0,texto!D906-texto!D905,texto!D905-texto!D906)</f>
        <v>1.7</v>
      </c>
      <c r="G906" s="61"/>
      <c r="CR906" s="61"/>
    </row>
    <row r="907" spans="2:96" x14ac:dyDescent="0.25">
      <c r="B907" s="74" t="s">
        <v>13</v>
      </c>
      <c r="C907" s="15">
        <v>0.98333333333333339</v>
      </c>
      <c r="D907" s="16">
        <v>2.1</v>
      </c>
      <c r="E907" s="15">
        <f>IF(texto!C907-texto!C903&gt;0,texto!C907-texto!C903,1-(texto!C903-texto!C907))</f>
        <v>4.7916666666666718E-2</v>
      </c>
      <c r="F907" s="22">
        <f>IF(texto!D907-texto!D906&gt;0,texto!D907-texto!D906,texto!D906-texto!D907)</f>
        <v>1.3</v>
      </c>
      <c r="G907" s="61"/>
      <c r="CR907" s="61"/>
    </row>
    <row r="908" spans="2:96" x14ac:dyDescent="0.25">
      <c r="B908" s="74" t="s">
        <v>12</v>
      </c>
      <c r="C908" s="15">
        <v>0.23680555555555557</v>
      </c>
      <c r="D908" s="16">
        <v>0.9</v>
      </c>
      <c r="E908" s="15">
        <f>IF(texto!C908-texto!C904&gt;0,texto!C908-texto!C904,1-(texto!C904-texto!C908))</f>
        <v>4.8611111111111133E-2</v>
      </c>
      <c r="F908" s="22">
        <f>IF(texto!D908-texto!D907&gt;0,texto!D908-texto!D907,texto!D907-texto!D908)</f>
        <v>1.2000000000000002</v>
      </c>
      <c r="G908" s="61"/>
      <c r="CR908" s="61"/>
    </row>
    <row r="909" spans="2:96" x14ac:dyDescent="0.25">
      <c r="B909" s="74" t="s">
        <v>13</v>
      </c>
      <c r="C909" s="15">
        <v>0.50347222222222221</v>
      </c>
      <c r="D909" s="16">
        <v>2.5</v>
      </c>
      <c r="E909" s="15">
        <f>IF(texto!C909-texto!C905&gt;0,texto!C909-texto!C905,1-(texto!C905-texto!C909))</f>
        <v>4.3055555555555514E-2</v>
      </c>
      <c r="F909" s="22">
        <f>IF(texto!D909-texto!D908&gt;0,texto!D909-texto!D908,texto!D908-texto!D909)</f>
        <v>1.6</v>
      </c>
      <c r="G909" s="61"/>
      <c r="CR909" s="61"/>
    </row>
    <row r="910" spans="2:96" x14ac:dyDescent="0.25">
      <c r="B910" s="74" t="s">
        <v>12</v>
      </c>
      <c r="C910" s="15">
        <v>0.76944444444444438</v>
      </c>
      <c r="D910" s="16">
        <v>0.8</v>
      </c>
      <c r="E910" s="15">
        <f>IF(texto!C910-texto!C906&gt;0,texto!C910-texto!C906,1-(texto!C906-texto!C910))</f>
        <v>4.3749999999999845E-2</v>
      </c>
      <c r="F910" s="22">
        <f>IF(texto!D910-texto!D909&gt;0,texto!D910-texto!D909,texto!D909-texto!D910)</f>
        <v>1.7</v>
      </c>
      <c r="G910" s="61"/>
      <c r="CR910" s="61"/>
    </row>
    <row r="911" spans="2:96" x14ac:dyDescent="0.25">
      <c r="B911" s="74" t="s">
        <v>13</v>
      </c>
      <c r="C911" s="15">
        <v>3.1944444444444449E-2</v>
      </c>
      <c r="D911" s="16">
        <v>2.2000000000000002</v>
      </c>
      <c r="E911" s="15">
        <f>IF(texto!C911-texto!C907&gt;0,texto!C911-texto!C907,1-(texto!C907-texto!C911))</f>
        <v>4.8611111111111049E-2</v>
      </c>
      <c r="F911" s="22">
        <f>IF(texto!D911-texto!D910&gt;0,texto!D911-texto!D910,texto!D910-texto!D911)</f>
        <v>1.4000000000000001</v>
      </c>
      <c r="G911" s="61"/>
      <c r="CR911" s="61"/>
    </row>
    <row r="912" spans="2:96" x14ac:dyDescent="0.25">
      <c r="B912" s="74" t="s">
        <v>12</v>
      </c>
      <c r="C912" s="15">
        <v>0.28055555555555556</v>
      </c>
      <c r="D912" s="16">
        <v>0.8</v>
      </c>
      <c r="E912" s="15">
        <f>IF(texto!C912-texto!C908&gt;0,texto!C912-texto!C908,1-(texto!C908-texto!C912))</f>
        <v>4.3749999999999983E-2</v>
      </c>
      <c r="F912" s="22">
        <f>IF(texto!D912-texto!D911&gt;0,texto!D912-texto!D911,texto!D911-texto!D912)</f>
        <v>1.4000000000000001</v>
      </c>
      <c r="G912" s="61"/>
      <c r="CR912" s="61"/>
    </row>
    <row r="913" spans="2:96" x14ac:dyDescent="0.25">
      <c r="B913" s="74" t="s">
        <v>13</v>
      </c>
      <c r="C913" s="15">
        <v>0.5444444444444444</v>
      </c>
      <c r="D913" s="16">
        <v>2.5</v>
      </c>
      <c r="E913" s="15">
        <f>IF(texto!C913-texto!C909&gt;0,texto!C913-texto!C909,1-(texto!C909-texto!C913))</f>
        <v>4.0972222222222188E-2</v>
      </c>
      <c r="F913" s="22">
        <f>IF(texto!D913-texto!D912&gt;0,texto!D913-texto!D912,texto!D912-texto!D913)</f>
        <v>1.7</v>
      </c>
      <c r="G913" s="61"/>
      <c r="CR913" s="61"/>
    </row>
    <row r="914" spans="2:96" x14ac:dyDescent="0.25">
      <c r="B914" s="74" t="s">
        <v>12</v>
      </c>
      <c r="C914" s="15">
        <v>0.80625000000000002</v>
      </c>
      <c r="D914" s="16">
        <v>0.7</v>
      </c>
      <c r="E914" s="15">
        <f>IF(texto!C914-texto!C910&gt;0,texto!C914-texto!C910,1-(texto!C910-texto!C914))</f>
        <v>3.6805555555555647E-2</v>
      </c>
      <c r="F914" s="22">
        <f>IF(texto!D914-texto!D913&gt;0,texto!D914-texto!D913,texto!D913-texto!D914)</f>
        <v>1.8</v>
      </c>
      <c r="G914" s="61"/>
      <c r="CR914" s="61"/>
    </row>
    <row r="915" spans="2:96" x14ac:dyDescent="0.25">
      <c r="B915" s="74" t="s">
        <v>13</v>
      </c>
      <c r="C915" s="15">
        <v>7.2916666666666671E-2</v>
      </c>
      <c r="D915" s="16">
        <v>2.2999999999999998</v>
      </c>
      <c r="E915" s="15">
        <f>IF(texto!C915-texto!C911&gt;0,texto!C915-texto!C911,1-(texto!C911-texto!C915))</f>
        <v>4.0972222222222222E-2</v>
      </c>
      <c r="F915" s="22">
        <f>IF(texto!D915-texto!D914&gt;0,texto!D915-texto!D914,texto!D914-texto!D915)</f>
        <v>1.5999999999999999</v>
      </c>
      <c r="G915" s="61"/>
      <c r="CR915" s="61"/>
    </row>
    <row r="916" spans="2:96" x14ac:dyDescent="0.25">
      <c r="B916" s="74" t="s">
        <v>12</v>
      </c>
      <c r="C916" s="15">
        <v>0.31666666666666665</v>
      </c>
      <c r="D916" s="16">
        <v>0.7</v>
      </c>
      <c r="E916" s="15">
        <f>IF(texto!C916-texto!C912&gt;0,texto!C916-texto!C912,1-(texto!C912-texto!C916))</f>
        <v>3.6111111111111094E-2</v>
      </c>
      <c r="F916" s="22">
        <f>IF(texto!D916-texto!D915&gt;0,texto!D916-texto!D915,texto!D915-texto!D916)</f>
        <v>1.5999999999999999</v>
      </c>
      <c r="G916" s="61"/>
      <c r="CR916" s="61"/>
    </row>
    <row r="917" spans="2:96" x14ac:dyDescent="0.25">
      <c r="B917" s="74" t="s">
        <v>13</v>
      </c>
      <c r="C917" s="15">
        <v>0.57986111111111105</v>
      </c>
      <c r="D917" s="16">
        <v>2.6</v>
      </c>
      <c r="E917" s="15">
        <f>IF(texto!C917-texto!C913&gt;0,texto!C917-texto!C913,1-(texto!C913-texto!C917))</f>
        <v>3.5416666666666652E-2</v>
      </c>
      <c r="F917" s="22">
        <f>IF(texto!D917-texto!D916&gt;0,texto!D917-texto!D916,texto!D916-texto!D917)</f>
        <v>1.9000000000000001</v>
      </c>
      <c r="G917" s="61"/>
      <c r="CR917" s="61"/>
    </row>
    <row r="918" spans="2:96" x14ac:dyDescent="0.25">
      <c r="B918" s="74" t="s">
        <v>12</v>
      </c>
      <c r="C918" s="15">
        <v>0.83750000000000002</v>
      </c>
      <c r="D918" s="16">
        <v>0.6</v>
      </c>
      <c r="E918" s="15">
        <f>IF(texto!C918-texto!C914&gt;0,texto!C918-texto!C914,1-(texto!C914-texto!C918))</f>
        <v>3.125E-2</v>
      </c>
      <c r="F918" s="22">
        <f>IF(texto!D918-texto!D917&gt;0,texto!D918-texto!D917,texto!D917-texto!D918)</f>
        <v>2</v>
      </c>
      <c r="G918" s="61"/>
      <c r="CR918" s="61"/>
    </row>
    <row r="919" spans="2:96" x14ac:dyDescent="0.25">
      <c r="B919" s="74" t="s">
        <v>13</v>
      </c>
      <c r="C919" s="15">
        <v>0.10555555555555556</v>
      </c>
      <c r="D919" s="16">
        <v>2.5</v>
      </c>
      <c r="E919" s="15">
        <f>IF(texto!C919-texto!C915&gt;0,texto!C919-texto!C915,1-(texto!C915-texto!C919))</f>
        <v>3.2638888888888884E-2</v>
      </c>
      <c r="F919" s="22">
        <f>IF(texto!D919-texto!D918&gt;0,texto!D919-texto!D918,texto!D918-texto!D919)</f>
        <v>1.9</v>
      </c>
      <c r="G919" s="61"/>
      <c r="CR919" s="61"/>
    </row>
    <row r="920" spans="2:96" x14ac:dyDescent="0.25">
      <c r="B920" s="74" t="s">
        <v>12</v>
      </c>
      <c r="C920" s="15">
        <v>0.34722222222222227</v>
      </c>
      <c r="D920" s="16">
        <v>0.6</v>
      </c>
      <c r="E920" s="15">
        <f>IF(texto!C920-texto!C916&gt;0,texto!C920-texto!C916,1-(texto!C916-texto!C920))</f>
        <v>3.0555555555555614E-2</v>
      </c>
      <c r="F920" s="22">
        <f>IF(texto!D920-texto!D919&gt;0,texto!D920-texto!D919,texto!D919-texto!D920)</f>
        <v>1.9</v>
      </c>
      <c r="G920" s="61"/>
      <c r="CR920" s="61"/>
    </row>
    <row r="921" spans="2:96" x14ac:dyDescent="0.25">
      <c r="B921" s="74" t="s">
        <v>13</v>
      </c>
      <c r="C921" s="15">
        <v>0.61111111111111105</v>
      </c>
      <c r="D921" s="16">
        <v>2.7</v>
      </c>
      <c r="E921" s="15">
        <f>IF(texto!C921-texto!C917&gt;0,texto!C921-texto!C917,1-(texto!C917-texto!C921))</f>
        <v>3.125E-2</v>
      </c>
      <c r="F921" s="22">
        <f>IF(texto!D921-texto!D920&gt;0,texto!D921-texto!D920,texto!D920-texto!D921)</f>
        <v>2.1</v>
      </c>
      <c r="G921" s="61"/>
      <c r="CR921" s="61"/>
    </row>
    <row r="922" spans="2:96" x14ac:dyDescent="0.25">
      <c r="B922" s="74" t="s">
        <v>12</v>
      </c>
      <c r="C922" s="15">
        <v>0.86388888888888893</v>
      </c>
      <c r="D922" s="16">
        <v>0.4</v>
      </c>
      <c r="E922" s="15">
        <f>IF(texto!C922-texto!C918&gt;0,texto!C922-texto!C918,1-(texto!C918-texto!C922))</f>
        <v>2.6388888888888906E-2</v>
      </c>
      <c r="F922" s="22">
        <f>IF(texto!D922-texto!D921&gt;0,texto!D922-texto!D921,texto!D921-texto!D922)</f>
        <v>2.3000000000000003</v>
      </c>
      <c r="G922" s="61"/>
      <c r="CR922" s="61"/>
    </row>
    <row r="923" spans="2:96" x14ac:dyDescent="0.25">
      <c r="B923" s="74" t="s">
        <v>13</v>
      </c>
      <c r="C923" s="15">
        <v>0.13333333333333333</v>
      </c>
      <c r="D923" s="16">
        <v>2.6</v>
      </c>
      <c r="E923" s="15">
        <f>IF(texto!C923-texto!C919&gt;0,texto!C923-texto!C919,1-(texto!C919-texto!C923))</f>
        <v>2.7777777777777776E-2</v>
      </c>
      <c r="F923" s="22">
        <f>IF(texto!D923-texto!D922&gt;0,texto!D923-texto!D922,texto!D922-texto!D923)</f>
        <v>2.2000000000000002</v>
      </c>
      <c r="G923" s="61"/>
      <c r="CR923" s="61"/>
    </row>
    <row r="924" spans="2:96" x14ac:dyDescent="0.25">
      <c r="B924" s="74" t="s">
        <v>12</v>
      </c>
      <c r="C924" s="15">
        <v>0.375</v>
      </c>
      <c r="D924" s="16">
        <v>0.4</v>
      </c>
      <c r="E924" s="15">
        <f>IF(texto!C924-texto!C920&gt;0,texto!C924-texto!C920,1-(texto!C920-texto!C924))</f>
        <v>2.7777777777777735E-2</v>
      </c>
      <c r="F924" s="22">
        <f>IF(texto!D924-texto!D923&gt;0,texto!D924-texto!D923,texto!D923-texto!D924)</f>
        <v>2.2000000000000002</v>
      </c>
      <c r="G924" s="61"/>
      <c r="CR924" s="61"/>
    </row>
    <row r="925" spans="2:96" x14ac:dyDescent="0.25">
      <c r="B925" s="74" t="s">
        <v>13</v>
      </c>
      <c r="C925" s="15">
        <v>0.63958333333333328</v>
      </c>
      <c r="D925" s="16">
        <v>2.8</v>
      </c>
      <c r="E925" s="15">
        <f>IF(texto!C925-texto!C921&gt;0,texto!C925-texto!C921,1-(texto!C921-texto!C925))</f>
        <v>2.8472222222222232E-2</v>
      </c>
      <c r="F925" s="22">
        <f>IF(texto!D925-texto!D924&gt;0,texto!D925-texto!D924,texto!D924-texto!D925)</f>
        <v>2.4</v>
      </c>
      <c r="G925" s="61"/>
      <c r="CR925" s="61"/>
    </row>
    <row r="926" spans="2:96" x14ac:dyDescent="0.25">
      <c r="B926" s="93" t="s">
        <v>12</v>
      </c>
      <c r="C926" s="15">
        <v>0.88888888888888884</v>
      </c>
      <c r="D926" s="16">
        <v>0.3</v>
      </c>
      <c r="E926" s="15">
        <f>IF(texto!C926-texto!C922&gt;0,texto!C926-texto!C922,1-(texto!C922-texto!C926))</f>
        <v>2.4999999999999911E-2</v>
      </c>
      <c r="F926" s="22">
        <f>IF(texto!D926-texto!D925&gt;0,texto!D926-texto!D925,texto!D925-texto!D926)</f>
        <v>2.5</v>
      </c>
      <c r="G926" s="61"/>
      <c r="CR926" s="61"/>
    </row>
    <row r="927" spans="2:96" x14ac:dyDescent="0.25">
      <c r="B927" s="93" t="s">
        <v>13</v>
      </c>
      <c r="C927" s="15">
        <v>0.15902777777777777</v>
      </c>
      <c r="D927" s="16">
        <v>2.7</v>
      </c>
      <c r="E927" s="15">
        <f>IF(texto!C927-texto!C923&gt;0,texto!C927-texto!C923,1-(texto!C923-texto!C927))</f>
        <v>2.5694444444444436E-2</v>
      </c>
      <c r="F927" s="22">
        <f>IF(texto!D927-texto!D926&gt;0,texto!D927-texto!D926,texto!D926-texto!D927)</f>
        <v>2.4000000000000004</v>
      </c>
      <c r="G927" s="61"/>
      <c r="CR927" s="61"/>
    </row>
    <row r="928" spans="2:96" x14ac:dyDescent="0.25">
      <c r="B928" s="93" t="s">
        <v>12</v>
      </c>
      <c r="C928" s="15">
        <v>0.40138888888888885</v>
      </c>
      <c r="D928" s="16">
        <v>0.3</v>
      </c>
      <c r="E928" s="15">
        <f>IF(texto!C928-texto!C924&gt;0,texto!C928-texto!C924,1-(texto!C924-texto!C928))</f>
        <v>2.6388888888888851E-2</v>
      </c>
      <c r="F928" s="22">
        <f>IF(texto!D928-texto!D927&gt;0,texto!D928-texto!D927,texto!D927-texto!D928)</f>
        <v>2.4000000000000004</v>
      </c>
      <c r="G928" s="61"/>
      <c r="CR928" s="61"/>
    </row>
    <row r="929" spans="2:96" x14ac:dyDescent="0.25">
      <c r="B929" s="93" t="s">
        <v>13</v>
      </c>
      <c r="C929" s="15">
        <v>0.66597222222222219</v>
      </c>
      <c r="D929" s="16">
        <v>2.9</v>
      </c>
      <c r="E929" s="15">
        <f>IF(texto!C929-texto!C925&gt;0,texto!C929-texto!C925,1-(texto!C925-texto!C929))</f>
        <v>2.6388888888888906E-2</v>
      </c>
      <c r="F929" s="22">
        <f>IF(texto!D929-texto!D928&gt;0,texto!D929-texto!D928,texto!D928-texto!D929)</f>
        <v>2.6</v>
      </c>
      <c r="G929" s="61"/>
      <c r="CR929" s="61"/>
    </row>
    <row r="930" spans="2:96" x14ac:dyDescent="0.25">
      <c r="B930" s="93" t="s">
        <v>12</v>
      </c>
      <c r="C930" s="15">
        <v>0.91249999999999998</v>
      </c>
      <c r="D930" s="16">
        <v>0.2</v>
      </c>
      <c r="E930" s="15">
        <f>IF(texto!C930-texto!C926&gt;0,texto!C930-texto!C926,1-(texto!C926-texto!C930))</f>
        <v>2.3611111111111138E-2</v>
      </c>
      <c r="F930" s="22">
        <f>IF(texto!D930-texto!D929&gt;0,texto!D930-texto!D929,texto!D929-texto!D930)</f>
        <v>2.6999999999999997</v>
      </c>
      <c r="G930" s="61"/>
      <c r="CR930" s="61"/>
    </row>
    <row r="931" spans="2:96" x14ac:dyDescent="0.25">
      <c r="B931" s="93" t="s">
        <v>13</v>
      </c>
      <c r="C931" s="15">
        <v>0.18402777777777779</v>
      </c>
      <c r="D931" s="16">
        <v>2.9</v>
      </c>
      <c r="E931" s="15">
        <f>IF(texto!C931-texto!C927&gt;0,texto!C931-texto!C927,1-(texto!C927-texto!C931))</f>
        <v>2.5000000000000022E-2</v>
      </c>
      <c r="F931" s="22">
        <f>IF(texto!D931-texto!D930&gt;0,texto!D931-texto!D930,texto!D930-texto!D931)</f>
        <v>2.6999999999999997</v>
      </c>
      <c r="G931" s="61"/>
      <c r="CR931" s="61"/>
    </row>
    <row r="932" spans="2:96" x14ac:dyDescent="0.25">
      <c r="B932" s="93" t="s">
        <v>12</v>
      </c>
      <c r="C932" s="15">
        <v>0.42708333333333331</v>
      </c>
      <c r="D932" s="16">
        <v>0.2</v>
      </c>
      <c r="E932" s="15">
        <f>IF(texto!C932-texto!C928&gt;0,texto!C932-texto!C928,1-(texto!C928-texto!C932))</f>
        <v>2.5694444444444464E-2</v>
      </c>
      <c r="F932" s="22">
        <f>IF(texto!D932-texto!D931&gt;0,texto!D932-texto!D931,texto!D931-texto!D932)</f>
        <v>2.6999999999999997</v>
      </c>
      <c r="G932" s="61"/>
      <c r="CR932" s="61"/>
    </row>
    <row r="933" spans="2:96" x14ac:dyDescent="0.25">
      <c r="B933" s="93" t="s">
        <v>13</v>
      </c>
      <c r="C933" s="15">
        <v>0.69166666666666676</v>
      </c>
      <c r="D933" s="16">
        <v>2.9</v>
      </c>
      <c r="E933" s="15">
        <f>IF(texto!C933-texto!C929&gt;0,texto!C933-texto!C929,1-(texto!C929-texto!C933))</f>
        <v>2.5694444444444575E-2</v>
      </c>
      <c r="F933" s="22">
        <f>IF(texto!D933-texto!D932&gt;0,texto!D933-texto!D932,texto!D932-texto!D933)</f>
        <v>2.6999999999999997</v>
      </c>
      <c r="G933" s="61"/>
      <c r="CR933" s="61"/>
    </row>
    <row r="934" spans="2:96" x14ac:dyDescent="0.25">
      <c r="B934" s="93" t="s">
        <v>12</v>
      </c>
      <c r="C934" s="15">
        <v>0.93680555555555556</v>
      </c>
      <c r="D934" s="16">
        <v>0.1</v>
      </c>
      <c r="E934" s="15">
        <f>IF(texto!C934-texto!C930&gt;0,texto!C934-texto!C930,1-(texto!C930-texto!C934))</f>
        <v>2.430555555555558E-2</v>
      </c>
      <c r="F934" s="22">
        <f>IF(texto!D934-texto!D933&gt;0,texto!D934-texto!D933,texto!D933-texto!D934)</f>
        <v>2.8</v>
      </c>
      <c r="G934" s="61"/>
      <c r="CR934" s="61"/>
    </row>
    <row r="935" spans="2:96" x14ac:dyDescent="0.25">
      <c r="B935" s="93" t="s">
        <v>13</v>
      </c>
      <c r="C935" s="15">
        <v>0.20833333333333334</v>
      </c>
      <c r="D935" s="16">
        <v>2.9</v>
      </c>
      <c r="E935" s="15">
        <f>IF(texto!C935-texto!C931&gt;0,texto!C935-texto!C931,1-(texto!C931-texto!C935))</f>
        <v>2.4305555555555552E-2</v>
      </c>
      <c r="F935" s="22">
        <f>IF(texto!D935-texto!D934&gt;0,texto!D935-texto!D934,texto!D934-texto!D935)</f>
        <v>2.8</v>
      </c>
      <c r="G935" s="61"/>
      <c r="CR935" s="61"/>
    </row>
    <row r="936" spans="2:96" x14ac:dyDescent="0.25">
      <c r="B936" s="93" t="s">
        <v>12</v>
      </c>
      <c r="C936" s="15">
        <v>0.45277777777777778</v>
      </c>
      <c r="D936" s="16">
        <v>0.1</v>
      </c>
      <c r="E936" s="15">
        <f>IF(texto!C936-texto!C932&gt;0,texto!C936-texto!C932,1-(texto!C932-texto!C936))</f>
        <v>2.5694444444444464E-2</v>
      </c>
      <c r="F936" s="22">
        <f>IF(texto!D936-texto!D935&gt;0,texto!D936-texto!D935,texto!D935-texto!D936)</f>
        <v>2.8</v>
      </c>
      <c r="G936" s="61"/>
      <c r="CR936" s="61"/>
    </row>
    <row r="937" spans="2:96" x14ac:dyDescent="0.25">
      <c r="B937" s="93" t="s">
        <v>13</v>
      </c>
      <c r="C937" s="15">
        <v>0.71736111111111101</v>
      </c>
      <c r="D937" s="16">
        <v>2.9</v>
      </c>
      <c r="E937" s="15">
        <f>IF(texto!C937-texto!C933&gt;0,texto!C937-texto!C933,1-(texto!C933-texto!C937))</f>
        <v>2.5694444444444242E-2</v>
      </c>
      <c r="F937" s="22">
        <f>IF(texto!D937-texto!D936&gt;0,texto!D937-texto!D936,texto!D936-texto!D937)</f>
        <v>2.8</v>
      </c>
      <c r="G937" s="61"/>
      <c r="CR937" s="61"/>
    </row>
    <row r="938" spans="2:96" x14ac:dyDescent="0.25">
      <c r="B938" s="93" t="s">
        <v>12</v>
      </c>
      <c r="C938" s="15">
        <v>0.96111111111111114</v>
      </c>
      <c r="D938" s="16">
        <v>0.1</v>
      </c>
      <c r="E938" s="15">
        <f>IF(texto!C938-texto!C934&gt;0,texto!C938-texto!C934,1-(texto!C934-texto!C938))</f>
        <v>2.430555555555558E-2</v>
      </c>
      <c r="F938" s="22">
        <f>IF(texto!D938-texto!D937&gt;0,texto!D938-texto!D937,texto!D937-texto!D938)</f>
        <v>2.8</v>
      </c>
      <c r="G938" s="61"/>
      <c r="CR938" s="61"/>
    </row>
    <row r="939" spans="2:96" x14ac:dyDescent="0.25">
      <c r="B939" s="93" t="s">
        <v>13</v>
      </c>
      <c r="C939" s="15">
        <v>0.23402777777777781</v>
      </c>
      <c r="D939" s="16">
        <v>3</v>
      </c>
      <c r="E939" s="15">
        <f>IF(texto!C939-texto!C935&gt;0,texto!C939-texto!C935,1-(texto!C935-texto!C939))</f>
        <v>2.5694444444444464E-2</v>
      </c>
      <c r="F939" s="22">
        <f>IF(texto!D939-texto!D938&gt;0,texto!D939-texto!D938,texto!D938-texto!D939)</f>
        <v>2.9</v>
      </c>
      <c r="G939" s="61"/>
      <c r="CR939" s="61"/>
    </row>
    <row r="940" spans="2:96" x14ac:dyDescent="0.25">
      <c r="B940" s="93" t="s">
        <v>12</v>
      </c>
      <c r="C940" s="15">
        <v>0.47916666666666669</v>
      </c>
      <c r="D940" s="16">
        <v>0.1</v>
      </c>
      <c r="E940" s="15">
        <f>IF(texto!C940-texto!C936&gt;0,texto!C940-texto!C936,1-(texto!C936-texto!C940))</f>
        <v>2.6388888888888906E-2</v>
      </c>
      <c r="F940" s="22">
        <f>IF(texto!D940-texto!D939&gt;0,texto!D940-texto!D939,texto!D939-texto!D940)</f>
        <v>2.9</v>
      </c>
      <c r="G940" s="61"/>
      <c r="CR940" s="61"/>
    </row>
    <row r="941" spans="2:96" x14ac:dyDescent="0.25">
      <c r="B941" s="93" t="s">
        <v>13</v>
      </c>
      <c r="C941" s="15">
        <v>0.74236111111111114</v>
      </c>
      <c r="D941" s="16">
        <v>2.9</v>
      </c>
      <c r="E941" s="15">
        <f>IF(texto!C941-texto!C937&gt;0,texto!C941-texto!C937,1-(texto!C937-texto!C941))</f>
        <v>2.5000000000000133E-2</v>
      </c>
      <c r="F941" s="22">
        <f>IF(texto!D941-texto!D940&gt;0,texto!D941-texto!D940,texto!D940-texto!D941)</f>
        <v>2.8</v>
      </c>
      <c r="G941" s="61"/>
      <c r="CR941" s="61"/>
    </row>
    <row r="942" spans="2:96" x14ac:dyDescent="0.25">
      <c r="B942" s="93" t="s">
        <v>12</v>
      </c>
      <c r="C942" s="15">
        <v>0.98749999999999993</v>
      </c>
      <c r="D942" s="16">
        <v>0.1</v>
      </c>
      <c r="E942" s="15">
        <f>IF(texto!C942-texto!C938&gt;0,texto!C942-texto!C938,1-(texto!C938-texto!C942))</f>
        <v>2.6388888888888795E-2</v>
      </c>
      <c r="F942" s="22">
        <f>IF(texto!D942-texto!D941&gt;0,texto!D942-texto!D941,texto!D941-texto!D942)</f>
        <v>2.8</v>
      </c>
      <c r="G942" s="61"/>
      <c r="CR942" s="61"/>
    </row>
    <row r="943" spans="2:96" x14ac:dyDescent="0.25">
      <c r="B943" s="93" t="s">
        <v>13</v>
      </c>
      <c r="C943" s="15">
        <v>0.25972222222222224</v>
      </c>
      <c r="D943" s="16">
        <v>3</v>
      </c>
      <c r="E943" s="15">
        <f>IF(texto!C943-texto!C939&gt;0,texto!C943-texto!C939,1-(texto!C939-texto!C943))</f>
        <v>2.5694444444444436E-2</v>
      </c>
      <c r="F943" s="22">
        <f>IF(texto!D943-texto!D942&gt;0,texto!D943-texto!D942,texto!D942-texto!D943)</f>
        <v>2.9</v>
      </c>
      <c r="G943" s="61"/>
      <c r="CR943" s="61"/>
    </row>
    <row r="944" spans="2:96" x14ac:dyDescent="0.25">
      <c r="B944" s="93" t="s">
        <v>12</v>
      </c>
      <c r="C944" s="15">
        <v>0.50763888888888886</v>
      </c>
      <c r="D944" s="16">
        <v>0.1</v>
      </c>
      <c r="E944" s="15">
        <f>IF(texto!C944-texto!C940&gt;0,texto!C944-texto!C940,1-(texto!C940-texto!C944))</f>
        <v>2.8472222222222177E-2</v>
      </c>
      <c r="F944" s="22">
        <f>IF(texto!D944-texto!D943&gt;0,texto!D944-texto!D943,texto!D943-texto!D944)</f>
        <v>2.9</v>
      </c>
      <c r="G944" s="61"/>
      <c r="CR944" s="61"/>
    </row>
    <row r="945" spans="2:96" x14ac:dyDescent="0.25">
      <c r="B945" s="93" t="s">
        <v>13</v>
      </c>
      <c r="C945" s="15">
        <v>0.76944444444444438</v>
      </c>
      <c r="D945" s="16">
        <v>2.8</v>
      </c>
      <c r="E945" s="15">
        <f>IF(texto!C945-texto!C941&gt;0,texto!C945-texto!C941,1-(texto!C941-texto!C945))</f>
        <v>2.7083333333333237E-2</v>
      </c>
      <c r="F945" s="22">
        <f>IF(texto!D945-texto!D944&gt;0,texto!D945-texto!D944,texto!D944-texto!D945)</f>
        <v>2.6999999999999997</v>
      </c>
      <c r="G945" s="61"/>
      <c r="CR945" s="61"/>
    </row>
    <row r="946" spans="2:96" x14ac:dyDescent="0.25">
      <c r="B946" s="93" t="s">
        <v>12</v>
      </c>
      <c r="C946" s="15">
        <v>1.4583333333333332E-2</v>
      </c>
      <c r="D946" s="16">
        <v>0.2</v>
      </c>
      <c r="E946" s="15">
        <f>IF(texto!C946-texto!C942&gt;0,texto!C946-texto!C942,1-(texto!C942-texto!C946))</f>
        <v>2.7083333333333348E-2</v>
      </c>
      <c r="F946" s="22">
        <f>IF(texto!D946-texto!D945&gt;0,texto!D946-texto!D945,texto!D945-texto!D946)</f>
        <v>2.5999999999999996</v>
      </c>
      <c r="G946" s="61"/>
      <c r="CR946" s="61"/>
    </row>
    <row r="947" spans="2:96" x14ac:dyDescent="0.25">
      <c r="B947" s="93" t="s">
        <v>13</v>
      </c>
      <c r="C947" s="15">
        <v>0.28819444444444448</v>
      </c>
      <c r="D947" s="16">
        <v>3</v>
      </c>
      <c r="E947" s="15">
        <f>IF(texto!C947-texto!C943&gt;0,texto!C947-texto!C943,1-(texto!C943-texto!C947))</f>
        <v>2.8472222222222232E-2</v>
      </c>
      <c r="F947" s="22">
        <f>IF(texto!D947-texto!D946&gt;0,texto!D947-texto!D946,texto!D946-texto!D947)</f>
        <v>2.8</v>
      </c>
      <c r="G947" s="61"/>
      <c r="CR947" s="61"/>
    </row>
    <row r="948" spans="2:96" x14ac:dyDescent="0.25">
      <c r="B948" s="93" t="s">
        <v>12</v>
      </c>
      <c r="C948" s="15">
        <v>0.53749999999999998</v>
      </c>
      <c r="D948" s="16">
        <v>0.2</v>
      </c>
      <c r="E948" s="15">
        <f>IF(texto!C948-texto!C944&gt;0,texto!C948-texto!C944,1-(texto!C944-texto!C948))</f>
        <v>2.9861111111111116E-2</v>
      </c>
      <c r="F948" s="22">
        <f>IF(texto!D948-texto!D947&gt;0,texto!D948-texto!D947,texto!D947-texto!D948)</f>
        <v>2.8</v>
      </c>
      <c r="G948" s="61"/>
      <c r="CR948" s="61"/>
    </row>
    <row r="949" spans="2:96" x14ac:dyDescent="0.25">
      <c r="B949" s="93" t="s">
        <v>13</v>
      </c>
      <c r="C949" s="15">
        <v>0.79861111111111116</v>
      </c>
      <c r="D949" s="16">
        <v>2.7</v>
      </c>
      <c r="E949" s="15">
        <f>IF(texto!C949-texto!C945&gt;0,texto!C949-texto!C945,1-(texto!C945-texto!C949))</f>
        <v>2.9166666666666785E-2</v>
      </c>
      <c r="F949" s="22">
        <f>IF(texto!D949-texto!D948&gt;0,texto!D949-texto!D948,texto!D948-texto!D949)</f>
        <v>2.5</v>
      </c>
      <c r="G949" s="61"/>
      <c r="CR949" s="61"/>
    </row>
    <row r="950" spans="2:96" x14ac:dyDescent="0.25">
      <c r="B950" s="93" t="s">
        <v>12</v>
      </c>
      <c r="C950" s="15">
        <v>4.5138888888888888E-2</v>
      </c>
      <c r="D950" s="16">
        <v>0.2</v>
      </c>
      <c r="E950" s="15">
        <f>IF(texto!C950-texto!C946&gt;0,texto!C950-texto!C946,1-(texto!C946-texto!C950))</f>
        <v>3.0555555555555558E-2</v>
      </c>
      <c r="F950" s="22">
        <f>IF(texto!D950-texto!D949&gt;0,texto!D950-texto!D949,texto!D949-texto!D950)</f>
        <v>2.5</v>
      </c>
      <c r="G950" s="61"/>
      <c r="CR950" s="61"/>
    </row>
    <row r="951" spans="2:96" x14ac:dyDescent="0.25">
      <c r="B951" s="93" t="s">
        <v>13</v>
      </c>
      <c r="C951" s="15">
        <v>0.32013888888888892</v>
      </c>
      <c r="D951" s="16">
        <v>2.9</v>
      </c>
      <c r="E951" s="15">
        <f>IF(texto!C951-texto!C947&gt;0,texto!C951-texto!C947,1-(texto!C947-texto!C951))</f>
        <v>3.1944444444444442E-2</v>
      </c>
      <c r="F951" s="22">
        <f>IF(texto!D951-texto!D950&gt;0,texto!D951-texto!D950,texto!D950-texto!D951)</f>
        <v>2.6999999999999997</v>
      </c>
      <c r="G951" s="61"/>
      <c r="CR951" s="61"/>
    </row>
    <row r="952" spans="2:96" x14ac:dyDescent="0.25">
      <c r="B952" s="93" t="s">
        <v>12</v>
      </c>
      <c r="C952" s="15">
        <v>0.57152777777777775</v>
      </c>
      <c r="D952" s="16">
        <v>0.3</v>
      </c>
      <c r="E952" s="15">
        <f>IF(texto!C952-texto!C948&gt;0,texto!C952-texto!C948,1-(texto!C948-texto!C952))</f>
        <v>3.4027777777777768E-2</v>
      </c>
      <c r="F952" s="22">
        <f>IF(texto!D952-texto!D951&gt;0,texto!D952-texto!D951,texto!D951-texto!D952)</f>
        <v>2.6</v>
      </c>
      <c r="G952" s="61"/>
      <c r="CR952" s="61"/>
    </row>
    <row r="953" spans="2:96" x14ac:dyDescent="0.25">
      <c r="B953" s="93" t="s">
        <v>13</v>
      </c>
      <c r="C953" s="15">
        <v>0.83263888888888893</v>
      </c>
      <c r="D953" s="16">
        <v>2.6</v>
      </c>
      <c r="E953" s="15">
        <f>IF(texto!C953-texto!C949&gt;0,texto!C953-texto!C949,1-(texto!C949-texto!C953))</f>
        <v>3.4027777777777768E-2</v>
      </c>
      <c r="F953" s="22">
        <f>IF(texto!D953-texto!D952&gt;0,texto!D953-texto!D952,texto!D952-texto!D953)</f>
        <v>2.3000000000000003</v>
      </c>
      <c r="G953" s="61"/>
      <c r="CR953" s="61"/>
    </row>
    <row r="954" spans="2:96" x14ac:dyDescent="0.25">
      <c r="B954" s="93" t="s">
        <v>12</v>
      </c>
      <c r="C954" s="15">
        <v>7.9861111111111105E-2</v>
      </c>
      <c r="D954" s="16">
        <v>0.3</v>
      </c>
      <c r="E954" s="15">
        <f>IF(texto!C954-texto!C950&gt;0,texto!C954-texto!C950,1-(texto!C950-texto!C954))</f>
        <v>3.4722222222222217E-2</v>
      </c>
      <c r="F954" s="22">
        <f>IF(texto!D954-texto!D953&gt;0,texto!D954-texto!D953,texto!D953-texto!D954)</f>
        <v>2.3000000000000003</v>
      </c>
      <c r="G954" s="61"/>
      <c r="CR954" s="61"/>
    </row>
    <row r="955" spans="2:96" x14ac:dyDescent="0.25">
      <c r="B955" s="93" t="s">
        <v>13</v>
      </c>
      <c r="C955" s="15">
        <v>0.35694444444444445</v>
      </c>
      <c r="D955" s="16">
        <v>2.8</v>
      </c>
      <c r="E955" s="15">
        <f>IF(texto!C955-texto!C951&gt;0,texto!C955-texto!C951,1-(texto!C951-texto!C955))</f>
        <v>3.6805555555555536E-2</v>
      </c>
      <c r="F955" s="22">
        <f>IF(texto!D955-texto!D954&gt;0,texto!D955-texto!D954,texto!D954-texto!D955)</f>
        <v>2.5</v>
      </c>
      <c r="G955" s="61"/>
      <c r="CR955" s="61"/>
    </row>
    <row r="956" spans="2:96" x14ac:dyDescent="0.25">
      <c r="B956" s="93" t="s">
        <v>12</v>
      </c>
      <c r="C956" s="15">
        <v>0.60972222222222217</v>
      </c>
      <c r="D956" s="16">
        <v>0.4</v>
      </c>
      <c r="E956" s="15">
        <f>IF(texto!C956-texto!C952&gt;0,texto!C956-texto!C952,1-(texto!C952-texto!C956))</f>
        <v>3.819444444444442E-2</v>
      </c>
      <c r="F956" s="22">
        <f>IF(texto!D956-texto!D955&gt;0,texto!D956-texto!D955,texto!D955-texto!D956)</f>
        <v>2.4</v>
      </c>
      <c r="G956" s="61"/>
      <c r="CR956" s="61"/>
    </row>
    <row r="957" spans="2:96" x14ac:dyDescent="0.25">
      <c r="B957" s="93" t="s">
        <v>13</v>
      </c>
      <c r="C957" s="15">
        <v>0.87222222222222223</v>
      </c>
      <c r="D957" s="16">
        <v>2.5</v>
      </c>
      <c r="E957" s="15">
        <f>IF(texto!C957-texto!C953&gt;0,texto!C957-texto!C953,1-(texto!C953-texto!C957))</f>
        <v>3.9583333333333304E-2</v>
      </c>
      <c r="F957" s="22">
        <f>IF(texto!D957-texto!D956&gt;0,texto!D957-texto!D956,texto!D956-texto!D957)</f>
        <v>2.1</v>
      </c>
      <c r="G957" s="61"/>
      <c r="CR957" s="61"/>
    </row>
    <row r="958" spans="2:96" x14ac:dyDescent="0.25">
      <c r="B958" s="93" t="s">
        <v>12</v>
      </c>
      <c r="C958" s="15">
        <v>0.12152777777777778</v>
      </c>
      <c r="D958" s="16">
        <v>0.5</v>
      </c>
      <c r="E958" s="15">
        <f>IF(texto!C958-texto!C954&gt;0,texto!C958-texto!C954,1-(texto!C954-texto!C958))</f>
        <v>4.1666666666666671E-2</v>
      </c>
      <c r="F958" s="22">
        <f>IF(texto!D958-texto!D957&gt;0,texto!D958-texto!D957,texto!D957-texto!D958)</f>
        <v>2</v>
      </c>
      <c r="G958" s="61"/>
      <c r="CR958" s="61"/>
    </row>
    <row r="959" spans="2:96" x14ac:dyDescent="0.25">
      <c r="B959" s="93" t="s">
        <v>13</v>
      </c>
      <c r="C959" s="15">
        <v>0.39930555555555558</v>
      </c>
      <c r="D959" s="16">
        <v>2.8</v>
      </c>
      <c r="E959" s="15">
        <f>IF(texto!C959-texto!C955&gt;0,texto!C959-texto!C955,1-(texto!C955-texto!C959))</f>
        <v>4.2361111111111127E-2</v>
      </c>
      <c r="F959" s="22">
        <f>IF(texto!D959-texto!D958&gt;0,texto!D959-texto!D958,texto!D958-texto!D959)</f>
        <v>2.2999999999999998</v>
      </c>
      <c r="G959" s="61"/>
      <c r="CR959" s="61"/>
    </row>
    <row r="960" spans="2:96" x14ac:dyDescent="0.25">
      <c r="B960" s="93" t="s">
        <v>12</v>
      </c>
      <c r="C960" s="15">
        <v>0.65416666666666667</v>
      </c>
      <c r="D960" s="16">
        <v>0.5</v>
      </c>
      <c r="E960" s="15">
        <f>IF(texto!C960-texto!C956&gt;0,texto!C960-texto!C956,1-(texto!C956-texto!C960))</f>
        <v>4.4444444444444509E-2</v>
      </c>
      <c r="F960" s="22">
        <f>IF(texto!D960-texto!D959&gt;0,texto!D960-texto!D959,texto!D959-texto!D960)</f>
        <v>2.2999999999999998</v>
      </c>
      <c r="G960" s="61"/>
      <c r="CR960" s="61"/>
    </row>
    <row r="961" spans="2:96" x14ac:dyDescent="0.25">
      <c r="B961" s="93" t="s">
        <v>13</v>
      </c>
      <c r="C961" s="15">
        <v>0.9194444444444444</v>
      </c>
      <c r="D961" s="16">
        <v>2.4</v>
      </c>
      <c r="E961" s="15">
        <f>IF(texto!C961-texto!C957&gt;0,texto!C961-texto!C957,1-(texto!C957-texto!C961))</f>
        <v>4.7222222222222165E-2</v>
      </c>
      <c r="F961" s="22">
        <f>IF(texto!D961-texto!D960&gt;0,texto!D961-texto!D960,texto!D960-texto!D961)</f>
        <v>1.9</v>
      </c>
      <c r="G961" s="61"/>
      <c r="CR961" s="61"/>
    </row>
    <row r="962" spans="2:96" x14ac:dyDescent="0.25">
      <c r="B962" s="93" t="s">
        <v>12</v>
      </c>
      <c r="C962" s="15">
        <v>0.16944444444444443</v>
      </c>
      <c r="D962" s="16">
        <v>0.5</v>
      </c>
      <c r="E962" s="15">
        <f>IF(texto!C962-texto!C958&gt;0,texto!C962-texto!C958,1-(texto!C958-texto!C962))</f>
        <v>4.7916666666666649E-2</v>
      </c>
      <c r="F962" s="22">
        <f>IF(texto!D962-texto!D961&gt;0,texto!D962-texto!D961,texto!D961-texto!D962)</f>
        <v>1.9</v>
      </c>
      <c r="G962" s="61"/>
      <c r="CR962" s="61"/>
    </row>
    <row r="963" spans="2:96" x14ac:dyDescent="0.25">
      <c r="B963" s="93" t="s">
        <v>13</v>
      </c>
      <c r="C963" s="15">
        <v>0.44722222222222219</v>
      </c>
      <c r="D963" s="16">
        <v>2.8</v>
      </c>
      <c r="E963" s="15">
        <f>IF(texto!C963-texto!C959&gt;0,texto!C963-texto!C959,1-(texto!C959-texto!C963))</f>
        <v>4.7916666666666607E-2</v>
      </c>
      <c r="F963" s="22">
        <f>IF(texto!D963-texto!D962&gt;0,texto!D963-texto!D962,texto!D962-texto!D963)</f>
        <v>2.2999999999999998</v>
      </c>
      <c r="G963" s="61"/>
      <c r="CR963" s="61"/>
    </row>
    <row r="964" spans="2:96" x14ac:dyDescent="0.25">
      <c r="B964" s="93" t="s">
        <v>12</v>
      </c>
      <c r="C964" s="15">
        <v>0.70347222222222217</v>
      </c>
      <c r="D964" s="16">
        <v>0.5</v>
      </c>
      <c r="E964" s="15">
        <f>IF(texto!C964-texto!C960&gt;0,texto!C964-texto!C960,1-(texto!C960-texto!C964))</f>
        <v>4.9305555555555491E-2</v>
      </c>
      <c r="F964" s="22">
        <f>IF(texto!D964-texto!D963&gt;0,texto!D964-texto!D963,texto!D963-texto!D964)</f>
        <v>2.2999999999999998</v>
      </c>
      <c r="G964" s="61"/>
      <c r="CR964" s="61"/>
    </row>
    <row r="965" spans="2:96" x14ac:dyDescent="0.25">
      <c r="B965" s="93" t="s">
        <v>13</v>
      </c>
      <c r="C965" s="15">
        <v>0.97291666666666676</v>
      </c>
      <c r="D965" s="16">
        <v>2.4</v>
      </c>
      <c r="E965" s="15">
        <f>IF(texto!C965-texto!C961&gt;0,texto!C965-texto!C961,1-(texto!C961-texto!C965))</f>
        <v>5.3472222222222365E-2</v>
      </c>
      <c r="F965" s="22">
        <f>IF(texto!D965-texto!D964&gt;0,texto!D965-texto!D964,texto!D964-texto!D965)</f>
        <v>1.9</v>
      </c>
      <c r="G965" s="61"/>
      <c r="CR965" s="61"/>
    </row>
    <row r="966" spans="2:96" x14ac:dyDescent="0.25">
      <c r="B966" s="93" t="s">
        <v>12</v>
      </c>
      <c r="C966" s="15">
        <v>0.22222222222222221</v>
      </c>
      <c r="D966" s="16">
        <v>0.5</v>
      </c>
      <c r="E966" s="15">
        <f>IF(texto!C966-texto!C962&gt;0,texto!C966-texto!C962,1-(texto!C962-texto!C966))</f>
        <v>5.2777777777777785E-2</v>
      </c>
      <c r="F966" s="22">
        <f>IF(texto!D966-texto!D965&gt;0,texto!D966-texto!D965,texto!D965-texto!D966)</f>
        <v>1.9</v>
      </c>
      <c r="G966" s="61"/>
      <c r="CR966" s="61"/>
    </row>
    <row r="967" spans="2:96" x14ac:dyDescent="0.25">
      <c r="B967" s="93" t="s">
        <v>13</v>
      </c>
      <c r="C967" s="15">
        <v>0.49791666666666662</v>
      </c>
      <c r="D967" s="16">
        <v>2.8</v>
      </c>
      <c r="E967" s="15">
        <f>IF(texto!C967-texto!C963&gt;0,texto!C967-texto!C963,1-(texto!C963-texto!C967))</f>
        <v>5.0694444444444431E-2</v>
      </c>
      <c r="F967" s="22">
        <f>IF(texto!D967-texto!D966&gt;0,texto!D967-texto!D966,texto!D966-texto!D967)</f>
        <v>2.2999999999999998</v>
      </c>
      <c r="G967" s="61"/>
      <c r="CR967" s="61"/>
    </row>
    <row r="968" spans="2:96" x14ac:dyDescent="0.25">
      <c r="B968" s="93" t="s">
        <v>12</v>
      </c>
      <c r="C968" s="15">
        <v>0.75277777777777777</v>
      </c>
      <c r="D968" s="16">
        <v>0.4</v>
      </c>
      <c r="E968" s="15">
        <f>IF(texto!C968-texto!C964&gt;0,texto!C968-texto!C964,1-(texto!C964-texto!C968))</f>
        <v>4.9305555555555602E-2</v>
      </c>
      <c r="F968" s="22">
        <f>IF(texto!D968-texto!D967&gt;0,texto!D968-texto!D967,texto!D967-texto!D968)</f>
        <v>2.4</v>
      </c>
      <c r="G968" s="61"/>
      <c r="CR968" s="61"/>
    </row>
    <row r="969" spans="2:96" x14ac:dyDescent="0.25">
      <c r="B969" s="93" t="s">
        <v>13</v>
      </c>
      <c r="C969" s="15">
        <v>2.6388888888888889E-2</v>
      </c>
      <c r="D969" s="16">
        <v>2.6</v>
      </c>
      <c r="E969" s="15">
        <f>IF(texto!C969-texto!C965&gt;0,texto!C969-texto!C965,1-(texto!C965-texto!C969))</f>
        <v>5.3472222222222143E-2</v>
      </c>
      <c r="F969" s="22">
        <f>IF(texto!D969-texto!D968&gt;0,texto!D969-texto!D968,texto!D968-texto!D969)</f>
        <v>2.2000000000000002</v>
      </c>
      <c r="G969" s="61"/>
      <c r="CR969" s="61"/>
    </row>
    <row r="970" spans="2:96" x14ac:dyDescent="0.25">
      <c r="B970" s="93" t="s">
        <v>12</v>
      </c>
      <c r="C970" s="15">
        <v>0.27291666666666664</v>
      </c>
      <c r="D970" s="16">
        <v>0.4</v>
      </c>
      <c r="E970" s="15">
        <f>IF(texto!C970-texto!C966&gt;0,texto!C970-texto!C966,1-(texto!C966-texto!C970))</f>
        <v>5.0694444444444431E-2</v>
      </c>
      <c r="F970" s="22">
        <f>IF(texto!D970-texto!D969&gt;0,texto!D970-texto!D969,texto!D969-texto!D970)</f>
        <v>2.2000000000000002</v>
      </c>
      <c r="G970" s="61"/>
      <c r="CR970" s="61"/>
    </row>
    <row r="971" spans="2:96" x14ac:dyDescent="0.25">
      <c r="B971" s="93" t="s">
        <v>13</v>
      </c>
      <c r="C971" s="15">
        <v>0.54583333333333328</v>
      </c>
      <c r="D971" s="16">
        <v>2.9</v>
      </c>
      <c r="E971" s="15">
        <f>IF(texto!C971-texto!C967&gt;0,texto!C971-texto!C967,1-(texto!C967-texto!C971))</f>
        <v>4.7916666666666663E-2</v>
      </c>
      <c r="F971" s="22">
        <f>IF(texto!D971-texto!D970&gt;0,texto!D971-texto!D970,texto!D970-texto!D971)</f>
        <v>2.5</v>
      </c>
      <c r="G971" s="61"/>
      <c r="CR971" s="61"/>
    </row>
    <row r="972" spans="2:96" x14ac:dyDescent="0.25">
      <c r="B972" s="93" t="s">
        <v>12</v>
      </c>
      <c r="C972" s="15">
        <v>0.79791666666666661</v>
      </c>
      <c r="D972" s="16">
        <v>0.2</v>
      </c>
      <c r="E972" s="15">
        <f>IF(texto!C972-texto!C968&gt;0,texto!C972-texto!C968,1-(texto!C968-texto!C972))</f>
        <v>4.513888888888884E-2</v>
      </c>
      <c r="F972" s="22">
        <f>IF(texto!D972-texto!D971&gt;0,texto!D972-texto!D971,texto!D971-texto!D972)</f>
        <v>2.6999999999999997</v>
      </c>
      <c r="G972" s="61"/>
      <c r="CR972" s="61"/>
    </row>
    <row r="973" spans="2:96" x14ac:dyDescent="0.25">
      <c r="B973" s="93" t="s">
        <v>13</v>
      </c>
      <c r="C973" s="15">
        <v>7.2916666666666671E-2</v>
      </c>
      <c r="D973" s="16">
        <v>2.8</v>
      </c>
      <c r="E973" s="15">
        <f>IF(texto!C973-texto!C969&gt;0,texto!C973-texto!C969,1-(texto!C969-texto!C973))</f>
        <v>4.6527777777777779E-2</v>
      </c>
      <c r="F973" s="22">
        <f>IF(texto!D973-texto!D972&gt;0,texto!D973-texto!D972,texto!D972-texto!D973)</f>
        <v>2.5999999999999996</v>
      </c>
      <c r="G973" s="61"/>
      <c r="CR973" s="61"/>
    </row>
    <row r="974" spans="2:96" x14ac:dyDescent="0.25">
      <c r="B974" s="93" t="s">
        <v>12</v>
      </c>
      <c r="C974" s="15">
        <v>0.31666666666666665</v>
      </c>
      <c r="D974" s="16">
        <v>0.2</v>
      </c>
      <c r="E974" s="15">
        <f>IF(texto!C974-texto!C970&gt;0,texto!C974-texto!C970,1-(texto!C970-texto!C974))</f>
        <v>4.3750000000000011E-2</v>
      </c>
      <c r="F974" s="22">
        <f>IF(texto!D974-texto!D973&gt;0,texto!D974-texto!D973,texto!D973-texto!D974)</f>
        <v>2.5999999999999996</v>
      </c>
      <c r="G974" s="61"/>
      <c r="CR974" s="61"/>
    </row>
    <row r="975" spans="2:96" x14ac:dyDescent="0.25">
      <c r="B975" s="93" t="s">
        <v>13</v>
      </c>
      <c r="C975" s="15">
        <v>0.58888888888888891</v>
      </c>
      <c r="D975" s="16">
        <v>3</v>
      </c>
      <c r="E975" s="15">
        <f>IF(texto!C975-texto!C971&gt;0,texto!C975-texto!C971,1-(texto!C971-texto!C975))</f>
        <v>4.3055555555555625E-2</v>
      </c>
      <c r="F975" s="22">
        <f>IF(texto!D975-texto!D974&gt;0,texto!D975-texto!D974,texto!D974-texto!D975)</f>
        <v>2.8</v>
      </c>
      <c r="G975" s="61"/>
      <c r="CR975" s="61"/>
    </row>
    <row r="976" spans="2:96" x14ac:dyDescent="0.25">
      <c r="B976" s="93" t="s">
        <v>12</v>
      </c>
      <c r="C976" s="15">
        <v>0.83611111111111114</v>
      </c>
      <c r="D976" s="16">
        <v>0.1</v>
      </c>
      <c r="E976" s="15">
        <f>IF(texto!C976-texto!C972&gt;0,texto!C976-texto!C972,1-(texto!C972-texto!C976))</f>
        <v>3.8194444444444531E-2</v>
      </c>
      <c r="F976" s="22">
        <f>IF(texto!D976-texto!D975&gt;0,texto!D976-texto!D975,texto!D975-texto!D976)</f>
        <v>2.9</v>
      </c>
      <c r="G976" s="61"/>
      <c r="CR976" s="61"/>
    </row>
    <row r="977" spans="2:96" x14ac:dyDescent="0.25">
      <c r="B977" s="93" t="s">
        <v>13</v>
      </c>
      <c r="C977" s="15">
        <v>0.1125</v>
      </c>
      <c r="D977" s="16">
        <v>3</v>
      </c>
      <c r="E977" s="15">
        <f>IF(texto!C977-texto!C973&gt;0,texto!C977-texto!C973,1-(texto!C973-texto!C977))</f>
        <v>3.9583333333333331E-2</v>
      </c>
      <c r="F977" s="22">
        <f>IF(texto!D977-texto!D976&gt;0,texto!D977-texto!D976,texto!D976-texto!D977)</f>
        <v>2.9</v>
      </c>
      <c r="G977" s="61"/>
      <c r="CR977" s="61"/>
    </row>
    <row r="978" spans="2:96" x14ac:dyDescent="0.25">
      <c r="B978" s="93" t="s">
        <v>12</v>
      </c>
      <c r="C978" s="15">
        <v>0.35486111111111113</v>
      </c>
      <c r="D978" s="16">
        <v>0</v>
      </c>
      <c r="E978" s="15">
        <f>IF(texto!C978-texto!C974&gt;0,texto!C978-texto!C974,1-(texto!C974-texto!C978))</f>
        <v>3.8194444444444475E-2</v>
      </c>
      <c r="F978" s="22">
        <f>IF(texto!D978-texto!D977&gt;0,texto!D978-texto!D977,texto!D977-texto!D978)</f>
        <v>3</v>
      </c>
      <c r="G978" s="61"/>
      <c r="CR978" s="61"/>
    </row>
    <row r="979" spans="2:96" x14ac:dyDescent="0.25">
      <c r="B979" s="93" t="s">
        <v>13</v>
      </c>
      <c r="C979" s="15">
        <v>0.62569444444444444</v>
      </c>
      <c r="D979" s="16">
        <v>3.1</v>
      </c>
      <c r="E979" s="15">
        <f>IF(texto!C979-texto!C975&gt;0,texto!C979-texto!C975,1-(texto!C975-texto!C979))</f>
        <v>3.6805555555555536E-2</v>
      </c>
      <c r="F979" s="22">
        <f>IF(texto!D979-texto!D978&gt;0,texto!D979-texto!D978,texto!D978-texto!D979)</f>
        <v>3.1</v>
      </c>
      <c r="G979" s="61"/>
      <c r="CR979" s="61"/>
    </row>
    <row r="980" spans="2:96" x14ac:dyDescent="0.25">
      <c r="B980" s="93" t="s">
        <v>12</v>
      </c>
      <c r="C980" s="15">
        <v>0.87152777777777779</v>
      </c>
      <c r="D980" s="16">
        <v>-0.1</v>
      </c>
      <c r="E980" s="15">
        <f>IF(texto!C980-texto!C976&gt;0,texto!C980-texto!C976,1-(texto!C976-texto!C980))</f>
        <v>3.5416666666666652E-2</v>
      </c>
      <c r="F980" s="22">
        <f>IF(texto!D980-texto!D979&gt;0,texto!D980-texto!D979,texto!D979-texto!D980)</f>
        <v>3.2</v>
      </c>
      <c r="G980" s="61"/>
      <c r="CR980" s="61"/>
    </row>
    <row r="981" spans="2:96" x14ac:dyDescent="0.25">
      <c r="B981" s="93" t="s">
        <v>13</v>
      </c>
      <c r="C981" s="15">
        <v>0.14722222222222223</v>
      </c>
      <c r="D981" s="16">
        <v>3.1</v>
      </c>
      <c r="E981" s="15">
        <f>IF(texto!C981-texto!C977&gt;0,texto!C981-texto!C977,1-(texto!C977-texto!C981))</f>
        <v>3.4722222222222224E-2</v>
      </c>
      <c r="F981" s="22">
        <f>IF(texto!D981-texto!D980&gt;0,texto!D981-texto!D980,texto!D980-texto!D981)</f>
        <v>3.2</v>
      </c>
      <c r="G981" s="61"/>
      <c r="CR981" s="61"/>
    </row>
    <row r="982" spans="2:96" x14ac:dyDescent="0.25">
      <c r="B982" s="93" t="s">
        <v>12</v>
      </c>
      <c r="C982" s="15">
        <v>0.38958333333333334</v>
      </c>
      <c r="D982" s="16">
        <v>-0.1</v>
      </c>
      <c r="E982" s="15">
        <f>IF(texto!C982-texto!C978&gt;0,texto!C982-texto!C978,1-(texto!C978-texto!C982))</f>
        <v>3.472222222222221E-2</v>
      </c>
      <c r="F982" s="22">
        <f>IF(texto!D982-texto!D981&gt;0,texto!D982-texto!D981,texto!D981-texto!D982)</f>
        <v>3.2</v>
      </c>
      <c r="G982" s="61"/>
      <c r="CR982" s="61"/>
    </row>
    <row r="983" spans="2:96" x14ac:dyDescent="0.25">
      <c r="B983" s="93" t="s">
        <v>13</v>
      </c>
      <c r="C983" s="15">
        <v>0.65972222222222221</v>
      </c>
      <c r="D983" s="16">
        <v>3.2</v>
      </c>
      <c r="E983" s="15">
        <f>IF(texto!C983-texto!C979&gt;0,texto!C983-texto!C979,1-(texto!C979-texto!C983))</f>
        <v>3.4027777777777768E-2</v>
      </c>
      <c r="F983" s="22">
        <f>IF(texto!D983-texto!D982&gt;0,texto!D983-texto!D982,texto!D982-texto!D983)</f>
        <v>3.3000000000000003</v>
      </c>
      <c r="G983" s="61"/>
      <c r="CR983" s="61"/>
    </row>
    <row r="984" spans="2:96" x14ac:dyDescent="0.25">
      <c r="B984" s="93" t="s">
        <v>12</v>
      </c>
      <c r="C984" s="15">
        <v>0.90347222222222223</v>
      </c>
      <c r="D984" s="16">
        <v>-0.1</v>
      </c>
      <c r="E984" s="15">
        <f>IF(texto!C984-texto!C980&gt;0,texto!C984-texto!C980,1-(texto!C980-texto!C984))</f>
        <v>3.1944444444444442E-2</v>
      </c>
      <c r="F984" s="22">
        <f>IF(texto!D984-texto!D983&gt;0,texto!D984-texto!D983,texto!D983-texto!D984)</f>
        <v>3.3000000000000003</v>
      </c>
      <c r="G984" s="61"/>
      <c r="CR984" s="61"/>
    </row>
    <row r="985" spans="2:96" x14ac:dyDescent="0.25">
      <c r="B985" s="93" t="s">
        <v>13</v>
      </c>
      <c r="C985" s="15">
        <v>0.17847222222222223</v>
      </c>
      <c r="D985" s="16">
        <v>3.2</v>
      </c>
      <c r="E985" s="15">
        <f>IF(texto!C985-texto!C981&gt;0,texto!C985-texto!C981,1-(texto!C981-texto!C985))</f>
        <v>3.125E-2</v>
      </c>
      <c r="F985" s="22">
        <f>IF(texto!D985-texto!D984&gt;0,texto!D985-texto!D984,texto!D984-texto!D985)</f>
        <v>3.3000000000000003</v>
      </c>
      <c r="G985" s="61"/>
      <c r="CR985" s="61"/>
    </row>
    <row r="986" spans="2:96" x14ac:dyDescent="0.25">
      <c r="B986" s="93" t="s">
        <v>12</v>
      </c>
      <c r="C986" s="15">
        <v>0.42152777777777778</v>
      </c>
      <c r="D986" s="16">
        <v>-0.2</v>
      </c>
      <c r="E986" s="15">
        <f>IF(texto!C986-texto!C982&gt;0,texto!C986-texto!C982,1-(texto!C982-texto!C986))</f>
        <v>3.1944444444444442E-2</v>
      </c>
      <c r="F986" s="22">
        <f>IF(texto!D986-texto!D985&gt;0,texto!D986-texto!D985,texto!D985-texto!D986)</f>
        <v>3.4000000000000004</v>
      </c>
      <c r="G986" s="61"/>
      <c r="CR986" s="61"/>
    </row>
    <row r="987" spans="2:96" x14ac:dyDescent="0.25">
      <c r="B987" s="93" t="s">
        <v>13</v>
      </c>
      <c r="C987" s="15">
        <v>0.69027777777777777</v>
      </c>
      <c r="D987" s="16">
        <v>3.2</v>
      </c>
      <c r="E987" s="15">
        <f>IF(texto!C987-texto!C983&gt;0,texto!C987-texto!C983,1-(texto!C983-texto!C987))</f>
        <v>3.0555555555555558E-2</v>
      </c>
      <c r="F987" s="22">
        <f>IF(texto!D987-texto!D986&gt;0,texto!D987-texto!D986,texto!D986-texto!D987)</f>
        <v>3.4000000000000004</v>
      </c>
      <c r="G987" s="61"/>
      <c r="CR987" s="61"/>
    </row>
    <row r="988" spans="2:96" x14ac:dyDescent="0.25">
      <c r="B988" s="93" t="s">
        <v>12</v>
      </c>
      <c r="C988" s="15">
        <v>0.93333333333333324</v>
      </c>
      <c r="D988" s="16">
        <v>-0.1</v>
      </c>
      <c r="E988" s="15">
        <f>IF(texto!C988-texto!C984&gt;0,texto!C988-texto!C984,1-(texto!C984-texto!C988))</f>
        <v>2.9861111111111005E-2</v>
      </c>
      <c r="F988" s="22">
        <f>IF(texto!D988-texto!D987&gt;0,texto!D988-texto!D987,texto!D987-texto!D988)</f>
        <v>3.3000000000000003</v>
      </c>
      <c r="G988" s="61"/>
      <c r="CR988" s="61"/>
    </row>
    <row r="989" spans="2:96" x14ac:dyDescent="0.25">
      <c r="B989" s="93" t="s">
        <v>13</v>
      </c>
      <c r="C989" s="15">
        <v>0.20833333333333334</v>
      </c>
      <c r="D989" s="16">
        <v>3.2</v>
      </c>
      <c r="E989" s="15">
        <f>IF(texto!C989-texto!C985&gt;0,texto!C989-texto!C985,1-(texto!C985-texto!C989))</f>
        <v>2.9861111111111116E-2</v>
      </c>
      <c r="F989" s="22">
        <f>IF(texto!D989-texto!D988&gt;0,texto!D989-texto!D988,texto!D988-texto!D989)</f>
        <v>3.3000000000000003</v>
      </c>
      <c r="G989" s="61"/>
      <c r="CR989" s="61"/>
    </row>
    <row r="990" spans="2:96" x14ac:dyDescent="0.25">
      <c r="B990" s="93" t="s">
        <v>12</v>
      </c>
      <c r="C990" s="15">
        <v>0.45208333333333334</v>
      </c>
      <c r="D990" s="16">
        <v>-0.1</v>
      </c>
      <c r="E990" s="15">
        <f>IF(texto!C990-texto!C986&gt;0,texto!C990-texto!C986,1-(texto!C986-texto!C990))</f>
        <v>3.0555555555555558E-2</v>
      </c>
      <c r="F990" s="22">
        <f>IF(texto!D990-texto!D989&gt;0,texto!D990-texto!D989,texto!D989-texto!D990)</f>
        <v>3.3000000000000003</v>
      </c>
      <c r="G990" s="61"/>
      <c r="CR990" s="61"/>
    </row>
    <row r="991" spans="2:96" x14ac:dyDescent="0.25">
      <c r="B991" s="93" t="s">
        <v>13</v>
      </c>
      <c r="C991" s="15">
        <v>0.71944444444444444</v>
      </c>
      <c r="D991" s="16">
        <v>3.1</v>
      </c>
      <c r="E991" s="15">
        <f>IF(texto!C991-texto!C987&gt;0,texto!C991-texto!C987,1-(texto!C987-texto!C991))</f>
        <v>2.9166666666666674E-2</v>
      </c>
      <c r="F991" s="22">
        <f>IF(texto!D991-texto!D990&gt;0,texto!D991-texto!D990,texto!D990-texto!D991)</f>
        <v>3.2</v>
      </c>
      <c r="G991" s="61"/>
      <c r="CR991" s="61"/>
    </row>
    <row r="992" spans="2:96" x14ac:dyDescent="0.25">
      <c r="B992" s="93" t="s">
        <v>12</v>
      </c>
      <c r="C992" s="15">
        <v>0.96250000000000002</v>
      </c>
      <c r="D992" s="16">
        <v>-0.1</v>
      </c>
      <c r="E992" s="15">
        <f>IF(texto!C992-texto!C988&gt;0,texto!C992-texto!C988,1-(texto!C988-texto!C992))</f>
        <v>2.9166666666666785E-2</v>
      </c>
      <c r="F992" s="22">
        <f>IF(texto!D992-texto!D991&gt;0,texto!D992-texto!D991,texto!D991-texto!D992)</f>
        <v>3.2</v>
      </c>
      <c r="G992" s="61"/>
      <c r="CR992" s="61"/>
    </row>
    <row r="993" spans="2:96" x14ac:dyDescent="0.25">
      <c r="B993" s="93" t="s">
        <v>13</v>
      </c>
      <c r="C993" s="15">
        <v>0.23611111111111113</v>
      </c>
      <c r="D993" s="16">
        <v>3.2</v>
      </c>
      <c r="E993" s="15">
        <f>IF(texto!C993-texto!C989&gt;0,texto!C993-texto!C989,1-(texto!C989-texto!C993))</f>
        <v>2.777777777777779E-2</v>
      </c>
      <c r="F993" s="22">
        <f>IF(texto!D993-texto!D992&gt;0,texto!D993-texto!D992,texto!D992-texto!D993)</f>
        <v>3.3000000000000003</v>
      </c>
      <c r="G993" s="61"/>
      <c r="CR993" s="61"/>
    </row>
    <row r="994" spans="2:96" x14ac:dyDescent="0.25">
      <c r="B994" s="93" t="s">
        <v>12</v>
      </c>
      <c r="C994" s="15">
        <v>0.48125000000000001</v>
      </c>
      <c r="D994" s="16">
        <v>0</v>
      </c>
      <c r="E994" s="15">
        <f>IF(texto!C994-texto!C990&gt;0,texto!C994-texto!C990,1-(texto!C990-texto!C994))</f>
        <v>2.9166666666666674E-2</v>
      </c>
      <c r="F994" s="22">
        <f>IF(texto!D994-texto!D993&gt;0,texto!D994-texto!D993,texto!D993-texto!D994)</f>
        <v>3.2</v>
      </c>
      <c r="G994" s="61"/>
      <c r="CR994" s="61"/>
    </row>
    <row r="995" spans="2:96" x14ac:dyDescent="0.25">
      <c r="B995" s="93" t="s">
        <v>13</v>
      </c>
      <c r="C995" s="15">
        <v>0.74652777777777779</v>
      </c>
      <c r="D995" s="16">
        <v>3</v>
      </c>
      <c r="E995" s="15">
        <f>IF(texto!C995-texto!C991&gt;0,texto!C995-texto!C991,1-(texto!C991-texto!C995))</f>
        <v>2.7083333333333348E-2</v>
      </c>
      <c r="F995" s="22">
        <f>IF(texto!D995-texto!D994&gt;0,texto!D995-texto!D994,texto!D994-texto!D995)</f>
        <v>3</v>
      </c>
      <c r="G995" s="61"/>
      <c r="CR995" s="61"/>
    </row>
    <row r="996" spans="2:96" x14ac:dyDescent="0.25">
      <c r="B996" s="93" t="s">
        <v>12</v>
      </c>
      <c r="C996" s="15">
        <v>0.99097222222222225</v>
      </c>
      <c r="D996" s="16">
        <v>0.1</v>
      </c>
      <c r="E996" s="15">
        <f>IF(texto!C996-texto!C992&gt;0,texto!C996-texto!C992,1-(texto!C992-texto!C996))</f>
        <v>2.8472222222222232E-2</v>
      </c>
      <c r="F996" s="22">
        <f>IF(texto!D996-texto!D995&gt;0,texto!D996-texto!D995,texto!D995-texto!D996)</f>
        <v>2.9</v>
      </c>
      <c r="G996" s="61"/>
      <c r="CR996" s="61"/>
    </row>
    <row r="997" spans="2:96" x14ac:dyDescent="0.25">
      <c r="B997" s="93" t="s">
        <v>13</v>
      </c>
      <c r="C997" s="15">
        <v>0.2638888888888889</v>
      </c>
      <c r="D997" s="16">
        <v>3.1</v>
      </c>
      <c r="E997" s="15">
        <f>IF(texto!C997-texto!C993&gt;0,texto!C997-texto!C993,1-(texto!C993-texto!C997))</f>
        <v>2.7777777777777762E-2</v>
      </c>
      <c r="F997" s="22">
        <f>IF(texto!D997-texto!D996&gt;0,texto!D997-texto!D996,texto!D996-texto!D997)</f>
        <v>3</v>
      </c>
      <c r="G997" s="61"/>
      <c r="CR997" s="61"/>
    </row>
    <row r="998" spans="2:96" x14ac:dyDescent="0.25">
      <c r="B998" s="93" t="s">
        <v>12</v>
      </c>
      <c r="C998" s="15">
        <v>0.50972222222222219</v>
      </c>
      <c r="D998" s="16">
        <v>0.1</v>
      </c>
      <c r="E998" s="15">
        <f>IF(texto!C998-texto!C994&gt;0,texto!C998-texto!C994,1-(texto!C994-texto!C998))</f>
        <v>2.8472222222222177E-2</v>
      </c>
      <c r="F998" s="22">
        <f>IF(texto!D998-texto!D997&gt;0,texto!D998-texto!D997,texto!D997-texto!D998)</f>
        <v>3</v>
      </c>
      <c r="G998" s="61"/>
      <c r="CR998" s="61"/>
    </row>
    <row r="999" spans="2:96" x14ac:dyDescent="0.25">
      <c r="B999" s="93" t="s">
        <v>13</v>
      </c>
      <c r="C999" s="15">
        <v>0.77361111111111114</v>
      </c>
      <c r="D999" s="16">
        <v>2.8</v>
      </c>
      <c r="E999" s="15">
        <f>IF(texto!C999-texto!C995&gt;0,texto!C999-texto!C995,1-(texto!C995-texto!C999))</f>
        <v>2.7083333333333348E-2</v>
      </c>
      <c r="F999" s="22">
        <f>IF(texto!D999-texto!D998&gt;0,texto!D999-texto!D998,texto!D998-texto!D999)</f>
        <v>2.6999999999999997</v>
      </c>
      <c r="G999" s="61"/>
      <c r="CR999" s="61"/>
    </row>
    <row r="1000" spans="2:96" x14ac:dyDescent="0.25">
      <c r="B1000" s="93" t="s">
        <v>12</v>
      </c>
      <c r="C1000" s="15">
        <v>1.8749999999999999E-2</v>
      </c>
      <c r="D1000" s="16">
        <v>0.2</v>
      </c>
      <c r="E1000" s="15">
        <f>IF(texto!C1000-texto!C996&gt;0,texto!C1000-texto!C996,1-(texto!C996-texto!C1000))</f>
        <v>2.777777777777779E-2</v>
      </c>
      <c r="F1000" s="22">
        <f>IF(texto!D1000-texto!D999&gt;0,texto!D1000-texto!D999,texto!D999-texto!D1000)</f>
        <v>2.5999999999999996</v>
      </c>
      <c r="G1000" s="61"/>
      <c r="CR1000" s="61"/>
    </row>
    <row r="1001" spans="2:96" x14ac:dyDescent="0.25">
      <c r="B1001" s="93" t="s">
        <v>13</v>
      </c>
      <c r="C1001" s="15">
        <v>0.29097222222222224</v>
      </c>
      <c r="D1001" s="16">
        <v>2.9</v>
      </c>
      <c r="E1001" s="15">
        <f>IF(texto!C1001-texto!C997&gt;0,texto!C1001-texto!C997,1-(texto!C997-texto!C1001))</f>
        <v>2.7083333333333348E-2</v>
      </c>
      <c r="F1001" s="22">
        <f>IF(texto!D1001-texto!D1000&gt;0,texto!D1001-texto!D1000,texto!D1000-texto!D1001)</f>
        <v>2.6999999999999997</v>
      </c>
      <c r="G1001" s="61"/>
      <c r="CR1001" s="61"/>
    </row>
    <row r="1002" spans="2:96" x14ac:dyDescent="0.25">
      <c r="B1002" s="93" t="s">
        <v>12</v>
      </c>
      <c r="C1002" s="15">
        <v>0.5395833333333333</v>
      </c>
      <c r="D1002" s="16">
        <v>0.3</v>
      </c>
      <c r="E1002" s="15">
        <f>IF(texto!C1002-texto!C998&gt;0,texto!C1002-texto!C998,1-(texto!C998-texto!C1002))</f>
        <v>2.9861111111111116E-2</v>
      </c>
      <c r="F1002" s="22">
        <f>IF(texto!D1002-texto!D1001&gt;0,texto!D1002-texto!D1001,texto!D1001-texto!D1002)</f>
        <v>2.6</v>
      </c>
      <c r="G1002" s="61"/>
      <c r="CR1002" s="61"/>
    </row>
    <row r="1003" spans="2:96" x14ac:dyDescent="0.25">
      <c r="B1003" s="93" t="s">
        <v>13</v>
      </c>
      <c r="C1003" s="15">
        <v>0.80138888888888893</v>
      </c>
      <c r="D1003" s="16">
        <v>2.6</v>
      </c>
      <c r="E1003" s="15">
        <f>IF(texto!C1003-texto!C999&gt;0,texto!C1003-texto!C999,1-(texto!C999-texto!C1003))</f>
        <v>2.777777777777779E-2</v>
      </c>
      <c r="F1003" s="22">
        <f>IF(texto!D1003-texto!D1002&gt;0,texto!D1003-texto!D1002,texto!D1002-texto!D1003)</f>
        <v>2.3000000000000003</v>
      </c>
      <c r="G1003" s="61"/>
      <c r="CR1003" s="61"/>
    </row>
    <row r="1004" spans="2:96" x14ac:dyDescent="0.25">
      <c r="B1004" s="93" t="s">
        <v>12</v>
      </c>
      <c r="C1004" s="15">
        <v>4.7222222222222221E-2</v>
      </c>
      <c r="D1004" s="16">
        <v>0.4</v>
      </c>
      <c r="E1004" s="15">
        <f>IF(texto!C1004-texto!C1000&gt;0,texto!C1004-texto!C1000,1-(texto!C1000-texto!C1004))</f>
        <v>2.8472222222222222E-2</v>
      </c>
      <c r="F1004" s="22">
        <f>IF(texto!D1004-texto!D1003&gt;0,texto!D1004-texto!D1003,texto!D1003-texto!D1004)</f>
        <v>2.2000000000000002</v>
      </c>
      <c r="G1004" s="61"/>
      <c r="CR1004" s="61"/>
    </row>
    <row r="1005" spans="2:96" x14ac:dyDescent="0.25">
      <c r="B1005" s="93" t="s">
        <v>13</v>
      </c>
      <c r="C1005" s="15">
        <v>0.32013888888888892</v>
      </c>
      <c r="D1005" s="16">
        <v>2.7</v>
      </c>
      <c r="E1005" s="15">
        <f>IF(texto!C1005-texto!C1001&gt;0,texto!C1005-texto!C1001,1-(texto!C1001-texto!C1005))</f>
        <v>2.9166666666666674E-2</v>
      </c>
      <c r="F1005" s="22">
        <f>IF(texto!D1005-texto!D1004&gt;0,texto!D1005-texto!D1004,texto!D1004-texto!D1005)</f>
        <v>2.3000000000000003</v>
      </c>
      <c r="G1005" s="61"/>
      <c r="CR1005" s="61"/>
    </row>
    <row r="1006" spans="2:96" x14ac:dyDescent="0.25">
      <c r="B1006" s="93" t="s">
        <v>12</v>
      </c>
      <c r="C1006" s="15">
        <v>0.56944444444444442</v>
      </c>
      <c r="D1006" s="16">
        <v>0.5</v>
      </c>
      <c r="E1006" s="15">
        <f>IF(texto!C1006-texto!C1002&gt;0,texto!C1006-texto!C1002,1-(texto!C1002-texto!C1006))</f>
        <v>2.9861111111111116E-2</v>
      </c>
      <c r="F1006" s="22">
        <f>IF(texto!D1006-texto!D1005&gt;0,texto!D1006-texto!D1005,texto!D1005-texto!D1006)</f>
        <v>2.2000000000000002</v>
      </c>
      <c r="G1006" s="61"/>
      <c r="CR1006" s="61"/>
    </row>
    <row r="1007" spans="2:96" x14ac:dyDescent="0.25">
      <c r="B1007" s="93" t="s">
        <v>13</v>
      </c>
      <c r="C1007" s="15">
        <v>0.83124999999999993</v>
      </c>
      <c r="D1007" s="16">
        <v>2.4</v>
      </c>
      <c r="E1007" s="15">
        <f>IF(texto!C1007-texto!C1003&gt;0,texto!C1007-texto!C1003,1-(texto!C1003-texto!C1007))</f>
        <v>2.9861111111111005E-2</v>
      </c>
      <c r="F1007" s="22">
        <f>IF(texto!D1007-texto!D1006&gt;0,texto!D1007-texto!D1006,texto!D1006-texto!D1007)</f>
        <v>1.9</v>
      </c>
      <c r="G1007" s="61"/>
      <c r="CR1007" s="61"/>
    </row>
    <row r="1008" spans="2:96" x14ac:dyDescent="0.25">
      <c r="B1008" s="93" t="s">
        <v>12</v>
      </c>
      <c r="C1008" s="15">
        <v>7.8472222222222221E-2</v>
      </c>
      <c r="D1008" s="16">
        <v>0.6</v>
      </c>
      <c r="E1008" s="15">
        <f>IF(texto!C1008-texto!C1004&gt;0,texto!C1008-texto!C1004,1-(texto!C1004-texto!C1008))</f>
        <v>3.125E-2</v>
      </c>
      <c r="F1008" s="22">
        <f>IF(texto!D1008-texto!D1007&gt;0,texto!D1008-texto!D1007,texto!D1007-texto!D1008)</f>
        <v>1.7999999999999998</v>
      </c>
      <c r="G1008" s="61"/>
      <c r="CR1008" s="61"/>
    </row>
    <row r="1009" spans="2:96" x14ac:dyDescent="0.25">
      <c r="B1009" s="93" t="s">
        <v>13</v>
      </c>
      <c r="C1009" s="15">
        <v>0.35138888888888892</v>
      </c>
      <c r="D1009" s="16">
        <v>2.6</v>
      </c>
      <c r="E1009" s="15">
        <f>IF(texto!C1009-texto!C1005&gt;0,texto!C1009-texto!C1005,1-(texto!C1005-texto!C1009))</f>
        <v>3.125E-2</v>
      </c>
      <c r="F1009" s="22">
        <f>IF(texto!D1009-texto!D1008&gt;0,texto!D1009-texto!D1008,texto!D1008-texto!D1009)</f>
        <v>2</v>
      </c>
      <c r="G1009" s="61"/>
      <c r="CR1009" s="61"/>
    </row>
    <row r="1010" spans="2:96" x14ac:dyDescent="0.25">
      <c r="B1010" s="93" t="s">
        <v>12</v>
      </c>
      <c r="C1010" s="15">
        <v>0.60347222222222219</v>
      </c>
      <c r="D1010" s="16">
        <v>0.7</v>
      </c>
      <c r="E1010" s="15">
        <f>IF(texto!C1010-texto!C1006&gt;0,texto!C1010-texto!C1006,1-(texto!C1006-texto!C1010))</f>
        <v>3.4027777777777768E-2</v>
      </c>
      <c r="F1010" s="22">
        <f>IF(texto!D1010-texto!D1009&gt;0,texto!D1010-texto!D1009,texto!D1009-texto!D1010)</f>
        <v>1.9000000000000001</v>
      </c>
      <c r="G1010" s="61"/>
      <c r="CR1010" s="61"/>
    </row>
    <row r="1011" spans="2:96" x14ac:dyDescent="0.25">
      <c r="B1011" s="93" t="s">
        <v>13</v>
      </c>
      <c r="C1011" s="15">
        <v>0.86597222222222225</v>
      </c>
      <c r="D1011" s="16">
        <v>2.2000000000000002</v>
      </c>
      <c r="E1011" s="15">
        <f>IF(texto!C1011-texto!C1007&gt;0,texto!C1011-texto!C1007,1-(texto!C1007-texto!C1011))</f>
        <v>3.4722222222222321E-2</v>
      </c>
      <c r="F1011" s="22">
        <f>IF(texto!D1011-texto!D1010&gt;0,texto!D1011-texto!D1010,texto!D1010-texto!D1011)</f>
        <v>1.5000000000000002</v>
      </c>
      <c r="G1011" s="61"/>
      <c r="CR1011" s="61"/>
    </row>
    <row r="1012" spans="2:96" x14ac:dyDescent="0.25">
      <c r="B1012" s="93" t="s">
        <v>12</v>
      </c>
      <c r="C1012" s="15">
        <v>0.11388888888888889</v>
      </c>
      <c r="D1012" s="16">
        <v>0.8</v>
      </c>
      <c r="E1012" s="15">
        <f>IF(texto!C1012-texto!C1008&gt;0,texto!C1012-texto!C1008,1-(texto!C1008-texto!C1012))</f>
        <v>3.5416666666666666E-2</v>
      </c>
      <c r="F1012" s="22">
        <f>IF(texto!D1012-texto!D1011&gt;0,texto!D1012-texto!D1011,texto!D1011-texto!D1012)</f>
        <v>1.4000000000000001</v>
      </c>
      <c r="G1012" s="61"/>
      <c r="CR1012" s="61"/>
    </row>
    <row r="1013" spans="2:96" x14ac:dyDescent="0.25">
      <c r="B1013" s="93" t="s">
        <v>13</v>
      </c>
      <c r="C1013" s="15">
        <v>0.38750000000000001</v>
      </c>
      <c r="D1013" s="16">
        <v>2.4</v>
      </c>
      <c r="E1013" s="15">
        <f>IF(texto!C1013-texto!C1009&gt;0,texto!C1013-texto!C1009,1-(texto!C1009-texto!C1013))</f>
        <v>3.6111111111111094E-2</v>
      </c>
      <c r="F1013" s="22">
        <f>IF(texto!D1013-texto!D1012&gt;0,texto!D1013-texto!D1012,texto!D1012-texto!D1013)</f>
        <v>1.5999999999999999</v>
      </c>
      <c r="G1013" s="61"/>
      <c r="CR1013" s="61"/>
    </row>
    <row r="1014" spans="2:96" x14ac:dyDescent="0.25">
      <c r="B1014" s="93" t="s">
        <v>12</v>
      </c>
      <c r="C1014" s="15">
        <v>0.6430555555555556</v>
      </c>
      <c r="D1014" s="16">
        <v>0.8</v>
      </c>
      <c r="E1014" s="15">
        <f>IF(texto!C1014-texto!C1010&gt;0,texto!C1014-texto!C1010,1-(texto!C1010-texto!C1014))</f>
        <v>3.9583333333333415E-2</v>
      </c>
      <c r="F1014" s="22">
        <f>IF(texto!D1014-texto!D1013&gt;0,texto!D1014-texto!D1013,texto!D1013-texto!D1014)</f>
        <v>1.5999999999999999</v>
      </c>
      <c r="G1014" s="61"/>
      <c r="CR1014" s="61"/>
    </row>
    <row r="1015" spans="2:96" x14ac:dyDescent="0.25">
      <c r="B1015" s="93" t="s">
        <v>13</v>
      </c>
      <c r="C1015" s="15">
        <v>0.90694444444444444</v>
      </c>
      <c r="D1015" s="16">
        <v>2.1</v>
      </c>
      <c r="E1015" s="15">
        <f>IF(texto!C1015-texto!C1011&gt;0,texto!C1015-texto!C1011,1-(texto!C1011-texto!C1015))</f>
        <v>4.0972222222222188E-2</v>
      </c>
      <c r="F1015" s="22">
        <f>IF(texto!D1015-texto!D1014&gt;0,texto!D1015-texto!D1014,texto!D1014-texto!D1015)</f>
        <v>1.3</v>
      </c>
      <c r="G1015" s="61"/>
      <c r="CR1015" s="61"/>
    </row>
    <row r="1016" spans="2:96" x14ac:dyDescent="0.25">
      <c r="B1016" s="93" t="s">
        <v>12</v>
      </c>
      <c r="C1016" s="15">
        <v>0.15833333333333333</v>
      </c>
      <c r="D1016" s="16">
        <v>0.9</v>
      </c>
      <c r="E1016" s="15">
        <f>IF(texto!C1016-texto!C1012&gt;0,texto!C1016-texto!C1012,1-(texto!C1012-texto!C1016))</f>
        <v>4.4444444444444439E-2</v>
      </c>
      <c r="F1016" s="22">
        <f>IF(texto!D1016-texto!D1015&gt;0,texto!D1016-texto!D1015,texto!D1015-texto!D1016)</f>
        <v>1.2000000000000002</v>
      </c>
      <c r="G1016" s="61"/>
      <c r="CR1016" s="61"/>
    </row>
    <row r="1017" spans="2:96" x14ac:dyDescent="0.25">
      <c r="B1017" s="93" t="s">
        <v>13</v>
      </c>
      <c r="C1017" s="15">
        <v>0.42986111111111108</v>
      </c>
      <c r="D1017" s="16">
        <v>2.2999999999999998</v>
      </c>
      <c r="E1017" s="15">
        <f>IF(texto!C1017-texto!C1013&gt;0,texto!C1017-texto!C1013,1-(texto!C1013-texto!C1017))</f>
        <v>4.2361111111111072E-2</v>
      </c>
      <c r="F1017" s="22">
        <f>IF(texto!D1017-texto!D1016&gt;0,texto!D1017-texto!D1016,texto!D1016-texto!D1017)</f>
        <v>1.4</v>
      </c>
      <c r="G1017" s="61"/>
      <c r="CR1017" s="61"/>
    </row>
    <row r="1018" spans="2:96" x14ac:dyDescent="0.25">
      <c r="B1018" s="93" t="s">
        <v>12</v>
      </c>
      <c r="C1018" s="15">
        <v>0.69027777777777777</v>
      </c>
      <c r="D1018" s="16">
        <v>0.9</v>
      </c>
      <c r="E1018" s="15">
        <f>IF(texto!C1018-texto!C1014&gt;0,texto!C1018-texto!C1014,1-(texto!C1014-texto!C1018))</f>
        <v>4.7222222222222165E-2</v>
      </c>
      <c r="F1018" s="22">
        <f>IF(texto!D1018-texto!D1017&gt;0,texto!D1018-texto!D1017,texto!D1017-texto!D1018)</f>
        <v>1.4</v>
      </c>
      <c r="G1018" s="61"/>
      <c r="CR1018" s="61"/>
    </row>
    <row r="1019" spans="2:96" x14ac:dyDescent="0.25">
      <c r="B1019" s="93" t="s">
        <v>13</v>
      </c>
      <c r="C1019" s="15">
        <v>0.95624999999999993</v>
      </c>
      <c r="D1019" s="16">
        <v>2.1</v>
      </c>
      <c r="E1019" s="15">
        <f>IF(texto!C1019-texto!C1015&gt;0,texto!C1019-texto!C1015,1-(texto!C1015-texto!C1019))</f>
        <v>4.9305555555555491E-2</v>
      </c>
      <c r="F1019" s="22">
        <f>IF(texto!D1019-texto!D1018&gt;0,texto!D1019-texto!D1018,texto!D1018-texto!D1019)</f>
        <v>1.2000000000000002</v>
      </c>
      <c r="G1019" s="61"/>
      <c r="CR1019" s="61"/>
    </row>
    <row r="1020" spans="2:96" x14ac:dyDescent="0.25">
      <c r="B1020" s="93" t="s">
        <v>12</v>
      </c>
      <c r="C1020" s="15">
        <v>0.21111111111111111</v>
      </c>
      <c r="D1020" s="16">
        <v>1</v>
      </c>
      <c r="E1020" s="15">
        <f>IF(texto!C1020-texto!C1016&gt;0,texto!C1020-texto!C1016,1-(texto!C1016-texto!C1020))</f>
        <v>5.2777777777777785E-2</v>
      </c>
      <c r="F1020" s="22">
        <f>IF(texto!D1020-texto!D1019&gt;0,texto!D1020-texto!D1019,texto!D1019-texto!D1020)</f>
        <v>1.1000000000000001</v>
      </c>
      <c r="G1020" s="61"/>
      <c r="CR1020" s="61"/>
    </row>
    <row r="1021" spans="2:96" x14ac:dyDescent="0.25">
      <c r="B1021" s="93" t="s">
        <v>13</v>
      </c>
      <c r="C1021" s="15">
        <v>0.47569444444444442</v>
      </c>
      <c r="D1021" s="16">
        <v>2.2999999999999998</v>
      </c>
      <c r="E1021" s="15">
        <f>IF(texto!C1021-texto!C1017&gt;0,texto!C1021-texto!C1017,1-(texto!C1017-texto!C1021))</f>
        <v>4.5833333333333337E-2</v>
      </c>
      <c r="F1021" s="22">
        <f>IF(texto!D1021-texto!D1020&gt;0,texto!D1021-texto!D1020,texto!D1020-texto!D1021)</f>
        <v>1.2999999999999998</v>
      </c>
      <c r="G1021" s="61"/>
      <c r="CR1021" s="61"/>
    </row>
    <row r="1022" spans="2:96" x14ac:dyDescent="0.25">
      <c r="B1022" s="93" t="s">
        <v>12</v>
      </c>
      <c r="C1022" s="15">
        <v>0.73958333333333337</v>
      </c>
      <c r="D1022" s="16">
        <v>0.8</v>
      </c>
      <c r="E1022" s="15">
        <f>IF(texto!C1022-texto!C1018&gt;0,texto!C1022-texto!C1018,1-(texto!C1018-texto!C1022))</f>
        <v>4.9305555555555602E-2</v>
      </c>
      <c r="F1022" s="22">
        <f>IF(texto!D1022-texto!D1021&gt;0,texto!D1022-texto!D1021,texto!D1021-texto!D1022)</f>
        <v>1.4999999999999998</v>
      </c>
      <c r="G1022" s="61"/>
      <c r="CR1022" s="61"/>
    </row>
    <row r="1023" spans="2:96" x14ac:dyDescent="0.25">
      <c r="B1023" s="93" t="s">
        <v>13</v>
      </c>
      <c r="C1023" s="15">
        <v>5.5555555555555558E-3</v>
      </c>
      <c r="D1023" s="16">
        <v>2.2000000000000002</v>
      </c>
      <c r="E1023" s="15">
        <f>IF(texto!C1023-texto!C1019&gt;0,texto!C1023-texto!C1019,1-(texto!C1019-texto!C1023))</f>
        <v>4.9305555555555602E-2</v>
      </c>
      <c r="F1023" s="22">
        <f>IF(texto!D1023-texto!D1022&gt;0,texto!D1023-texto!D1022,texto!D1022-texto!D1023)</f>
        <v>1.4000000000000001</v>
      </c>
      <c r="G1023" s="61"/>
      <c r="CR1023" s="61"/>
    </row>
    <row r="1024" spans="2:96" x14ac:dyDescent="0.25">
      <c r="B1024" s="93" t="s">
        <v>12</v>
      </c>
      <c r="C1024" s="15">
        <v>0.2590277777777778</v>
      </c>
      <c r="D1024" s="16">
        <v>0.9</v>
      </c>
      <c r="E1024" s="15">
        <f>IF(texto!C1024-texto!C1020&gt;0,texto!C1024-texto!C1020,1-(texto!C1020-texto!C1024))</f>
        <v>4.7916666666666691E-2</v>
      </c>
      <c r="F1024" s="22">
        <f>IF(texto!D1024-texto!D1023&gt;0,texto!D1024-texto!D1023,texto!D1023-texto!D1024)</f>
        <v>1.3000000000000003</v>
      </c>
      <c r="G1024" s="61"/>
      <c r="CR1024" s="61"/>
    </row>
    <row r="1025" spans="2:96" x14ac:dyDescent="0.25">
      <c r="B1025" s="93" t="s">
        <v>13</v>
      </c>
      <c r="C1025" s="15">
        <v>0.51944444444444449</v>
      </c>
      <c r="D1025" s="16">
        <v>2.4</v>
      </c>
      <c r="E1025" s="15">
        <f>IF(texto!C1025-texto!C1021&gt;0,texto!C1025-texto!C1021,1-(texto!C1021-texto!C1025))</f>
        <v>4.3750000000000067E-2</v>
      </c>
      <c r="F1025" s="22">
        <f>IF(texto!D1025-texto!D1024&gt;0,texto!D1025-texto!D1024,texto!D1024-texto!D1025)</f>
        <v>1.5</v>
      </c>
      <c r="G1025" s="61"/>
      <c r="CR1025" s="61"/>
    </row>
    <row r="1026" spans="2:96" x14ac:dyDescent="0.25">
      <c r="B1026" s="93" t="s">
        <v>12</v>
      </c>
      <c r="C1026" s="15">
        <v>0.77986111111111101</v>
      </c>
      <c r="D1026" s="16">
        <v>0.7</v>
      </c>
      <c r="E1026" s="15">
        <f>IF(texto!C1026-texto!C1022&gt;0,texto!C1026-texto!C1022,1-(texto!C1022-texto!C1026))</f>
        <v>4.0277777777777635E-2</v>
      </c>
      <c r="F1026" s="22">
        <f>IF(texto!D1026-texto!D1025&gt;0,texto!D1026-texto!D1025,texto!D1025-texto!D1026)</f>
        <v>1.7</v>
      </c>
      <c r="G1026" s="61"/>
      <c r="CR1026" s="61"/>
    </row>
    <row r="1027" spans="2:96" x14ac:dyDescent="0.25">
      <c r="B1027" s="93" t="s">
        <v>13</v>
      </c>
      <c r="C1027" s="15">
        <v>4.7222222222222221E-2</v>
      </c>
      <c r="D1027" s="16">
        <v>2.2999999999999998</v>
      </c>
      <c r="E1027" s="15">
        <f>IF(texto!C1027-texto!C1023&gt;0,texto!C1027-texto!C1023,1-(texto!C1023-texto!C1027))</f>
        <v>4.1666666666666664E-2</v>
      </c>
      <c r="F1027" s="22">
        <f>IF(texto!D1027-texto!D1026&gt;0,texto!D1027-texto!D1026,texto!D1026-texto!D1027)</f>
        <v>1.5999999999999999</v>
      </c>
      <c r="G1027" s="61"/>
      <c r="CR1027" s="61"/>
    </row>
    <row r="1028" spans="2:96" x14ac:dyDescent="0.25">
      <c r="B1028" s="93" t="s">
        <v>12</v>
      </c>
      <c r="C1028" s="15">
        <v>0.29652777777777778</v>
      </c>
      <c r="D1028" s="16">
        <v>0.7</v>
      </c>
      <c r="E1028" s="15">
        <f>IF(texto!C1028-texto!C1024&gt;0,texto!C1028-texto!C1024,1-(texto!C1024-texto!C1028))</f>
        <v>3.7499999999999978E-2</v>
      </c>
      <c r="F1028" s="22">
        <f>IF(texto!D1028-texto!D1027&gt;0,texto!D1028-texto!D1027,texto!D1027-texto!D1028)</f>
        <v>1.5999999999999999</v>
      </c>
      <c r="G1028" s="61"/>
      <c r="CR1028" s="61"/>
    </row>
    <row r="1029" spans="2:96" x14ac:dyDescent="0.25">
      <c r="B1029" s="93" t="s">
        <v>13</v>
      </c>
      <c r="C1029" s="15">
        <v>0.55694444444444446</v>
      </c>
      <c r="D1029" s="16">
        <v>2.5</v>
      </c>
      <c r="E1029" s="15">
        <f>IF(texto!C1029-texto!C1025&gt;0,texto!C1029-texto!C1025,1-(texto!C1025-texto!C1029))</f>
        <v>3.7499999999999978E-2</v>
      </c>
      <c r="F1029" s="22">
        <f>IF(texto!D1029-texto!D1028&gt;0,texto!D1029-texto!D1028,texto!D1028-texto!D1029)</f>
        <v>1.8</v>
      </c>
      <c r="G1029" s="61"/>
      <c r="CR1029" s="61"/>
    </row>
    <row r="1030" spans="2:96" x14ac:dyDescent="0.25">
      <c r="B1030" s="93" t="s">
        <v>12</v>
      </c>
      <c r="C1030" s="15">
        <v>0.8125</v>
      </c>
      <c r="D1030" s="16">
        <v>0.6</v>
      </c>
      <c r="E1030" s="15">
        <f>IF(texto!C1030-texto!C1026&gt;0,texto!C1030-texto!C1026,1-(texto!C1026-texto!C1030))</f>
        <v>3.2638888888888995E-2</v>
      </c>
      <c r="F1030" s="22">
        <f>IF(texto!D1030-texto!D1029&gt;0,texto!D1030-texto!D1029,texto!D1029-texto!D1030)</f>
        <v>1.9</v>
      </c>
      <c r="G1030" s="61"/>
      <c r="CR1030" s="61"/>
    </row>
    <row r="1031" spans="2:96" x14ac:dyDescent="0.25">
      <c r="B1031" s="93" t="s">
        <v>13</v>
      </c>
      <c r="C1031" s="15">
        <v>7.9861111111111105E-2</v>
      </c>
      <c r="D1031" s="16">
        <v>2.5</v>
      </c>
      <c r="E1031" s="15">
        <f>IF(texto!C1031-texto!C1027&gt;0,texto!C1031-texto!C1027,1-(texto!C1027-texto!C1031))</f>
        <v>3.2638888888888884E-2</v>
      </c>
      <c r="F1031" s="22">
        <f>IF(texto!D1031-texto!D1030&gt;0,texto!D1031-texto!D1030,texto!D1030-texto!D1031)</f>
        <v>1.9</v>
      </c>
      <c r="G1031" s="61"/>
      <c r="CR1031" s="61"/>
    </row>
    <row r="1032" spans="2:96" x14ac:dyDescent="0.25">
      <c r="B1032" s="93" t="s">
        <v>12</v>
      </c>
      <c r="C1032" s="15">
        <v>0.32777777777777778</v>
      </c>
      <c r="D1032" s="16">
        <v>0.5</v>
      </c>
      <c r="E1032" s="15">
        <f>IF(texto!C1032-texto!C1028&gt;0,texto!C1032-texto!C1028,1-(texto!C1028-texto!C1032))</f>
        <v>3.125E-2</v>
      </c>
      <c r="F1032" s="22">
        <f>IF(texto!D1032-texto!D1031&gt;0,texto!D1032-texto!D1031,texto!D1031-texto!D1032)</f>
        <v>2</v>
      </c>
      <c r="G1032" s="61"/>
      <c r="CR1032" s="61"/>
    </row>
    <row r="1033" spans="2:96" x14ac:dyDescent="0.25">
      <c r="B1033" s="93" t="s">
        <v>13</v>
      </c>
      <c r="C1033" s="15">
        <v>0.58958333333333335</v>
      </c>
      <c r="D1033" s="16">
        <v>2.7</v>
      </c>
      <c r="E1033" s="15">
        <f>IF(texto!C1033-texto!C1029&gt;0,texto!C1033-texto!C1029,1-(texto!C1029-texto!C1033))</f>
        <v>3.2638888888888884E-2</v>
      </c>
      <c r="F1033" s="22">
        <f>IF(texto!D1033-texto!D1032&gt;0,texto!D1033-texto!D1032,texto!D1032-texto!D1033)</f>
        <v>2.2000000000000002</v>
      </c>
      <c r="G1033" s="61"/>
      <c r="CR1033" s="61"/>
    </row>
    <row r="1034" spans="2:96" x14ac:dyDescent="0.25">
      <c r="B1034" s="93" t="s">
        <v>12</v>
      </c>
      <c r="C1034" s="15">
        <v>0.84027777777777779</v>
      </c>
      <c r="D1034" s="16">
        <v>0.4</v>
      </c>
      <c r="E1034" s="15">
        <f>IF(texto!C1034-texto!C1030&gt;0,texto!C1034-texto!C1030,1-(texto!C1030-texto!C1034))</f>
        <v>2.777777777777779E-2</v>
      </c>
      <c r="F1034" s="22">
        <f>IF(texto!D1034-texto!D1033&gt;0,texto!D1034-texto!D1033,texto!D1033-texto!D1034)</f>
        <v>2.3000000000000003</v>
      </c>
      <c r="G1034" s="61"/>
      <c r="CR1034" s="61"/>
    </row>
    <row r="1035" spans="2:96" x14ac:dyDescent="0.25">
      <c r="B1035" s="93" t="s">
        <v>13</v>
      </c>
      <c r="C1035" s="15">
        <v>0.10833333333333334</v>
      </c>
      <c r="D1035" s="16">
        <v>2.7</v>
      </c>
      <c r="E1035" s="15">
        <f>IF(texto!C1035-texto!C1031&gt;0,texto!C1035-texto!C1031,1-(texto!C1031-texto!C1035))</f>
        <v>2.8472222222222232E-2</v>
      </c>
      <c r="F1035" s="22">
        <f>IF(texto!D1035-texto!D1034&gt;0,texto!D1035-texto!D1034,texto!D1034-texto!D1035)</f>
        <v>2.3000000000000003</v>
      </c>
      <c r="G1035" s="61"/>
      <c r="CR1035" s="61"/>
    </row>
    <row r="1036" spans="2:96" x14ac:dyDescent="0.25">
      <c r="B1036" s="93" t="s">
        <v>12</v>
      </c>
      <c r="C1036" s="15">
        <v>0.35555555555555557</v>
      </c>
      <c r="D1036" s="16">
        <v>0.3</v>
      </c>
      <c r="E1036" s="15">
        <f>IF(texto!C1036-texto!C1032&gt;0,texto!C1036-texto!C1032,1-(texto!C1032-texto!C1036))</f>
        <v>2.777777777777779E-2</v>
      </c>
      <c r="F1036" s="22">
        <f>IF(texto!D1036-texto!D1035&gt;0,texto!D1036-texto!D1035,texto!D1035-texto!D1036)</f>
        <v>2.4000000000000004</v>
      </c>
      <c r="G1036" s="61"/>
      <c r="CR1036" s="61"/>
    </row>
    <row r="1037" spans="2:96" x14ac:dyDescent="0.25">
      <c r="B1037" s="93" t="s">
        <v>13</v>
      </c>
      <c r="C1037" s="15">
        <v>0.61875000000000002</v>
      </c>
      <c r="D1037" s="16">
        <v>2.8</v>
      </c>
      <c r="E1037" s="15">
        <f>IF(texto!C1037-texto!C1033&gt;0,texto!C1037-texto!C1033,1-(texto!C1033-texto!C1037))</f>
        <v>2.9166666666666674E-2</v>
      </c>
      <c r="F1037" s="22">
        <f>IF(texto!D1037-texto!D1036&gt;0,texto!D1037-texto!D1036,texto!D1036-texto!D1037)</f>
        <v>2.5</v>
      </c>
      <c r="G1037" s="61"/>
      <c r="CR1037" s="61"/>
    </row>
    <row r="1038" spans="2:96" x14ac:dyDescent="0.25">
      <c r="B1038" s="93" t="s">
        <v>12</v>
      </c>
      <c r="C1038" s="15">
        <v>0.8652777777777777</v>
      </c>
      <c r="D1038" s="16">
        <v>0.3</v>
      </c>
      <c r="E1038" s="15">
        <f>IF(texto!C1038-texto!C1034&gt;0,texto!C1038-texto!C1034,1-(texto!C1034-texto!C1038))</f>
        <v>2.4999999999999911E-2</v>
      </c>
      <c r="F1038" s="22">
        <f>IF(texto!D1038-texto!D1037&gt;0,texto!D1038-texto!D1037,texto!D1037-texto!D1038)</f>
        <v>2.5</v>
      </c>
      <c r="G1038" s="61"/>
      <c r="CR1038" s="61"/>
    </row>
    <row r="1039" spans="2:96" x14ac:dyDescent="0.25">
      <c r="B1039" s="93" t="s">
        <v>13</v>
      </c>
      <c r="C1039" s="15">
        <v>0.13472222222222222</v>
      </c>
      <c r="D1039" s="16">
        <v>2.9</v>
      </c>
      <c r="E1039" s="15">
        <f>IF(texto!C1039-texto!C1035&gt;0,texto!C1039-texto!C1035,1-(texto!C1035-texto!C1039))</f>
        <v>2.6388888888888878E-2</v>
      </c>
      <c r="F1039" s="22">
        <f>IF(texto!D1039-texto!D1038&gt;0,texto!D1039-texto!D1038,texto!D1038-texto!D1039)</f>
        <v>2.6</v>
      </c>
      <c r="G1039" s="61"/>
      <c r="CR1039" s="61"/>
    </row>
    <row r="1040" spans="2:96" x14ac:dyDescent="0.25">
      <c r="B1040" s="93" t="s">
        <v>12</v>
      </c>
      <c r="C1040" s="15">
        <v>0.38194444444444442</v>
      </c>
      <c r="D1040" s="16">
        <v>0.2</v>
      </c>
      <c r="E1040" s="15">
        <f>IF(texto!C1040-texto!C1036&gt;0,texto!C1040-texto!C1036,1-(texto!C1036-texto!C1040))</f>
        <v>2.6388888888888851E-2</v>
      </c>
      <c r="F1040" s="22">
        <f>IF(texto!D1040-texto!D1039&gt;0,texto!D1040-texto!D1039,texto!D1039-texto!D1040)</f>
        <v>2.6999999999999997</v>
      </c>
      <c r="G1040" s="61"/>
      <c r="CR1040" s="61"/>
    </row>
    <row r="1041" spans="2:96" x14ac:dyDescent="0.25">
      <c r="B1041" s="93" t="s">
        <v>13</v>
      </c>
      <c r="C1041" s="15">
        <v>0.64583333333333337</v>
      </c>
      <c r="D1041" s="16">
        <v>2.9</v>
      </c>
      <c r="E1041" s="15">
        <f>IF(texto!C1041-texto!C1037&gt;0,texto!C1041-texto!C1037,1-(texto!C1037-texto!C1041))</f>
        <v>2.7083333333333348E-2</v>
      </c>
      <c r="F1041" s="22">
        <f>IF(texto!D1041-texto!D1040&gt;0,texto!D1041-texto!D1040,texto!D1040-texto!D1041)</f>
        <v>2.6999999999999997</v>
      </c>
      <c r="G1041" s="61"/>
      <c r="CR1041" s="61"/>
    </row>
    <row r="1042" spans="2:96" x14ac:dyDescent="0.25">
      <c r="B1042" s="93" t="s">
        <v>12</v>
      </c>
      <c r="C1042" s="15">
        <v>0.89097222222222217</v>
      </c>
      <c r="D1042" s="16">
        <v>0.2</v>
      </c>
      <c r="E1042" s="15">
        <f>IF(texto!C1042-texto!C1038&gt;0,texto!C1042-texto!C1038,1-(texto!C1038-texto!C1042))</f>
        <v>2.5694444444444464E-2</v>
      </c>
      <c r="F1042" s="22">
        <f>IF(texto!D1042-texto!D1041&gt;0,texto!D1042-texto!D1041,texto!D1041-texto!D1042)</f>
        <v>2.6999999999999997</v>
      </c>
      <c r="G1042" s="61"/>
      <c r="CR1042" s="61"/>
    </row>
    <row r="1043" spans="2:96" x14ac:dyDescent="0.25">
      <c r="B1043" s="93" t="s">
        <v>13</v>
      </c>
      <c r="C1043" s="15">
        <v>0.16111111111111112</v>
      </c>
      <c r="D1043" s="16">
        <v>3</v>
      </c>
      <c r="E1043" s="15">
        <f>IF(texto!C1043-texto!C1039&gt;0,texto!C1043-texto!C1039,1-(texto!C1039-texto!C1043))</f>
        <v>2.6388888888888906E-2</v>
      </c>
      <c r="F1043" s="22">
        <f>IF(texto!D1043-texto!D1042&gt;0,texto!D1043-texto!D1042,texto!D1042-texto!D1043)</f>
        <v>2.8</v>
      </c>
      <c r="G1043" s="61"/>
      <c r="CR1043" s="61"/>
    </row>
    <row r="1044" spans="2:96" x14ac:dyDescent="0.25">
      <c r="B1044" s="93" t="s">
        <v>12</v>
      </c>
      <c r="C1044" s="15">
        <v>0.40833333333333338</v>
      </c>
      <c r="D1044" s="16">
        <v>0</v>
      </c>
      <c r="E1044" s="15">
        <f>IF(texto!C1044-texto!C1040&gt;0,texto!C1044-texto!C1040,1-(texto!C1040-texto!C1044))</f>
        <v>2.6388888888888962E-2</v>
      </c>
      <c r="F1044" s="22">
        <f>IF(texto!D1044-texto!D1043&gt;0,texto!D1044-texto!D1043,texto!D1043-texto!D1044)</f>
        <v>3</v>
      </c>
      <c r="G1044" s="61"/>
      <c r="CR1044" s="61"/>
    </row>
    <row r="1045" spans="2:96" x14ac:dyDescent="0.25">
      <c r="B1045" s="93" t="s">
        <v>13</v>
      </c>
      <c r="C1045" s="15">
        <v>0.67291666666666661</v>
      </c>
      <c r="D1045" s="16">
        <v>2.9</v>
      </c>
      <c r="E1045" s="15">
        <f>IF(texto!C1045-texto!C1041&gt;0,texto!C1045-texto!C1041,1-(texto!C1041-texto!C1045))</f>
        <v>2.7083333333333237E-2</v>
      </c>
      <c r="F1045" s="22">
        <f>IF(texto!D1045-texto!D1044&gt;0,texto!D1045-texto!D1044,texto!D1044-texto!D1045)</f>
        <v>2.9</v>
      </c>
      <c r="G1045" s="61"/>
      <c r="CR1045" s="61"/>
    </row>
    <row r="1046" spans="2:96" x14ac:dyDescent="0.25">
      <c r="B1046" s="93" t="s">
        <v>12</v>
      </c>
      <c r="C1046" s="15">
        <v>0.9159722222222223</v>
      </c>
      <c r="D1046" s="16">
        <v>0.1</v>
      </c>
      <c r="E1046" s="15">
        <f>IF(texto!C1046-texto!C1042&gt;0,texto!C1046-texto!C1042,1-(texto!C1042-texto!C1046))</f>
        <v>2.5000000000000133E-2</v>
      </c>
      <c r="F1046" s="22">
        <f>IF(texto!D1046-texto!D1045&gt;0,texto!D1046-texto!D1045,texto!D1045-texto!D1046)</f>
        <v>2.8</v>
      </c>
      <c r="G1046" s="61"/>
      <c r="CR1046" s="61"/>
    </row>
    <row r="1047" spans="2:96" x14ac:dyDescent="0.25">
      <c r="B1047" s="93" t="s">
        <v>13</v>
      </c>
      <c r="C1047" s="15">
        <v>0.18680555555555556</v>
      </c>
      <c r="D1047" s="16">
        <v>3.1</v>
      </c>
      <c r="E1047" s="15">
        <f>IF(texto!C1047-texto!C1043&gt;0,texto!C1047-texto!C1043,1-(texto!C1043-texto!C1047))</f>
        <v>2.5694444444444436E-2</v>
      </c>
      <c r="F1047" s="22">
        <f>IF(texto!D1047-texto!D1046&gt;0,texto!D1047-texto!D1046,texto!D1046-texto!D1047)</f>
        <v>3</v>
      </c>
      <c r="G1047" s="61"/>
      <c r="CR1047" s="61"/>
    </row>
    <row r="1048" spans="2:96" x14ac:dyDescent="0.25">
      <c r="B1048" s="93" t="s">
        <v>12</v>
      </c>
      <c r="C1048" s="15">
        <v>0.43472222222222223</v>
      </c>
      <c r="D1048" s="16">
        <v>-0.1</v>
      </c>
      <c r="E1048" s="15">
        <f>IF(texto!C1048-texto!C1044&gt;0,texto!C1048-texto!C1044,1-(texto!C1044-texto!C1048))</f>
        <v>2.6388888888888851E-2</v>
      </c>
      <c r="F1048" s="22">
        <f>IF(texto!D1048-texto!D1047&gt;0,texto!D1048-texto!D1047,texto!D1047-texto!D1048)</f>
        <v>3.2</v>
      </c>
      <c r="G1048" s="61"/>
      <c r="CR1048" s="61"/>
    </row>
    <row r="1049" spans="2:96" x14ac:dyDescent="0.25">
      <c r="B1049" s="93" t="s">
        <v>13</v>
      </c>
      <c r="C1049" s="15">
        <v>0.69930555555555562</v>
      </c>
      <c r="D1049" s="16">
        <v>2.9</v>
      </c>
      <c r="E1049" s="15">
        <f>IF(texto!C1049-texto!C1045&gt;0,texto!C1049-texto!C1045,1-(texto!C1045-texto!C1049))</f>
        <v>2.6388888888889017E-2</v>
      </c>
      <c r="F1049" s="22">
        <f>IF(texto!D1049-texto!D1048&gt;0,texto!D1049-texto!D1048,texto!D1048-texto!D1049)</f>
        <v>3</v>
      </c>
      <c r="G1049" s="61"/>
      <c r="CR1049" s="61"/>
    </row>
    <row r="1050" spans="2:96" x14ac:dyDescent="0.25">
      <c r="B1050" s="93" t="s">
        <v>12</v>
      </c>
      <c r="C1050" s="15">
        <v>0.94236111111111109</v>
      </c>
      <c r="D1050" s="16">
        <v>0</v>
      </c>
      <c r="E1050" s="15">
        <f>IF(texto!C1050-texto!C1046&gt;0,texto!C1050-texto!C1046,1-(texto!C1046-texto!C1050))</f>
        <v>2.6388888888888795E-2</v>
      </c>
      <c r="F1050" s="22">
        <f>IF(texto!D1050-texto!D1049&gt;0,texto!D1050-texto!D1049,texto!D1049-texto!D1050)</f>
        <v>2.9</v>
      </c>
      <c r="G1050" s="61"/>
      <c r="CR1050" s="61"/>
    </row>
    <row r="1051" spans="2:96" x14ac:dyDescent="0.25">
      <c r="B1051" s="93" t="s">
        <v>13</v>
      </c>
      <c r="C1051" s="15">
        <v>0.21319444444444444</v>
      </c>
      <c r="D1051" s="16">
        <v>3.1</v>
      </c>
      <c r="E1051" s="15">
        <f>IF(texto!C1051-texto!C1047&gt;0,texto!C1051-texto!C1047,1-(texto!C1047-texto!C1051))</f>
        <v>2.6388888888888878E-2</v>
      </c>
      <c r="F1051" s="22">
        <f>IF(texto!D1051-texto!D1050&gt;0,texto!D1051-texto!D1050,texto!D1050-texto!D1051)</f>
        <v>3.1</v>
      </c>
      <c r="G1051" s="61"/>
      <c r="CR1051" s="61"/>
    </row>
    <row r="1052" spans="2:96" x14ac:dyDescent="0.25">
      <c r="B1052" s="93" t="s">
        <v>12</v>
      </c>
      <c r="C1052" s="15">
        <v>0.46249999999999997</v>
      </c>
      <c r="D1052" s="16">
        <v>-0.1</v>
      </c>
      <c r="E1052" s="15">
        <f>IF(texto!C1052-texto!C1048&gt;0,texto!C1052-texto!C1048,1-(texto!C1048-texto!C1052))</f>
        <v>2.7777777777777735E-2</v>
      </c>
      <c r="F1052" s="22">
        <f>IF(texto!D1052-texto!D1051&gt;0,texto!D1052-texto!D1051,texto!D1051-texto!D1052)</f>
        <v>3.2</v>
      </c>
      <c r="G1052" s="61"/>
      <c r="CR1052" s="61"/>
    </row>
    <row r="1053" spans="2:96" x14ac:dyDescent="0.25">
      <c r="B1053" s="93" t="s">
        <v>13</v>
      </c>
      <c r="C1053" s="15">
        <v>0.72638888888888886</v>
      </c>
      <c r="D1053" s="16">
        <v>2.9</v>
      </c>
      <c r="E1053" s="15">
        <f>IF(texto!C1053-texto!C1049&gt;0,texto!C1053-texto!C1049,1-(texto!C1049-texto!C1053))</f>
        <v>2.7083333333333237E-2</v>
      </c>
      <c r="F1053" s="22">
        <f>IF(texto!D1053-texto!D1052&gt;0,texto!D1053-texto!D1052,texto!D1052-texto!D1053)</f>
        <v>3</v>
      </c>
      <c r="G1053" s="61"/>
      <c r="CR1053" s="61"/>
    </row>
    <row r="1054" spans="2:96" x14ac:dyDescent="0.25">
      <c r="B1054" s="93" t="s">
        <v>12</v>
      </c>
      <c r="C1054" s="15">
        <v>0.97013888888888899</v>
      </c>
      <c r="D1054" s="16">
        <v>0</v>
      </c>
      <c r="E1054" s="15">
        <f>IF(texto!C1054-texto!C1050&gt;0,texto!C1054-texto!C1050,1-(texto!C1050-texto!C1054))</f>
        <v>2.7777777777777901E-2</v>
      </c>
      <c r="F1054" s="22">
        <f>IF(texto!D1054-texto!D1053&gt;0,texto!D1054-texto!D1053,texto!D1053-texto!D1054)</f>
        <v>2.9</v>
      </c>
      <c r="G1054" s="61"/>
      <c r="CR1054" s="61"/>
    </row>
    <row r="1055" spans="2:96" x14ac:dyDescent="0.25">
      <c r="B1055" s="93" t="s">
        <v>13</v>
      </c>
      <c r="C1055" s="15">
        <v>0.24166666666666667</v>
      </c>
      <c r="D1055" s="16">
        <v>3.1</v>
      </c>
      <c r="E1055" s="15">
        <f>IF(texto!C1055-texto!C1051&gt;0,texto!C1055-texto!C1051,1-(texto!C1051-texto!C1055))</f>
        <v>2.8472222222222232E-2</v>
      </c>
      <c r="F1055" s="22">
        <f>IF(texto!D1055-texto!D1054&gt;0,texto!D1055-texto!D1054,texto!D1054-texto!D1055)</f>
        <v>3.1</v>
      </c>
      <c r="G1055" s="61"/>
      <c r="CR1055" s="61"/>
    </row>
    <row r="1056" spans="2:96" x14ac:dyDescent="0.25">
      <c r="B1056" s="93" t="s">
        <v>12</v>
      </c>
      <c r="C1056" s="15">
        <v>0.4916666666666667</v>
      </c>
      <c r="D1056" s="16">
        <v>0</v>
      </c>
      <c r="E1056" s="15">
        <f>IF(texto!C1056-texto!C1052&gt;0,texto!C1056-texto!C1052,1-(texto!C1052-texto!C1056))</f>
        <v>2.916666666666673E-2</v>
      </c>
      <c r="F1056" s="22">
        <f>IF(texto!D1056-texto!D1055&gt;0,texto!D1056-texto!D1055,texto!D1055-texto!D1056)</f>
        <v>3.1</v>
      </c>
      <c r="G1056" s="61"/>
      <c r="CR1056" s="61"/>
    </row>
    <row r="1057" spans="2:96" x14ac:dyDescent="0.25">
      <c r="B1057" s="93" t="s">
        <v>13</v>
      </c>
      <c r="C1057" s="15">
        <v>0.75486111111111109</v>
      </c>
      <c r="D1057" s="16">
        <v>2.8</v>
      </c>
      <c r="E1057" s="15">
        <f>IF(texto!C1057-texto!C1053&gt;0,texto!C1057-texto!C1053,1-(texto!C1053-texto!C1057))</f>
        <v>2.8472222222222232E-2</v>
      </c>
      <c r="F1057" s="22">
        <f>IF(texto!D1057-texto!D1056&gt;0,texto!D1057-texto!D1056,texto!D1056-texto!D1057)</f>
        <v>2.8</v>
      </c>
      <c r="G1057" s="61"/>
      <c r="CR1057" s="61"/>
    </row>
    <row r="1058" spans="2:96" x14ac:dyDescent="0.25">
      <c r="B1058" s="93" t="s">
        <v>12</v>
      </c>
      <c r="C1058" s="15">
        <v>0</v>
      </c>
      <c r="D1058" s="16">
        <v>0.1</v>
      </c>
      <c r="E1058" s="15">
        <f>IF(texto!C1058-texto!C1054&gt;0,texto!C1058-texto!C1054,1-(texto!C1054-texto!C1058))</f>
        <v>2.9861111111111005E-2</v>
      </c>
      <c r="F1058" s="22">
        <f>IF(texto!D1058-texto!D1057&gt;0,texto!D1058-texto!D1057,texto!D1057-texto!D1058)</f>
        <v>2.6999999999999997</v>
      </c>
      <c r="G1058" s="61"/>
      <c r="CR1058" s="61"/>
    </row>
    <row r="1059" spans="2:96" x14ac:dyDescent="0.25">
      <c r="B1059" s="93" t="s">
        <v>13</v>
      </c>
      <c r="C1059" s="15">
        <v>0.2722222222222222</v>
      </c>
      <c r="D1059" s="16">
        <v>3.1</v>
      </c>
      <c r="E1059" s="15">
        <f>IF(texto!C1059-texto!C1055&gt;0,texto!C1059-texto!C1055,1-(texto!C1055-texto!C1059))</f>
        <v>3.055555555555553E-2</v>
      </c>
      <c r="F1059" s="22">
        <f>IF(texto!D1059-texto!D1058&gt;0,texto!D1059-texto!D1058,texto!D1058-texto!D1059)</f>
        <v>3</v>
      </c>
      <c r="G1059" s="61"/>
      <c r="CR1059" s="61"/>
    </row>
    <row r="1060" spans="2:96" x14ac:dyDescent="0.25">
      <c r="B1060" s="93" t="s">
        <v>12</v>
      </c>
      <c r="C1060" s="15">
        <v>0.5229166666666667</v>
      </c>
      <c r="D1060" s="16">
        <v>0.1</v>
      </c>
      <c r="E1060" s="15">
        <f>IF(texto!C1060-texto!C1056&gt;0,texto!C1060-texto!C1056,1-(texto!C1056-texto!C1060))</f>
        <v>3.125E-2</v>
      </c>
      <c r="F1060" s="22">
        <f>IF(texto!D1060-texto!D1059&gt;0,texto!D1060-texto!D1059,texto!D1059-texto!D1060)</f>
        <v>3</v>
      </c>
      <c r="G1060" s="61"/>
      <c r="CR1060" s="61"/>
    </row>
    <row r="1061" spans="2:96" x14ac:dyDescent="0.25">
      <c r="B1061" s="93" t="s">
        <v>13</v>
      </c>
      <c r="C1061" s="15">
        <v>0.78680555555555554</v>
      </c>
      <c r="D1061" s="16">
        <v>2.7</v>
      </c>
      <c r="E1061" s="15">
        <f>IF(texto!C1061-texto!C1057&gt;0,texto!C1061-texto!C1057,1-(texto!C1057-texto!C1061))</f>
        <v>3.1944444444444442E-2</v>
      </c>
      <c r="F1061" s="22">
        <f>IF(texto!D1061-texto!D1060&gt;0,texto!D1061-texto!D1060,texto!D1060-texto!D1061)</f>
        <v>2.6</v>
      </c>
      <c r="G1061" s="61"/>
      <c r="CR1061" s="61"/>
    </row>
    <row r="1062" spans="2:96" x14ac:dyDescent="0.25">
      <c r="B1062" s="93" t="s">
        <v>12</v>
      </c>
      <c r="C1062" s="15">
        <v>3.2638888888888891E-2</v>
      </c>
      <c r="D1062" s="16">
        <v>0.2</v>
      </c>
      <c r="E1062" s="15">
        <f>IF(texto!C1062-texto!C1058&gt;0,texto!C1062-texto!C1058,1-(texto!C1058-texto!C1062))</f>
        <v>3.2638888888888891E-2</v>
      </c>
      <c r="F1062" s="22">
        <f>IF(texto!D1062-texto!D1061&gt;0,texto!D1062-texto!D1061,texto!D1061-texto!D1062)</f>
        <v>2.5</v>
      </c>
      <c r="G1062" s="61"/>
      <c r="CR1062" s="61"/>
    </row>
    <row r="1063" spans="2:96" x14ac:dyDescent="0.25">
      <c r="B1063" s="93" t="s">
        <v>13</v>
      </c>
      <c r="C1063" s="15">
        <v>0.30555555555555552</v>
      </c>
      <c r="D1063" s="16">
        <v>2.9</v>
      </c>
      <c r="E1063" s="15">
        <f>IF(texto!C1063-texto!C1059&gt;0,texto!C1063-texto!C1059,1-(texto!C1059-texto!C1063))</f>
        <v>3.3333333333333326E-2</v>
      </c>
      <c r="F1063" s="22">
        <f>IF(texto!D1063-texto!D1062&gt;0,texto!D1063-texto!D1062,texto!D1062-texto!D1063)</f>
        <v>2.6999999999999997</v>
      </c>
      <c r="G1063" s="61"/>
      <c r="CR1063" s="61"/>
    </row>
    <row r="1064" spans="2:96" x14ac:dyDescent="0.25">
      <c r="B1064" s="93" t="s">
        <v>12</v>
      </c>
      <c r="C1064" s="15">
        <v>0.55763888888888891</v>
      </c>
      <c r="D1064" s="16">
        <v>0.2</v>
      </c>
      <c r="E1064" s="15">
        <f>IF(texto!C1064-texto!C1060&gt;0,texto!C1064-texto!C1060,1-(texto!C1060-texto!C1064))</f>
        <v>3.472222222222221E-2</v>
      </c>
      <c r="F1064" s="22">
        <f>IF(texto!D1064-texto!D1063&gt;0,texto!D1064-texto!D1063,texto!D1063-texto!D1064)</f>
        <v>2.6999999999999997</v>
      </c>
      <c r="G1064" s="61"/>
      <c r="CR1064" s="61"/>
    </row>
    <row r="1065" spans="2:96" x14ac:dyDescent="0.25">
      <c r="B1065" s="93" t="s">
        <v>13</v>
      </c>
      <c r="C1065" s="15">
        <v>0.82291666666666663</v>
      </c>
      <c r="D1065" s="16">
        <v>2.6</v>
      </c>
      <c r="E1065" s="15">
        <f>IF(texto!C1065-texto!C1061&gt;0,texto!C1065-texto!C1061,1-(texto!C1061-texto!C1065))</f>
        <v>3.6111111111111094E-2</v>
      </c>
      <c r="F1065" s="22">
        <f>IF(texto!D1065-texto!D1064&gt;0,texto!D1065-texto!D1064,texto!D1064-texto!D1065)</f>
        <v>2.4</v>
      </c>
      <c r="G1065" s="61"/>
      <c r="CR1065" s="61"/>
    </row>
    <row r="1066" spans="2:96" x14ac:dyDescent="0.25">
      <c r="B1066" s="93" t="s">
        <v>12</v>
      </c>
      <c r="C1066" s="15">
        <v>6.9444444444444434E-2</v>
      </c>
      <c r="D1066" s="16">
        <v>0.3</v>
      </c>
      <c r="E1066" s="15">
        <f>IF(texto!C1066-texto!C1062&gt;0,texto!C1066-texto!C1062,1-(texto!C1062-texto!C1066))</f>
        <v>3.6805555555555543E-2</v>
      </c>
      <c r="F1066" s="22">
        <f>IF(texto!D1066-texto!D1065&gt;0,texto!D1066-texto!D1065,texto!D1065-texto!D1066)</f>
        <v>2.3000000000000003</v>
      </c>
      <c r="G1066" s="61"/>
      <c r="CR1066" s="61"/>
    </row>
    <row r="1067" spans="2:96" x14ac:dyDescent="0.25">
      <c r="B1067" s="93" t="s">
        <v>13</v>
      </c>
      <c r="C1067" s="15">
        <v>0.34513888888888888</v>
      </c>
      <c r="D1067" s="16">
        <v>2.8</v>
      </c>
      <c r="E1067" s="15">
        <f>IF(texto!C1067-texto!C1063&gt;0,texto!C1067-texto!C1063,1-(texto!C1063-texto!C1067))</f>
        <v>3.9583333333333359E-2</v>
      </c>
      <c r="F1067" s="22">
        <f>IF(texto!D1067-texto!D1066&gt;0,texto!D1067-texto!D1066,texto!D1066-texto!D1067)</f>
        <v>2.5</v>
      </c>
      <c r="G1067" s="61"/>
      <c r="CR1067" s="61"/>
    </row>
    <row r="1068" spans="2:96" x14ac:dyDescent="0.25">
      <c r="B1068" s="93" t="s">
        <v>12</v>
      </c>
      <c r="C1068" s="15">
        <v>0.59652777777777777</v>
      </c>
      <c r="D1068" s="16">
        <v>0.3</v>
      </c>
      <c r="E1068" s="15">
        <f>IF(texto!C1068-texto!C1064&gt;0,texto!C1068-texto!C1064,1-(texto!C1064-texto!C1068))</f>
        <v>3.8888888888888862E-2</v>
      </c>
      <c r="F1068" s="22">
        <f>IF(texto!D1068-texto!D1067&gt;0,texto!D1068-texto!D1067,texto!D1067-texto!D1068)</f>
        <v>2.5</v>
      </c>
      <c r="G1068" s="61"/>
      <c r="CR1068" s="61"/>
    </row>
    <row r="1069" spans="2:96" x14ac:dyDescent="0.25">
      <c r="B1069" s="93" t="s">
        <v>13</v>
      </c>
      <c r="C1069" s="15">
        <v>0.86597222222222225</v>
      </c>
      <c r="D1069" s="16">
        <v>2.5</v>
      </c>
      <c r="E1069" s="15">
        <f>IF(texto!C1069-texto!C1065&gt;0,texto!C1069-texto!C1065,1-(texto!C1065-texto!C1069))</f>
        <v>4.3055555555555625E-2</v>
      </c>
      <c r="F1069" s="22">
        <f>IF(texto!D1069-texto!D1068&gt;0,texto!D1069-texto!D1068,texto!D1068-texto!D1069)</f>
        <v>2.2000000000000002</v>
      </c>
      <c r="G1069" s="61"/>
      <c r="CR1069" s="61"/>
    </row>
    <row r="1070" spans="2:96" x14ac:dyDescent="0.25">
      <c r="B1070" s="93" t="s">
        <v>12</v>
      </c>
      <c r="C1070" s="15">
        <v>0.1125</v>
      </c>
      <c r="D1070" s="16">
        <v>0.5</v>
      </c>
      <c r="E1070" s="15">
        <f>IF(texto!C1070-texto!C1066&gt;0,texto!C1070-texto!C1066,1-(texto!C1066-texto!C1070))</f>
        <v>4.3055555555555569E-2</v>
      </c>
      <c r="F1070" s="22">
        <f>IF(texto!D1070-texto!D1069&gt;0,texto!D1070-texto!D1069,texto!D1069-texto!D1070)</f>
        <v>2</v>
      </c>
      <c r="G1070" s="61"/>
      <c r="CR1070" s="61"/>
    </row>
    <row r="1071" spans="2:96" x14ac:dyDescent="0.25">
      <c r="B1071" s="93" t="s">
        <v>13</v>
      </c>
      <c r="C1071" s="15">
        <v>0.39027777777777778</v>
      </c>
      <c r="D1071" s="16">
        <v>2.7</v>
      </c>
      <c r="E1071" s="15">
        <f>IF(texto!C1071-texto!C1067&gt;0,texto!C1071-texto!C1067,1-(texto!C1067-texto!C1071))</f>
        <v>4.5138888888888895E-2</v>
      </c>
      <c r="F1071" s="22">
        <f>IF(texto!D1071-texto!D1070&gt;0,texto!D1071-texto!D1070,texto!D1070-texto!D1071)</f>
        <v>2.2000000000000002</v>
      </c>
      <c r="G1071" s="61"/>
      <c r="CR1071" s="61"/>
    </row>
    <row r="1072" spans="2:96" x14ac:dyDescent="0.25">
      <c r="B1072" s="93" t="s">
        <v>12</v>
      </c>
      <c r="C1072" s="15">
        <v>0.64097222222222217</v>
      </c>
      <c r="D1072" s="16">
        <v>0.5</v>
      </c>
      <c r="E1072" s="15">
        <f>IF(texto!C1072-texto!C1068&gt;0,texto!C1072-texto!C1068,1-(texto!C1068-texto!C1072))</f>
        <v>4.4444444444444398E-2</v>
      </c>
      <c r="F1072" s="22">
        <f>IF(texto!D1072-texto!D1071&gt;0,texto!D1072-texto!D1071,texto!D1071-texto!D1072)</f>
        <v>2.2000000000000002</v>
      </c>
      <c r="G1072" s="61"/>
      <c r="CR1072" s="61"/>
    </row>
    <row r="1073" spans="2:96" x14ac:dyDescent="0.25">
      <c r="B1073" s="93" t="s">
        <v>13</v>
      </c>
      <c r="C1073" s="15">
        <v>0.9159722222222223</v>
      </c>
      <c r="D1073" s="16">
        <v>2.5</v>
      </c>
      <c r="E1073" s="15">
        <f>IF(texto!C1073-texto!C1069&gt;0,texto!C1073-texto!C1069,1-(texto!C1069-texto!C1073))</f>
        <v>5.0000000000000044E-2</v>
      </c>
      <c r="F1073" s="22">
        <f>IF(texto!D1073-texto!D1072&gt;0,texto!D1073-texto!D1072,texto!D1072-texto!D1073)</f>
        <v>2</v>
      </c>
      <c r="G1073" s="61"/>
      <c r="CR1073" s="61"/>
    </row>
    <row r="1074" spans="2:96" x14ac:dyDescent="0.25">
      <c r="B1074" s="93" t="s">
        <v>12</v>
      </c>
      <c r="C1074" s="15">
        <v>0.16319444444444445</v>
      </c>
      <c r="D1074" s="16">
        <v>0.6</v>
      </c>
      <c r="E1074" s="15">
        <f>IF(texto!C1074-texto!C1070&gt;0,texto!C1074-texto!C1070,1-(texto!C1070-texto!C1074))</f>
        <v>5.0694444444444445E-2</v>
      </c>
      <c r="F1074" s="22">
        <f>IF(texto!D1074-texto!D1073&gt;0,texto!D1074-texto!D1073,texto!D1073-texto!D1074)</f>
        <v>1.9</v>
      </c>
      <c r="G1074" s="61"/>
      <c r="CR1074" s="61"/>
    </row>
    <row r="1075" spans="2:96" x14ac:dyDescent="0.25">
      <c r="B1075" s="93" t="s">
        <v>13</v>
      </c>
      <c r="C1075" s="15">
        <v>0.44027777777777777</v>
      </c>
      <c r="D1075" s="16">
        <v>2.6</v>
      </c>
      <c r="E1075" s="15">
        <f>IF(texto!C1075-texto!C1071&gt;0,texto!C1075-texto!C1071,1-(texto!C1071-texto!C1075))</f>
        <v>4.9999999999999989E-2</v>
      </c>
      <c r="F1075" s="22">
        <f>IF(texto!D1075-texto!D1074&gt;0,texto!D1075-texto!D1074,texto!D1074-texto!D1075)</f>
        <v>2</v>
      </c>
      <c r="G1075" s="61"/>
      <c r="CR1075" s="61"/>
    </row>
    <row r="1076" spans="2:96" x14ac:dyDescent="0.25">
      <c r="B1076" s="93" t="s">
        <v>12</v>
      </c>
      <c r="C1076" s="15">
        <v>0.69097222222222221</v>
      </c>
      <c r="D1076" s="16">
        <v>0.5</v>
      </c>
      <c r="E1076" s="15">
        <f>IF(texto!C1076-texto!C1072&gt;0,texto!C1076-texto!C1072,1-(texto!C1072-texto!C1076))</f>
        <v>5.0000000000000044E-2</v>
      </c>
      <c r="F1076" s="22">
        <f>IF(texto!D1076-texto!D1075&gt;0,texto!D1076-texto!D1075,texto!D1075-texto!D1076)</f>
        <v>2.1</v>
      </c>
      <c r="G1076" s="61"/>
      <c r="CR1076" s="61"/>
    </row>
    <row r="1077" spans="2:96" x14ac:dyDescent="0.25">
      <c r="B1077" s="93" t="s">
        <v>13</v>
      </c>
      <c r="C1077" s="15">
        <v>0.97013888888888899</v>
      </c>
      <c r="D1077" s="16">
        <v>2.5</v>
      </c>
      <c r="E1077" s="15">
        <f>IF(texto!C1077-texto!C1073&gt;0,texto!C1077-texto!C1073,1-(texto!C1073-texto!C1077))</f>
        <v>5.4166666666666696E-2</v>
      </c>
      <c r="F1077" s="22">
        <f>IF(texto!D1077-texto!D1076&gt;0,texto!D1077-texto!D1076,texto!D1076-texto!D1077)</f>
        <v>2</v>
      </c>
      <c r="G1077" s="61"/>
      <c r="CR1077" s="61"/>
    </row>
    <row r="1078" spans="2:96" x14ac:dyDescent="0.25">
      <c r="B1078" s="93" t="s">
        <v>12</v>
      </c>
      <c r="C1078" s="15">
        <v>0.21805555555555556</v>
      </c>
      <c r="D1078" s="16">
        <v>0.5</v>
      </c>
      <c r="E1078" s="15">
        <f>IF(texto!C1078-texto!C1074&gt;0,texto!C1078-texto!C1074,1-(texto!C1074-texto!C1078))</f>
        <v>5.486111111111111E-2</v>
      </c>
      <c r="F1078" s="22">
        <f>IF(texto!D1078-texto!D1077&gt;0,texto!D1078-texto!D1077,texto!D1077-texto!D1078)</f>
        <v>2</v>
      </c>
      <c r="G1078" s="61"/>
      <c r="CR1078" s="61"/>
    </row>
    <row r="1079" spans="2:96" x14ac:dyDescent="0.25">
      <c r="B1079" s="93" t="s">
        <v>13</v>
      </c>
      <c r="C1079" s="15">
        <v>0.4916666666666667</v>
      </c>
      <c r="D1079" s="16">
        <v>2.7</v>
      </c>
      <c r="E1079" s="15">
        <f>IF(texto!C1079-texto!C1075&gt;0,texto!C1079-texto!C1075,1-(texto!C1075-texto!C1079))</f>
        <v>5.1388888888888928E-2</v>
      </c>
      <c r="F1079" s="22">
        <f>IF(texto!D1079-texto!D1078&gt;0,texto!D1079-texto!D1078,texto!D1078-texto!D1079)</f>
        <v>2.2000000000000002</v>
      </c>
      <c r="G1079" s="61"/>
      <c r="CR1079" s="61"/>
    </row>
    <row r="1080" spans="2:96" x14ac:dyDescent="0.25">
      <c r="B1080" s="93" t="s">
        <v>12</v>
      </c>
      <c r="C1080" s="15">
        <v>0.7416666666666667</v>
      </c>
      <c r="D1080" s="16">
        <v>0.4</v>
      </c>
      <c r="E1080" s="15">
        <f>IF(texto!C1080-texto!C1076&gt;0,texto!C1080-texto!C1076,1-(texto!C1076-texto!C1080))</f>
        <v>5.0694444444444486E-2</v>
      </c>
      <c r="F1080" s="22">
        <f>IF(texto!D1080-texto!D1079&gt;0,texto!D1080-texto!D1079,texto!D1079-texto!D1080)</f>
        <v>2.3000000000000003</v>
      </c>
      <c r="G1080" s="61"/>
      <c r="CR1080" s="61"/>
    </row>
    <row r="1081" spans="2:96" x14ac:dyDescent="0.25">
      <c r="B1081" s="93" t="s">
        <v>13</v>
      </c>
      <c r="C1081" s="15">
        <v>2.0833333333333332E-2</v>
      </c>
      <c r="D1081" s="16">
        <v>2.7</v>
      </c>
      <c r="E1081" s="15">
        <f>IF(texto!C1081-texto!C1077&gt;0,texto!C1081-texto!C1077,1-(texto!C1077-texto!C1081))</f>
        <v>5.0694444444444375E-2</v>
      </c>
      <c r="F1081" s="22">
        <f>IF(texto!D1081-texto!D1080&gt;0,texto!D1081-texto!D1080,texto!D1080-texto!D1081)</f>
        <v>2.3000000000000003</v>
      </c>
      <c r="G1081" s="61"/>
      <c r="CR1081" s="61"/>
    </row>
    <row r="1082" spans="2:96" x14ac:dyDescent="0.25">
      <c r="B1082" s="93" t="s">
        <v>12</v>
      </c>
      <c r="C1082" s="15">
        <v>0.2673611111111111</v>
      </c>
      <c r="D1082" s="16">
        <v>0.4</v>
      </c>
      <c r="E1082" s="15">
        <f>IF(texto!C1082-texto!C1078&gt;0,texto!C1082-texto!C1078,1-(texto!C1078-texto!C1082))</f>
        <v>4.9305555555555547E-2</v>
      </c>
      <c r="F1082" s="22">
        <f>IF(texto!D1082-texto!D1081&gt;0,texto!D1082-texto!D1081,texto!D1081-texto!D1082)</f>
        <v>2.3000000000000003</v>
      </c>
      <c r="G1082" s="61"/>
      <c r="CR1082" s="61"/>
    </row>
    <row r="1083" spans="2:96" x14ac:dyDescent="0.25">
      <c r="B1083" s="93" t="s">
        <v>13</v>
      </c>
      <c r="C1083" s="15">
        <v>0.53888888888888886</v>
      </c>
      <c r="D1083" s="16">
        <v>2.8</v>
      </c>
      <c r="E1083" s="15">
        <f>IF(texto!C1083-texto!C1079&gt;0,texto!C1083-texto!C1079,1-(texto!C1079-texto!C1083))</f>
        <v>4.7222222222222165E-2</v>
      </c>
      <c r="F1083" s="22">
        <f>IF(texto!D1083-texto!D1082&gt;0,texto!D1083-texto!D1082,texto!D1082-texto!D1083)</f>
        <v>2.4</v>
      </c>
      <c r="G1083" s="61"/>
      <c r="CR1083" s="61"/>
    </row>
    <row r="1084" spans="2:96" x14ac:dyDescent="0.25">
      <c r="B1084" s="93" t="s">
        <v>12</v>
      </c>
      <c r="C1084" s="15">
        <v>0.78541666666666676</v>
      </c>
      <c r="D1084" s="16">
        <v>0.3</v>
      </c>
      <c r="E1084" s="15">
        <f>IF(texto!C1084-texto!C1080&gt;0,texto!C1084-texto!C1080,1-(texto!C1080-texto!C1084))</f>
        <v>4.3750000000000067E-2</v>
      </c>
      <c r="F1084" s="22">
        <f>IF(texto!D1084-texto!D1083&gt;0,texto!D1084-texto!D1083,texto!D1083-texto!D1084)</f>
        <v>2.5</v>
      </c>
      <c r="G1084" s="61"/>
      <c r="CR1084" s="61"/>
    </row>
    <row r="1085" spans="2:96" x14ac:dyDescent="0.25">
      <c r="B1085" s="93" t="s">
        <v>13</v>
      </c>
      <c r="C1085" s="15">
        <v>6.3194444444444442E-2</v>
      </c>
      <c r="D1085" s="16">
        <v>2.8</v>
      </c>
      <c r="E1085" s="15">
        <f>IF(texto!C1085-texto!C1081&gt;0,texto!C1085-texto!C1081,1-(texto!C1081-texto!C1085))</f>
        <v>4.2361111111111113E-2</v>
      </c>
      <c r="F1085" s="22">
        <f>IF(texto!D1085-texto!D1084&gt;0,texto!D1085-texto!D1084,texto!D1084-texto!D1085)</f>
        <v>2.5</v>
      </c>
      <c r="G1085" s="61"/>
      <c r="CR1085" s="61"/>
    </row>
    <row r="1086" spans="2:96" x14ac:dyDescent="0.25">
      <c r="B1086" s="93" t="s">
        <v>12</v>
      </c>
      <c r="C1086" s="15">
        <v>0.30902777777777779</v>
      </c>
      <c r="D1086" s="16">
        <v>0.2</v>
      </c>
      <c r="E1086" s="15">
        <f>IF(texto!C1086-texto!C1082&gt;0,texto!C1086-texto!C1082,1-(texto!C1082-texto!C1086))</f>
        <v>4.1666666666666685E-2</v>
      </c>
      <c r="F1086" s="22">
        <f>IF(texto!D1086-texto!D1085&gt;0,texto!D1086-texto!D1085,texto!D1085-texto!D1086)</f>
        <v>2.5999999999999996</v>
      </c>
      <c r="G1086" s="61"/>
      <c r="CR1086" s="61"/>
    </row>
    <row r="1087" spans="2:96" x14ac:dyDescent="0.25">
      <c r="B1087" s="93" t="s">
        <v>13</v>
      </c>
      <c r="C1087" s="15">
        <v>0.57916666666666672</v>
      </c>
      <c r="D1087" s="16">
        <v>2.9</v>
      </c>
      <c r="E1087" s="15">
        <f>IF(texto!C1087-texto!C1083&gt;0,texto!C1087-texto!C1083,1-(texto!C1083-texto!C1087))</f>
        <v>4.0277777777777857E-2</v>
      </c>
      <c r="F1087" s="22">
        <f>IF(texto!D1087-texto!D1086&gt;0,texto!D1087-texto!D1086,texto!D1086-texto!D1087)</f>
        <v>2.6999999999999997</v>
      </c>
      <c r="G1087" s="61"/>
      <c r="CR1087" s="61"/>
    </row>
    <row r="1088" spans="2:96" x14ac:dyDescent="0.25">
      <c r="B1088" s="93" t="s">
        <v>12</v>
      </c>
      <c r="C1088" s="15">
        <v>0.82361111111111107</v>
      </c>
      <c r="D1088" s="16">
        <v>0.2</v>
      </c>
      <c r="E1088" s="15">
        <f>IF(texto!C1088-texto!C1084&gt;0,texto!C1088-texto!C1084,1-(texto!C1084-texto!C1088))</f>
        <v>3.8194444444444309E-2</v>
      </c>
      <c r="F1088" s="22">
        <f>IF(texto!D1088-texto!D1087&gt;0,texto!D1088-texto!D1087,texto!D1087-texto!D1088)</f>
        <v>2.6999999999999997</v>
      </c>
      <c r="G1088" s="61"/>
      <c r="CR1088" s="61"/>
    </row>
    <row r="1089" spans="2:96" x14ac:dyDescent="0.25">
      <c r="B1089" s="93" t="s">
        <v>13</v>
      </c>
      <c r="C1089" s="15">
        <v>9.930555555555555E-2</v>
      </c>
      <c r="D1089" s="16">
        <v>3</v>
      </c>
      <c r="E1089" s="15">
        <f>IF(texto!C1089-texto!C1085&gt;0,texto!C1089-texto!C1085,1-(texto!C1085-texto!C1089))</f>
        <v>3.6111111111111108E-2</v>
      </c>
      <c r="F1089" s="22">
        <f>IF(texto!D1089-texto!D1088&gt;0,texto!D1089-texto!D1088,texto!D1088-texto!D1089)</f>
        <v>2.8</v>
      </c>
      <c r="G1089" s="61"/>
      <c r="CR1089" s="61"/>
    </row>
    <row r="1090" spans="2:96" x14ac:dyDescent="0.25">
      <c r="B1090" s="93" t="s">
        <v>12</v>
      </c>
      <c r="C1090" s="15">
        <v>0.3444444444444445</v>
      </c>
      <c r="D1090" s="16">
        <v>0</v>
      </c>
      <c r="E1090" s="15">
        <f>IF(texto!C1090-texto!C1086&gt;0,texto!C1090-texto!C1086,1-(texto!C1086-texto!C1090))</f>
        <v>3.5416666666666707E-2</v>
      </c>
      <c r="F1090" s="22">
        <f>IF(texto!D1090-texto!D1089&gt;0,texto!D1090-texto!D1089,texto!D1089-texto!D1090)</f>
        <v>3</v>
      </c>
      <c r="G1090" s="61"/>
      <c r="CR1090" s="61"/>
    </row>
    <row r="1091" spans="2:96" x14ac:dyDescent="0.25">
      <c r="B1091" s="93" t="s">
        <v>13</v>
      </c>
      <c r="C1091" s="15">
        <v>0.61458333333333337</v>
      </c>
      <c r="D1091" s="16">
        <v>3</v>
      </c>
      <c r="E1091" s="15">
        <f>IF(texto!C1091-texto!C1087&gt;0,texto!C1091-texto!C1087,1-(texto!C1087-texto!C1091))</f>
        <v>3.5416666666666652E-2</v>
      </c>
      <c r="F1091" s="22">
        <f>IF(texto!D1091-texto!D1090&gt;0,texto!D1091-texto!D1090,texto!D1090-texto!D1091)</f>
        <v>3</v>
      </c>
      <c r="G1091" s="61"/>
      <c r="CR1091" s="61"/>
    </row>
    <row r="1092" spans="2:96" x14ac:dyDescent="0.25">
      <c r="B1092" s="93" t="s">
        <v>12</v>
      </c>
      <c r="C1092" s="15">
        <v>0.85625000000000007</v>
      </c>
      <c r="D1092" s="16">
        <v>0</v>
      </c>
      <c r="E1092" s="15">
        <f>IF(texto!C1092-texto!C1088&gt;0,texto!C1092-texto!C1088,1-(texto!C1088-texto!C1092))</f>
        <v>3.2638888888888995E-2</v>
      </c>
      <c r="F1092" s="22">
        <f>IF(texto!D1092-texto!D1091&gt;0,texto!D1092-texto!D1091,texto!D1091-texto!D1092)</f>
        <v>3</v>
      </c>
      <c r="G1092" s="61"/>
      <c r="CR1092" s="61"/>
    </row>
    <row r="1093" spans="2:96" x14ac:dyDescent="0.25">
      <c r="B1093" s="93" t="s">
        <v>13</v>
      </c>
      <c r="C1093" s="15">
        <v>0.13125000000000001</v>
      </c>
      <c r="D1093" s="16">
        <v>3.1</v>
      </c>
      <c r="E1093" s="15">
        <f>IF(texto!C1093-texto!C1089&gt;0,texto!C1093-texto!C1089,1-(texto!C1089-texto!C1093))</f>
        <v>3.1944444444444456E-2</v>
      </c>
      <c r="F1093" s="22">
        <f>IF(texto!D1093-texto!D1092&gt;0,texto!D1093-texto!D1092,texto!D1092-texto!D1093)</f>
        <v>3.1</v>
      </c>
      <c r="G1093" s="61"/>
      <c r="CR1093" s="61"/>
    </row>
    <row r="1094" spans="2:96" x14ac:dyDescent="0.25">
      <c r="B1094" s="93" t="s">
        <v>12</v>
      </c>
      <c r="C1094" s="15">
        <v>0.37708333333333338</v>
      </c>
      <c r="D1094" s="16">
        <v>-0.1</v>
      </c>
      <c r="E1094" s="15">
        <f>IF(texto!C1094-texto!C1090&gt;0,texto!C1094-texto!C1090,1-(texto!C1090-texto!C1094))</f>
        <v>3.2638888888888884E-2</v>
      </c>
      <c r="F1094" s="22">
        <f>IF(texto!D1094-texto!D1093&gt;0,texto!D1094-texto!D1093,texto!D1093-texto!D1094)</f>
        <v>3.2</v>
      </c>
      <c r="G1094" s="61"/>
      <c r="CR1094" s="61"/>
    </row>
    <row r="1095" spans="2:96" x14ac:dyDescent="0.25">
      <c r="B1095" s="93" t="s">
        <v>13</v>
      </c>
      <c r="C1095" s="15">
        <v>0.64513888888888882</v>
      </c>
      <c r="D1095" s="16">
        <v>3</v>
      </c>
      <c r="E1095" s="15">
        <f>IF(texto!C1095-texto!C1091&gt;0,texto!C1095-texto!C1091,1-(texto!C1091-texto!C1095))</f>
        <v>3.0555555555555447E-2</v>
      </c>
      <c r="F1095" s="22">
        <f>IF(texto!D1095-texto!D1094&gt;0,texto!D1095-texto!D1094,texto!D1094-texto!D1095)</f>
        <v>3.1</v>
      </c>
      <c r="G1095" s="61"/>
      <c r="CR1095" s="61"/>
    </row>
    <row r="1096" spans="2:96" x14ac:dyDescent="0.25">
      <c r="B1096" s="93" t="s">
        <v>12</v>
      </c>
      <c r="C1096" s="15">
        <v>0.88680555555555562</v>
      </c>
      <c r="D1096" s="16">
        <v>0</v>
      </c>
      <c r="E1096" s="15">
        <f>IF(texto!C1096-texto!C1092&gt;0,texto!C1096-texto!C1092,1-(texto!C1092-texto!C1096))</f>
        <v>3.0555555555555558E-2</v>
      </c>
      <c r="F1096" s="22">
        <f>IF(texto!D1096-texto!D1095&gt;0,texto!D1096-texto!D1095,texto!D1095-texto!D1096)</f>
        <v>3</v>
      </c>
      <c r="G1096" s="61"/>
      <c r="CR1096" s="61"/>
    </row>
    <row r="1097" spans="2:96" x14ac:dyDescent="0.25">
      <c r="B1097" s="93" t="s">
        <v>13</v>
      </c>
      <c r="C1097" s="15">
        <v>0.16041666666666668</v>
      </c>
      <c r="D1097" s="16">
        <v>3.2</v>
      </c>
      <c r="E1097" s="15">
        <f>IF(texto!C1097-texto!C1093&gt;0,texto!C1097-texto!C1093,1-(texto!C1093-texto!C1097))</f>
        <v>2.9166666666666674E-2</v>
      </c>
      <c r="F1097" s="22">
        <f>IF(texto!D1097-texto!D1096&gt;0,texto!D1097-texto!D1096,texto!D1096-texto!D1097)</f>
        <v>3.2</v>
      </c>
      <c r="G1097" s="61"/>
      <c r="CR1097" s="61"/>
    </row>
    <row r="1098" spans="2:96" x14ac:dyDescent="0.25">
      <c r="B1098" s="93" t="s">
        <v>12</v>
      </c>
      <c r="C1098" s="15">
        <v>0.40625</v>
      </c>
      <c r="D1098" s="16">
        <v>-0.1</v>
      </c>
      <c r="E1098" s="15">
        <f>IF(texto!C1098-texto!C1094&gt;0,texto!C1098-texto!C1094,1-(texto!C1094-texto!C1098))</f>
        <v>2.9166666666666619E-2</v>
      </c>
      <c r="F1098" s="22">
        <f>IF(texto!D1098-texto!D1097&gt;0,texto!D1098-texto!D1097,texto!D1097-texto!D1098)</f>
        <v>3.3000000000000003</v>
      </c>
      <c r="G1098" s="61"/>
      <c r="CR1098" s="61"/>
    </row>
    <row r="1099" spans="2:96" x14ac:dyDescent="0.25">
      <c r="B1099" s="93" t="s">
        <v>13</v>
      </c>
      <c r="C1099" s="15">
        <v>0.67361111111111116</v>
      </c>
      <c r="D1099" s="16">
        <v>3</v>
      </c>
      <c r="E1099" s="15">
        <f>IF(texto!C1099-texto!C1095&gt;0,texto!C1099-texto!C1095,1-(texto!C1095-texto!C1099))</f>
        <v>2.8472222222222343E-2</v>
      </c>
      <c r="F1099" s="22">
        <f>IF(texto!D1099-texto!D1098&gt;0,texto!D1099-texto!D1098,texto!D1098-texto!D1099)</f>
        <v>3.1</v>
      </c>
      <c r="G1099" s="61"/>
      <c r="CR1099" s="61"/>
    </row>
    <row r="1100" spans="2:96" x14ac:dyDescent="0.25">
      <c r="B1100" s="93" t="s">
        <v>12</v>
      </c>
      <c r="C1100" s="15">
        <v>0.91527777777777775</v>
      </c>
      <c r="D1100" s="16">
        <v>0</v>
      </c>
      <c r="E1100" s="15">
        <f>IF(texto!C1100-texto!C1096&gt;0,texto!C1100-texto!C1096,1-(texto!C1096-texto!C1100))</f>
        <v>2.8472222222222121E-2</v>
      </c>
      <c r="F1100" s="22">
        <f>IF(texto!D1100-texto!D1099&gt;0,texto!D1100-texto!D1099,texto!D1099-texto!D1100)</f>
        <v>3</v>
      </c>
      <c r="G1100" s="61"/>
      <c r="CR1100" s="61"/>
    </row>
    <row r="1101" spans="2:96" x14ac:dyDescent="0.25">
      <c r="B1101" s="93" t="s">
        <v>13</v>
      </c>
      <c r="C1101" s="15">
        <v>0.1875</v>
      </c>
      <c r="D1101" s="16">
        <v>3.2</v>
      </c>
      <c r="E1101" s="15">
        <f>IF(texto!C1101-texto!C1097&gt;0,texto!C1101-texto!C1097,1-(texto!C1097-texto!C1101))</f>
        <v>2.708333333333332E-2</v>
      </c>
      <c r="F1101" s="22">
        <f>IF(texto!D1101-texto!D1100&gt;0,texto!D1101-texto!D1100,texto!D1100-texto!D1101)</f>
        <v>3.2</v>
      </c>
      <c r="G1101" s="61"/>
      <c r="CR1101" s="61"/>
    </row>
    <row r="1102" spans="2:96" x14ac:dyDescent="0.25">
      <c r="B1102" s="93" t="s">
        <v>12</v>
      </c>
      <c r="C1102" s="15">
        <v>0.43472222222222223</v>
      </c>
      <c r="D1102" s="16">
        <v>-0.1</v>
      </c>
      <c r="E1102" s="15">
        <f>IF(texto!C1102-texto!C1098&gt;0,texto!C1102-texto!C1098,1-(texto!C1098-texto!C1102))</f>
        <v>2.8472222222222232E-2</v>
      </c>
      <c r="F1102" s="22">
        <f>IF(texto!D1102-texto!D1101&gt;0,texto!D1102-texto!D1101,texto!D1101-texto!D1102)</f>
        <v>3.3000000000000003</v>
      </c>
      <c r="G1102" s="61"/>
      <c r="CR1102" s="61"/>
    </row>
    <row r="1103" spans="2:96" x14ac:dyDescent="0.25">
      <c r="B1103" s="93" t="s">
        <v>13</v>
      </c>
      <c r="C1103" s="15">
        <v>0.7006944444444444</v>
      </c>
      <c r="D1103" s="16">
        <v>2.9</v>
      </c>
      <c r="E1103" s="15">
        <f>IF(texto!C1103-texto!C1099&gt;0,texto!C1103-texto!C1099,1-(texto!C1099-texto!C1103))</f>
        <v>2.7083333333333237E-2</v>
      </c>
      <c r="F1103" s="22">
        <f>IF(texto!D1103-texto!D1102&gt;0,texto!D1103-texto!D1102,texto!D1102-texto!D1103)</f>
        <v>3</v>
      </c>
      <c r="G1103" s="61"/>
      <c r="CR1103" s="61"/>
    </row>
    <row r="1104" spans="2:96" x14ac:dyDescent="0.25">
      <c r="B1104" s="93" t="s">
        <v>12</v>
      </c>
      <c r="C1104" s="15">
        <v>0.94305555555555554</v>
      </c>
      <c r="D1104" s="16">
        <v>0</v>
      </c>
      <c r="E1104" s="15">
        <f>IF(texto!C1104-texto!C1100&gt;0,texto!C1104-texto!C1100,1-(texto!C1100-texto!C1104))</f>
        <v>2.777777777777779E-2</v>
      </c>
      <c r="F1104" s="22">
        <f>IF(texto!D1104-texto!D1103&gt;0,texto!D1104-texto!D1103,texto!D1103-texto!D1104)</f>
        <v>2.9</v>
      </c>
      <c r="G1104" s="61"/>
      <c r="CR1104" s="61"/>
    </row>
    <row r="1105" spans="2:96" x14ac:dyDescent="0.25">
      <c r="B1105" s="93" t="s">
        <v>13</v>
      </c>
      <c r="C1105" s="15">
        <v>0.21319444444444444</v>
      </c>
      <c r="D1105" s="16">
        <v>3.1</v>
      </c>
      <c r="E1105" s="15">
        <f>IF(texto!C1105-texto!C1101&gt;0,texto!C1105-texto!C1101,1-(texto!C1101-texto!C1105))</f>
        <v>2.5694444444444436E-2</v>
      </c>
      <c r="F1105" s="22">
        <f>IF(texto!D1105-texto!D1104&gt;0,texto!D1105-texto!D1104,texto!D1104-texto!D1105)</f>
        <v>3.1</v>
      </c>
      <c r="G1105" s="61"/>
      <c r="CR1105" s="61"/>
    </row>
    <row r="1106" spans="2:96" x14ac:dyDescent="0.25">
      <c r="B1106" s="93" t="s">
        <v>12</v>
      </c>
      <c r="C1106" s="15">
        <v>0.46180555555555558</v>
      </c>
      <c r="D1106" s="16">
        <v>0</v>
      </c>
      <c r="E1106" s="15">
        <f>IF(texto!C1106-texto!C1102&gt;0,texto!C1106-texto!C1102,1-(texto!C1102-texto!C1106))</f>
        <v>2.7083333333333348E-2</v>
      </c>
      <c r="F1106" s="22">
        <f>IF(texto!D1106-texto!D1105&gt;0,texto!D1106-texto!D1105,texto!D1105-texto!D1106)</f>
        <v>3.1</v>
      </c>
      <c r="G1106" s="61"/>
      <c r="CR1106" s="61"/>
    </row>
    <row r="1107" spans="2:96" x14ac:dyDescent="0.25">
      <c r="B1107" s="93" t="s">
        <v>13</v>
      </c>
      <c r="C1107" s="15">
        <v>0.72638888888888886</v>
      </c>
      <c r="D1107" s="16">
        <v>2.8</v>
      </c>
      <c r="E1107" s="15">
        <f>IF(texto!C1107-texto!C1103&gt;0,texto!C1107-texto!C1103,1-(texto!C1103-texto!C1107))</f>
        <v>2.5694444444444464E-2</v>
      </c>
      <c r="F1107" s="22">
        <f>IF(texto!D1107-texto!D1106&gt;0,texto!D1107-texto!D1106,texto!D1106-texto!D1107)</f>
        <v>2.8</v>
      </c>
      <c r="G1107" s="61"/>
      <c r="CR1107" s="61"/>
    </row>
    <row r="1108" spans="2:96" x14ac:dyDescent="0.25">
      <c r="B1108" s="93" t="s">
        <v>12</v>
      </c>
      <c r="C1108" s="15">
        <v>0.97013888888888899</v>
      </c>
      <c r="D1108" s="16">
        <v>0.2</v>
      </c>
      <c r="E1108" s="15">
        <f>IF(texto!C1108-texto!C1104&gt;0,texto!C1108-texto!C1104,1-(texto!C1104-texto!C1108))</f>
        <v>2.7083333333333459E-2</v>
      </c>
      <c r="F1108" s="22">
        <f>IF(texto!D1108-texto!D1107&gt;0,texto!D1108-texto!D1107,texto!D1107-texto!D1108)</f>
        <v>2.5999999999999996</v>
      </c>
      <c r="G1108" s="61"/>
      <c r="CR1108" s="61"/>
    </row>
    <row r="1109" spans="2:96" x14ac:dyDescent="0.25">
      <c r="B1109" s="93" t="s">
        <v>13</v>
      </c>
      <c r="C1109" s="15">
        <v>0.2388888888888889</v>
      </c>
      <c r="D1109" s="16">
        <v>3</v>
      </c>
      <c r="E1109" s="15">
        <f>IF(texto!C1109-texto!C1105&gt;0,texto!C1109-texto!C1105,1-(texto!C1105-texto!C1109))</f>
        <v>2.5694444444444464E-2</v>
      </c>
      <c r="F1109" s="22">
        <f>IF(texto!D1109-texto!D1108&gt;0,texto!D1109-texto!D1108,texto!D1108-texto!D1109)</f>
        <v>2.8</v>
      </c>
      <c r="G1109" s="61"/>
      <c r="CR1109" s="61"/>
    </row>
    <row r="1110" spans="2:96" x14ac:dyDescent="0.25">
      <c r="B1110" s="93" t="s">
        <v>12</v>
      </c>
      <c r="C1110" s="15">
        <v>0.48888888888888887</v>
      </c>
      <c r="D1110" s="16">
        <v>0.1</v>
      </c>
      <c r="E1110" s="15">
        <f>IF(texto!C1110-texto!C1106&gt;0,texto!C1110-texto!C1106,1-(texto!C1106-texto!C1110))</f>
        <v>2.7083333333333293E-2</v>
      </c>
      <c r="F1110" s="22">
        <f>IF(texto!D1110-texto!D1109&gt;0,texto!D1110-texto!D1109,texto!D1109-texto!D1110)</f>
        <v>2.9</v>
      </c>
      <c r="G1110" s="61"/>
      <c r="CR1110" s="61"/>
    </row>
    <row r="1111" spans="2:96" x14ac:dyDescent="0.25">
      <c r="B1111" s="93" t="s">
        <v>13</v>
      </c>
      <c r="C1111" s="15">
        <v>0.75208333333333333</v>
      </c>
      <c r="D1111" s="16">
        <v>2.7</v>
      </c>
      <c r="E1111" s="15">
        <f>IF(texto!C1111-texto!C1107&gt;0,texto!C1111-texto!C1107,1-(texto!C1107-texto!C1111))</f>
        <v>2.5694444444444464E-2</v>
      </c>
      <c r="F1111" s="22">
        <f>IF(texto!D1111-texto!D1110&gt;0,texto!D1111-texto!D1110,texto!D1110-texto!D1111)</f>
        <v>2.6</v>
      </c>
      <c r="G1111" s="61"/>
      <c r="CR1111" s="61"/>
    </row>
    <row r="1112" spans="2:96" x14ac:dyDescent="0.25">
      <c r="B1112" s="93" t="s">
        <v>12</v>
      </c>
      <c r="C1112" s="15">
        <v>0.99722222222222223</v>
      </c>
      <c r="D1112" s="16">
        <v>0.3</v>
      </c>
      <c r="E1112" s="15">
        <f>IF(texto!C1112-texto!C1108&gt;0,texto!C1112-texto!C1108,1-(texto!C1108-texto!C1112))</f>
        <v>2.7083333333333237E-2</v>
      </c>
      <c r="F1112" s="22">
        <f>IF(texto!D1112-texto!D1111&gt;0,texto!D1112-texto!D1111,texto!D1111-texto!D1112)</f>
        <v>2.4000000000000004</v>
      </c>
      <c r="G1112" s="61"/>
      <c r="CR1112" s="61"/>
    </row>
    <row r="1113" spans="2:96" x14ac:dyDescent="0.25">
      <c r="B1113" s="93" t="s">
        <v>13</v>
      </c>
      <c r="C1113" s="15">
        <v>0.26527777777777778</v>
      </c>
      <c r="D1113" s="16">
        <v>2.8</v>
      </c>
      <c r="E1113" s="15">
        <f>IF(texto!C1113-texto!C1109&gt;0,texto!C1113-texto!C1109,1-(texto!C1109-texto!C1113))</f>
        <v>2.6388888888888878E-2</v>
      </c>
      <c r="F1113" s="22">
        <f>IF(texto!D1113-texto!D1112&gt;0,texto!D1113-texto!D1112,texto!D1112-texto!D1113)</f>
        <v>2.5</v>
      </c>
      <c r="G1113" s="61"/>
      <c r="CR1113" s="61"/>
    </row>
    <row r="1114" spans="2:96" x14ac:dyDescent="0.25">
      <c r="B1114" s="93" t="s">
        <v>12</v>
      </c>
      <c r="C1114" s="15">
        <v>0.51597222222222217</v>
      </c>
      <c r="D1114" s="16">
        <v>0.3</v>
      </c>
      <c r="E1114" s="15">
        <f>IF(texto!C1114-texto!C1110&gt;0,texto!C1114-texto!C1110,1-(texto!C1110-texto!C1114))</f>
        <v>2.7083333333333293E-2</v>
      </c>
      <c r="F1114" s="22">
        <f>IF(texto!D1114-texto!D1113&gt;0,texto!D1114-texto!D1113,texto!D1113-texto!D1114)</f>
        <v>2.5</v>
      </c>
      <c r="G1114" s="61"/>
      <c r="CR1114" s="61"/>
    </row>
    <row r="1115" spans="2:96" x14ac:dyDescent="0.25">
      <c r="B1115" s="93" t="s">
        <v>13</v>
      </c>
      <c r="C1115" s="15">
        <v>0.77916666666666667</v>
      </c>
      <c r="D1115" s="16">
        <v>2.5</v>
      </c>
      <c r="E1115" s="15">
        <f>IF(texto!C1115-texto!C1111&gt;0,texto!C1115-texto!C1111,1-(texto!C1111-texto!C1115))</f>
        <v>2.7083333333333348E-2</v>
      </c>
      <c r="F1115" s="22">
        <f>IF(texto!D1115-texto!D1114&gt;0,texto!D1115-texto!D1114,texto!D1114-texto!D1115)</f>
        <v>2.2000000000000002</v>
      </c>
      <c r="G1115" s="61"/>
      <c r="CR1115" s="61"/>
    </row>
    <row r="1116" spans="2:96" x14ac:dyDescent="0.25">
      <c r="B1116" s="93" t="s">
        <v>12</v>
      </c>
      <c r="C1116" s="15">
        <v>2.4305555555555556E-2</v>
      </c>
      <c r="D1116" s="16">
        <v>0.5</v>
      </c>
      <c r="E1116" s="15">
        <f>IF(texto!C1116-texto!C1112&gt;0,texto!C1116-texto!C1112,1-(texto!C1112-texto!C1116))</f>
        <v>2.7083333333333348E-2</v>
      </c>
      <c r="F1116" s="22">
        <f>IF(texto!D1116-texto!D1115&gt;0,texto!D1116-texto!D1115,texto!D1115-texto!D1116)</f>
        <v>2</v>
      </c>
      <c r="G1116" s="61"/>
      <c r="CR1116" s="61"/>
    </row>
    <row r="1117" spans="2:96" x14ac:dyDescent="0.25">
      <c r="B1117" s="93" t="s">
        <v>13</v>
      </c>
      <c r="C1117" s="15">
        <v>0.29236111111111113</v>
      </c>
      <c r="D1117" s="16">
        <v>2.7</v>
      </c>
      <c r="E1117" s="15">
        <f>IF(texto!C1117-texto!C1113&gt;0,texto!C1117-texto!C1113,1-(texto!C1113-texto!C1117))</f>
        <v>2.7083333333333348E-2</v>
      </c>
      <c r="F1117" s="22">
        <f>IF(texto!D1117-texto!D1116&gt;0,texto!D1117-texto!D1116,texto!D1116-texto!D1117)</f>
        <v>2.2000000000000002</v>
      </c>
      <c r="G1117" s="61"/>
      <c r="CR1117" s="61"/>
    </row>
    <row r="1118" spans="2:96" x14ac:dyDescent="0.25">
      <c r="B1118" s="93" t="s">
        <v>12</v>
      </c>
      <c r="C1118" s="15">
        <v>0.54375000000000007</v>
      </c>
      <c r="D1118" s="16">
        <v>0.5</v>
      </c>
      <c r="E1118" s="15">
        <f>IF(texto!C1118-texto!C1114&gt;0,texto!C1118-texto!C1114,1-(texto!C1114-texto!C1118))</f>
        <v>2.7777777777777901E-2</v>
      </c>
      <c r="F1118" s="22">
        <f>IF(texto!D1118-texto!D1117&gt;0,texto!D1118-texto!D1117,texto!D1117-texto!D1118)</f>
        <v>2.2000000000000002</v>
      </c>
      <c r="G1118" s="61"/>
      <c r="CR1118" s="61"/>
    </row>
    <row r="1119" spans="2:96" x14ac:dyDescent="0.25">
      <c r="B1119" s="93" t="s">
        <v>13</v>
      </c>
      <c r="C1119" s="15">
        <v>0.80833333333333324</v>
      </c>
      <c r="D1119" s="16">
        <v>2.4</v>
      </c>
      <c r="E1119" s="15">
        <f>IF(texto!C1119-texto!C1115&gt;0,texto!C1119-texto!C1115,1-(texto!C1115-texto!C1119))</f>
        <v>2.9166666666666563E-2</v>
      </c>
      <c r="F1119" s="22">
        <f>IF(texto!D1119-texto!D1118&gt;0,texto!D1119-texto!D1118,texto!D1118-texto!D1119)</f>
        <v>1.9</v>
      </c>
      <c r="G1119" s="61"/>
      <c r="CR1119" s="61"/>
    </row>
    <row r="1120" spans="2:96" x14ac:dyDescent="0.25">
      <c r="B1120" s="93" t="s">
        <v>12</v>
      </c>
      <c r="C1120" s="15">
        <v>5.4166666666666669E-2</v>
      </c>
      <c r="D1120" s="16">
        <v>0.7</v>
      </c>
      <c r="E1120" s="15">
        <f>IF(texto!C1120-texto!C1116&gt;0,texto!C1120-texto!C1116,1-(texto!C1116-texto!C1120))</f>
        <v>2.9861111111111113E-2</v>
      </c>
      <c r="F1120" s="22">
        <f>IF(texto!D1120-texto!D1119&gt;0,texto!D1120-texto!D1119,texto!D1119-texto!D1120)</f>
        <v>1.7</v>
      </c>
      <c r="G1120" s="61"/>
      <c r="CR1120" s="61"/>
    </row>
    <row r="1121" spans="2:96" x14ac:dyDescent="0.25">
      <c r="B1121" s="93" t="s">
        <v>13</v>
      </c>
      <c r="C1121" s="15">
        <v>0.32361111111111113</v>
      </c>
      <c r="D1121" s="16">
        <v>2.5</v>
      </c>
      <c r="E1121" s="15">
        <f>IF(texto!C1121-texto!C1117&gt;0,texto!C1121-texto!C1117,1-(texto!C1117-texto!C1121))</f>
        <v>3.125E-2</v>
      </c>
      <c r="F1121" s="22">
        <f>IF(texto!D1121-texto!D1120&gt;0,texto!D1121-texto!D1120,texto!D1120-texto!D1121)</f>
        <v>1.8</v>
      </c>
      <c r="G1121" s="61"/>
      <c r="CR1121" s="61"/>
    </row>
    <row r="1122" spans="2:96" x14ac:dyDescent="0.25">
      <c r="B1122" s="93" t="s">
        <v>12</v>
      </c>
      <c r="C1122" s="15">
        <v>0.57500000000000007</v>
      </c>
      <c r="D1122" s="16">
        <v>0.6</v>
      </c>
      <c r="E1122" s="15">
        <f>IF(texto!C1122-texto!C1118&gt;0,texto!C1122-texto!C1118,1-(texto!C1118-texto!C1122))</f>
        <v>3.125E-2</v>
      </c>
      <c r="F1122" s="22">
        <f>IF(texto!D1122-texto!D1121&gt;0,texto!D1122-texto!D1121,texto!D1121-texto!D1122)</f>
        <v>1.9</v>
      </c>
      <c r="G1122" s="61"/>
      <c r="CR1122" s="61"/>
    </row>
    <row r="1123" spans="2:96" x14ac:dyDescent="0.25">
      <c r="B1123" s="93" t="s">
        <v>13</v>
      </c>
      <c r="C1123" s="15">
        <v>0.84236111111111101</v>
      </c>
      <c r="D1123" s="16">
        <v>2.2999999999999998</v>
      </c>
      <c r="E1123" s="15">
        <f>IF(texto!C1123-texto!C1119&gt;0,texto!C1123-texto!C1119,1-(texto!C1119-texto!C1123))</f>
        <v>3.4027777777777768E-2</v>
      </c>
      <c r="F1123" s="22">
        <f>IF(texto!D1123-texto!D1122&gt;0,texto!D1123-texto!D1122,texto!D1122-texto!D1123)</f>
        <v>1.6999999999999997</v>
      </c>
      <c r="G1123" s="61"/>
      <c r="CR1123" s="61"/>
    </row>
    <row r="1124" spans="2:96" x14ac:dyDescent="0.25">
      <c r="B1124" s="93" t="s">
        <v>12</v>
      </c>
      <c r="C1124" s="15">
        <v>8.8888888888888892E-2</v>
      </c>
      <c r="D1124" s="16">
        <v>0.8</v>
      </c>
      <c r="E1124" s="15">
        <f>IF(texto!C1124-texto!C1120&gt;0,texto!C1124-texto!C1120,1-(texto!C1120-texto!C1124))</f>
        <v>3.4722222222222224E-2</v>
      </c>
      <c r="F1124" s="22">
        <f>IF(texto!D1124-texto!D1123&gt;0,texto!D1124-texto!D1123,texto!D1123-texto!D1124)</f>
        <v>1.4999999999999998</v>
      </c>
      <c r="G1124" s="61"/>
      <c r="CR1124" s="61"/>
    </row>
    <row r="1125" spans="2:96" x14ac:dyDescent="0.25">
      <c r="B1125" s="93" t="s">
        <v>13</v>
      </c>
      <c r="C1125" s="15">
        <v>0.35972222222222222</v>
      </c>
      <c r="D1125" s="16">
        <v>2.4</v>
      </c>
      <c r="E1125" s="15">
        <f>IF(texto!C1125-texto!C1121&gt;0,texto!C1125-texto!C1121,1-(texto!C1121-texto!C1125))</f>
        <v>3.6111111111111094E-2</v>
      </c>
      <c r="F1125" s="22">
        <f>IF(texto!D1125-texto!D1124&gt;0,texto!D1125-texto!D1124,texto!D1124-texto!D1125)</f>
        <v>1.5999999999999999</v>
      </c>
      <c r="G1125" s="61"/>
      <c r="CR1125" s="61"/>
    </row>
    <row r="1126" spans="2:96" x14ac:dyDescent="0.25">
      <c r="B1126" s="93" t="s">
        <v>12</v>
      </c>
      <c r="C1126" s="15">
        <v>0.61041666666666672</v>
      </c>
      <c r="D1126" s="16">
        <v>0.8</v>
      </c>
      <c r="E1126" s="15">
        <f>IF(texto!C1126-texto!C1122&gt;0,texto!C1126-texto!C1122,1-(texto!C1122-texto!C1126))</f>
        <v>3.5416666666666652E-2</v>
      </c>
      <c r="F1126" s="22">
        <f>IF(texto!D1126-texto!D1125&gt;0,texto!D1126-texto!D1125,texto!D1125-texto!D1126)</f>
        <v>1.5999999999999999</v>
      </c>
      <c r="G1126" s="61"/>
      <c r="CR1126" s="61"/>
    </row>
    <row r="1127" spans="2:96" x14ac:dyDescent="0.25">
      <c r="B1127" s="93" t="s">
        <v>13</v>
      </c>
      <c r="C1127" s="15">
        <v>0.88263888888888886</v>
      </c>
      <c r="D1127" s="16">
        <v>2.2000000000000002</v>
      </c>
      <c r="E1127" s="15">
        <f>IF(texto!C1127-texto!C1123&gt;0,texto!C1127-texto!C1123,1-(texto!C1123-texto!C1127))</f>
        <v>4.0277777777777857E-2</v>
      </c>
      <c r="F1127" s="22">
        <f>IF(texto!D1127-texto!D1126&gt;0,texto!D1127-texto!D1126,texto!D1126-texto!D1127)</f>
        <v>1.4000000000000001</v>
      </c>
      <c r="G1127" s="61"/>
      <c r="CR1127" s="61"/>
    </row>
    <row r="1128" spans="2:96" x14ac:dyDescent="0.25">
      <c r="B1128" s="93" t="s">
        <v>12</v>
      </c>
      <c r="C1128" s="15">
        <v>0.13055555555555556</v>
      </c>
      <c r="D1128" s="16">
        <v>0.9</v>
      </c>
      <c r="E1128" s="15">
        <f>IF(texto!C1128-texto!C1124&gt;0,texto!C1128-texto!C1124,1-(texto!C1124-texto!C1128))</f>
        <v>4.1666666666666671E-2</v>
      </c>
      <c r="F1128" s="22">
        <f>IF(texto!D1128-texto!D1127&gt;0,texto!D1128-texto!D1127,texto!D1127-texto!D1128)</f>
        <v>1.3000000000000003</v>
      </c>
      <c r="G1128" s="61"/>
      <c r="CR1128" s="61"/>
    </row>
    <row r="1129" spans="2:96" x14ac:dyDescent="0.25">
      <c r="B1129" s="93" t="s">
        <v>13</v>
      </c>
      <c r="C1129" s="15">
        <v>0.40069444444444446</v>
      </c>
      <c r="D1129" s="16">
        <v>2.2999999999999998</v>
      </c>
      <c r="E1129" s="15">
        <f>IF(texto!C1129-texto!C1125&gt;0,texto!C1129-texto!C1125,1-(texto!C1125-texto!C1129))</f>
        <v>4.0972222222222243E-2</v>
      </c>
      <c r="F1129" s="22">
        <f>IF(texto!D1129-texto!D1128&gt;0,texto!D1129-texto!D1128,texto!D1128-texto!D1129)</f>
        <v>1.4</v>
      </c>
      <c r="G1129" s="61"/>
      <c r="CR1129" s="61"/>
    </row>
    <row r="1130" spans="2:96" x14ac:dyDescent="0.25">
      <c r="B1130" s="93" t="s">
        <v>12</v>
      </c>
      <c r="C1130" s="15">
        <v>0.65277777777777779</v>
      </c>
      <c r="D1130" s="16">
        <v>0.8</v>
      </c>
      <c r="E1130" s="15">
        <f>IF(texto!C1130-texto!C1126&gt;0,texto!C1130-texto!C1126,1-(texto!C1126-texto!C1130))</f>
        <v>4.2361111111111072E-2</v>
      </c>
      <c r="F1130" s="22">
        <f>IF(texto!D1130-texto!D1129&gt;0,texto!D1130-texto!D1129,texto!D1129-texto!D1130)</f>
        <v>1.4999999999999998</v>
      </c>
      <c r="G1130" s="61"/>
      <c r="CR1130" s="61"/>
    </row>
    <row r="1131" spans="2:96" x14ac:dyDescent="0.25">
      <c r="B1131" s="93" t="s">
        <v>13</v>
      </c>
      <c r="C1131" s="15">
        <v>0.9277777777777777</v>
      </c>
      <c r="D1131" s="16">
        <v>2.2000000000000002</v>
      </c>
      <c r="E1131" s="15">
        <f>IF(texto!C1131-texto!C1127&gt;0,texto!C1131-texto!C1127,1-(texto!C1127-texto!C1131))</f>
        <v>4.513888888888884E-2</v>
      </c>
      <c r="F1131" s="22">
        <f>IF(texto!D1131-texto!D1130&gt;0,texto!D1131-texto!D1130,texto!D1130-texto!D1131)</f>
        <v>1.4000000000000001</v>
      </c>
      <c r="G1131" s="61"/>
      <c r="CR1131" s="61"/>
    </row>
    <row r="1132" spans="2:96" x14ac:dyDescent="0.25">
      <c r="B1132" s="93" t="s">
        <v>12</v>
      </c>
      <c r="C1132" s="15">
        <v>0.17986111111111111</v>
      </c>
      <c r="D1132" s="16">
        <v>0.9</v>
      </c>
      <c r="E1132" s="15">
        <f>IF(texto!C1132-texto!C1128&gt;0,texto!C1132-texto!C1128,1-(texto!C1128-texto!C1132))</f>
        <v>4.9305555555555547E-2</v>
      </c>
      <c r="F1132" s="22">
        <f>IF(texto!D1132-texto!D1131&gt;0,texto!D1132-texto!D1131,texto!D1131-texto!D1132)</f>
        <v>1.3000000000000003</v>
      </c>
      <c r="G1132" s="61"/>
      <c r="CR1132" s="61"/>
    </row>
    <row r="1133" spans="2:96" x14ac:dyDescent="0.25">
      <c r="B1133" s="93" t="s">
        <v>13</v>
      </c>
      <c r="C1133" s="15">
        <v>0.44513888888888892</v>
      </c>
      <c r="D1133" s="16">
        <v>2.2999999999999998</v>
      </c>
      <c r="E1133" s="15">
        <f>IF(texto!C1133-texto!C1129&gt;0,texto!C1133-texto!C1129,1-(texto!C1129-texto!C1133))</f>
        <v>4.4444444444444453E-2</v>
      </c>
      <c r="F1133" s="22">
        <f>IF(texto!D1133-texto!D1132&gt;0,texto!D1133-texto!D1132,texto!D1132-texto!D1133)</f>
        <v>1.4</v>
      </c>
      <c r="G1133" s="61"/>
      <c r="CR1133" s="61"/>
    </row>
    <row r="1134" spans="2:96" x14ac:dyDescent="0.25">
      <c r="B1134" s="93" t="s">
        <v>12</v>
      </c>
      <c r="C1134" s="15">
        <v>0.70000000000000007</v>
      </c>
      <c r="D1134" s="16">
        <v>0.8</v>
      </c>
      <c r="E1134" s="15">
        <f>IF(texto!C1134-texto!C1130&gt;0,texto!C1134-texto!C1130,1-(texto!C1130-texto!C1134))</f>
        <v>4.7222222222222276E-2</v>
      </c>
      <c r="F1134" s="22">
        <f>IF(texto!D1134-texto!D1133&gt;0,texto!D1134-texto!D1133,texto!D1133-texto!D1134)</f>
        <v>1.4999999999999998</v>
      </c>
      <c r="G1134" s="61"/>
      <c r="CR1134" s="61"/>
    </row>
    <row r="1135" spans="2:96" x14ac:dyDescent="0.25">
      <c r="B1135" s="93" t="s">
        <v>13</v>
      </c>
      <c r="C1135" s="15">
        <v>0.97361111111111109</v>
      </c>
      <c r="D1135" s="16">
        <v>2.2999999999999998</v>
      </c>
      <c r="E1135" s="15">
        <f>IF(texto!C1135-texto!C1131&gt;0,texto!C1135-texto!C1131,1-(texto!C1131-texto!C1135))</f>
        <v>4.5833333333333393E-2</v>
      </c>
      <c r="F1135" s="22">
        <f>IF(texto!D1135-texto!D1134&gt;0,texto!D1135-texto!D1134,texto!D1134-texto!D1135)</f>
        <v>1.4999999999999998</v>
      </c>
      <c r="G1135" s="61"/>
      <c r="CR1135" s="61"/>
    </row>
    <row r="1136" spans="2:96" x14ac:dyDescent="0.25">
      <c r="B1136" s="93" t="s">
        <v>12</v>
      </c>
      <c r="C1136" s="15">
        <v>0.22916666666666666</v>
      </c>
      <c r="D1136" s="16">
        <v>0.8</v>
      </c>
      <c r="E1136" s="15">
        <f>IF(texto!C1136-texto!C1132&gt;0,texto!C1136-texto!C1132,1-(texto!C1132-texto!C1136))</f>
        <v>4.9305555555555547E-2</v>
      </c>
      <c r="F1136" s="22">
        <f>IF(texto!D1136-texto!D1135&gt;0,texto!D1136-texto!D1135,texto!D1135-texto!D1136)</f>
        <v>1.4999999999999998</v>
      </c>
      <c r="G1136" s="61"/>
      <c r="CR1136" s="61"/>
    </row>
    <row r="1137" spans="2:96" x14ac:dyDescent="0.25">
      <c r="B1137" s="93" t="s">
        <v>13</v>
      </c>
      <c r="C1137" s="15">
        <v>0.48888888888888887</v>
      </c>
      <c r="D1137" s="16">
        <v>2.2999999999999998</v>
      </c>
      <c r="E1137" s="15">
        <f>IF(texto!C1137-texto!C1133&gt;0,texto!C1137-texto!C1133,1-(texto!C1133-texto!C1137))</f>
        <v>4.3749999999999956E-2</v>
      </c>
      <c r="F1137" s="22">
        <f>IF(texto!D1137-texto!D1136&gt;0,texto!D1137-texto!D1136,texto!D1136-texto!D1137)</f>
        <v>1.4999999999999998</v>
      </c>
      <c r="G1137" s="61"/>
      <c r="CR1137" s="61"/>
    </row>
    <row r="1138" spans="2:96" x14ac:dyDescent="0.25">
      <c r="B1138" s="93" t="s">
        <v>12</v>
      </c>
      <c r="C1138" s="15">
        <v>0.74305555555555547</v>
      </c>
      <c r="D1138" s="16">
        <v>0.8</v>
      </c>
      <c r="E1138" s="15">
        <f>IF(texto!C1138-texto!C1134&gt;0,texto!C1138-texto!C1134,1-(texto!C1134-texto!C1138))</f>
        <v>4.3055555555555403E-2</v>
      </c>
      <c r="F1138" s="22">
        <f>IF(texto!D1138-texto!D1137&gt;0,texto!D1138-texto!D1137,texto!D1137-texto!D1138)</f>
        <v>1.4999999999999998</v>
      </c>
      <c r="G1138" s="61"/>
      <c r="CR1138" s="61"/>
    </row>
    <row r="1139" spans="2:96" x14ac:dyDescent="0.25">
      <c r="B1139" s="93" t="s">
        <v>13</v>
      </c>
      <c r="C1139" s="15">
        <v>1.3888888888888888E-2</v>
      </c>
      <c r="D1139" s="16">
        <v>2.4</v>
      </c>
      <c r="E1139" s="15">
        <f>IF(texto!C1139-texto!C1135&gt;0,texto!C1139-texto!C1135,1-(texto!C1135-texto!C1139))</f>
        <v>4.0277777777777746E-2</v>
      </c>
      <c r="F1139" s="22">
        <f>IF(texto!D1139-texto!D1138&gt;0,texto!D1139-texto!D1138,texto!D1138-texto!D1139)</f>
        <v>1.5999999999999999</v>
      </c>
      <c r="G1139" s="61"/>
      <c r="CR1139" s="61"/>
    </row>
    <row r="1140" spans="2:96" x14ac:dyDescent="0.25">
      <c r="B1140" s="93" t="s">
        <v>12</v>
      </c>
      <c r="C1140" s="15">
        <v>0.26944444444444443</v>
      </c>
      <c r="D1140" s="16">
        <v>0.7</v>
      </c>
      <c r="E1140" s="15">
        <f>IF(texto!C1140-texto!C1136&gt;0,texto!C1140-texto!C1136,1-(texto!C1136-texto!C1140))</f>
        <v>4.0277777777777773E-2</v>
      </c>
      <c r="F1140" s="22">
        <f>IF(texto!D1140-texto!D1139&gt;0,texto!D1140-texto!D1139,texto!D1139-texto!D1140)</f>
        <v>1.7</v>
      </c>
      <c r="G1140" s="61"/>
      <c r="CR1140" s="61"/>
    </row>
    <row r="1141" spans="2:96" x14ac:dyDescent="0.25">
      <c r="B1141" s="93" t="s">
        <v>13</v>
      </c>
      <c r="C1141" s="15">
        <v>0.52847222222222223</v>
      </c>
      <c r="D1141" s="16">
        <v>2.5</v>
      </c>
      <c r="E1141" s="15">
        <f>IF(texto!C1141-texto!C1137&gt;0,texto!C1141-texto!C1137,1-(texto!C1137-texto!C1141))</f>
        <v>3.9583333333333359E-2</v>
      </c>
      <c r="F1141" s="22">
        <f>IF(texto!D1141-texto!D1140&gt;0,texto!D1141-texto!D1140,texto!D1140-texto!D1141)</f>
        <v>1.8</v>
      </c>
      <c r="G1141" s="61"/>
      <c r="CR1141" s="61"/>
    </row>
    <row r="1142" spans="2:96" x14ac:dyDescent="0.25">
      <c r="B1142" s="93" t="s">
        <v>12</v>
      </c>
      <c r="C1142" s="15">
        <v>0.77916666666666667</v>
      </c>
      <c r="D1142" s="16">
        <v>0.6</v>
      </c>
      <c r="E1142" s="15">
        <f>IF(texto!C1142-texto!C1138&gt;0,texto!C1142-texto!C1138,1-(texto!C1138-texto!C1142))</f>
        <v>3.6111111111111205E-2</v>
      </c>
      <c r="F1142" s="22">
        <f>IF(texto!D1142-texto!D1141&gt;0,texto!D1142-texto!D1141,texto!D1141-texto!D1142)</f>
        <v>1.9</v>
      </c>
      <c r="G1142" s="61"/>
      <c r="CR1142" s="61"/>
    </row>
    <row r="1143" spans="2:96" x14ac:dyDescent="0.25">
      <c r="B1143" s="93" t="s">
        <v>13</v>
      </c>
      <c r="C1143" s="15">
        <v>4.8611111111111112E-2</v>
      </c>
      <c r="D1143" s="16">
        <v>2.6</v>
      </c>
      <c r="E1143" s="15">
        <f>IF(texto!C1143-texto!C1139&gt;0,texto!C1143-texto!C1139,1-(texto!C1139-texto!C1143))</f>
        <v>3.4722222222222224E-2</v>
      </c>
      <c r="F1143" s="22">
        <f>IF(texto!D1143-texto!D1142&gt;0,texto!D1143-texto!D1142,texto!D1142-texto!D1143)</f>
        <v>2</v>
      </c>
      <c r="G1143" s="61"/>
      <c r="CR1143" s="61"/>
    </row>
    <row r="1144" spans="2:96" x14ac:dyDescent="0.25">
      <c r="B1144" s="93" t="s">
        <v>12</v>
      </c>
      <c r="C1144" s="15">
        <v>0.30277777777777776</v>
      </c>
      <c r="D1144" s="16">
        <v>0.5</v>
      </c>
      <c r="E1144" s="15">
        <f>IF(texto!C1144-texto!C1140&gt;0,texto!C1144-texto!C1140,1-(texto!C1140-texto!C1144))</f>
        <v>3.3333333333333326E-2</v>
      </c>
      <c r="F1144" s="22">
        <f>IF(texto!D1144-texto!D1143&gt;0,texto!D1144-texto!D1143,texto!D1143-texto!D1144)</f>
        <v>2.1</v>
      </c>
      <c r="G1144" s="61"/>
      <c r="CR1144" s="61"/>
    </row>
    <row r="1145" spans="2:96" x14ac:dyDescent="0.25">
      <c r="B1145" s="93" t="s">
        <v>13</v>
      </c>
      <c r="C1145" s="15">
        <v>0.56319444444444444</v>
      </c>
      <c r="D1145" s="16">
        <v>2.6</v>
      </c>
      <c r="E1145" s="15">
        <f>IF(texto!C1145-texto!C1141&gt;0,texto!C1145-texto!C1141,1-(texto!C1141-texto!C1145))</f>
        <v>3.472222222222221E-2</v>
      </c>
      <c r="F1145" s="22">
        <f>IF(texto!D1145-texto!D1144&gt;0,texto!D1145-texto!D1144,texto!D1144-texto!D1145)</f>
        <v>2.1</v>
      </c>
      <c r="G1145" s="61"/>
      <c r="CR1145" s="61"/>
    </row>
    <row r="1146" spans="2:96" x14ac:dyDescent="0.25">
      <c r="B1146" s="93" t="s">
        <v>12</v>
      </c>
      <c r="C1146" s="15">
        <v>0.81041666666666667</v>
      </c>
      <c r="D1146" s="16">
        <v>0.5</v>
      </c>
      <c r="E1146" s="15">
        <f>IF(texto!C1146-texto!C1142&gt;0,texto!C1146-texto!C1142,1-(texto!C1142-texto!C1146))</f>
        <v>3.125E-2</v>
      </c>
      <c r="F1146" s="22">
        <f>IF(texto!D1146-texto!D1145&gt;0,texto!D1146-texto!D1145,texto!D1145-texto!D1146)</f>
        <v>2.1</v>
      </c>
      <c r="G1146" s="61"/>
      <c r="CR1146" s="61"/>
    </row>
    <row r="1147" spans="2:96" x14ac:dyDescent="0.25">
      <c r="B1147" s="93" t="s">
        <v>13</v>
      </c>
      <c r="C1147" s="15">
        <v>7.9861111111111105E-2</v>
      </c>
      <c r="D1147" s="16">
        <v>2.8</v>
      </c>
      <c r="E1147" s="15">
        <f>IF(texto!C1147-texto!C1143&gt;0,texto!C1147-texto!C1143,1-(texto!C1143-texto!C1147))</f>
        <v>3.1249999999999993E-2</v>
      </c>
      <c r="F1147" s="22">
        <f>IF(texto!D1147-texto!D1146&gt;0,texto!D1147-texto!D1146,texto!D1146-texto!D1147)</f>
        <v>2.2999999999999998</v>
      </c>
      <c r="G1147" s="61"/>
      <c r="CR1147" s="61"/>
    </row>
    <row r="1148" spans="2:96" x14ac:dyDescent="0.25">
      <c r="B1148" s="93" t="s">
        <v>12</v>
      </c>
      <c r="C1148" s="15">
        <v>0.33263888888888887</v>
      </c>
      <c r="D1148" s="16">
        <v>0.2</v>
      </c>
      <c r="E1148" s="15">
        <f>IF(texto!C1148-texto!C1144&gt;0,texto!C1148-texto!C1144,1-(texto!C1144-texto!C1148))</f>
        <v>2.9861111111111116E-2</v>
      </c>
      <c r="F1148" s="22">
        <f>IF(texto!D1148-texto!D1147&gt;0,texto!D1148-texto!D1147,texto!D1147-texto!D1148)</f>
        <v>2.5999999999999996</v>
      </c>
      <c r="G1148" s="61"/>
      <c r="CR1148" s="61"/>
    </row>
    <row r="1149" spans="2:96" x14ac:dyDescent="0.25">
      <c r="B1149" s="93" t="s">
        <v>13</v>
      </c>
      <c r="C1149" s="15">
        <v>0.59444444444444444</v>
      </c>
      <c r="D1149" s="16">
        <v>2.7</v>
      </c>
      <c r="E1149" s="15">
        <f>IF(texto!C1149-texto!C1145&gt;0,texto!C1149-texto!C1145,1-(texto!C1145-texto!C1149))</f>
        <v>3.125E-2</v>
      </c>
      <c r="F1149" s="22">
        <f>IF(texto!D1149-texto!D1148&gt;0,texto!D1149-texto!D1148,texto!D1148-texto!D1149)</f>
        <v>2.5</v>
      </c>
      <c r="G1149" s="61"/>
      <c r="CR1149" s="61"/>
    </row>
    <row r="1150" spans="2:96" x14ac:dyDescent="0.25">
      <c r="B1150" s="93" t="s">
        <v>12</v>
      </c>
      <c r="C1150" s="15">
        <v>0.83958333333333324</v>
      </c>
      <c r="D1150" s="16">
        <v>0.3</v>
      </c>
      <c r="E1150" s="15">
        <f>IF(texto!C1150-texto!C1146&gt;0,texto!C1150-texto!C1146,1-(texto!C1146-texto!C1150))</f>
        <v>2.9166666666666563E-2</v>
      </c>
      <c r="F1150" s="22">
        <f>IF(texto!D1150-texto!D1149&gt;0,texto!D1150-texto!D1149,texto!D1149-texto!D1150)</f>
        <v>2.4000000000000004</v>
      </c>
      <c r="G1150" s="61"/>
      <c r="CR1150" s="61"/>
    </row>
    <row r="1151" spans="2:96" x14ac:dyDescent="0.25">
      <c r="B1151" s="93" t="s">
        <v>13</v>
      </c>
      <c r="C1151" s="15">
        <v>0.10902777777777778</v>
      </c>
      <c r="D1151" s="16">
        <v>3</v>
      </c>
      <c r="E1151" s="15">
        <f>IF(texto!C1151-texto!C1147&gt;0,texto!C1151-texto!C1147,1-(texto!C1147-texto!C1151))</f>
        <v>2.9166666666666674E-2</v>
      </c>
      <c r="F1151" s="22">
        <f>IF(texto!D1151-texto!D1150&gt;0,texto!D1151-texto!D1150,texto!D1150-texto!D1151)</f>
        <v>2.7</v>
      </c>
      <c r="G1151" s="61"/>
      <c r="CR1151" s="61"/>
    </row>
    <row r="1152" spans="2:96" x14ac:dyDescent="0.25">
      <c r="B1152" s="93" t="s">
        <v>12</v>
      </c>
      <c r="C1152" s="15">
        <v>0.3611111111111111</v>
      </c>
      <c r="D1152" s="16">
        <v>0.1</v>
      </c>
      <c r="E1152" s="15">
        <f>IF(texto!C1152-texto!C1148&gt;0,texto!C1152-texto!C1148,1-(texto!C1148-texto!C1152))</f>
        <v>2.8472222222222232E-2</v>
      </c>
      <c r="F1152" s="22">
        <f>IF(texto!D1152-texto!D1151&gt;0,texto!D1152-texto!D1151,texto!D1151-texto!D1152)</f>
        <v>2.9</v>
      </c>
      <c r="G1152" s="61"/>
      <c r="CR1152" s="61"/>
    </row>
    <row r="1153" spans="2:96" x14ac:dyDescent="0.25">
      <c r="B1153" s="93" t="s">
        <v>13</v>
      </c>
      <c r="C1153" s="15">
        <v>0.62430555555555556</v>
      </c>
      <c r="D1153" s="16">
        <v>2.8</v>
      </c>
      <c r="E1153" s="15">
        <f>IF(texto!C1153-texto!C1149&gt;0,texto!C1153-texto!C1149,1-(texto!C1149-texto!C1153))</f>
        <v>2.9861111111111116E-2</v>
      </c>
      <c r="F1153" s="22">
        <f>IF(texto!D1153-texto!D1152&gt;0,texto!D1153-texto!D1152,texto!D1152-texto!D1153)</f>
        <v>2.6999999999999997</v>
      </c>
      <c r="G1153" s="61"/>
      <c r="CR1153" s="61"/>
    </row>
    <row r="1154" spans="2:96" x14ac:dyDescent="0.25">
      <c r="B1154" s="93" t="s">
        <v>12</v>
      </c>
      <c r="C1154" s="15">
        <v>0.86805555555555547</v>
      </c>
      <c r="D1154" s="16">
        <v>0.1</v>
      </c>
      <c r="E1154" s="15">
        <f>IF(texto!C1154-texto!C1150&gt;0,texto!C1154-texto!C1150,1-(texto!C1150-texto!C1154))</f>
        <v>2.8472222222222232E-2</v>
      </c>
      <c r="F1154" s="22">
        <f>IF(texto!D1154-texto!D1153&gt;0,texto!D1154-texto!D1153,texto!D1153-texto!D1154)</f>
        <v>2.6999999999999997</v>
      </c>
      <c r="G1154" s="61"/>
      <c r="CR1154" s="61"/>
    </row>
    <row r="1155" spans="2:96" x14ac:dyDescent="0.25">
      <c r="B1155" s="93" t="s">
        <v>13</v>
      </c>
      <c r="C1155" s="15">
        <v>0.13749999999999998</v>
      </c>
      <c r="D1155" s="16">
        <v>3.1</v>
      </c>
      <c r="E1155" s="15">
        <f>IF(texto!C1155-texto!C1151&gt;0,texto!C1155-texto!C1151,1-(texto!C1151-texto!C1155))</f>
        <v>2.8472222222222204E-2</v>
      </c>
      <c r="F1155" s="22">
        <f>IF(texto!D1155-texto!D1154&gt;0,texto!D1155-texto!D1154,texto!D1154-texto!D1155)</f>
        <v>3</v>
      </c>
      <c r="G1155" s="61"/>
      <c r="CR1155" s="61"/>
    </row>
    <row r="1156" spans="2:96" x14ac:dyDescent="0.25">
      <c r="B1156" s="93" t="s">
        <v>12</v>
      </c>
      <c r="C1156" s="15">
        <v>0.38958333333333334</v>
      </c>
      <c r="D1156" s="16">
        <v>-0.1</v>
      </c>
      <c r="E1156" s="15">
        <f>IF(texto!C1156-texto!C1152&gt;0,texto!C1156-texto!C1152,1-(texto!C1152-texto!C1156))</f>
        <v>2.8472222222222232E-2</v>
      </c>
      <c r="F1156" s="22">
        <f>IF(texto!D1156-texto!D1155&gt;0,texto!D1156-texto!D1155,texto!D1155-texto!D1156)</f>
        <v>3.2</v>
      </c>
      <c r="G1156" s="61"/>
      <c r="CR1156" s="61"/>
    </row>
    <row r="1157" spans="2:96" x14ac:dyDescent="0.25">
      <c r="B1157" s="93" t="s">
        <v>13</v>
      </c>
      <c r="C1157" s="15">
        <v>0.65347222222222223</v>
      </c>
      <c r="D1157" s="16">
        <v>2.9</v>
      </c>
      <c r="E1157" s="15">
        <f>IF(texto!C1157-texto!C1153&gt;0,texto!C1157-texto!C1153,1-(texto!C1153-texto!C1157))</f>
        <v>2.9166666666666674E-2</v>
      </c>
      <c r="F1157" s="22">
        <f>IF(texto!D1157-texto!D1156&gt;0,texto!D1157-texto!D1156,texto!D1156-texto!D1157)</f>
        <v>3</v>
      </c>
      <c r="G1157" s="61"/>
      <c r="CR1157" s="61"/>
    </row>
    <row r="1158" spans="2:96" x14ac:dyDescent="0.25">
      <c r="B1158" s="93" t="s">
        <v>12</v>
      </c>
      <c r="C1158" s="15">
        <v>0.8965277777777777</v>
      </c>
      <c r="D1158" s="16">
        <v>0</v>
      </c>
      <c r="E1158" s="15">
        <f>IF(texto!C1158-texto!C1154&gt;0,texto!C1158-texto!C1154,1-(texto!C1154-texto!C1158))</f>
        <v>2.8472222222222232E-2</v>
      </c>
      <c r="F1158" s="22">
        <f>IF(texto!D1158-texto!D1157&gt;0,texto!D1158-texto!D1157,texto!D1157-texto!D1158)</f>
        <v>2.9</v>
      </c>
      <c r="G1158" s="61"/>
      <c r="CR1158" s="61"/>
    </row>
    <row r="1159" spans="2:96" x14ac:dyDescent="0.25">
      <c r="B1159" s="93" t="s">
        <v>13</v>
      </c>
      <c r="C1159" s="15">
        <v>0.16666666666666666</v>
      </c>
      <c r="D1159" s="16">
        <v>3.2</v>
      </c>
      <c r="E1159" s="15">
        <f>IF(texto!C1159-texto!C1155&gt;0,texto!C1159-texto!C1155,1-(texto!C1155-texto!C1159))</f>
        <v>2.9166666666666674E-2</v>
      </c>
      <c r="F1159" s="22">
        <f>IF(texto!D1159-texto!D1158&gt;0,texto!D1159-texto!D1158,texto!D1158-texto!D1159)</f>
        <v>3.2</v>
      </c>
      <c r="G1159" s="61"/>
      <c r="CR1159" s="61"/>
    </row>
    <row r="1160" spans="2:96" x14ac:dyDescent="0.25">
      <c r="B1160" s="93" t="s">
        <v>12</v>
      </c>
      <c r="C1160" s="15">
        <v>0.41805555555555557</v>
      </c>
      <c r="D1160" s="16">
        <v>-0.2</v>
      </c>
      <c r="E1160" s="15">
        <f>IF(texto!C1160-texto!C1156&gt;0,texto!C1160-texto!C1156,1-(texto!C1156-texto!C1160))</f>
        <v>2.8472222222222232E-2</v>
      </c>
      <c r="F1160" s="22">
        <f>IF(texto!D1160-texto!D1159&gt;0,texto!D1160-texto!D1159,texto!D1159-texto!D1160)</f>
        <v>3.4000000000000004</v>
      </c>
      <c r="G1160" s="61"/>
      <c r="CR1160" s="61"/>
    </row>
    <row r="1161" spans="2:96" x14ac:dyDescent="0.25">
      <c r="B1161" s="93" t="s">
        <v>13</v>
      </c>
      <c r="C1161" s="15">
        <v>0.68263888888888891</v>
      </c>
      <c r="D1161" s="16">
        <v>2.9</v>
      </c>
      <c r="E1161" s="15">
        <f>IF(texto!C1161-texto!C1157&gt;0,texto!C1161-texto!C1157,1-(texto!C1157-texto!C1161))</f>
        <v>2.9166666666666674E-2</v>
      </c>
      <c r="F1161" s="22">
        <f>IF(texto!D1161-texto!D1160&gt;0,texto!D1161-texto!D1160,texto!D1160-texto!D1161)</f>
        <v>3.1</v>
      </c>
      <c r="G1161" s="61"/>
      <c r="CR1161" s="61"/>
    </row>
    <row r="1162" spans="2:96" x14ac:dyDescent="0.25">
      <c r="B1162" s="93" t="s">
        <v>12</v>
      </c>
      <c r="C1162" s="15">
        <v>0.92569444444444438</v>
      </c>
      <c r="D1162" s="16">
        <v>0</v>
      </c>
      <c r="E1162" s="15">
        <f>IF(texto!C1162-texto!C1158&gt;0,texto!C1162-texto!C1158,1-(texto!C1158-texto!C1162))</f>
        <v>2.9166666666666674E-2</v>
      </c>
      <c r="F1162" s="22">
        <f>IF(texto!D1162-texto!D1161&gt;0,texto!D1162-texto!D1161,texto!D1161-texto!D1162)</f>
        <v>2.9</v>
      </c>
      <c r="G1162" s="61"/>
      <c r="CR1162" s="61"/>
    </row>
    <row r="1163" spans="2:96" x14ac:dyDescent="0.25">
      <c r="B1163" s="93" t="s">
        <v>13</v>
      </c>
      <c r="C1163" s="15">
        <v>0.19583333333333333</v>
      </c>
      <c r="D1163" s="16">
        <v>3.3</v>
      </c>
      <c r="E1163" s="15">
        <f>IF(texto!C1163-texto!C1159&gt;0,texto!C1163-texto!C1159,1-(texto!C1159-texto!C1163))</f>
        <v>2.9166666666666674E-2</v>
      </c>
      <c r="F1163" s="22">
        <f>IF(texto!D1163-texto!D1162&gt;0,texto!D1163-texto!D1162,texto!D1162-texto!D1163)</f>
        <v>3.3</v>
      </c>
      <c r="G1163" s="61"/>
      <c r="CR1163" s="61"/>
    </row>
    <row r="1164" spans="2:96" x14ac:dyDescent="0.25">
      <c r="B1164" s="93" t="s">
        <v>12</v>
      </c>
      <c r="C1164" s="15">
        <v>0.44791666666666669</v>
      </c>
      <c r="D1164" s="16">
        <v>-0.2</v>
      </c>
      <c r="E1164" s="15">
        <f>IF(texto!C1164-texto!C1160&gt;0,texto!C1164-texto!C1160,1-(texto!C1160-texto!C1164))</f>
        <v>2.9861111111111116E-2</v>
      </c>
      <c r="F1164" s="22">
        <f>IF(texto!D1164-texto!D1163&gt;0,texto!D1164-texto!D1163,texto!D1163-texto!D1164)</f>
        <v>3.5</v>
      </c>
      <c r="G1164" s="61"/>
      <c r="CR1164" s="61"/>
    </row>
    <row r="1165" spans="2:96" x14ac:dyDescent="0.25">
      <c r="B1165" s="93" t="s">
        <v>13</v>
      </c>
      <c r="C1165" s="15">
        <v>0.71319444444444446</v>
      </c>
      <c r="D1165" s="16">
        <v>2.9</v>
      </c>
      <c r="E1165" s="15">
        <f>IF(texto!C1165-texto!C1161&gt;0,texto!C1165-texto!C1161,1-(texto!C1161-texto!C1165))</f>
        <v>3.0555555555555558E-2</v>
      </c>
      <c r="F1165" s="22">
        <f>IF(texto!D1165-texto!D1164&gt;0,texto!D1165-texto!D1164,texto!D1164-texto!D1165)</f>
        <v>3.1</v>
      </c>
      <c r="G1165" s="61"/>
      <c r="CR1165" s="61"/>
    </row>
    <row r="1166" spans="2:96" x14ac:dyDescent="0.25">
      <c r="B1166" s="93" t="s">
        <v>12</v>
      </c>
      <c r="C1166" s="15">
        <v>0.95624999999999993</v>
      </c>
      <c r="D1166" s="16">
        <v>0</v>
      </c>
      <c r="E1166" s="15">
        <f>IF(texto!C1166-texto!C1162&gt;0,texto!C1166-texto!C1162,1-(texto!C1162-texto!C1166))</f>
        <v>3.0555555555555558E-2</v>
      </c>
      <c r="F1166" s="22">
        <f>IF(texto!D1166-texto!D1165&gt;0,texto!D1166-texto!D1165,texto!D1165-texto!D1166)</f>
        <v>2.9</v>
      </c>
      <c r="G1166" s="61"/>
      <c r="CR1166" s="61"/>
    </row>
    <row r="1167" spans="2:96" x14ac:dyDescent="0.25">
      <c r="B1167" s="93" t="s">
        <v>13</v>
      </c>
      <c r="C1167" s="15">
        <v>0.22708333333333333</v>
      </c>
      <c r="D1167" s="16">
        <v>3.2</v>
      </c>
      <c r="E1167" s="15">
        <f>IF(texto!C1167-texto!C1163&gt;0,texto!C1167-texto!C1163,1-(texto!C1163-texto!C1167))</f>
        <v>3.125E-2</v>
      </c>
      <c r="F1167" s="22">
        <f>IF(texto!D1167-texto!D1166&gt;0,texto!D1167-texto!D1166,texto!D1166-texto!D1167)</f>
        <v>3.2</v>
      </c>
      <c r="G1167" s="61"/>
      <c r="CR1167" s="61"/>
    </row>
    <row r="1168" spans="2:96" x14ac:dyDescent="0.25">
      <c r="B1168" s="93" t="s">
        <v>12</v>
      </c>
      <c r="C1168" s="15">
        <v>0.47847222222222219</v>
      </c>
      <c r="D1168" s="16">
        <v>-0.2</v>
      </c>
      <c r="E1168" s="15">
        <f>IF(texto!C1168-texto!C1164&gt;0,texto!C1168-texto!C1164,1-(texto!C1164-texto!C1168))</f>
        <v>3.0555555555555503E-2</v>
      </c>
      <c r="F1168" s="22">
        <f>IF(texto!D1168-texto!D1167&gt;0,texto!D1168-texto!D1167,texto!D1167-texto!D1168)</f>
        <v>3.4000000000000004</v>
      </c>
      <c r="G1168" s="61"/>
      <c r="CR1168" s="61"/>
    </row>
    <row r="1169" spans="2:96" x14ac:dyDescent="0.25">
      <c r="B1169" s="93" t="s">
        <v>13</v>
      </c>
      <c r="C1169" s="15">
        <v>0.74513888888888891</v>
      </c>
      <c r="D1169" s="16">
        <v>2.9</v>
      </c>
      <c r="E1169" s="15">
        <f>IF(texto!C1169-texto!C1165&gt;0,texto!C1169-texto!C1165,1-(texto!C1165-texto!C1169))</f>
        <v>3.1944444444444442E-2</v>
      </c>
      <c r="F1169" s="22">
        <f>IF(texto!D1169-texto!D1168&gt;0,texto!D1169-texto!D1168,texto!D1168-texto!D1169)</f>
        <v>3.1</v>
      </c>
      <c r="G1169" s="61"/>
      <c r="CR1169" s="61"/>
    </row>
    <row r="1170" spans="2:96" x14ac:dyDescent="0.25">
      <c r="B1170" s="93" t="s">
        <v>12</v>
      </c>
      <c r="C1170" s="15">
        <v>0.98888888888888893</v>
      </c>
      <c r="D1170" s="16">
        <v>0.1</v>
      </c>
      <c r="E1170" s="15">
        <f>IF(texto!C1170-texto!C1166&gt;0,texto!C1170-texto!C1166,1-(texto!C1166-texto!C1170))</f>
        <v>3.2638888888888995E-2</v>
      </c>
      <c r="F1170" s="22">
        <f>IF(texto!D1170-texto!D1169&gt;0,texto!D1170-texto!D1169,texto!D1169-texto!D1170)</f>
        <v>2.8</v>
      </c>
      <c r="G1170" s="61"/>
      <c r="CR1170" s="61"/>
    </row>
    <row r="1171" spans="2:96" x14ac:dyDescent="0.25">
      <c r="B1171" s="93" t="s">
        <v>13</v>
      </c>
      <c r="C1171" s="15">
        <v>0.26041666666666669</v>
      </c>
      <c r="D1171" s="16">
        <v>3.1</v>
      </c>
      <c r="E1171" s="15">
        <f>IF(texto!C1171-texto!C1167&gt;0,texto!C1171-texto!C1167,1-(texto!C1167-texto!C1171))</f>
        <v>3.3333333333333354E-2</v>
      </c>
      <c r="F1171" s="22">
        <f>IF(texto!D1171-texto!D1170&gt;0,texto!D1171-texto!D1170,texto!D1170-texto!D1171)</f>
        <v>3</v>
      </c>
      <c r="G1171" s="61"/>
      <c r="CR1171" s="61"/>
    </row>
    <row r="1172" spans="2:96" x14ac:dyDescent="0.25">
      <c r="B1172" s="93" t="s">
        <v>12</v>
      </c>
      <c r="C1172" s="15">
        <v>0.51111111111111118</v>
      </c>
      <c r="D1172" s="16">
        <v>-0.1</v>
      </c>
      <c r="E1172" s="15">
        <f>IF(texto!C1172-texto!C1168&gt;0,texto!C1172-texto!C1168,1-(texto!C1168-texto!C1172))</f>
        <v>3.2638888888888995E-2</v>
      </c>
      <c r="F1172" s="22">
        <f>IF(texto!D1172-texto!D1171&gt;0,texto!D1172-texto!D1171,texto!D1171-texto!D1172)</f>
        <v>3.2</v>
      </c>
      <c r="G1172" s="61"/>
      <c r="CR1172" s="61"/>
    </row>
    <row r="1173" spans="2:96" x14ac:dyDescent="0.25">
      <c r="B1173" s="93" t="s">
        <v>13</v>
      </c>
      <c r="C1173" s="15">
        <v>0.78055555555555556</v>
      </c>
      <c r="D1173" s="16">
        <v>2.8</v>
      </c>
      <c r="E1173" s="15">
        <f>IF(texto!C1173-texto!C1169&gt;0,texto!C1173-texto!C1169,1-(texto!C1169-texto!C1173))</f>
        <v>3.5416666666666652E-2</v>
      </c>
      <c r="F1173" s="22">
        <f>IF(texto!D1173-texto!D1172&gt;0,texto!D1173-texto!D1172,texto!D1172-texto!D1173)</f>
        <v>2.9</v>
      </c>
      <c r="G1173" s="61"/>
      <c r="CR1173" s="61"/>
    </row>
    <row r="1174" spans="2:96" x14ac:dyDescent="0.25">
      <c r="B1174" s="93" t="s">
        <v>12</v>
      </c>
      <c r="C1174" s="15">
        <v>2.361111111111111E-2</v>
      </c>
      <c r="D1174" s="16">
        <v>0.2</v>
      </c>
      <c r="E1174" s="15">
        <f>IF(texto!C1174-texto!C1170&gt;0,texto!C1174-texto!C1170,1-(texto!C1170-texto!C1174))</f>
        <v>3.472222222222221E-2</v>
      </c>
      <c r="F1174" s="22">
        <f>IF(texto!D1174-texto!D1173&gt;0,texto!D1174-texto!D1173,texto!D1173-texto!D1174)</f>
        <v>2.5999999999999996</v>
      </c>
      <c r="G1174" s="61"/>
      <c r="CR1174" s="61"/>
    </row>
    <row r="1175" spans="2:96" x14ac:dyDescent="0.25">
      <c r="B1175" s="93" t="s">
        <v>13</v>
      </c>
      <c r="C1175" s="15">
        <v>0.29652777777777778</v>
      </c>
      <c r="D1175" s="16">
        <v>3</v>
      </c>
      <c r="E1175" s="15">
        <f>IF(texto!C1175-texto!C1171&gt;0,texto!C1175-texto!C1171,1-(texto!C1171-texto!C1175))</f>
        <v>3.6111111111111094E-2</v>
      </c>
      <c r="F1175" s="22">
        <f>IF(texto!D1175-texto!D1174&gt;0,texto!D1175-texto!D1174,texto!D1174-texto!D1175)</f>
        <v>2.8</v>
      </c>
      <c r="G1175" s="61"/>
      <c r="CR1175" s="61"/>
    </row>
    <row r="1176" spans="2:96" x14ac:dyDescent="0.25">
      <c r="B1176" s="93" t="s">
        <v>12</v>
      </c>
      <c r="C1176" s="15">
        <v>0.54652777777777783</v>
      </c>
      <c r="D1176" s="16">
        <v>0.1</v>
      </c>
      <c r="E1176" s="15">
        <f>IF(texto!C1176-texto!C1172&gt;0,texto!C1176-texto!C1172,1-(texto!C1172-texto!C1176))</f>
        <v>3.5416666666666652E-2</v>
      </c>
      <c r="F1176" s="22">
        <f>IF(texto!D1176-texto!D1175&gt;0,texto!D1176-texto!D1175,texto!D1175-texto!D1176)</f>
        <v>2.9</v>
      </c>
      <c r="G1176" s="61"/>
      <c r="CR1176" s="61"/>
    </row>
    <row r="1177" spans="2:96" x14ac:dyDescent="0.25">
      <c r="B1177" s="93" t="s">
        <v>13</v>
      </c>
      <c r="C1177" s="15">
        <v>0.81944444444444453</v>
      </c>
      <c r="D1177" s="16">
        <v>2.7</v>
      </c>
      <c r="E1177" s="15">
        <f>IF(texto!C1177-texto!C1173&gt;0,texto!C1177-texto!C1173,1-(texto!C1173-texto!C1177))</f>
        <v>3.8888888888888973E-2</v>
      </c>
      <c r="F1177" s="22">
        <f>IF(texto!D1177-texto!D1176&gt;0,texto!D1177-texto!D1176,texto!D1176-texto!D1177)</f>
        <v>2.6</v>
      </c>
      <c r="G1177" s="61"/>
      <c r="CR1177" s="61"/>
    </row>
    <row r="1178" spans="2:96" x14ac:dyDescent="0.25">
      <c r="B1178" s="93" t="s">
        <v>12</v>
      </c>
      <c r="C1178" s="15">
        <v>6.3194444444444442E-2</v>
      </c>
      <c r="D1178" s="16">
        <v>0.3</v>
      </c>
      <c r="E1178" s="15">
        <f>IF(texto!C1178-texto!C1174&gt;0,texto!C1178-texto!C1174,1-(texto!C1174-texto!C1178))</f>
        <v>3.9583333333333331E-2</v>
      </c>
      <c r="F1178" s="22">
        <f>IF(texto!D1178-texto!D1177&gt;0,texto!D1178-texto!D1177,texto!D1177-texto!D1178)</f>
        <v>2.4000000000000004</v>
      </c>
      <c r="G1178" s="61"/>
      <c r="CR1178" s="61"/>
    </row>
    <row r="1179" spans="2:96" x14ac:dyDescent="0.25">
      <c r="B1179" s="93" t="s">
        <v>13</v>
      </c>
      <c r="C1179" s="15">
        <v>0.33749999999999997</v>
      </c>
      <c r="D1179" s="16">
        <v>2.8</v>
      </c>
      <c r="E1179" s="15">
        <f>IF(texto!C1179-texto!C1175&gt;0,texto!C1179-texto!C1175,1-(texto!C1175-texto!C1179))</f>
        <v>4.0972222222222188E-2</v>
      </c>
      <c r="F1179" s="22">
        <f>IF(texto!D1179-texto!D1178&gt;0,texto!D1179-texto!D1178,texto!D1178-texto!D1179)</f>
        <v>2.5</v>
      </c>
      <c r="G1179" s="61"/>
      <c r="CR1179" s="61"/>
    </row>
    <row r="1180" spans="2:96" x14ac:dyDescent="0.25">
      <c r="B1180" s="93" t="s">
        <v>12</v>
      </c>
      <c r="C1180" s="15">
        <v>0.5854166666666667</v>
      </c>
      <c r="D1180" s="16">
        <v>0.3</v>
      </c>
      <c r="E1180" s="15">
        <f>IF(texto!C1180-texto!C1176&gt;0,texto!C1180-texto!C1176,1-(texto!C1176-texto!C1180))</f>
        <v>3.8888888888888862E-2</v>
      </c>
      <c r="F1180" s="22">
        <f>IF(texto!D1180-texto!D1179&gt;0,texto!D1180-texto!D1179,texto!D1179-texto!D1180)</f>
        <v>2.5</v>
      </c>
      <c r="G1180" s="61"/>
      <c r="CR1180" s="61"/>
    </row>
    <row r="1181" spans="2:96" x14ac:dyDescent="0.25">
      <c r="B1181" s="93" t="s">
        <v>13</v>
      </c>
      <c r="C1181" s="15">
        <v>0.86388888888888893</v>
      </c>
      <c r="D1181" s="16">
        <v>2.6</v>
      </c>
      <c r="E1181" s="15">
        <f>IF(texto!C1181-texto!C1177&gt;0,texto!C1181-texto!C1177,1-(texto!C1177-texto!C1181))</f>
        <v>4.4444444444444398E-2</v>
      </c>
      <c r="F1181" s="22">
        <f>IF(texto!D1181-texto!D1180&gt;0,texto!D1181-texto!D1180,texto!D1180-texto!D1181)</f>
        <v>2.3000000000000003</v>
      </c>
      <c r="G1181" s="61"/>
      <c r="CR1181" s="61"/>
    </row>
    <row r="1182" spans="2:96" x14ac:dyDescent="0.25">
      <c r="B1182" s="93" t="s">
        <v>12</v>
      </c>
      <c r="C1182" s="15">
        <v>0.1076388888888889</v>
      </c>
      <c r="D1182" s="16">
        <v>0.5</v>
      </c>
      <c r="E1182" s="15">
        <f>IF(texto!C1182-texto!C1178&gt;0,texto!C1182-texto!C1178,1-(texto!C1178-texto!C1182))</f>
        <v>4.4444444444444453E-2</v>
      </c>
      <c r="F1182" s="22">
        <f>IF(texto!D1182-texto!D1181&gt;0,texto!D1182-texto!D1181,texto!D1181-texto!D1182)</f>
        <v>2.1</v>
      </c>
      <c r="G1182" s="61"/>
      <c r="CR1182" s="61"/>
    </row>
    <row r="1183" spans="2:96" x14ac:dyDescent="0.25">
      <c r="B1183" s="93" t="s">
        <v>13</v>
      </c>
      <c r="C1183" s="15">
        <v>0.38263888888888892</v>
      </c>
      <c r="D1183" s="16">
        <v>2.7</v>
      </c>
      <c r="E1183" s="15">
        <f>IF(texto!C1183-texto!C1179&gt;0,texto!C1183-texto!C1179,1-(texto!C1179-texto!C1183))</f>
        <v>4.5138888888888951E-2</v>
      </c>
      <c r="F1183" s="22">
        <f>IF(texto!D1183-texto!D1182&gt;0,texto!D1183-texto!D1182,texto!D1182-texto!D1183)</f>
        <v>2.2000000000000002</v>
      </c>
      <c r="G1183" s="61"/>
      <c r="CR1183" s="61"/>
    </row>
    <row r="1184" spans="2:96" x14ac:dyDescent="0.25">
      <c r="B1184" s="93" t="s">
        <v>12</v>
      </c>
      <c r="C1184" s="15">
        <v>0.62916666666666665</v>
      </c>
      <c r="D1184" s="16">
        <v>0.4</v>
      </c>
      <c r="E1184" s="15">
        <f>IF(texto!C1184-texto!C1180&gt;0,texto!C1184-texto!C1180,1-(texto!C1180-texto!C1184))</f>
        <v>4.3749999999999956E-2</v>
      </c>
      <c r="F1184" s="22">
        <f>IF(texto!D1184-texto!D1183&gt;0,texto!D1184-texto!D1183,texto!D1183-texto!D1184)</f>
        <v>2.3000000000000003</v>
      </c>
      <c r="G1184" s="61"/>
      <c r="CR1184" s="61"/>
    </row>
    <row r="1185" spans="2:96" x14ac:dyDescent="0.25">
      <c r="B1185" s="93" t="s">
        <v>13</v>
      </c>
      <c r="C1185" s="15">
        <v>0.91249999999999998</v>
      </c>
      <c r="D1185" s="16">
        <v>2.6</v>
      </c>
      <c r="E1185" s="15">
        <f>IF(texto!C1185-texto!C1181&gt;0,texto!C1185-texto!C1181,1-(texto!C1181-texto!C1185))</f>
        <v>4.8611111111111049E-2</v>
      </c>
      <c r="F1185" s="22">
        <f>IF(texto!D1185-texto!D1184&gt;0,texto!D1185-texto!D1184,texto!D1184-texto!D1185)</f>
        <v>2.2000000000000002</v>
      </c>
      <c r="G1185" s="61"/>
      <c r="CR1185" s="61"/>
    </row>
    <row r="1186" spans="2:96" x14ac:dyDescent="0.25">
      <c r="B1186" s="93" t="s">
        <v>12</v>
      </c>
      <c r="C1186" s="15">
        <v>0.15833333333333333</v>
      </c>
      <c r="D1186" s="16">
        <v>0.5</v>
      </c>
      <c r="E1186" s="15">
        <f>IF(texto!C1186-texto!C1182&gt;0,texto!C1186-texto!C1182,1-(texto!C1182-texto!C1186))</f>
        <v>5.0694444444444431E-2</v>
      </c>
      <c r="F1186" s="22">
        <f>IF(texto!D1186-texto!D1185&gt;0,texto!D1186-texto!D1185,texto!D1185-texto!D1186)</f>
        <v>2.1</v>
      </c>
      <c r="G1186" s="61"/>
      <c r="CR1186" s="61"/>
    </row>
    <row r="1187" spans="2:96" x14ac:dyDescent="0.25">
      <c r="B1187" s="93" t="s">
        <v>13</v>
      </c>
      <c r="C1187" s="15">
        <v>0.43194444444444446</v>
      </c>
      <c r="D1187" s="16">
        <v>2.6</v>
      </c>
      <c r="E1187" s="15">
        <f>IF(texto!C1187-texto!C1183&gt;0,texto!C1187-texto!C1183,1-(texto!C1183-texto!C1187))</f>
        <v>4.9305555555555547E-2</v>
      </c>
      <c r="F1187" s="22">
        <f>IF(texto!D1187-texto!D1186&gt;0,texto!D1187-texto!D1186,texto!D1186-texto!D1187)</f>
        <v>2.1</v>
      </c>
      <c r="G1187" s="61"/>
      <c r="CR1187" s="61"/>
    </row>
    <row r="1188" spans="2:96" x14ac:dyDescent="0.25">
      <c r="B1188" s="93" t="s">
        <v>12</v>
      </c>
      <c r="C1188" s="15">
        <v>0.6777777777777777</v>
      </c>
      <c r="D1188" s="16">
        <v>0.5</v>
      </c>
      <c r="E1188" s="15">
        <f>IF(texto!C1188-texto!C1184&gt;0,texto!C1188-texto!C1184,1-(texto!C1184-texto!C1188))</f>
        <v>4.8611111111111049E-2</v>
      </c>
      <c r="F1188" s="22">
        <f>IF(texto!D1188-texto!D1187&gt;0,texto!D1188-texto!D1187,texto!D1187-texto!D1188)</f>
        <v>2.1</v>
      </c>
      <c r="G1188" s="61"/>
      <c r="CR1188" s="61"/>
    </row>
    <row r="1189" spans="2:96" x14ac:dyDescent="0.25">
      <c r="B1189" s="93" t="s">
        <v>13</v>
      </c>
      <c r="C1189" s="15">
        <v>0.96250000000000002</v>
      </c>
      <c r="D1189" s="16">
        <v>2.6</v>
      </c>
      <c r="E1189" s="15">
        <f>IF(texto!C1189-texto!C1185&gt;0,texto!C1189-texto!C1185,1-(texto!C1185-texto!C1189))</f>
        <v>5.0000000000000044E-2</v>
      </c>
      <c r="F1189" s="22">
        <f>IF(texto!D1189-texto!D1188&gt;0,texto!D1189-texto!D1188,texto!D1188-texto!D1189)</f>
        <v>2.1</v>
      </c>
      <c r="G1189" s="61"/>
      <c r="CR1189" s="61"/>
    </row>
    <row r="1190" spans="2:96" x14ac:dyDescent="0.25">
      <c r="B1190" s="93" t="s">
        <v>12</v>
      </c>
      <c r="C1190" s="15">
        <v>0.21111111111111111</v>
      </c>
      <c r="D1190" s="16">
        <v>0.5</v>
      </c>
      <c r="E1190" s="15">
        <f>IF(texto!C1190-texto!C1186&gt;0,texto!C1190-texto!C1186,1-(texto!C1186-texto!C1190))</f>
        <v>5.2777777777777785E-2</v>
      </c>
      <c r="F1190" s="22">
        <f>IF(texto!D1190-texto!D1189&gt;0,texto!D1190-texto!D1189,texto!D1189-texto!D1190)</f>
        <v>2.1</v>
      </c>
      <c r="G1190" s="61"/>
      <c r="CR1190" s="61"/>
    </row>
    <row r="1191" spans="2:96" x14ac:dyDescent="0.25">
      <c r="B1191" s="93" t="s">
        <v>13</v>
      </c>
      <c r="C1191" s="15">
        <v>0.48125000000000001</v>
      </c>
      <c r="D1191" s="16">
        <v>2.6</v>
      </c>
      <c r="E1191" s="15">
        <f>IF(texto!C1191-texto!C1187&gt;0,texto!C1191-texto!C1187,1-(texto!C1187-texto!C1191))</f>
        <v>4.9305555555555547E-2</v>
      </c>
      <c r="F1191" s="22">
        <f>IF(texto!D1191-texto!D1190&gt;0,texto!D1191-texto!D1190,texto!D1190-texto!D1191)</f>
        <v>2.1</v>
      </c>
      <c r="G1191" s="61"/>
      <c r="CR1191" s="61"/>
    </row>
    <row r="1192" spans="2:96" x14ac:dyDescent="0.25">
      <c r="B1192" s="93" t="s">
        <v>12</v>
      </c>
      <c r="C1192" s="15">
        <v>0.7270833333333333</v>
      </c>
      <c r="D1192" s="16">
        <v>0.5</v>
      </c>
      <c r="E1192" s="15">
        <f>IF(texto!C1192-texto!C1188&gt;0,texto!C1192-texto!C1188,1-(texto!C1188-texto!C1192))</f>
        <v>4.9305555555555602E-2</v>
      </c>
      <c r="F1192" s="22">
        <f>IF(texto!D1192-texto!D1191&gt;0,texto!D1192-texto!D1191,texto!D1191-texto!D1192)</f>
        <v>2.1</v>
      </c>
      <c r="G1192" s="61"/>
      <c r="CR1192" s="61"/>
    </row>
    <row r="1193" spans="2:96" x14ac:dyDescent="0.25">
      <c r="B1193" s="93" t="s">
        <v>13</v>
      </c>
      <c r="C1193" s="15">
        <v>8.3333333333333332E-3</v>
      </c>
      <c r="D1193" s="16">
        <v>2.7</v>
      </c>
      <c r="E1193" s="15">
        <f>IF(texto!C1193-texto!C1189&gt;0,texto!C1193-texto!C1189,1-(texto!C1189-texto!C1193))</f>
        <v>4.5833333333333282E-2</v>
      </c>
      <c r="F1193" s="22">
        <f>IF(texto!D1193-texto!D1192&gt;0,texto!D1193-texto!D1192,texto!D1192-texto!D1193)</f>
        <v>2.2000000000000002</v>
      </c>
      <c r="G1193" s="61"/>
      <c r="CR1193" s="61"/>
    </row>
    <row r="1194" spans="2:96" x14ac:dyDescent="0.25">
      <c r="B1194" s="93" t="s">
        <v>12</v>
      </c>
      <c r="C1194" s="15">
        <v>0.25833333333333336</v>
      </c>
      <c r="D1194" s="16">
        <v>0.4</v>
      </c>
      <c r="E1194" s="15">
        <f>IF(texto!C1194-texto!C1190&gt;0,texto!C1194-texto!C1190,1-(texto!C1190-texto!C1194))</f>
        <v>4.7222222222222249E-2</v>
      </c>
      <c r="F1194" s="22">
        <f>IF(texto!D1194-texto!D1193&gt;0,texto!D1194-texto!D1193,texto!D1193-texto!D1194)</f>
        <v>2.3000000000000003</v>
      </c>
      <c r="G1194" s="61"/>
      <c r="CR1194" s="61"/>
    </row>
    <row r="1195" spans="2:96" x14ac:dyDescent="0.25">
      <c r="B1195" s="93" t="s">
        <v>13</v>
      </c>
      <c r="C1195" s="15">
        <v>0.52638888888888891</v>
      </c>
      <c r="D1195" s="16">
        <v>2.6</v>
      </c>
      <c r="E1195" s="15">
        <f>IF(texto!C1195-texto!C1191&gt;0,texto!C1195-texto!C1191,1-(texto!C1191-texto!C1195))</f>
        <v>4.5138888888888895E-2</v>
      </c>
      <c r="F1195" s="22">
        <f>IF(texto!D1195-texto!D1194&gt;0,texto!D1195-texto!D1194,texto!D1194-texto!D1195)</f>
        <v>2.2000000000000002</v>
      </c>
      <c r="G1195" s="61"/>
      <c r="CR1195" s="61"/>
    </row>
    <row r="1196" spans="2:96" x14ac:dyDescent="0.25">
      <c r="B1196" s="93" t="s">
        <v>12</v>
      </c>
      <c r="C1196" s="15">
        <v>0.77013888888888893</v>
      </c>
      <c r="D1196" s="16">
        <v>0.4</v>
      </c>
      <c r="E1196" s="15">
        <f>IF(texto!C1196-texto!C1192&gt;0,texto!C1196-texto!C1192,1-(texto!C1192-texto!C1196))</f>
        <v>4.3055555555555625E-2</v>
      </c>
      <c r="F1196" s="22">
        <f>IF(texto!D1196-texto!D1195&gt;0,texto!D1196-texto!D1195,texto!D1195-texto!D1196)</f>
        <v>2.2000000000000002</v>
      </c>
      <c r="G1196" s="61"/>
      <c r="CR1196" s="61"/>
    </row>
    <row r="1197" spans="2:96" x14ac:dyDescent="0.25">
      <c r="B1197" s="93" t="s">
        <v>13</v>
      </c>
      <c r="C1197" s="15">
        <v>4.8611111111111112E-2</v>
      </c>
      <c r="D1197" s="16">
        <v>2.9</v>
      </c>
      <c r="E1197" s="15">
        <f>IF(texto!C1197-texto!C1193&gt;0,texto!C1197-texto!C1193,1-(texto!C1193-texto!C1197))</f>
        <v>4.027777777777778E-2</v>
      </c>
      <c r="F1197" s="22">
        <f>IF(texto!D1197-texto!D1196&gt;0,texto!D1197-texto!D1196,texto!D1196-texto!D1197)</f>
        <v>2.5</v>
      </c>
      <c r="G1197" s="61"/>
      <c r="CR1197" s="61"/>
    </row>
    <row r="1198" spans="2:96" x14ac:dyDescent="0.25">
      <c r="B1198" s="93" t="s">
        <v>12</v>
      </c>
      <c r="C1198" s="15">
        <v>0.29791666666666666</v>
      </c>
      <c r="D1198" s="16">
        <v>0.2</v>
      </c>
      <c r="E1198" s="15">
        <f>IF(texto!C1198-texto!C1194&gt;0,texto!C1198-texto!C1194,1-(texto!C1194-texto!C1198))</f>
        <v>3.9583333333333304E-2</v>
      </c>
      <c r="F1198" s="22">
        <f>IF(texto!D1198-texto!D1197&gt;0,texto!D1198-texto!D1197,texto!D1197-texto!D1198)</f>
        <v>2.6999999999999997</v>
      </c>
      <c r="G1198" s="61"/>
      <c r="CR1198" s="61"/>
    </row>
    <row r="1199" spans="2:96" x14ac:dyDescent="0.25">
      <c r="B1199" s="93" t="s">
        <v>13</v>
      </c>
      <c r="C1199" s="15">
        <v>0.56597222222222221</v>
      </c>
      <c r="D1199" s="16">
        <v>2.7</v>
      </c>
      <c r="E1199" s="15">
        <f>IF(texto!C1199-texto!C1195&gt;0,texto!C1199-texto!C1195,1-(texto!C1195-texto!C1199))</f>
        <v>3.9583333333333304E-2</v>
      </c>
      <c r="F1199" s="22">
        <f>IF(texto!D1199-texto!D1198&gt;0,texto!D1199-texto!D1198,texto!D1198-texto!D1199)</f>
        <v>2.5</v>
      </c>
      <c r="G1199" s="61"/>
      <c r="CR1199" s="61"/>
    </row>
    <row r="1200" spans="2:96" x14ac:dyDescent="0.25">
      <c r="B1200" s="93" t="s">
        <v>12</v>
      </c>
      <c r="C1200" s="15">
        <v>0.80763888888888891</v>
      </c>
      <c r="D1200" s="16">
        <v>0.3</v>
      </c>
      <c r="E1200" s="15">
        <f>IF(texto!C1200-texto!C1196&gt;0,texto!C1200-texto!C1196,1-(texto!C1196-texto!C1200))</f>
        <v>3.7499999999999978E-2</v>
      </c>
      <c r="F1200" s="22">
        <f>IF(texto!D1200-texto!D1199&gt;0,texto!D1200-texto!D1199,texto!D1199-texto!D1200)</f>
        <v>2.4000000000000004</v>
      </c>
      <c r="G1200" s="61"/>
      <c r="CR1200" s="61"/>
    </row>
    <row r="1201" spans="2:96" x14ac:dyDescent="0.25">
      <c r="B1201" s="93" t="s">
        <v>13</v>
      </c>
      <c r="C1201" s="15">
        <v>8.3333333333333329E-2</v>
      </c>
      <c r="D1201" s="16">
        <v>3</v>
      </c>
      <c r="E1201" s="15">
        <f>IF(texto!C1201-texto!C1197&gt;0,texto!C1201-texto!C1197,1-(texto!C1197-texto!C1201))</f>
        <v>3.4722222222222217E-2</v>
      </c>
      <c r="F1201" s="22">
        <f>IF(texto!D1201-texto!D1200&gt;0,texto!D1201-texto!D1200,texto!D1200-texto!D1201)</f>
        <v>2.7</v>
      </c>
      <c r="G1201" s="61"/>
      <c r="CR1201" s="61"/>
    </row>
    <row r="1202" spans="2:96" x14ac:dyDescent="0.25">
      <c r="B1202" s="93" t="s">
        <v>12</v>
      </c>
      <c r="C1202" s="15">
        <v>0.33194444444444443</v>
      </c>
      <c r="D1202" s="16">
        <v>0.1</v>
      </c>
      <c r="E1202" s="15">
        <f>IF(texto!C1202-texto!C1198&gt;0,texto!C1202-texto!C1198,1-(texto!C1198-texto!C1202))</f>
        <v>3.4027777777777768E-2</v>
      </c>
      <c r="F1202" s="22">
        <f>IF(texto!D1202-texto!D1201&gt;0,texto!D1202-texto!D1201,texto!D1201-texto!D1202)</f>
        <v>2.9</v>
      </c>
      <c r="G1202" s="61"/>
      <c r="CR1202" s="61"/>
    </row>
    <row r="1203" spans="2:96" x14ac:dyDescent="0.25">
      <c r="B1203" s="93" t="s">
        <v>13</v>
      </c>
      <c r="C1203" s="15">
        <v>0.6</v>
      </c>
      <c r="D1203" s="16">
        <v>2.8</v>
      </c>
      <c r="E1203" s="15">
        <f>IF(texto!C1203-texto!C1199&gt;0,texto!C1203-texto!C1199,1-(texto!C1199-texto!C1203))</f>
        <v>3.4027777777777768E-2</v>
      </c>
      <c r="F1203" s="22">
        <f>IF(texto!D1203-texto!D1202&gt;0,texto!D1203-texto!D1202,texto!D1202-texto!D1203)</f>
        <v>2.6999999999999997</v>
      </c>
      <c r="G1203" s="61"/>
      <c r="CR1203" s="61"/>
    </row>
    <row r="1204" spans="2:96" x14ac:dyDescent="0.25">
      <c r="B1204" s="93" t="s">
        <v>12</v>
      </c>
      <c r="C1204" s="15">
        <v>0.84027777777777779</v>
      </c>
      <c r="D1204" s="16">
        <v>0.2</v>
      </c>
      <c r="E1204" s="15">
        <f>IF(texto!C1204-texto!C1200&gt;0,texto!C1204-texto!C1200,1-(texto!C1200-texto!C1204))</f>
        <v>3.2638888888888884E-2</v>
      </c>
      <c r="F1204" s="22">
        <f>IF(texto!D1204-texto!D1203&gt;0,texto!D1204-texto!D1203,texto!D1203-texto!D1204)</f>
        <v>2.5999999999999996</v>
      </c>
      <c r="G1204" s="61"/>
      <c r="CR1204" s="61"/>
    </row>
    <row r="1205" spans="2:96" x14ac:dyDescent="0.25">
      <c r="B1205" s="93" t="s">
        <v>13</v>
      </c>
      <c r="C1205" s="15">
        <v>0.11388888888888889</v>
      </c>
      <c r="D1205" s="16">
        <v>3</v>
      </c>
      <c r="E1205" s="15">
        <f>IF(texto!C1205-texto!C1201&gt;0,texto!C1205-texto!C1201,1-(texto!C1201-texto!C1205))</f>
        <v>3.0555555555555558E-2</v>
      </c>
      <c r="F1205" s="22">
        <f>IF(texto!D1205-texto!D1204&gt;0,texto!D1205-texto!D1204,texto!D1204-texto!D1205)</f>
        <v>2.8</v>
      </c>
      <c r="G1205" s="61"/>
      <c r="CR1205" s="61"/>
    </row>
    <row r="1206" spans="2:96" x14ac:dyDescent="0.25">
      <c r="B1206" s="93" t="s">
        <v>12</v>
      </c>
      <c r="C1206" s="15">
        <v>0.36249999999999999</v>
      </c>
      <c r="D1206" s="16">
        <v>0</v>
      </c>
      <c r="E1206" s="15">
        <f>IF(texto!C1206-texto!C1202&gt;0,texto!C1206-texto!C1202,1-(texto!C1202-texto!C1206))</f>
        <v>3.0555555555555558E-2</v>
      </c>
      <c r="F1206" s="22">
        <f>IF(texto!D1206-texto!D1205&gt;0,texto!D1206-texto!D1205,texto!D1205-texto!D1206)</f>
        <v>3</v>
      </c>
      <c r="G1206" s="61"/>
      <c r="CR1206" s="61"/>
    </row>
    <row r="1207" spans="2:96" x14ac:dyDescent="0.25">
      <c r="B1207" s="93" t="s">
        <v>13</v>
      </c>
      <c r="C1207" s="15">
        <v>0.63055555555555554</v>
      </c>
      <c r="D1207" s="16">
        <v>2.8</v>
      </c>
      <c r="E1207" s="15">
        <f>IF(texto!C1207-texto!C1203&gt;0,texto!C1207-texto!C1203,1-(texto!C1203-texto!C1207))</f>
        <v>3.0555555555555558E-2</v>
      </c>
      <c r="F1207" s="22">
        <f>IF(texto!D1207-texto!D1206&gt;0,texto!D1207-texto!D1206,texto!D1206-texto!D1207)</f>
        <v>2.8</v>
      </c>
      <c r="G1207" s="61"/>
      <c r="CR1207" s="61"/>
    </row>
    <row r="1208" spans="2:96" x14ac:dyDescent="0.25">
      <c r="B1208" s="93" t="s">
        <v>12</v>
      </c>
      <c r="C1208" s="15">
        <v>0.87013888888888891</v>
      </c>
      <c r="D1208" s="16">
        <v>0.2</v>
      </c>
      <c r="E1208" s="15">
        <f>IF(texto!C1208-texto!C1204&gt;0,texto!C1208-texto!C1204,1-(texto!C1204-texto!C1208))</f>
        <v>2.9861111111111116E-2</v>
      </c>
      <c r="F1208" s="22">
        <f>IF(texto!D1208-texto!D1207&gt;0,texto!D1208-texto!D1207,texto!D1207-texto!D1208)</f>
        <v>2.5999999999999996</v>
      </c>
      <c r="G1208" s="61"/>
      <c r="CR1208" s="61"/>
    </row>
    <row r="1209" spans="2:96" x14ac:dyDescent="0.25">
      <c r="B1209" s="93" t="s">
        <v>13</v>
      </c>
      <c r="C1209" s="15">
        <v>0.14166666666666666</v>
      </c>
      <c r="D1209" s="16">
        <v>3.1</v>
      </c>
      <c r="E1209" s="15">
        <f>IF(texto!C1209-texto!C1205&gt;0,texto!C1209-texto!C1205,1-(texto!C1205-texto!C1209))</f>
        <v>2.7777777777777776E-2</v>
      </c>
      <c r="F1209" s="22">
        <f>IF(texto!D1209-texto!D1208&gt;0,texto!D1209-texto!D1208,texto!D1208-texto!D1209)</f>
        <v>2.9</v>
      </c>
      <c r="G1209" s="61"/>
      <c r="CR1209" s="61"/>
    </row>
    <row r="1210" spans="2:96" x14ac:dyDescent="0.25">
      <c r="B1210" s="93" t="s">
        <v>12</v>
      </c>
      <c r="C1210" s="15">
        <v>0.39097222222222222</v>
      </c>
      <c r="D1210" s="16">
        <v>0</v>
      </c>
      <c r="E1210" s="15">
        <f>IF(texto!C1210-texto!C1206&gt;0,texto!C1210-texto!C1206,1-(texto!C1206-texto!C1210))</f>
        <v>2.8472222222222232E-2</v>
      </c>
      <c r="F1210" s="22">
        <f>IF(texto!D1210-texto!D1209&gt;0,texto!D1210-texto!D1209,texto!D1209-texto!D1210)</f>
        <v>3.1</v>
      </c>
      <c r="G1210" s="61"/>
      <c r="CR1210" s="61"/>
    </row>
    <row r="1211" spans="2:96" x14ac:dyDescent="0.25">
      <c r="B1211" s="93" t="s">
        <v>13</v>
      </c>
      <c r="C1211" s="15">
        <v>0.65833333333333333</v>
      </c>
      <c r="D1211" s="16">
        <v>2.8</v>
      </c>
      <c r="E1211" s="15">
        <f>IF(texto!C1211-texto!C1207&gt;0,texto!C1211-texto!C1207,1-(texto!C1207-texto!C1211))</f>
        <v>2.777777777777779E-2</v>
      </c>
      <c r="F1211" s="22">
        <f>IF(texto!D1211-texto!D1210&gt;0,texto!D1211-texto!D1210,texto!D1210-texto!D1211)</f>
        <v>2.8</v>
      </c>
      <c r="G1211" s="61"/>
      <c r="CR1211" s="61"/>
    </row>
    <row r="1212" spans="2:96" x14ac:dyDescent="0.25">
      <c r="B1212" s="93" t="s">
        <v>12</v>
      </c>
      <c r="C1212" s="15">
        <v>0.89861111111111114</v>
      </c>
      <c r="D1212" s="16">
        <v>0.2</v>
      </c>
      <c r="E1212" s="15">
        <f>IF(texto!C1212-texto!C1208&gt;0,texto!C1212-texto!C1208,1-(texto!C1208-texto!C1212))</f>
        <v>2.8472222222222232E-2</v>
      </c>
      <c r="F1212" s="22">
        <f>IF(texto!D1212-texto!D1211&gt;0,texto!D1212-texto!D1211,texto!D1211-texto!D1212)</f>
        <v>2.5999999999999996</v>
      </c>
      <c r="G1212" s="61"/>
      <c r="CR1212" s="61"/>
    </row>
    <row r="1213" spans="2:96" x14ac:dyDescent="0.25">
      <c r="B1213" s="93" t="s">
        <v>13</v>
      </c>
      <c r="C1213" s="15">
        <v>0.16805555555555554</v>
      </c>
      <c r="D1213" s="16">
        <v>3.1</v>
      </c>
      <c r="E1213" s="15">
        <f>IF(texto!C1213-texto!C1209&gt;0,texto!C1213-texto!C1209,1-(texto!C1209-texto!C1213))</f>
        <v>2.6388888888888878E-2</v>
      </c>
      <c r="F1213" s="22">
        <f>IF(texto!D1213-texto!D1212&gt;0,texto!D1213-texto!D1212,texto!D1212-texto!D1213)</f>
        <v>2.9</v>
      </c>
      <c r="G1213" s="61"/>
      <c r="CR1213" s="61"/>
    </row>
    <row r="1214" spans="2:96" x14ac:dyDescent="0.25">
      <c r="B1214" s="93" t="s">
        <v>12</v>
      </c>
      <c r="C1214" s="15">
        <v>0.41736111111111113</v>
      </c>
      <c r="D1214" s="16">
        <v>0</v>
      </c>
      <c r="E1214" s="15">
        <f>IF(texto!C1214-texto!C1210&gt;0,texto!C1214-texto!C1210,1-(texto!C1210-texto!C1214))</f>
        <v>2.6388888888888906E-2</v>
      </c>
      <c r="F1214" s="22">
        <f>IF(texto!D1214-texto!D1213&gt;0,texto!D1214-texto!D1213,texto!D1213-texto!D1214)</f>
        <v>3.1</v>
      </c>
      <c r="G1214" s="61"/>
      <c r="CR1214" s="61"/>
    </row>
    <row r="1215" spans="2:96" x14ac:dyDescent="0.25">
      <c r="B1215" s="93" t="s">
        <v>13</v>
      </c>
      <c r="C1215" s="15">
        <v>0.68402777777777779</v>
      </c>
      <c r="D1215" s="16">
        <v>2.8</v>
      </c>
      <c r="E1215" s="15">
        <f>IF(texto!C1215-texto!C1211&gt;0,texto!C1215-texto!C1211,1-(texto!C1211-texto!C1215))</f>
        <v>2.5694444444444464E-2</v>
      </c>
      <c r="F1215" s="22">
        <f>IF(texto!D1215-texto!D1214&gt;0,texto!D1215-texto!D1214,texto!D1214-texto!D1215)</f>
        <v>2.8</v>
      </c>
      <c r="G1215" s="61"/>
      <c r="CR1215" s="61"/>
    </row>
    <row r="1216" spans="2:96" x14ac:dyDescent="0.25">
      <c r="B1216" s="93" t="s">
        <v>12</v>
      </c>
      <c r="C1216" s="15">
        <v>0.92499999999999993</v>
      </c>
      <c r="D1216" s="16">
        <v>0.2</v>
      </c>
      <c r="E1216" s="15">
        <f>IF(texto!C1216-texto!C1212&gt;0,texto!C1216-texto!C1212,1-(texto!C1212-texto!C1216))</f>
        <v>2.6388888888888795E-2</v>
      </c>
      <c r="F1216" s="22">
        <f>IF(texto!D1216-texto!D1215&gt;0,texto!D1216-texto!D1215,texto!D1215-texto!D1216)</f>
        <v>2.5999999999999996</v>
      </c>
      <c r="G1216" s="61"/>
      <c r="CR1216" s="61"/>
    </row>
    <row r="1217" spans="2:96" x14ac:dyDescent="0.25">
      <c r="B1217" s="93" t="s">
        <v>13</v>
      </c>
      <c r="C1217" s="15">
        <v>0.19305555555555554</v>
      </c>
      <c r="D1217" s="16">
        <v>3</v>
      </c>
      <c r="E1217" s="15">
        <f>IF(texto!C1217-texto!C1213&gt;0,texto!C1217-texto!C1213,1-(texto!C1213-texto!C1217))</f>
        <v>2.4999999999999994E-2</v>
      </c>
      <c r="F1217" s="22">
        <f>IF(texto!D1217-texto!D1216&gt;0,texto!D1217-texto!D1216,texto!D1216-texto!D1217)</f>
        <v>2.8</v>
      </c>
      <c r="G1217" s="61"/>
      <c r="CR1217" s="61"/>
    </row>
    <row r="1218" spans="2:96" x14ac:dyDescent="0.25">
      <c r="B1218" s="93" t="s">
        <v>12</v>
      </c>
      <c r="C1218" s="15">
        <v>0.44375000000000003</v>
      </c>
      <c r="D1218" s="16">
        <v>0</v>
      </c>
      <c r="E1218" s="15">
        <f>IF(texto!C1218-texto!C1214&gt;0,texto!C1218-texto!C1214,1-(texto!C1214-texto!C1218))</f>
        <v>2.6388888888888906E-2</v>
      </c>
      <c r="F1218" s="22">
        <f>IF(texto!D1218-texto!D1217&gt;0,texto!D1218-texto!D1217,texto!D1217-texto!D1218)</f>
        <v>3</v>
      </c>
      <c r="G1218" s="61"/>
      <c r="CR1218" s="61"/>
    </row>
    <row r="1219" spans="2:96" x14ac:dyDescent="0.25">
      <c r="B1219" s="93" t="s">
        <v>13</v>
      </c>
      <c r="C1219" s="15">
        <v>0.70972222222222225</v>
      </c>
      <c r="D1219" s="16">
        <v>2.7</v>
      </c>
      <c r="E1219" s="15">
        <f>IF(texto!C1219-texto!C1215&gt;0,texto!C1219-texto!C1215,1-(texto!C1215-texto!C1219))</f>
        <v>2.5694444444444464E-2</v>
      </c>
      <c r="F1219" s="22">
        <f>IF(texto!D1219-texto!D1218&gt;0,texto!D1219-texto!D1218,texto!D1218-texto!D1219)</f>
        <v>2.7</v>
      </c>
      <c r="G1219" s="61"/>
      <c r="CR1219" s="61"/>
    </row>
    <row r="1220" spans="2:96" x14ac:dyDescent="0.25">
      <c r="B1220" s="93" t="s">
        <v>12</v>
      </c>
      <c r="C1220" s="15">
        <v>0.95208333333333339</v>
      </c>
      <c r="D1220" s="16">
        <v>0.3</v>
      </c>
      <c r="E1220" s="15">
        <f>IF(texto!C1220-texto!C1216&gt;0,texto!C1220-texto!C1216,1-(texto!C1216-texto!C1220))</f>
        <v>2.7083333333333459E-2</v>
      </c>
      <c r="F1220" s="22">
        <f>IF(texto!D1220-texto!D1219&gt;0,texto!D1220-texto!D1219,texto!D1219-texto!D1220)</f>
        <v>2.4000000000000004</v>
      </c>
      <c r="G1220" s="61"/>
      <c r="CR1220" s="61"/>
    </row>
    <row r="1221" spans="2:96" x14ac:dyDescent="0.25">
      <c r="B1221" s="93" t="s">
        <v>13</v>
      </c>
      <c r="C1221" s="15">
        <v>0.21805555555555556</v>
      </c>
      <c r="D1221" s="16">
        <v>2.9</v>
      </c>
      <c r="E1221" s="15">
        <f>IF(texto!C1221-texto!C1217&gt;0,texto!C1221-texto!C1217,1-(texto!C1217-texto!C1221))</f>
        <v>2.5000000000000022E-2</v>
      </c>
      <c r="F1221" s="22">
        <f>IF(texto!D1221-texto!D1220&gt;0,texto!D1221-texto!D1220,texto!D1220-texto!D1221)</f>
        <v>2.6</v>
      </c>
      <c r="G1221" s="61"/>
      <c r="CR1221" s="61"/>
    </row>
    <row r="1222" spans="2:96" x14ac:dyDescent="0.25">
      <c r="B1222" s="93" t="s">
        <v>12</v>
      </c>
      <c r="C1222" s="15">
        <v>0.47013888888888888</v>
      </c>
      <c r="D1222" s="16">
        <v>0.1</v>
      </c>
      <c r="E1222" s="15">
        <f>IF(texto!C1222-texto!C1218&gt;0,texto!C1222-texto!C1218,1-(texto!C1218-texto!C1222))</f>
        <v>2.6388888888888851E-2</v>
      </c>
      <c r="F1222" s="22">
        <f>IF(texto!D1222-texto!D1221&gt;0,texto!D1222-texto!D1221,texto!D1221-texto!D1222)</f>
        <v>2.8</v>
      </c>
      <c r="G1222" s="61"/>
      <c r="CR1222" s="61"/>
    </row>
    <row r="1223" spans="2:96" x14ac:dyDescent="0.25">
      <c r="B1223" s="93" t="s">
        <v>13</v>
      </c>
      <c r="C1223" s="15">
        <v>0.73541666666666661</v>
      </c>
      <c r="D1223" s="16">
        <v>2.6</v>
      </c>
      <c r="E1223" s="15">
        <f>IF(texto!C1223-texto!C1219&gt;0,texto!C1223-texto!C1219,1-(texto!C1219-texto!C1223))</f>
        <v>2.5694444444444353E-2</v>
      </c>
      <c r="F1223" s="22">
        <f>IF(texto!D1223-texto!D1222&gt;0,texto!D1223-texto!D1222,texto!D1222-texto!D1223)</f>
        <v>2.5</v>
      </c>
      <c r="G1223" s="61"/>
      <c r="CR1223" s="61"/>
    </row>
    <row r="1224" spans="2:96" x14ac:dyDescent="0.25">
      <c r="B1224" s="93" t="s">
        <v>12</v>
      </c>
      <c r="C1224" s="15">
        <v>0.9784722222222223</v>
      </c>
      <c r="D1224" s="16">
        <v>0.4</v>
      </c>
      <c r="E1224" s="15">
        <f>IF(texto!C1224-texto!C1220&gt;0,texto!C1224-texto!C1220,1-(texto!C1220-texto!C1224))</f>
        <v>2.6388888888888906E-2</v>
      </c>
      <c r="F1224" s="22">
        <f>IF(texto!D1224-texto!D1223&gt;0,texto!D1224-texto!D1223,texto!D1223-texto!D1224)</f>
        <v>2.2000000000000002</v>
      </c>
      <c r="G1224" s="61"/>
      <c r="CR1224" s="61"/>
    </row>
    <row r="1225" spans="2:96" x14ac:dyDescent="0.25">
      <c r="B1225" s="93" t="s">
        <v>13</v>
      </c>
      <c r="C1225" s="15">
        <v>0.24374999999999999</v>
      </c>
      <c r="D1225" s="16">
        <v>2.8</v>
      </c>
      <c r="E1225" s="15">
        <f>IF(texto!C1225-texto!C1221&gt;0,texto!C1225-texto!C1221,1-(texto!C1221-texto!C1225))</f>
        <v>2.5694444444444436E-2</v>
      </c>
      <c r="F1225" s="22">
        <f>IF(texto!D1225-texto!D1224&gt;0,texto!D1225-texto!D1224,texto!D1224-texto!D1225)</f>
        <v>2.4</v>
      </c>
      <c r="G1225" s="61"/>
      <c r="CR1225" s="61"/>
    </row>
    <row r="1226" spans="2:96" x14ac:dyDescent="0.25">
      <c r="B1226" s="93" t="s">
        <v>12</v>
      </c>
      <c r="C1226" s="15">
        <v>0.49583333333333335</v>
      </c>
      <c r="D1226" s="16">
        <v>0.3</v>
      </c>
      <c r="E1226" s="15">
        <f>IF(texto!C1226-texto!C1222&gt;0,texto!C1226-texto!C1222,1-(texto!C1222-texto!C1226))</f>
        <v>2.5694444444444464E-2</v>
      </c>
      <c r="F1226" s="22">
        <f>IF(texto!D1226-texto!D1225&gt;0,texto!D1226-texto!D1225,texto!D1225-texto!D1226)</f>
        <v>2.5</v>
      </c>
      <c r="G1226" s="61"/>
      <c r="CR1226" s="61"/>
    </row>
    <row r="1227" spans="2:96" x14ac:dyDescent="0.25">
      <c r="B1227" s="93" t="s">
        <v>13</v>
      </c>
      <c r="C1227" s="15">
        <v>0.76250000000000007</v>
      </c>
      <c r="D1227" s="16">
        <v>2.5</v>
      </c>
      <c r="E1227" s="15">
        <f>IF(texto!C1227-texto!C1223&gt;0,texto!C1227-texto!C1223,1-(texto!C1223-texto!C1227))</f>
        <v>2.7083333333333459E-2</v>
      </c>
      <c r="F1227" s="22">
        <f>IF(texto!D1227-texto!D1226&gt;0,texto!D1227-texto!D1226,texto!D1226-texto!D1227)</f>
        <v>2.2000000000000002</v>
      </c>
      <c r="G1227" s="61"/>
      <c r="CR1227" s="61"/>
    </row>
    <row r="1228" spans="2:96" x14ac:dyDescent="0.25">
      <c r="B1228" s="93" t="s">
        <v>12</v>
      </c>
      <c r="C1228" s="15">
        <v>6.2499999999999995E-3</v>
      </c>
      <c r="D1228" s="16">
        <v>0.5</v>
      </c>
      <c r="E1228" s="15">
        <f>IF(texto!C1228-texto!C1224&gt;0,texto!C1228-texto!C1224,1-(texto!C1224-texto!C1228))</f>
        <v>2.7777777777777679E-2</v>
      </c>
      <c r="F1228" s="22">
        <f>IF(texto!D1228-texto!D1227&gt;0,texto!D1228-texto!D1227,texto!D1227-texto!D1228)</f>
        <v>2</v>
      </c>
      <c r="G1228" s="61"/>
      <c r="CR1228" s="61"/>
    </row>
    <row r="1229" spans="2:96" x14ac:dyDescent="0.25">
      <c r="B1229" s="93" t="s">
        <v>13</v>
      </c>
      <c r="C1229" s="15">
        <v>0.27152777777777776</v>
      </c>
      <c r="D1229" s="16">
        <v>2.7</v>
      </c>
      <c r="E1229" s="15">
        <f>IF(texto!C1229-texto!C1225&gt;0,texto!C1229-texto!C1225,1-(texto!C1225-texto!C1229))</f>
        <v>2.7777777777777762E-2</v>
      </c>
      <c r="F1229" s="22">
        <f>IF(texto!D1229-texto!D1228&gt;0,texto!D1229-texto!D1228,texto!D1228-texto!D1229)</f>
        <v>2.2000000000000002</v>
      </c>
      <c r="G1229" s="61"/>
      <c r="CR1229" s="61"/>
    </row>
    <row r="1230" spans="2:96" x14ac:dyDescent="0.25">
      <c r="B1230" s="93" t="s">
        <v>12</v>
      </c>
      <c r="C1230" s="15">
        <v>0.5229166666666667</v>
      </c>
      <c r="D1230" s="16">
        <v>0.4</v>
      </c>
      <c r="E1230" s="15">
        <f>IF(texto!C1230-texto!C1226&gt;0,texto!C1230-texto!C1226,1-(texto!C1226-texto!C1230))</f>
        <v>2.7083333333333348E-2</v>
      </c>
      <c r="F1230" s="22">
        <f>IF(texto!D1230-texto!D1229&gt;0,texto!D1230-texto!D1229,texto!D1229-texto!D1230)</f>
        <v>2.3000000000000003</v>
      </c>
      <c r="G1230" s="61"/>
      <c r="CR1230" s="61"/>
    </row>
    <row r="1231" spans="2:96" x14ac:dyDescent="0.25">
      <c r="B1231" s="93" t="s">
        <v>13</v>
      </c>
      <c r="C1231" s="15">
        <v>0.79166666666666663</v>
      </c>
      <c r="D1231" s="16">
        <v>2.4</v>
      </c>
      <c r="E1231" s="15">
        <f>IF(texto!C1231-texto!C1227&gt;0,texto!C1231-texto!C1227,1-(texto!C1227-texto!C1231))</f>
        <v>2.9166666666666563E-2</v>
      </c>
      <c r="F1231" s="22">
        <f>IF(texto!D1231-texto!D1230&gt;0,texto!D1231-texto!D1230,texto!D1230-texto!D1231)</f>
        <v>2</v>
      </c>
      <c r="G1231" s="61"/>
      <c r="CR1231" s="61"/>
    </row>
    <row r="1232" spans="2:96" x14ac:dyDescent="0.25">
      <c r="B1232" s="93" t="s">
        <v>12</v>
      </c>
      <c r="C1232" s="15">
        <v>3.5416666666666666E-2</v>
      </c>
      <c r="D1232" s="16">
        <v>0.7</v>
      </c>
      <c r="E1232" s="15">
        <f>IF(texto!C1232-texto!C1228&gt;0,texto!C1232-texto!C1228,1-(texto!C1228-texto!C1232))</f>
        <v>2.9166666666666667E-2</v>
      </c>
      <c r="F1232" s="22">
        <f>IF(texto!D1232-texto!D1231&gt;0,texto!D1232-texto!D1231,texto!D1231-texto!D1232)</f>
        <v>1.7</v>
      </c>
      <c r="G1232" s="61"/>
      <c r="CR1232" s="61"/>
    </row>
    <row r="1233" spans="2:96" x14ac:dyDescent="0.25">
      <c r="B1233" s="93" t="s">
        <v>13</v>
      </c>
      <c r="C1233" s="15">
        <v>0.30138888888888887</v>
      </c>
      <c r="D1233" s="16">
        <v>2.5</v>
      </c>
      <c r="E1233" s="15">
        <f>IF(texto!C1233-texto!C1229&gt;0,texto!C1233-texto!C1229,1-(texto!C1229-texto!C1233))</f>
        <v>2.9861111111111116E-2</v>
      </c>
      <c r="F1233" s="22">
        <f>IF(texto!D1233-texto!D1232&gt;0,texto!D1233-texto!D1232,texto!D1232-texto!D1233)</f>
        <v>1.8</v>
      </c>
      <c r="G1233" s="61"/>
      <c r="CR1233" s="61"/>
    </row>
    <row r="1234" spans="2:96" x14ac:dyDescent="0.25">
      <c r="B1234" s="93" t="s">
        <v>12</v>
      </c>
      <c r="C1234" s="15">
        <v>0.55138888888888882</v>
      </c>
      <c r="D1234" s="16">
        <v>0.5</v>
      </c>
      <c r="E1234" s="15">
        <f>IF(texto!C1234-texto!C1230&gt;0,texto!C1234-texto!C1230,1-(texto!C1230-texto!C1234))</f>
        <v>2.8472222222222121E-2</v>
      </c>
      <c r="F1234" s="22">
        <f>IF(texto!D1234-texto!D1233&gt;0,texto!D1234-texto!D1233,texto!D1233-texto!D1234)</f>
        <v>2</v>
      </c>
      <c r="G1234" s="61"/>
      <c r="CR1234" s="61"/>
    </row>
    <row r="1235" spans="2:96" x14ac:dyDescent="0.25">
      <c r="B1235" s="93" t="s">
        <v>13</v>
      </c>
      <c r="C1235" s="15">
        <v>0.82361111111111107</v>
      </c>
      <c r="D1235" s="16">
        <v>2.4</v>
      </c>
      <c r="E1235" s="15">
        <f>IF(texto!C1235-texto!C1231&gt;0,texto!C1235-texto!C1231,1-(texto!C1231-texto!C1235))</f>
        <v>3.1944444444444442E-2</v>
      </c>
      <c r="F1235" s="22">
        <f>IF(texto!D1235-texto!D1234&gt;0,texto!D1235-texto!D1234,texto!D1234-texto!D1235)</f>
        <v>1.9</v>
      </c>
      <c r="G1235" s="61"/>
      <c r="CR1235" s="61"/>
    </row>
    <row r="1236" spans="2:96" x14ac:dyDescent="0.25">
      <c r="B1236" s="93" t="s">
        <v>12</v>
      </c>
      <c r="C1236" s="15">
        <v>6.805555555555555E-2</v>
      </c>
      <c r="D1236" s="16">
        <v>0.8</v>
      </c>
      <c r="E1236" s="15">
        <f>IF(texto!C1236-texto!C1232&gt;0,texto!C1236-texto!C1232,1-(texto!C1232-texto!C1236))</f>
        <v>3.2638888888888884E-2</v>
      </c>
      <c r="F1236" s="22">
        <f>IF(texto!D1236-texto!D1235&gt;0,texto!D1236-texto!D1235,texto!D1235-texto!D1236)</f>
        <v>1.5999999999999999</v>
      </c>
      <c r="G1236" s="61"/>
      <c r="CR1236" s="61"/>
    </row>
    <row r="1237" spans="2:96" x14ac:dyDescent="0.25">
      <c r="B1237" s="93" t="s">
        <v>13</v>
      </c>
      <c r="C1237" s="15">
        <v>0.3354166666666667</v>
      </c>
      <c r="D1237" s="16">
        <v>2.4</v>
      </c>
      <c r="E1237" s="15">
        <f>IF(texto!C1237-texto!C1233&gt;0,texto!C1237-texto!C1233,1-(texto!C1233-texto!C1237))</f>
        <v>3.4027777777777823E-2</v>
      </c>
      <c r="F1237" s="22">
        <f>IF(texto!D1237-texto!D1236&gt;0,texto!D1237-texto!D1236,texto!D1236-texto!D1237)</f>
        <v>1.5999999999999999</v>
      </c>
      <c r="G1237" s="61"/>
      <c r="CR1237" s="61"/>
    </row>
    <row r="1238" spans="2:96" x14ac:dyDescent="0.25">
      <c r="B1238" s="93" t="s">
        <v>12</v>
      </c>
      <c r="C1238" s="15">
        <v>0.58333333333333337</v>
      </c>
      <c r="D1238" s="16">
        <v>0.6</v>
      </c>
      <c r="E1238" s="15">
        <f>IF(texto!C1238-texto!C1234&gt;0,texto!C1238-texto!C1234,1-(texto!C1234-texto!C1238))</f>
        <v>3.1944444444444553E-2</v>
      </c>
      <c r="F1238" s="22">
        <f>IF(texto!D1238-texto!D1237&gt;0,texto!D1238-texto!D1237,texto!D1237-texto!D1238)</f>
        <v>1.7999999999999998</v>
      </c>
      <c r="G1238" s="61"/>
      <c r="CR1238" s="61"/>
    </row>
    <row r="1239" spans="2:96" x14ac:dyDescent="0.25">
      <c r="B1239" s="93" t="s">
        <v>13</v>
      </c>
      <c r="C1239" s="15">
        <v>0.85972222222222217</v>
      </c>
      <c r="D1239" s="16">
        <v>2.2999999999999998</v>
      </c>
      <c r="E1239" s="15">
        <f>IF(texto!C1239-texto!C1235&gt;0,texto!C1239-texto!C1235,1-(texto!C1235-texto!C1239))</f>
        <v>3.6111111111111094E-2</v>
      </c>
      <c r="F1239" s="22">
        <f>IF(texto!D1239-texto!D1238&gt;0,texto!D1239-texto!D1238,texto!D1238-texto!D1239)</f>
        <v>1.6999999999999997</v>
      </c>
      <c r="G1239" s="61"/>
      <c r="CR1239" s="61"/>
    </row>
    <row r="1240" spans="2:96" x14ac:dyDescent="0.25">
      <c r="B1240" s="93" t="s">
        <v>12</v>
      </c>
      <c r="C1240" s="15">
        <v>0.10486111111111111</v>
      </c>
      <c r="D1240" s="16">
        <v>0.8</v>
      </c>
      <c r="E1240" s="15">
        <f>IF(texto!C1240-texto!C1236&gt;0,texto!C1240-texto!C1236,1-(texto!C1236-texto!C1240))</f>
        <v>3.6805555555555564E-2</v>
      </c>
      <c r="F1240" s="22">
        <f>IF(texto!D1240-texto!D1239&gt;0,texto!D1240-texto!D1239,texto!D1239-texto!D1240)</f>
        <v>1.4999999999999998</v>
      </c>
      <c r="G1240" s="61"/>
      <c r="CR1240" s="61"/>
    </row>
    <row r="1241" spans="2:96" x14ac:dyDescent="0.25">
      <c r="B1241" s="93" t="s">
        <v>13</v>
      </c>
      <c r="C1241" s="15">
        <v>0.37291666666666662</v>
      </c>
      <c r="D1241" s="16">
        <v>2.2999999999999998</v>
      </c>
      <c r="E1241" s="15">
        <f>IF(texto!C1241-texto!C1237&gt;0,texto!C1241-texto!C1237,1-(texto!C1237-texto!C1241))</f>
        <v>3.7499999999999922E-2</v>
      </c>
      <c r="F1241" s="22">
        <f>IF(texto!D1241-texto!D1240&gt;0,texto!D1241-texto!D1240,texto!D1240-texto!D1241)</f>
        <v>1.4999999999999998</v>
      </c>
      <c r="G1241" s="61"/>
      <c r="CR1241" s="61"/>
    </row>
    <row r="1242" spans="2:96" x14ac:dyDescent="0.25">
      <c r="B1242" s="93" t="s">
        <v>12</v>
      </c>
      <c r="C1242" s="15">
        <v>0.61875000000000002</v>
      </c>
      <c r="D1242" s="16">
        <v>0.7</v>
      </c>
      <c r="E1242" s="15">
        <f>IF(texto!C1242-texto!C1238&gt;0,texto!C1242-texto!C1238,1-(texto!C1238-texto!C1242))</f>
        <v>3.5416666666666652E-2</v>
      </c>
      <c r="F1242" s="22">
        <f>IF(texto!D1242-texto!D1241&gt;0,texto!D1242-texto!D1241,texto!D1241-texto!D1242)</f>
        <v>1.5999999999999999</v>
      </c>
      <c r="G1242" s="61"/>
      <c r="CR1242" s="61"/>
    </row>
    <row r="1243" spans="2:96" x14ac:dyDescent="0.25">
      <c r="B1243" s="93" t="s">
        <v>13</v>
      </c>
      <c r="C1243" s="15">
        <v>0.89861111111111114</v>
      </c>
      <c r="D1243" s="16">
        <v>2.2999999999999998</v>
      </c>
      <c r="E1243" s="15">
        <f>IF(texto!C1243-texto!C1239&gt;0,texto!C1243-texto!C1239,1-(texto!C1239-texto!C1243))</f>
        <v>3.8888888888888973E-2</v>
      </c>
      <c r="F1243" s="22">
        <f>IF(texto!D1243-texto!D1242&gt;0,texto!D1243-texto!D1242,texto!D1242-texto!D1243)</f>
        <v>1.5999999999999999</v>
      </c>
      <c r="G1243" s="61"/>
      <c r="CR1243" s="61"/>
    </row>
    <row r="1244" spans="2:96" x14ac:dyDescent="0.25">
      <c r="B1244" s="93" t="s">
        <v>12</v>
      </c>
      <c r="C1244" s="15">
        <v>0.14791666666666667</v>
      </c>
      <c r="D1244" s="16">
        <v>0.8</v>
      </c>
      <c r="E1244" s="15">
        <f>IF(texto!C1244-texto!C1240&gt;0,texto!C1244-texto!C1240,1-(texto!C1240-texto!C1244))</f>
        <v>4.3055555555555555E-2</v>
      </c>
      <c r="F1244" s="22">
        <f>IF(texto!D1244-texto!D1243&gt;0,texto!D1244-texto!D1243,texto!D1243-texto!D1244)</f>
        <v>1.4999999999999998</v>
      </c>
      <c r="G1244" s="61"/>
      <c r="CR1244" s="61"/>
    </row>
    <row r="1245" spans="2:96" x14ac:dyDescent="0.25">
      <c r="B1245" s="93" t="s">
        <v>13</v>
      </c>
      <c r="C1245" s="15">
        <v>0.41319444444444442</v>
      </c>
      <c r="D1245" s="16">
        <v>2.2999999999999998</v>
      </c>
      <c r="E1245" s="15">
        <f>IF(texto!C1245-texto!C1241&gt;0,texto!C1245-texto!C1241,1-(texto!C1241-texto!C1245))</f>
        <v>4.0277777777777801E-2</v>
      </c>
      <c r="F1245" s="22">
        <f>IF(texto!D1245-texto!D1244&gt;0,texto!D1245-texto!D1244,texto!D1244-texto!D1245)</f>
        <v>1.4999999999999998</v>
      </c>
      <c r="G1245" s="61"/>
      <c r="CR1245" s="61"/>
    </row>
    <row r="1246" spans="2:96" x14ac:dyDescent="0.25">
      <c r="B1246" s="93" t="s">
        <v>12</v>
      </c>
      <c r="C1246" s="15">
        <v>0.65972222222222221</v>
      </c>
      <c r="D1246" s="16">
        <v>0.8</v>
      </c>
      <c r="E1246" s="15">
        <f>IF(texto!C1246-texto!C1242&gt;0,texto!C1246-texto!C1242,1-(texto!C1242-texto!C1246))</f>
        <v>4.0972222222222188E-2</v>
      </c>
      <c r="F1246" s="22">
        <f>IF(texto!D1246-texto!D1245&gt;0,texto!D1246-texto!D1245,texto!D1245-texto!D1246)</f>
        <v>1.4999999999999998</v>
      </c>
      <c r="G1246" s="61"/>
      <c r="CR1246" s="61"/>
    </row>
    <row r="1247" spans="2:96" x14ac:dyDescent="0.25">
      <c r="B1247" s="93" t="s">
        <v>13</v>
      </c>
      <c r="C1247" s="15">
        <v>0.93888888888888899</v>
      </c>
      <c r="D1247" s="16">
        <v>2.4</v>
      </c>
      <c r="E1247" s="15">
        <f>IF(texto!C1247-texto!C1243&gt;0,texto!C1247-texto!C1243,1-(texto!C1243-texto!C1247))</f>
        <v>4.0277777777777857E-2</v>
      </c>
      <c r="F1247" s="22">
        <f>IF(texto!D1247-texto!D1246&gt;0,texto!D1247-texto!D1246,texto!D1246-texto!D1247)</f>
        <v>1.5999999999999999</v>
      </c>
      <c r="G1247" s="61"/>
      <c r="CR1247" s="61"/>
    </row>
    <row r="1248" spans="2:96" x14ac:dyDescent="0.25">
      <c r="B1248" s="93" t="s">
        <v>12</v>
      </c>
      <c r="C1248" s="15">
        <v>0.19375000000000001</v>
      </c>
      <c r="D1248" s="16">
        <v>0.8</v>
      </c>
      <c r="E1248" s="15">
        <f>IF(texto!C1248-texto!C1244&gt;0,texto!C1248-texto!C1244,1-(texto!C1244-texto!C1248))</f>
        <v>4.5833333333333337E-2</v>
      </c>
      <c r="F1248" s="22">
        <f>IF(texto!D1248-texto!D1247&gt;0,texto!D1248-texto!D1247,texto!D1247-texto!D1248)</f>
        <v>1.5999999999999999</v>
      </c>
      <c r="G1248" s="61"/>
      <c r="CR1248" s="61"/>
    </row>
    <row r="1249" spans="2:96" x14ac:dyDescent="0.25">
      <c r="B1249" s="93" t="s">
        <v>13</v>
      </c>
      <c r="C1249" s="15">
        <v>0.4548611111111111</v>
      </c>
      <c r="D1249" s="16">
        <v>2.2999999999999998</v>
      </c>
      <c r="E1249" s="15">
        <f>IF(texto!C1249-texto!C1245&gt;0,texto!C1249-texto!C1245,1-(texto!C1245-texto!C1249))</f>
        <v>4.1666666666666685E-2</v>
      </c>
      <c r="F1249" s="22">
        <f>IF(texto!D1249-texto!D1248&gt;0,texto!D1249-texto!D1248,texto!D1248-texto!D1249)</f>
        <v>1.4999999999999998</v>
      </c>
      <c r="G1249" s="61"/>
      <c r="CR1249" s="61"/>
    </row>
    <row r="1250" spans="2:96" x14ac:dyDescent="0.25">
      <c r="B1250" s="93" t="s">
        <v>12</v>
      </c>
      <c r="C1250" s="15">
        <v>0.70138888888888884</v>
      </c>
      <c r="D1250" s="16">
        <v>0.7</v>
      </c>
      <c r="E1250" s="15">
        <f>IF(texto!C1250-texto!C1246&gt;0,texto!C1250-texto!C1246,1-(texto!C1246-texto!C1250))</f>
        <v>4.166666666666663E-2</v>
      </c>
      <c r="F1250" s="22">
        <f>IF(texto!D1250-texto!D1249&gt;0,texto!D1250-texto!D1249,texto!D1249-texto!D1250)</f>
        <v>1.5999999999999999</v>
      </c>
      <c r="G1250" s="61"/>
      <c r="CR1250" s="61"/>
    </row>
    <row r="1251" spans="2:96" x14ac:dyDescent="0.25">
      <c r="B1251" s="93" t="s">
        <v>13</v>
      </c>
      <c r="C1251" s="15">
        <v>0.9784722222222223</v>
      </c>
      <c r="D1251" s="16">
        <v>2.5</v>
      </c>
      <c r="E1251" s="15">
        <f>IF(texto!C1251-texto!C1247&gt;0,texto!C1251-texto!C1247,1-(texto!C1247-texto!C1251))</f>
        <v>3.9583333333333304E-2</v>
      </c>
      <c r="F1251" s="22">
        <f>IF(texto!D1251-texto!D1250&gt;0,texto!D1251-texto!D1250,texto!D1250-texto!D1251)</f>
        <v>1.8</v>
      </c>
      <c r="G1251" s="61"/>
      <c r="CR1251" s="61"/>
    </row>
    <row r="1252" spans="2:96" x14ac:dyDescent="0.25">
      <c r="B1252" s="93" t="s">
        <v>12</v>
      </c>
      <c r="C1252" s="15">
        <v>0.23611111111111113</v>
      </c>
      <c r="D1252" s="16">
        <v>0.6</v>
      </c>
      <c r="E1252" s="15">
        <f>IF(texto!C1252-texto!C1248&gt;0,texto!C1252-texto!C1248,1-(texto!C1248-texto!C1252))</f>
        <v>4.2361111111111127E-2</v>
      </c>
      <c r="F1252" s="22">
        <f>IF(texto!D1252-texto!D1251&gt;0,texto!D1252-texto!D1251,texto!D1251-texto!D1252)</f>
        <v>1.9</v>
      </c>
      <c r="G1252" s="61"/>
      <c r="CR1252" s="61"/>
    </row>
    <row r="1253" spans="2:96" x14ac:dyDescent="0.25">
      <c r="B1253" s="93" t="s">
        <v>13</v>
      </c>
      <c r="C1253" s="15">
        <v>0.49513888888888885</v>
      </c>
      <c r="D1253" s="16">
        <v>2.4</v>
      </c>
      <c r="E1253" s="15">
        <f>IF(texto!C1253-texto!C1249&gt;0,texto!C1253-texto!C1249,1-(texto!C1249-texto!C1253))</f>
        <v>4.0277777777777746E-2</v>
      </c>
      <c r="F1253" s="22">
        <f>IF(texto!D1253-texto!D1252&gt;0,texto!D1253-texto!D1252,texto!D1252-texto!D1253)</f>
        <v>1.7999999999999998</v>
      </c>
      <c r="G1253" s="61"/>
      <c r="CR1253" s="61"/>
    </row>
    <row r="1254" spans="2:96" x14ac:dyDescent="0.25">
      <c r="B1254" s="93" t="s">
        <v>12</v>
      </c>
      <c r="C1254" s="15">
        <v>0.7416666666666667</v>
      </c>
      <c r="D1254" s="16">
        <v>0.6</v>
      </c>
      <c r="E1254" s="15">
        <f>IF(texto!C1254-texto!C1250&gt;0,texto!C1254-texto!C1250,1-(texto!C1250-texto!C1254))</f>
        <v>4.0277777777777857E-2</v>
      </c>
      <c r="F1254" s="22">
        <f>IF(texto!D1254-texto!D1253&gt;0,texto!D1254-texto!D1253,texto!D1253-texto!D1254)</f>
        <v>1.7999999999999998</v>
      </c>
      <c r="G1254" s="61"/>
      <c r="CR1254" s="61"/>
    </row>
    <row r="1255" spans="2:96" x14ac:dyDescent="0.25">
      <c r="B1255" s="93" t="s">
        <v>13</v>
      </c>
      <c r="C1255" s="15">
        <v>1.5277777777777777E-2</v>
      </c>
      <c r="D1255" s="16">
        <v>2.7</v>
      </c>
      <c r="E1255" s="15">
        <f>IF(texto!C1255-texto!C1251&gt;0,texto!C1255-texto!C1251,1-(texto!C1251-texto!C1255))</f>
        <v>3.6805555555555425E-2</v>
      </c>
      <c r="F1255" s="22">
        <f>IF(texto!D1255-texto!D1254&gt;0,texto!D1255-texto!D1254,texto!D1254-texto!D1255)</f>
        <v>2.1</v>
      </c>
      <c r="G1255" s="61"/>
      <c r="CR1255" s="61"/>
    </row>
    <row r="1256" spans="2:96" x14ac:dyDescent="0.25">
      <c r="B1256" s="93" t="s">
        <v>12</v>
      </c>
      <c r="C1256" s="15">
        <v>0.27361111111111108</v>
      </c>
      <c r="D1256" s="16">
        <v>0.4</v>
      </c>
      <c r="E1256" s="15">
        <f>IF(texto!C1256-texto!C1252&gt;0,texto!C1256-texto!C1252,1-(texto!C1252-texto!C1256))</f>
        <v>3.749999999999995E-2</v>
      </c>
      <c r="F1256" s="22">
        <f>IF(texto!D1256-texto!D1255&gt;0,texto!D1256-texto!D1255,texto!D1255-texto!D1256)</f>
        <v>2.3000000000000003</v>
      </c>
      <c r="G1256" s="61"/>
      <c r="CR1256" s="61"/>
    </row>
    <row r="1257" spans="2:96" x14ac:dyDescent="0.25">
      <c r="B1257" s="93" t="s">
        <v>13</v>
      </c>
      <c r="C1257" s="15">
        <v>0.53263888888888888</v>
      </c>
      <c r="D1257" s="16">
        <v>2.5</v>
      </c>
      <c r="E1257" s="15">
        <f>IF(texto!C1257-texto!C1253&gt;0,texto!C1257-texto!C1253,1-(texto!C1253-texto!C1257))</f>
        <v>3.7500000000000033E-2</v>
      </c>
      <c r="F1257" s="22">
        <f>IF(texto!D1257-texto!D1256&gt;0,texto!D1257-texto!D1256,texto!D1256-texto!D1257)</f>
        <v>2.1</v>
      </c>
      <c r="G1257" s="61"/>
      <c r="CR1257" s="61"/>
    </row>
    <row r="1258" spans="2:96" x14ac:dyDescent="0.25">
      <c r="B1258" s="93" t="s">
        <v>12</v>
      </c>
      <c r="C1258" s="15">
        <v>0.77847222222222223</v>
      </c>
      <c r="D1258" s="16">
        <v>0.5</v>
      </c>
      <c r="E1258" s="15">
        <f>IF(texto!C1258-texto!C1254&gt;0,texto!C1258-texto!C1254,1-(texto!C1254-texto!C1258))</f>
        <v>3.6805555555555536E-2</v>
      </c>
      <c r="F1258" s="22">
        <f>IF(texto!D1258-texto!D1257&gt;0,texto!D1258-texto!D1257,texto!D1257-texto!D1258)</f>
        <v>2</v>
      </c>
      <c r="G1258" s="61"/>
      <c r="CR1258" s="61"/>
    </row>
    <row r="1259" spans="2:96" x14ac:dyDescent="0.25">
      <c r="B1259" s="93" t="s">
        <v>13</v>
      </c>
      <c r="C1259" s="15">
        <v>4.9999999999999996E-2</v>
      </c>
      <c r="D1259" s="16">
        <v>2.9</v>
      </c>
      <c r="E1259" s="15">
        <f>IF(texto!C1259-texto!C1255&gt;0,texto!C1259-texto!C1255,1-(texto!C1255-texto!C1259))</f>
        <v>3.4722222222222217E-2</v>
      </c>
      <c r="F1259" s="22">
        <f>IF(texto!D1259-texto!D1258&gt;0,texto!D1259-texto!D1258,texto!D1258-texto!D1259)</f>
        <v>2.4</v>
      </c>
      <c r="G1259" s="61"/>
      <c r="CR1259" s="61"/>
    </row>
    <row r="1260" spans="2:96" x14ac:dyDescent="0.25">
      <c r="B1260" s="93" t="s">
        <v>12</v>
      </c>
      <c r="C1260" s="15">
        <v>0.30763888888888891</v>
      </c>
      <c r="D1260" s="16">
        <v>0.2</v>
      </c>
      <c r="E1260" s="15">
        <f>IF(texto!C1260-texto!C1256&gt;0,texto!C1260-texto!C1256,1-(texto!C1256-texto!C1260))</f>
        <v>3.4027777777777823E-2</v>
      </c>
      <c r="F1260" s="22">
        <f>IF(texto!D1260-texto!D1259&gt;0,texto!D1260-texto!D1259,texto!D1259-texto!D1260)</f>
        <v>2.6999999999999997</v>
      </c>
      <c r="G1260" s="61"/>
      <c r="CR1260" s="61"/>
    </row>
    <row r="1261" spans="2:96" x14ac:dyDescent="0.25">
      <c r="B1261" s="93" t="s">
        <v>13</v>
      </c>
      <c r="C1261" s="15">
        <v>0.56874999999999998</v>
      </c>
      <c r="D1261" s="16">
        <v>2.6</v>
      </c>
      <c r="E1261" s="15">
        <f>IF(texto!C1261-texto!C1257&gt;0,texto!C1261-texto!C1257,1-(texto!C1257-texto!C1261))</f>
        <v>3.6111111111111094E-2</v>
      </c>
      <c r="F1261" s="22">
        <f>IF(texto!D1261-texto!D1260&gt;0,texto!D1261-texto!D1260,texto!D1260-texto!D1261)</f>
        <v>2.4</v>
      </c>
      <c r="G1261" s="61"/>
      <c r="CR1261" s="61"/>
    </row>
    <row r="1262" spans="2:96" x14ac:dyDescent="0.25">
      <c r="B1262" s="93" t="s">
        <v>12</v>
      </c>
      <c r="C1262" s="15">
        <v>0.81319444444444444</v>
      </c>
      <c r="D1262" s="16">
        <v>0.3</v>
      </c>
      <c r="E1262" s="15">
        <f>IF(texto!C1262-texto!C1258&gt;0,texto!C1262-texto!C1258,1-(texto!C1258-texto!C1262))</f>
        <v>3.472222222222221E-2</v>
      </c>
      <c r="F1262" s="22">
        <f>IF(texto!D1262-texto!D1261&gt;0,texto!D1262-texto!D1261,texto!D1261-texto!D1262)</f>
        <v>2.3000000000000003</v>
      </c>
      <c r="G1262" s="61"/>
      <c r="CR1262" s="61"/>
    </row>
    <row r="1263" spans="2:96" x14ac:dyDescent="0.25">
      <c r="B1263" s="93" t="s">
        <v>13</v>
      </c>
      <c r="C1263" s="15">
        <v>8.3333333333333329E-2</v>
      </c>
      <c r="D1263" s="16">
        <v>3</v>
      </c>
      <c r="E1263" s="15">
        <f>IF(texto!C1263-texto!C1259&gt;0,texto!C1263-texto!C1259,1-(texto!C1259-texto!C1263))</f>
        <v>3.3333333333333333E-2</v>
      </c>
      <c r="F1263" s="22">
        <f>IF(texto!D1263-texto!D1262&gt;0,texto!D1263-texto!D1262,texto!D1262-texto!D1263)</f>
        <v>2.7</v>
      </c>
      <c r="G1263" s="61"/>
      <c r="CR1263" s="61"/>
    </row>
    <row r="1264" spans="2:96" x14ac:dyDescent="0.25">
      <c r="B1264" s="93" t="s">
        <v>12</v>
      </c>
      <c r="C1264" s="15">
        <v>0.33958333333333335</v>
      </c>
      <c r="D1264" s="16">
        <v>0</v>
      </c>
      <c r="E1264" s="15">
        <f>IF(texto!C1264-texto!C1260&gt;0,texto!C1264-texto!C1260,1-(texto!C1260-texto!C1264))</f>
        <v>3.1944444444444442E-2</v>
      </c>
      <c r="F1264" s="22">
        <f>IF(texto!D1264-texto!D1263&gt;0,texto!D1264-texto!D1263,texto!D1263-texto!D1264)</f>
        <v>3</v>
      </c>
      <c r="G1264" s="61"/>
      <c r="CR1264" s="61"/>
    </row>
    <row r="1265" spans="2:96" x14ac:dyDescent="0.25">
      <c r="B1265" s="93" t="s">
        <v>13</v>
      </c>
      <c r="C1265" s="15">
        <v>0.60277777777777775</v>
      </c>
      <c r="D1265" s="16">
        <v>2.7</v>
      </c>
      <c r="E1265" s="15">
        <f>IF(texto!C1265-texto!C1261&gt;0,texto!C1265-texto!C1261,1-(texto!C1261-texto!C1265))</f>
        <v>3.4027777777777768E-2</v>
      </c>
      <c r="F1265" s="22">
        <f>IF(texto!D1265-texto!D1264&gt;0,texto!D1265-texto!D1264,texto!D1264-texto!D1265)</f>
        <v>2.7</v>
      </c>
      <c r="G1265" s="61"/>
      <c r="CR1265" s="61"/>
    </row>
    <row r="1266" spans="2:96" x14ac:dyDescent="0.25">
      <c r="B1266" s="93" t="s">
        <v>12</v>
      </c>
      <c r="C1266" s="15">
        <v>0.84652777777777777</v>
      </c>
      <c r="D1266" s="16">
        <v>0.2</v>
      </c>
      <c r="E1266" s="15">
        <f>IF(texto!C1266-texto!C1262&gt;0,texto!C1266-texto!C1262,1-(texto!C1262-texto!C1266))</f>
        <v>3.3333333333333326E-2</v>
      </c>
      <c r="F1266" s="22">
        <f>IF(texto!D1266-texto!D1265&gt;0,texto!D1266-texto!D1265,texto!D1265-texto!D1266)</f>
        <v>2.5</v>
      </c>
      <c r="G1266" s="61"/>
      <c r="CR1266" s="61"/>
    </row>
    <row r="1267" spans="2:96" x14ac:dyDescent="0.25">
      <c r="B1267" s="93" t="s">
        <v>13</v>
      </c>
      <c r="C1267" s="15">
        <v>0.11597222222222221</v>
      </c>
      <c r="D1267" s="16">
        <v>3.2</v>
      </c>
      <c r="E1267" s="15">
        <f>IF(texto!C1267-texto!C1263&gt;0,texto!C1267-texto!C1263,1-(texto!C1263-texto!C1267))</f>
        <v>3.2638888888888884E-2</v>
      </c>
      <c r="F1267" s="22">
        <f>IF(texto!D1267-texto!D1266&gt;0,texto!D1267-texto!D1266,texto!D1266-texto!D1267)</f>
        <v>3</v>
      </c>
      <c r="G1267" s="61"/>
      <c r="CR1267" s="61"/>
    </row>
    <row r="1268" spans="2:96" x14ac:dyDescent="0.25">
      <c r="B1268" s="93" t="s">
        <v>12</v>
      </c>
      <c r="C1268" s="15">
        <v>0.37152777777777773</v>
      </c>
      <c r="D1268" s="16">
        <v>-0.1</v>
      </c>
      <c r="E1268" s="15">
        <f>IF(texto!C1268-texto!C1264&gt;0,texto!C1268-texto!C1264,1-(texto!C1264-texto!C1268))</f>
        <v>3.1944444444444386E-2</v>
      </c>
      <c r="F1268" s="22">
        <f>IF(texto!D1268-texto!D1267&gt;0,texto!D1268-texto!D1267,texto!D1267-texto!D1268)</f>
        <v>3.3000000000000003</v>
      </c>
      <c r="G1268" s="61"/>
      <c r="CR1268" s="61"/>
    </row>
    <row r="1269" spans="2:96" x14ac:dyDescent="0.25">
      <c r="B1269" s="93" t="s">
        <v>13</v>
      </c>
      <c r="C1269" s="15">
        <v>0.63611111111111118</v>
      </c>
      <c r="D1269" s="16">
        <v>2.9</v>
      </c>
      <c r="E1269" s="15">
        <f>IF(texto!C1269-texto!C1265&gt;0,texto!C1269-texto!C1265,1-(texto!C1265-texto!C1269))</f>
        <v>3.3333333333333437E-2</v>
      </c>
      <c r="F1269" s="22">
        <f>IF(texto!D1269-texto!D1268&gt;0,texto!D1269-texto!D1268,texto!D1268-texto!D1269)</f>
        <v>3</v>
      </c>
      <c r="G1269" s="61"/>
      <c r="CR1269" s="61"/>
    </row>
    <row r="1270" spans="2:96" x14ac:dyDescent="0.25">
      <c r="B1270" s="93" t="s">
        <v>12</v>
      </c>
      <c r="C1270" s="15">
        <v>0.87916666666666676</v>
      </c>
      <c r="D1270" s="16">
        <v>0</v>
      </c>
      <c r="E1270" s="15">
        <f>IF(texto!C1270-texto!C1266&gt;0,texto!C1270-texto!C1266,1-(texto!C1266-texto!C1270))</f>
        <v>3.2638888888888995E-2</v>
      </c>
      <c r="F1270" s="22">
        <f>IF(texto!D1270-texto!D1269&gt;0,texto!D1270-texto!D1269,texto!D1269-texto!D1270)</f>
        <v>2.9</v>
      </c>
      <c r="G1270" s="61"/>
      <c r="CR1270" s="61"/>
    </row>
    <row r="1271" spans="2:96" x14ac:dyDescent="0.25">
      <c r="B1271" s="93" t="s">
        <v>13</v>
      </c>
      <c r="C1271" s="15">
        <v>0.14930555555555555</v>
      </c>
      <c r="D1271" s="16">
        <v>3.3</v>
      </c>
      <c r="E1271" s="15">
        <f>IF(texto!C1271-texto!C1267&gt;0,texto!C1271-texto!C1267,1-(texto!C1267-texto!C1271))</f>
        <v>3.333333333333334E-2</v>
      </c>
      <c r="F1271" s="22">
        <f>IF(texto!D1271-texto!D1270&gt;0,texto!D1271-texto!D1270,texto!D1270-texto!D1271)</f>
        <v>3.3</v>
      </c>
      <c r="G1271" s="61"/>
      <c r="CR1271" s="61"/>
    </row>
    <row r="1272" spans="2:96" x14ac:dyDescent="0.25">
      <c r="B1272" s="93" t="s">
        <v>12</v>
      </c>
      <c r="C1272" s="15">
        <v>0.40277777777777773</v>
      </c>
      <c r="D1272" s="16">
        <v>-0.3</v>
      </c>
      <c r="E1272" s="15">
        <f>IF(texto!C1272-texto!C1268&gt;0,texto!C1272-texto!C1268,1-(texto!C1268-texto!C1272))</f>
        <v>3.125E-2</v>
      </c>
      <c r="F1272" s="22">
        <f>IF(texto!D1272-texto!D1271&gt;0,texto!D1272-texto!D1271,texto!D1271-texto!D1272)</f>
        <v>3.5999999999999996</v>
      </c>
      <c r="G1272" s="61"/>
      <c r="CR1272" s="61"/>
    </row>
    <row r="1273" spans="2:96" x14ac:dyDescent="0.25">
      <c r="B1273" s="93" t="s">
        <v>13</v>
      </c>
      <c r="C1273" s="15">
        <v>0.6694444444444444</v>
      </c>
      <c r="D1273" s="16">
        <v>2.9</v>
      </c>
      <c r="E1273" s="15">
        <f>IF(texto!C1273-texto!C1269&gt;0,texto!C1273-texto!C1269,1-(texto!C1269-texto!C1273))</f>
        <v>3.3333333333333215E-2</v>
      </c>
      <c r="F1273" s="22">
        <f>IF(texto!D1273-texto!D1272&gt;0,texto!D1273-texto!D1272,texto!D1272-texto!D1273)</f>
        <v>3.1999999999999997</v>
      </c>
      <c r="G1273" s="61"/>
      <c r="CR1273" s="61"/>
    </row>
    <row r="1274" spans="2:96" x14ac:dyDescent="0.25">
      <c r="B1274" s="93" t="s">
        <v>12</v>
      </c>
      <c r="C1274" s="15">
        <v>0.91249999999999998</v>
      </c>
      <c r="D1274" s="16">
        <v>0</v>
      </c>
      <c r="E1274" s="15">
        <f>IF(texto!C1274-texto!C1270&gt;0,texto!C1274-texto!C1270,1-(texto!C1270-texto!C1274))</f>
        <v>3.3333333333333215E-2</v>
      </c>
      <c r="F1274" s="22">
        <f>IF(texto!D1274-texto!D1273&gt;0,texto!D1274-texto!D1273,texto!D1273-texto!D1274)</f>
        <v>2.9</v>
      </c>
      <c r="G1274" s="61"/>
      <c r="CR1274" s="61"/>
    </row>
    <row r="1275" spans="2:96" x14ac:dyDescent="0.25">
      <c r="B1275" s="93" t="s">
        <v>13</v>
      </c>
      <c r="C1275" s="15">
        <v>0.18194444444444444</v>
      </c>
      <c r="D1275" s="16">
        <v>3.3</v>
      </c>
      <c r="E1275" s="15">
        <f>IF(texto!C1275-texto!C1271&gt;0,texto!C1275-texto!C1271,1-(texto!C1271-texto!C1275))</f>
        <v>3.2638888888888884E-2</v>
      </c>
      <c r="F1275" s="22">
        <f>IF(texto!D1275-texto!D1274&gt;0,texto!D1275-texto!D1274,texto!D1274-texto!D1275)</f>
        <v>3.3</v>
      </c>
      <c r="G1275" s="61"/>
      <c r="CR1275" s="61"/>
    </row>
    <row r="1276" spans="2:96" x14ac:dyDescent="0.25">
      <c r="B1276" s="93" t="s">
        <v>12</v>
      </c>
      <c r="C1276" s="15">
        <v>0.43472222222222223</v>
      </c>
      <c r="D1276" s="16">
        <v>-0.3</v>
      </c>
      <c r="E1276" s="15">
        <f>IF(texto!C1276-texto!C1272&gt;0,texto!C1276-texto!C1272,1-(texto!C1272-texto!C1276))</f>
        <v>3.1944444444444497E-2</v>
      </c>
      <c r="F1276" s="22">
        <f>IF(texto!D1276-texto!D1275&gt;0,texto!D1276-texto!D1275,texto!D1275-texto!D1276)</f>
        <v>3.5999999999999996</v>
      </c>
      <c r="G1276" s="61"/>
      <c r="CR1276" s="61"/>
    </row>
    <row r="1277" spans="2:96" x14ac:dyDescent="0.25">
      <c r="B1277" s="93" t="s">
        <v>13</v>
      </c>
      <c r="C1277" s="15">
        <v>0.70416666666666661</v>
      </c>
      <c r="D1277" s="16">
        <v>3</v>
      </c>
      <c r="E1277" s="15">
        <f>IF(texto!C1277-texto!C1273&gt;0,texto!C1277-texto!C1273,1-(texto!C1273-texto!C1277))</f>
        <v>3.472222222222221E-2</v>
      </c>
      <c r="F1277" s="22">
        <f>IF(texto!D1277-texto!D1276&gt;0,texto!D1277-texto!D1276,texto!D1276-texto!D1277)</f>
        <v>3.3</v>
      </c>
      <c r="G1277" s="61"/>
      <c r="CR1277" s="61"/>
    </row>
    <row r="1278" spans="2:96" x14ac:dyDescent="0.25">
      <c r="B1278" s="93" t="s">
        <v>12</v>
      </c>
      <c r="C1278" s="15">
        <v>0.9458333333333333</v>
      </c>
      <c r="D1278" s="16">
        <v>0</v>
      </c>
      <c r="E1278" s="15">
        <f>IF(texto!C1278-texto!C1274&gt;0,texto!C1278-texto!C1274,1-(texto!C1274-texto!C1278))</f>
        <v>3.3333333333333326E-2</v>
      </c>
      <c r="F1278" s="22">
        <f>IF(texto!D1278-texto!D1277&gt;0,texto!D1278-texto!D1277,texto!D1277-texto!D1278)</f>
        <v>3</v>
      </c>
      <c r="G1278" s="61"/>
      <c r="CR1278" s="61"/>
    </row>
    <row r="1279" spans="2:96" x14ac:dyDescent="0.25">
      <c r="B1279" s="93" t="s">
        <v>13</v>
      </c>
      <c r="C1279" s="15">
        <v>0.21666666666666667</v>
      </c>
      <c r="D1279" s="16">
        <v>3.3</v>
      </c>
      <c r="E1279" s="15">
        <f>IF(texto!C1279-texto!C1275&gt;0,texto!C1279-texto!C1275,1-(texto!C1275-texto!C1279))</f>
        <v>3.4722222222222238E-2</v>
      </c>
      <c r="F1279" s="22">
        <f>IF(texto!D1279-texto!D1278&gt;0,texto!D1279-texto!D1278,texto!D1278-texto!D1279)</f>
        <v>3.3</v>
      </c>
      <c r="G1279" s="61"/>
      <c r="CR1279" s="61"/>
    </row>
    <row r="1280" spans="2:96" x14ac:dyDescent="0.25">
      <c r="B1280" s="93" t="s">
        <v>12</v>
      </c>
      <c r="C1280" s="15">
        <v>0.46736111111111112</v>
      </c>
      <c r="D1280" s="16">
        <v>-0.3</v>
      </c>
      <c r="E1280" s="15">
        <f>IF(texto!C1280-texto!C1276&gt;0,texto!C1280-texto!C1276,1-(texto!C1276-texto!C1280))</f>
        <v>3.2638888888888884E-2</v>
      </c>
      <c r="F1280" s="22">
        <f>IF(texto!D1280-texto!D1279&gt;0,texto!D1280-texto!D1279,texto!D1279-texto!D1280)</f>
        <v>3.5999999999999996</v>
      </c>
      <c r="G1280" s="61"/>
      <c r="CR1280" s="61"/>
    </row>
    <row r="1281" spans="2:96" x14ac:dyDescent="0.25">
      <c r="B1281" s="93" t="s">
        <v>13</v>
      </c>
      <c r="C1281" s="15">
        <v>0.73958333333333337</v>
      </c>
      <c r="D1281" s="16">
        <v>3</v>
      </c>
      <c r="E1281" s="15">
        <f>IF(texto!C1281-texto!C1277&gt;0,texto!C1281-texto!C1277,1-(texto!C1277-texto!C1281))</f>
        <v>3.5416666666666763E-2</v>
      </c>
      <c r="F1281" s="22">
        <f>IF(texto!D1281-texto!D1280&gt;0,texto!D1281-texto!D1280,texto!D1280-texto!D1281)</f>
        <v>3.3</v>
      </c>
      <c r="G1281" s="61"/>
      <c r="CR1281" s="61"/>
    </row>
    <row r="1282" spans="2:96" x14ac:dyDescent="0.25">
      <c r="B1282" s="93" t="s">
        <v>12</v>
      </c>
      <c r="C1282" s="15">
        <v>0.98055555555555562</v>
      </c>
      <c r="D1282" s="16">
        <v>0</v>
      </c>
      <c r="E1282" s="15">
        <f>IF(texto!C1282-texto!C1278&gt;0,texto!C1282-texto!C1278,1-(texto!C1278-texto!C1282))</f>
        <v>3.4722222222222321E-2</v>
      </c>
      <c r="F1282" s="22">
        <f>IF(texto!D1282-texto!D1281&gt;0,texto!D1282-texto!D1281,texto!D1281-texto!D1282)</f>
        <v>3</v>
      </c>
      <c r="G1282" s="61"/>
      <c r="CR1282" s="61"/>
    </row>
    <row r="1283" spans="2:96" x14ac:dyDescent="0.25">
      <c r="B1283" s="93" t="s">
        <v>13</v>
      </c>
      <c r="C1283" s="15">
        <v>0.25208333333333333</v>
      </c>
      <c r="D1283" s="16">
        <v>3.2</v>
      </c>
      <c r="E1283" s="15">
        <f>IF(texto!C1283-texto!C1279&gt;0,texto!C1283-texto!C1279,1-(texto!C1279-texto!C1283))</f>
        <v>3.5416666666666652E-2</v>
      </c>
      <c r="F1283" s="22">
        <f>IF(texto!D1283-texto!D1282&gt;0,texto!D1283-texto!D1282,texto!D1282-texto!D1283)</f>
        <v>3.2</v>
      </c>
      <c r="G1283" s="61"/>
      <c r="CR1283" s="61"/>
    </row>
    <row r="1284" spans="2:96" x14ac:dyDescent="0.25">
      <c r="B1284" s="93" t="s">
        <v>12</v>
      </c>
      <c r="C1284" s="15">
        <v>0.50138888888888888</v>
      </c>
      <c r="D1284" s="16">
        <v>-0.2</v>
      </c>
      <c r="E1284" s="15">
        <f>IF(texto!C1284-texto!C1280&gt;0,texto!C1284-texto!C1280,1-(texto!C1280-texto!C1284))</f>
        <v>3.4027777777777768E-2</v>
      </c>
      <c r="F1284" s="22">
        <f>IF(texto!D1284-texto!D1283&gt;0,texto!D1284-texto!D1283,texto!D1283-texto!D1284)</f>
        <v>3.4000000000000004</v>
      </c>
      <c r="G1284" s="61"/>
      <c r="CR1284" s="61"/>
    </row>
    <row r="1285" spans="2:96" x14ac:dyDescent="0.25">
      <c r="B1285" s="93" t="s">
        <v>13</v>
      </c>
      <c r="C1285" s="15">
        <v>0.77638888888888891</v>
      </c>
      <c r="D1285" s="16">
        <v>2.9</v>
      </c>
      <c r="E1285" s="15">
        <f>IF(texto!C1285-texto!C1281&gt;0,texto!C1285-texto!C1281,1-(texto!C1281-texto!C1285))</f>
        <v>3.6805555555555536E-2</v>
      </c>
      <c r="F1285" s="22">
        <f>IF(texto!D1285-texto!D1284&gt;0,texto!D1285-texto!D1284,texto!D1284-texto!D1285)</f>
        <v>3.1</v>
      </c>
      <c r="G1285" s="61"/>
      <c r="CR1285" s="61"/>
    </row>
    <row r="1286" spans="2:96" x14ac:dyDescent="0.25">
      <c r="B1286" s="93" t="s">
        <v>12</v>
      </c>
      <c r="C1286" s="15">
        <v>1.7361111111111112E-2</v>
      </c>
      <c r="D1286" s="16">
        <v>0.1</v>
      </c>
      <c r="E1286" s="15">
        <f>IF(texto!C1286-texto!C1282&gt;0,texto!C1286-texto!C1282,1-(texto!C1282-texto!C1286))</f>
        <v>3.6805555555555536E-2</v>
      </c>
      <c r="F1286" s="22">
        <f>IF(texto!D1286-texto!D1285&gt;0,texto!D1286-texto!D1285,texto!D1285-texto!D1286)</f>
        <v>2.8</v>
      </c>
      <c r="G1286" s="61"/>
      <c r="CR1286" s="61"/>
    </row>
    <row r="1287" spans="2:96" x14ac:dyDescent="0.25">
      <c r="B1287" s="93" t="s">
        <v>13</v>
      </c>
      <c r="C1287" s="15">
        <v>0.28958333333333336</v>
      </c>
      <c r="D1287" s="16">
        <v>3</v>
      </c>
      <c r="E1287" s="15">
        <f>IF(texto!C1287-texto!C1283&gt;0,texto!C1287-texto!C1283,1-(texto!C1283-texto!C1287))</f>
        <v>3.7500000000000033E-2</v>
      </c>
      <c r="F1287" s="22">
        <f>IF(texto!D1287-texto!D1286&gt;0,texto!D1287-texto!D1286,texto!D1286-texto!D1287)</f>
        <v>2.9</v>
      </c>
      <c r="G1287" s="61"/>
      <c r="CR1287" s="61"/>
    </row>
    <row r="1288" spans="2:96" x14ac:dyDescent="0.25">
      <c r="B1288" s="93" t="s">
        <v>12</v>
      </c>
      <c r="C1288" s="15">
        <v>0.53680555555555554</v>
      </c>
      <c r="D1288" s="16">
        <v>0</v>
      </c>
      <c r="E1288" s="15">
        <f>IF(texto!C1288-texto!C1284&gt;0,texto!C1288-texto!C1284,1-(texto!C1284-texto!C1288))</f>
        <v>3.5416666666666652E-2</v>
      </c>
      <c r="F1288" s="22">
        <f>IF(texto!D1288-texto!D1287&gt;0,texto!D1288-texto!D1287,texto!D1287-texto!D1288)</f>
        <v>3</v>
      </c>
      <c r="G1288" s="61"/>
      <c r="CR1288" s="61"/>
    </row>
    <row r="1289" spans="2:96" x14ac:dyDescent="0.25">
      <c r="B1289" s="93" t="s">
        <v>13</v>
      </c>
      <c r="C1289" s="15">
        <v>0.81597222222222221</v>
      </c>
      <c r="D1289" s="16">
        <v>2.8</v>
      </c>
      <c r="E1289" s="15">
        <f>IF(texto!C1289-texto!C1285&gt;0,texto!C1289-texto!C1285,1-(texto!C1285-texto!C1289))</f>
        <v>3.9583333333333304E-2</v>
      </c>
      <c r="F1289" s="22">
        <f>IF(texto!D1289-texto!D1288&gt;0,texto!D1289-texto!D1288,texto!D1288-texto!D1289)</f>
        <v>2.8</v>
      </c>
      <c r="G1289" s="61"/>
      <c r="CR1289" s="61"/>
    </row>
    <row r="1290" spans="2:96" x14ac:dyDescent="0.25">
      <c r="B1290" s="93" t="s">
        <v>12</v>
      </c>
      <c r="C1290" s="15">
        <v>5.6944444444444443E-2</v>
      </c>
      <c r="D1290" s="16">
        <v>0.2</v>
      </c>
      <c r="E1290" s="15">
        <f>IF(texto!C1290-texto!C1286&gt;0,texto!C1290-texto!C1286,1-(texto!C1286-texto!C1290))</f>
        <v>3.9583333333333331E-2</v>
      </c>
      <c r="F1290" s="22">
        <f>IF(texto!D1290-texto!D1289&gt;0,texto!D1290-texto!D1289,texto!D1289-texto!D1290)</f>
        <v>2.5999999999999996</v>
      </c>
      <c r="G1290" s="61"/>
      <c r="CR1290" s="61"/>
    </row>
    <row r="1291" spans="2:96" x14ac:dyDescent="0.25">
      <c r="B1291" s="93" t="s">
        <v>13</v>
      </c>
      <c r="C1291" s="15">
        <v>0.3298611111111111</v>
      </c>
      <c r="D1291" s="16">
        <v>2.8</v>
      </c>
      <c r="E1291" s="15">
        <f>IF(texto!C1291-texto!C1287&gt;0,texto!C1291-texto!C1287,1-(texto!C1287-texto!C1291))</f>
        <v>4.0277777777777746E-2</v>
      </c>
      <c r="F1291" s="22">
        <f>IF(texto!D1291-texto!D1290&gt;0,texto!D1291-texto!D1290,texto!D1290-texto!D1291)</f>
        <v>2.5999999999999996</v>
      </c>
      <c r="G1291" s="61"/>
      <c r="CR1291" s="61"/>
    </row>
    <row r="1292" spans="2:96" x14ac:dyDescent="0.25">
      <c r="B1292" s="93" t="s">
        <v>12</v>
      </c>
      <c r="C1292" s="15">
        <v>0.57430555555555551</v>
      </c>
      <c r="D1292" s="16">
        <v>0.2</v>
      </c>
      <c r="E1292" s="15">
        <f>IF(texto!C1292-texto!C1288&gt;0,texto!C1292-texto!C1288,1-(texto!C1288-texto!C1292))</f>
        <v>3.7499999999999978E-2</v>
      </c>
      <c r="F1292" s="22">
        <f>IF(texto!D1292-texto!D1291&gt;0,texto!D1292-texto!D1291,texto!D1291-texto!D1292)</f>
        <v>2.5999999999999996</v>
      </c>
      <c r="G1292" s="61"/>
      <c r="CR1292" s="61"/>
    </row>
    <row r="1293" spans="2:96" x14ac:dyDescent="0.25">
      <c r="B1293" s="93" t="s">
        <v>13</v>
      </c>
      <c r="C1293" s="15">
        <v>0.85763888888888884</v>
      </c>
      <c r="D1293" s="16">
        <v>2.8</v>
      </c>
      <c r="E1293" s="15">
        <f>IF(texto!C1293-texto!C1289&gt;0,texto!C1293-texto!C1289,1-(texto!C1289-texto!C1293))</f>
        <v>4.166666666666663E-2</v>
      </c>
      <c r="F1293" s="22">
        <f>IF(texto!D1293-texto!D1292&gt;0,texto!D1293-texto!D1292,texto!D1292-texto!D1293)</f>
        <v>2.5999999999999996</v>
      </c>
      <c r="G1293" s="61"/>
      <c r="CR1293" s="61"/>
    </row>
    <row r="1294" spans="2:96" x14ac:dyDescent="0.25">
      <c r="B1294" s="93" t="s">
        <v>12</v>
      </c>
      <c r="C1294" s="15">
        <v>9.9999999999999992E-2</v>
      </c>
      <c r="D1294" s="16">
        <v>0.4</v>
      </c>
      <c r="E1294" s="15">
        <f>IF(texto!C1294-texto!C1290&gt;0,texto!C1294-texto!C1290,1-(texto!C1290-texto!C1294))</f>
        <v>4.3055555555555548E-2</v>
      </c>
      <c r="F1294" s="22">
        <f>IF(texto!D1294-texto!D1293&gt;0,texto!D1294-texto!D1293,texto!D1293-texto!D1294)</f>
        <v>2.4</v>
      </c>
      <c r="G1294" s="61"/>
      <c r="CR1294" s="61"/>
    </row>
    <row r="1295" spans="2:96" x14ac:dyDescent="0.25">
      <c r="B1295" s="93" t="s">
        <v>13</v>
      </c>
      <c r="C1295" s="15">
        <v>0.37222222222222223</v>
      </c>
      <c r="D1295" s="16">
        <v>2.7</v>
      </c>
      <c r="E1295" s="15">
        <f>IF(texto!C1295-texto!C1291&gt;0,texto!C1295-texto!C1291,1-(texto!C1291-texto!C1295))</f>
        <v>4.2361111111111127E-2</v>
      </c>
      <c r="F1295" s="22">
        <f>IF(texto!D1295-texto!D1294&gt;0,texto!D1295-texto!D1294,texto!D1294-texto!D1295)</f>
        <v>2.3000000000000003</v>
      </c>
      <c r="G1295" s="61"/>
      <c r="CR1295" s="61"/>
    </row>
    <row r="1296" spans="2:96" x14ac:dyDescent="0.25">
      <c r="B1296" s="93" t="s">
        <v>12</v>
      </c>
      <c r="C1296" s="15">
        <v>0.61597222222222225</v>
      </c>
      <c r="D1296" s="16">
        <v>0.3</v>
      </c>
      <c r="E1296" s="15">
        <f>IF(texto!C1296-texto!C1292&gt;0,texto!C1296-texto!C1292,1-(texto!C1292-texto!C1296))</f>
        <v>4.1666666666666741E-2</v>
      </c>
      <c r="F1296" s="22">
        <f>IF(texto!D1296-texto!D1295&gt;0,texto!D1296-texto!D1295,texto!D1295-texto!D1296)</f>
        <v>2.4000000000000004</v>
      </c>
      <c r="G1296" s="61"/>
      <c r="CR1296" s="61"/>
    </row>
    <row r="1297" spans="2:96" x14ac:dyDescent="0.25">
      <c r="B1297" s="93" t="s">
        <v>13</v>
      </c>
      <c r="C1297" s="15">
        <v>0.90138888888888891</v>
      </c>
      <c r="D1297" s="16">
        <v>2.7</v>
      </c>
      <c r="E1297" s="15">
        <f>IF(texto!C1297-texto!C1293&gt;0,texto!C1297-texto!C1293,1-(texto!C1293-texto!C1297))</f>
        <v>4.3750000000000067E-2</v>
      </c>
      <c r="F1297" s="22">
        <f>IF(texto!D1297-texto!D1296&gt;0,texto!D1297-texto!D1296,texto!D1296-texto!D1297)</f>
        <v>2.4000000000000004</v>
      </c>
      <c r="G1297" s="61"/>
      <c r="CR1297" s="61"/>
    </row>
    <row r="1298" spans="2:96" x14ac:dyDescent="0.25">
      <c r="B1298" s="93" t="s">
        <v>12</v>
      </c>
      <c r="C1298" s="15">
        <v>0.14791666666666667</v>
      </c>
      <c r="D1298" s="16">
        <v>0.4</v>
      </c>
      <c r="E1298" s="15">
        <f>IF(texto!C1298-texto!C1294&gt;0,texto!C1298-texto!C1294,1-(texto!C1294-texto!C1298))</f>
        <v>4.7916666666666677E-2</v>
      </c>
      <c r="F1298" s="22">
        <f>IF(texto!D1298-texto!D1297&gt;0,texto!D1298-texto!D1297,texto!D1297-texto!D1298)</f>
        <v>2.3000000000000003</v>
      </c>
      <c r="G1298" s="61"/>
      <c r="CR1298" s="61"/>
    </row>
    <row r="1299" spans="2:96" x14ac:dyDescent="0.25">
      <c r="B1299" s="93" t="s">
        <v>13</v>
      </c>
      <c r="C1299" s="15">
        <v>0.41736111111111113</v>
      </c>
      <c r="D1299" s="16">
        <v>2.6</v>
      </c>
      <c r="E1299" s="15">
        <f>IF(texto!C1299-texto!C1295&gt;0,texto!C1299-texto!C1295,1-(texto!C1295-texto!C1299))</f>
        <v>4.5138888888888895E-2</v>
      </c>
      <c r="F1299" s="22">
        <f>IF(texto!D1299-texto!D1298&gt;0,texto!D1299-texto!D1298,texto!D1298-texto!D1299)</f>
        <v>2.2000000000000002</v>
      </c>
      <c r="G1299" s="61"/>
      <c r="CR1299" s="61"/>
    </row>
    <row r="1300" spans="2:96" x14ac:dyDescent="0.25">
      <c r="B1300" s="93" t="s">
        <v>12</v>
      </c>
      <c r="C1300" s="15">
        <v>0.66041666666666665</v>
      </c>
      <c r="D1300" s="16">
        <v>0.4</v>
      </c>
      <c r="E1300" s="15">
        <f>IF(texto!C1300-texto!C1296&gt;0,texto!C1300-texto!C1296,1-(texto!C1296-texto!C1300))</f>
        <v>4.4444444444444398E-2</v>
      </c>
      <c r="F1300" s="22">
        <f>IF(texto!D1300-texto!D1299&gt;0,texto!D1300-texto!D1299,texto!D1299-texto!D1300)</f>
        <v>2.2000000000000002</v>
      </c>
      <c r="G1300" s="61"/>
      <c r="CR1300" s="61"/>
    </row>
    <row r="1301" spans="2:96" x14ac:dyDescent="0.25">
      <c r="B1301" s="93" t="s">
        <v>13</v>
      </c>
      <c r="C1301" s="15">
        <v>0.9458333333333333</v>
      </c>
      <c r="D1301" s="16">
        <v>2.7</v>
      </c>
      <c r="E1301" s="15">
        <f>IF(texto!C1301-texto!C1297&gt;0,texto!C1301-texto!C1297,1-(texto!C1297-texto!C1301))</f>
        <v>4.4444444444444398E-2</v>
      </c>
      <c r="F1301" s="22">
        <f>IF(texto!D1301-texto!D1300&gt;0,texto!D1301-texto!D1300,texto!D1300-texto!D1301)</f>
        <v>2.3000000000000003</v>
      </c>
      <c r="G1301" s="61"/>
      <c r="CR1301" s="61"/>
    </row>
    <row r="1302" spans="2:96" x14ac:dyDescent="0.25">
      <c r="B1302" s="93" t="s">
        <v>12</v>
      </c>
      <c r="C1302" s="15">
        <v>0.19652777777777777</v>
      </c>
      <c r="D1302" s="16">
        <v>0.5</v>
      </c>
      <c r="E1302" s="15">
        <f>IF(texto!C1302-texto!C1298&gt;0,texto!C1302-texto!C1298,1-(texto!C1298-texto!C1302))</f>
        <v>4.8611111111111105E-2</v>
      </c>
      <c r="F1302" s="22">
        <f>IF(texto!D1302-texto!D1301&gt;0,texto!D1302-texto!D1301,texto!D1301-texto!D1302)</f>
        <v>2.2000000000000002</v>
      </c>
      <c r="G1302" s="61"/>
      <c r="CR1302" s="61"/>
    </row>
    <row r="1303" spans="2:96" x14ac:dyDescent="0.25">
      <c r="B1303" s="93" t="s">
        <v>13</v>
      </c>
      <c r="C1303" s="15">
        <v>0.46388888888888885</v>
      </c>
      <c r="D1303" s="16">
        <v>2.5</v>
      </c>
      <c r="E1303" s="15">
        <f>IF(texto!C1303-texto!C1299&gt;0,texto!C1303-texto!C1299,1-(texto!C1299-texto!C1303))</f>
        <v>4.6527777777777724E-2</v>
      </c>
      <c r="F1303" s="22">
        <f>IF(texto!D1303-texto!D1302&gt;0,texto!D1303-texto!D1302,texto!D1302-texto!D1303)</f>
        <v>2</v>
      </c>
      <c r="G1303" s="61"/>
      <c r="CR1303" s="61"/>
    </row>
    <row r="1304" spans="2:96" x14ac:dyDescent="0.25">
      <c r="B1304" s="93" t="s">
        <v>12</v>
      </c>
      <c r="C1304" s="15">
        <v>0.70694444444444438</v>
      </c>
      <c r="D1304" s="16">
        <v>0.5</v>
      </c>
      <c r="E1304" s="15">
        <f>IF(texto!C1304-texto!C1300&gt;0,texto!C1304-texto!C1300,1-(texto!C1300-texto!C1304))</f>
        <v>4.6527777777777724E-2</v>
      </c>
      <c r="F1304" s="22">
        <f>IF(texto!D1304-texto!D1303&gt;0,texto!D1304-texto!D1303,texto!D1303-texto!D1304)</f>
        <v>2</v>
      </c>
      <c r="G1304" s="61"/>
      <c r="CR1304" s="61"/>
    </row>
    <row r="1305" spans="2:96" x14ac:dyDescent="0.25">
      <c r="B1305" s="93" t="s">
        <v>13</v>
      </c>
      <c r="C1305" s="15">
        <v>0.98888888888888893</v>
      </c>
      <c r="D1305" s="16">
        <v>2.8</v>
      </c>
      <c r="E1305" s="15">
        <f>IF(texto!C1305-texto!C1301&gt;0,texto!C1305-texto!C1301,1-(texto!C1301-texto!C1305))</f>
        <v>4.3055555555555625E-2</v>
      </c>
      <c r="F1305" s="22">
        <f>IF(texto!D1305-texto!D1304&gt;0,texto!D1305-texto!D1304,texto!D1304-texto!D1305)</f>
        <v>2.2999999999999998</v>
      </c>
      <c r="G1305" s="61"/>
      <c r="CR1305" s="61"/>
    </row>
    <row r="1306" spans="2:96" x14ac:dyDescent="0.25">
      <c r="B1306" s="93" t="s">
        <v>12</v>
      </c>
      <c r="C1306" s="15">
        <v>0.24236111111111111</v>
      </c>
      <c r="D1306" s="16">
        <v>0.4</v>
      </c>
      <c r="E1306" s="15">
        <f>IF(texto!C1306-texto!C1302&gt;0,texto!C1306-texto!C1302,1-(texto!C1302-texto!C1306))</f>
        <v>4.5833333333333337E-2</v>
      </c>
      <c r="F1306" s="22">
        <f>IF(texto!D1306-texto!D1305&gt;0,texto!D1306-texto!D1305,texto!D1305-texto!D1306)</f>
        <v>2.4</v>
      </c>
      <c r="G1306" s="61"/>
      <c r="CR1306" s="61"/>
    </row>
    <row r="1307" spans="2:96" x14ac:dyDescent="0.25">
      <c r="B1307" s="93" t="s">
        <v>13</v>
      </c>
      <c r="C1307" s="15">
        <v>0.5083333333333333</v>
      </c>
      <c r="D1307" s="16">
        <v>2.5</v>
      </c>
      <c r="E1307" s="15">
        <f>IF(texto!C1307-texto!C1303&gt;0,texto!C1307-texto!C1303,1-(texto!C1303-texto!C1307))</f>
        <v>4.4444444444444453E-2</v>
      </c>
      <c r="F1307" s="22">
        <f>IF(texto!D1307-texto!D1306&gt;0,texto!D1307-texto!D1306,texto!D1306-texto!D1307)</f>
        <v>2.1</v>
      </c>
      <c r="G1307" s="61"/>
      <c r="CR1307" s="61"/>
    </row>
    <row r="1308" spans="2:96" x14ac:dyDescent="0.25">
      <c r="B1308" s="93" t="s">
        <v>12</v>
      </c>
      <c r="C1308" s="15">
        <v>0.75069444444444444</v>
      </c>
      <c r="D1308" s="16">
        <v>0.5</v>
      </c>
      <c r="E1308" s="15">
        <f>IF(texto!C1308-texto!C1304&gt;0,texto!C1308-texto!C1304,1-(texto!C1304-texto!C1308))</f>
        <v>4.3750000000000067E-2</v>
      </c>
      <c r="F1308" s="22">
        <f>IF(texto!D1308-texto!D1307&gt;0,texto!D1308-texto!D1307,texto!D1307-texto!D1308)</f>
        <v>2</v>
      </c>
      <c r="G1308" s="61"/>
      <c r="CR1308" s="61"/>
    </row>
    <row r="1309" spans="2:96" x14ac:dyDescent="0.25">
      <c r="B1309" s="93" t="s">
        <v>13</v>
      </c>
      <c r="C1309" s="15">
        <v>2.8472222222222222E-2</v>
      </c>
      <c r="D1309" s="16">
        <v>2.8</v>
      </c>
      <c r="E1309" s="15">
        <f>IF(texto!C1309-texto!C1305&gt;0,texto!C1309-texto!C1305,1-(texto!C1305-texto!C1309))</f>
        <v>3.9583333333333304E-2</v>
      </c>
      <c r="F1309" s="22">
        <f>IF(texto!D1309-texto!D1308&gt;0,texto!D1309-texto!D1308,texto!D1308-texto!D1309)</f>
        <v>2.2999999999999998</v>
      </c>
      <c r="G1309" s="61"/>
      <c r="CR1309" s="61"/>
    </row>
    <row r="1310" spans="2:96" x14ac:dyDescent="0.25">
      <c r="B1310" s="93" t="s">
        <v>12</v>
      </c>
      <c r="C1310" s="15">
        <v>0.28194444444444444</v>
      </c>
      <c r="D1310" s="16">
        <v>0.3</v>
      </c>
      <c r="E1310" s="15">
        <f>IF(texto!C1310-texto!C1306&gt;0,texto!C1310-texto!C1306,1-(texto!C1306-texto!C1310))</f>
        <v>3.9583333333333331E-2</v>
      </c>
      <c r="F1310" s="22">
        <f>IF(texto!D1310-texto!D1309&gt;0,texto!D1310-texto!D1309,texto!D1309-texto!D1310)</f>
        <v>2.5</v>
      </c>
      <c r="G1310" s="61"/>
      <c r="CR1310" s="61"/>
    </row>
    <row r="1311" spans="2:96" x14ac:dyDescent="0.25">
      <c r="B1311" s="93" t="s">
        <v>13</v>
      </c>
      <c r="C1311" s="15">
        <v>0.5493055555555556</v>
      </c>
      <c r="D1311" s="16">
        <v>2.5</v>
      </c>
      <c r="E1311" s="15">
        <f>IF(texto!C1311-texto!C1307&gt;0,texto!C1311-texto!C1307,1-(texto!C1307-texto!C1311))</f>
        <v>4.0972222222222299E-2</v>
      </c>
      <c r="F1311" s="22">
        <f>IF(texto!D1311-texto!D1310&gt;0,texto!D1311-texto!D1310,texto!D1310-texto!D1311)</f>
        <v>2.2000000000000002</v>
      </c>
      <c r="G1311" s="61"/>
      <c r="CR1311" s="61"/>
    </row>
    <row r="1312" spans="2:96" x14ac:dyDescent="0.25">
      <c r="B1312" s="93" t="s">
        <v>12</v>
      </c>
      <c r="C1312" s="15">
        <v>0.78888888888888886</v>
      </c>
      <c r="D1312" s="16">
        <v>0.5</v>
      </c>
      <c r="E1312" s="15">
        <f>IF(texto!C1312-texto!C1308&gt;0,texto!C1312-texto!C1308,1-(texto!C1308-texto!C1312))</f>
        <v>3.819444444444442E-2</v>
      </c>
      <c r="F1312" s="22">
        <f>IF(texto!D1312-texto!D1311&gt;0,texto!D1312-texto!D1311,texto!D1311-texto!D1312)</f>
        <v>2</v>
      </c>
      <c r="G1312" s="61"/>
      <c r="CR1312" s="61"/>
    </row>
    <row r="1313" spans="2:96" x14ac:dyDescent="0.25">
      <c r="B1313" s="93" t="s">
        <v>13</v>
      </c>
      <c r="C1313" s="15">
        <v>6.3888888888888884E-2</v>
      </c>
      <c r="D1313" s="16">
        <v>2.8</v>
      </c>
      <c r="E1313" s="15">
        <f>IF(texto!C1313-texto!C1309&gt;0,texto!C1313-texto!C1309,1-(texto!C1309-texto!C1313))</f>
        <v>3.5416666666666666E-2</v>
      </c>
      <c r="F1313" s="22">
        <f>IF(texto!D1313-texto!D1312&gt;0,texto!D1313-texto!D1312,texto!D1312-texto!D1313)</f>
        <v>2.2999999999999998</v>
      </c>
      <c r="G1313" s="61"/>
      <c r="CR1313" s="61"/>
    </row>
    <row r="1314" spans="2:96" x14ac:dyDescent="0.25">
      <c r="B1314" s="93" t="s">
        <v>12</v>
      </c>
      <c r="C1314" s="15">
        <v>0.31666666666666665</v>
      </c>
      <c r="D1314" s="16">
        <v>0.3</v>
      </c>
      <c r="E1314" s="15">
        <f>IF(texto!C1314-texto!C1310&gt;0,texto!C1314-texto!C1310,1-(texto!C1310-texto!C1314))</f>
        <v>3.472222222222221E-2</v>
      </c>
      <c r="F1314" s="22">
        <f>IF(texto!D1314-texto!D1313&gt;0,texto!D1314-texto!D1313,texto!D1313-texto!D1314)</f>
        <v>2.5</v>
      </c>
      <c r="G1314" s="61"/>
      <c r="CR1314" s="61"/>
    </row>
    <row r="1315" spans="2:96" x14ac:dyDescent="0.25">
      <c r="B1315" s="93" t="s">
        <v>13</v>
      </c>
      <c r="C1315" s="15">
        <v>0.5854166666666667</v>
      </c>
      <c r="D1315" s="16">
        <v>2.5</v>
      </c>
      <c r="E1315" s="15">
        <f>IF(texto!C1315-texto!C1311&gt;0,texto!C1315-texto!C1311,1-(texto!C1311-texto!C1315))</f>
        <v>3.6111111111111094E-2</v>
      </c>
      <c r="F1315" s="22">
        <f>IF(texto!D1315-texto!D1314&gt;0,texto!D1315-texto!D1314,texto!D1314-texto!D1315)</f>
        <v>2.2000000000000002</v>
      </c>
      <c r="G1315" s="61"/>
      <c r="CR1315" s="61"/>
    </row>
    <row r="1316" spans="2:96" x14ac:dyDescent="0.25">
      <c r="B1316" s="93" t="s">
        <v>12</v>
      </c>
      <c r="C1316" s="15">
        <v>0.82361111111111107</v>
      </c>
      <c r="D1316" s="16">
        <v>0.4</v>
      </c>
      <c r="E1316" s="15">
        <f>IF(texto!C1316-texto!C1312&gt;0,texto!C1316-texto!C1312,1-(texto!C1312-texto!C1316))</f>
        <v>3.472222222222221E-2</v>
      </c>
      <c r="F1316" s="22">
        <f>IF(texto!D1316-texto!D1315&gt;0,texto!D1316-texto!D1315,texto!D1315-texto!D1316)</f>
        <v>2.1</v>
      </c>
      <c r="G1316" s="61"/>
      <c r="CR1316" s="61"/>
    </row>
    <row r="1317" spans="2:96" x14ac:dyDescent="0.25">
      <c r="B1317" s="93" t="s">
        <v>13</v>
      </c>
      <c r="C1317" s="15">
        <v>9.5833333333333326E-2</v>
      </c>
      <c r="D1317" s="16">
        <v>2.9</v>
      </c>
      <c r="E1317" s="15">
        <f>IF(texto!C1317-texto!C1313&gt;0,texto!C1317-texto!C1313,1-(texto!C1313-texto!C1317))</f>
        <v>3.1944444444444442E-2</v>
      </c>
      <c r="F1317" s="22">
        <f>IF(texto!D1317-texto!D1316&gt;0,texto!D1317-texto!D1316,texto!D1316-texto!D1317)</f>
        <v>2.5</v>
      </c>
      <c r="G1317" s="61"/>
      <c r="CR1317" s="61"/>
    </row>
    <row r="1318" spans="2:96" x14ac:dyDescent="0.25">
      <c r="B1318" s="93" t="s">
        <v>12</v>
      </c>
      <c r="C1318" s="15">
        <v>0.34722222222222227</v>
      </c>
      <c r="D1318" s="16">
        <v>0.2</v>
      </c>
      <c r="E1318" s="15">
        <f>IF(texto!C1318-texto!C1314&gt;0,texto!C1318-texto!C1314,1-(texto!C1314-texto!C1318))</f>
        <v>3.0555555555555614E-2</v>
      </c>
      <c r="F1318" s="22">
        <f>IF(texto!D1318-texto!D1317&gt;0,texto!D1318-texto!D1317,texto!D1317-texto!D1318)</f>
        <v>2.6999999999999997</v>
      </c>
      <c r="G1318" s="61"/>
      <c r="CR1318" s="61"/>
    </row>
    <row r="1319" spans="2:96" x14ac:dyDescent="0.25">
      <c r="B1319" s="93" t="s">
        <v>13</v>
      </c>
      <c r="C1319" s="15">
        <v>0.6166666666666667</v>
      </c>
      <c r="D1319" s="16">
        <v>2.6</v>
      </c>
      <c r="E1319" s="15">
        <f>IF(texto!C1319-texto!C1315&gt;0,texto!C1319-texto!C1315,1-(texto!C1315-texto!C1319))</f>
        <v>3.125E-2</v>
      </c>
      <c r="F1319" s="22">
        <f>IF(texto!D1319-texto!D1318&gt;0,texto!D1319-texto!D1318,texto!D1318-texto!D1319)</f>
        <v>2.4</v>
      </c>
      <c r="G1319" s="61"/>
      <c r="CR1319" s="61"/>
    </row>
    <row r="1320" spans="2:96" x14ac:dyDescent="0.25">
      <c r="B1320" s="93" t="s">
        <v>12</v>
      </c>
      <c r="C1320" s="15">
        <v>0.85416666666666663</v>
      </c>
      <c r="D1320" s="16">
        <v>0.4</v>
      </c>
      <c r="E1320" s="15">
        <f>IF(texto!C1320-texto!C1316&gt;0,texto!C1320-texto!C1316,1-(texto!C1316-texto!C1320))</f>
        <v>3.0555555555555558E-2</v>
      </c>
      <c r="F1320" s="22">
        <f>IF(texto!D1320-texto!D1319&gt;0,texto!D1320-texto!D1319,texto!D1319-texto!D1320)</f>
        <v>2.2000000000000002</v>
      </c>
      <c r="G1320" s="61"/>
      <c r="CR1320" s="61"/>
    </row>
    <row r="1321" spans="2:96" x14ac:dyDescent="0.25">
      <c r="B1321" s="93" t="s">
        <v>13</v>
      </c>
      <c r="C1321" s="15">
        <v>0.12430555555555556</v>
      </c>
      <c r="D1321" s="16">
        <v>2.9</v>
      </c>
      <c r="E1321" s="15">
        <f>IF(texto!C1321-texto!C1317&gt;0,texto!C1321-texto!C1317,1-(texto!C1317-texto!C1321))</f>
        <v>2.8472222222222232E-2</v>
      </c>
      <c r="F1321" s="22">
        <f>IF(texto!D1321-texto!D1320&gt;0,texto!D1321-texto!D1320,texto!D1320-texto!D1321)</f>
        <v>2.5</v>
      </c>
      <c r="G1321" s="61"/>
      <c r="CR1321" s="61"/>
    </row>
    <row r="1322" spans="2:96" x14ac:dyDescent="0.25">
      <c r="B1322" s="93" t="s">
        <v>12</v>
      </c>
      <c r="C1322" s="15">
        <v>0.3756944444444445</v>
      </c>
      <c r="D1322" s="16">
        <v>0.1</v>
      </c>
      <c r="E1322" s="15">
        <f>IF(texto!C1322-texto!C1318&gt;0,texto!C1322-texto!C1318,1-(texto!C1318-texto!C1322))</f>
        <v>2.8472222222222232E-2</v>
      </c>
      <c r="F1322" s="22">
        <f>IF(texto!D1322-texto!D1321&gt;0,texto!D1322-texto!D1321,texto!D1321-texto!D1322)</f>
        <v>2.8</v>
      </c>
      <c r="G1322" s="61"/>
      <c r="CR1322" s="61"/>
    </row>
    <row r="1323" spans="2:96" x14ac:dyDescent="0.25">
      <c r="B1323" s="93" t="s">
        <v>13</v>
      </c>
      <c r="C1323" s="15">
        <v>0.64513888888888882</v>
      </c>
      <c r="D1323" s="16">
        <v>2.6</v>
      </c>
      <c r="E1323" s="15">
        <f>IF(texto!C1323-texto!C1319&gt;0,texto!C1323-texto!C1319,1-(texto!C1319-texto!C1323))</f>
        <v>2.8472222222222121E-2</v>
      </c>
      <c r="F1323" s="22">
        <f>IF(texto!D1323-texto!D1322&gt;0,texto!D1323-texto!D1322,texto!D1322-texto!D1323)</f>
        <v>2.5</v>
      </c>
      <c r="G1323" s="61"/>
      <c r="CR1323" s="61"/>
    </row>
    <row r="1324" spans="2:96" x14ac:dyDescent="0.25">
      <c r="B1324" s="93" t="s">
        <v>12</v>
      </c>
      <c r="C1324" s="15">
        <v>0.8833333333333333</v>
      </c>
      <c r="D1324" s="16">
        <v>0.4</v>
      </c>
      <c r="E1324" s="15">
        <f>IF(texto!C1324-texto!C1320&gt;0,texto!C1324-texto!C1320,1-(texto!C1320-texto!C1324))</f>
        <v>2.9166666666666674E-2</v>
      </c>
      <c r="F1324" s="22">
        <f>IF(texto!D1324-texto!D1323&gt;0,texto!D1324-texto!D1323,texto!D1323-texto!D1324)</f>
        <v>2.2000000000000002</v>
      </c>
      <c r="G1324" s="61"/>
      <c r="CR1324" s="61"/>
    </row>
    <row r="1325" spans="2:96" x14ac:dyDescent="0.25">
      <c r="B1325" s="93" t="s">
        <v>13</v>
      </c>
      <c r="C1325" s="15">
        <v>0.15069444444444444</v>
      </c>
      <c r="D1325" s="16">
        <v>2.9</v>
      </c>
      <c r="E1325" s="15">
        <f>IF(texto!C1325-texto!C1321&gt;0,texto!C1325-texto!C1321,1-(texto!C1321-texto!C1325))</f>
        <v>2.6388888888888878E-2</v>
      </c>
      <c r="F1325" s="22">
        <f>IF(texto!D1325-texto!D1324&gt;0,texto!D1325-texto!D1324,texto!D1324-texto!D1325)</f>
        <v>2.5</v>
      </c>
      <c r="G1325" s="61"/>
      <c r="CR1325" s="61"/>
    </row>
    <row r="1326" spans="2:96" x14ac:dyDescent="0.25">
      <c r="B1326" s="93" t="s">
        <v>12</v>
      </c>
      <c r="C1326" s="15">
        <v>0.40277777777777773</v>
      </c>
      <c r="D1326" s="16">
        <v>0.1</v>
      </c>
      <c r="E1326" s="15">
        <f>IF(texto!C1326-texto!C1322&gt;0,texto!C1326-texto!C1322,1-(texto!C1322-texto!C1326))</f>
        <v>2.7083333333333237E-2</v>
      </c>
      <c r="F1326" s="22">
        <f>IF(texto!D1326-texto!D1325&gt;0,texto!D1326-texto!D1325,texto!D1325-texto!D1326)</f>
        <v>2.8</v>
      </c>
      <c r="G1326" s="61"/>
      <c r="CR1326" s="61"/>
    </row>
    <row r="1327" spans="2:96" x14ac:dyDescent="0.25">
      <c r="B1327" s="93" t="s">
        <v>13</v>
      </c>
      <c r="C1327" s="15">
        <v>0.67152777777777783</v>
      </c>
      <c r="D1327" s="16">
        <v>2.6</v>
      </c>
      <c r="E1327" s="15">
        <f>IF(texto!C1327-texto!C1323&gt;0,texto!C1327-texto!C1323,1-(texto!C1323-texto!C1327))</f>
        <v>2.6388888888889017E-2</v>
      </c>
      <c r="F1327" s="22">
        <f>IF(texto!D1327-texto!D1326&gt;0,texto!D1327-texto!D1326,texto!D1326-texto!D1327)</f>
        <v>2.5</v>
      </c>
      <c r="G1327" s="61"/>
      <c r="CR1327" s="61"/>
    </row>
    <row r="1328" spans="2:96" x14ac:dyDescent="0.25">
      <c r="B1328" s="93" t="s">
        <v>12</v>
      </c>
      <c r="C1328" s="15">
        <v>0.91041666666666676</v>
      </c>
      <c r="D1328" s="16">
        <v>0.4</v>
      </c>
      <c r="E1328" s="15">
        <f>IF(texto!C1328-texto!C1324&gt;0,texto!C1328-texto!C1324,1-(texto!C1324-texto!C1328))</f>
        <v>2.7083333333333459E-2</v>
      </c>
      <c r="F1328" s="22">
        <f>IF(texto!D1328-texto!D1327&gt;0,texto!D1328-texto!D1327,texto!D1327-texto!D1328)</f>
        <v>2.2000000000000002</v>
      </c>
      <c r="G1328" s="61"/>
      <c r="CR1328" s="61"/>
    </row>
    <row r="1329" spans="2:96" x14ac:dyDescent="0.25">
      <c r="B1329" s="93" t="s">
        <v>13</v>
      </c>
      <c r="C1329" s="15">
        <v>0.1763888888888889</v>
      </c>
      <c r="D1329" s="16">
        <v>2.9</v>
      </c>
      <c r="E1329" s="15">
        <f>IF(texto!C1329-texto!C1325&gt;0,texto!C1329-texto!C1325,1-(texto!C1325-texto!C1329))</f>
        <v>2.5694444444444464E-2</v>
      </c>
      <c r="F1329" s="22">
        <f>IF(texto!D1329-texto!D1328&gt;0,texto!D1329-texto!D1328,texto!D1328-texto!D1329)</f>
        <v>2.5</v>
      </c>
      <c r="G1329" s="61"/>
      <c r="CR1329" s="61"/>
    </row>
    <row r="1330" spans="2:96" x14ac:dyDescent="0.25">
      <c r="B1330" s="93" t="s">
        <v>12</v>
      </c>
      <c r="C1330" s="15">
        <v>0.4284722222222222</v>
      </c>
      <c r="D1330" s="16">
        <v>0.1</v>
      </c>
      <c r="E1330" s="15">
        <f>IF(texto!C1330-texto!C1326&gt;0,texto!C1330-texto!C1326,1-(texto!C1326-texto!C1330))</f>
        <v>2.5694444444444464E-2</v>
      </c>
      <c r="F1330" s="22">
        <f>IF(texto!D1330-texto!D1329&gt;0,texto!D1330-texto!D1329,texto!D1329-texto!D1330)</f>
        <v>2.8</v>
      </c>
      <c r="G1330" s="61"/>
      <c r="CR1330" s="61"/>
    </row>
    <row r="1331" spans="2:96" x14ac:dyDescent="0.25">
      <c r="B1331" s="93" t="s">
        <v>13</v>
      </c>
      <c r="C1331" s="15">
        <v>0.69791666666666663</v>
      </c>
      <c r="D1331" s="16">
        <v>2.6</v>
      </c>
      <c r="E1331" s="15">
        <f>IF(texto!C1331-texto!C1327&gt;0,texto!C1331-texto!C1327,1-(texto!C1327-texto!C1331))</f>
        <v>2.6388888888888795E-2</v>
      </c>
      <c r="F1331" s="22">
        <f>IF(texto!D1331-texto!D1330&gt;0,texto!D1331-texto!D1330,texto!D1330-texto!D1331)</f>
        <v>2.5</v>
      </c>
      <c r="G1331" s="61"/>
      <c r="CR1331" s="61"/>
    </row>
    <row r="1332" spans="2:96" x14ac:dyDescent="0.25">
      <c r="B1332" s="93" t="s">
        <v>12</v>
      </c>
      <c r="C1332" s="15">
        <v>0.9375</v>
      </c>
      <c r="D1332" s="16">
        <v>0.4</v>
      </c>
      <c r="E1332" s="15">
        <f>IF(texto!C1332-texto!C1328&gt;0,texto!C1332-texto!C1328,1-(texto!C1328-texto!C1332))</f>
        <v>2.7083333333333237E-2</v>
      </c>
      <c r="F1332" s="22">
        <f>IF(texto!D1332-texto!D1331&gt;0,texto!D1332-texto!D1331,texto!D1331-texto!D1332)</f>
        <v>2.2000000000000002</v>
      </c>
      <c r="G1332" s="61"/>
      <c r="CR1332" s="61"/>
    </row>
    <row r="1333" spans="2:96" x14ac:dyDescent="0.25">
      <c r="B1333" s="93" t="s">
        <v>13</v>
      </c>
      <c r="C1333" s="15">
        <v>0.20208333333333331</v>
      </c>
      <c r="D1333" s="16">
        <v>2.8</v>
      </c>
      <c r="E1333" s="15">
        <f>IF(texto!C1333-texto!C1329&gt;0,texto!C1333-texto!C1329,1-(texto!C1329-texto!C1333))</f>
        <v>2.5694444444444409E-2</v>
      </c>
      <c r="F1333" s="22">
        <f>IF(texto!D1333-texto!D1332&gt;0,texto!D1333-texto!D1332,texto!D1332-texto!D1333)</f>
        <v>2.4</v>
      </c>
      <c r="G1333" s="61"/>
      <c r="CR1333" s="61"/>
    </row>
    <row r="1334" spans="2:96" x14ac:dyDescent="0.25">
      <c r="B1334" s="93" t="s">
        <v>12</v>
      </c>
      <c r="C1334" s="15">
        <v>0.45416666666666666</v>
      </c>
      <c r="D1334" s="16">
        <v>0.2</v>
      </c>
      <c r="E1334" s="15">
        <f>IF(texto!C1334-texto!C1330&gt;0,texto!C1334-texto!C1330,1-(texto!C1330-texto!C1334))</f>
        <v>2.5694444444444464E-2</v>
      </c>
      <c r="F1334" s="22">
        <f>IF(texto!D1334-texto!D1333&gt;0,texto!D1334-texto!D1333,texto!D1333-texto!D1334)</f>
        <v>2.5999999999999996</v>
      </c>
      <c r="G1334" s="61"/>
      <c r="CR1334" s="61"/>
    </row>
    <row r="1335" spans="2:96" x14ac:dyDescent="0.25">
      <c r="B1335" s="93" t="s">
        <v>13</v>
      </c>
      <c r="C1335" s="15">
        <v>0.72361111111111109</v>
      </c>
      <c r="D1335" s="16">
        <v>2.6</v>
      </c>
      <c r="E1335" s="15">
        <f>IF(texto!C1335-texto!C1331&gt;0,texto!C1335-texto!C1331,1-(texto!C1331-texto!C1335))</f>
        <v>2.5694444444444464E-2</v>
      </c>
      <c r="F1335" s="22">
        <f>IF(texto!D1335-texto!D1334&gt;0,texto!D1335-texto!D1334,texto!D1334-texto!D1335)</f>
        <v>2.4</v>
      </c>
      <c r="G1335" s="61"/>
      <c r="CR1335" s="61"/>
    </row>
    <row r="1336" spans="2:96" x14ac:dyDescent="0.25">
      <c r="B1336" s="93" t="s">
        <v>12</v>
      </c>
      <c r="C1336" s="15">
        <v>0.96388888888888891</v>
      </c>
      <c r="D1336" s="16">
        <v>0.4</v>
      </c>
      <c r="E1336" s="15">
        <f>IF(texto!C1336-texto!C1332&gt;0,texto!C1336-texto!C1332,1-(texto!C1332-texto!C1336))</f>
        <v>2.6388888888888906E-2</v>
      </c>
      <c r="F1336" s="22">
        <f>IF(texto!D1336-texto!D1335&gt;0,texto!D1336-texto!D1335,texto!D1335-texto!D1336)</f>
        <v>2.2000000000000002</v>
      </c>
      <c r="G1336" s="61"/>
      <c r="CR1336" s="61"/>
    </row>
    <row r="1337" spans="2:96" x14ac:dyDescent="0.25">
      <c r="B1337" s="93" t="s">
        <v>13</v>
      </c>
      <c r="C1337" s="15">
        <v>0.22777777777777777</v>
      </c>
      <c r="D1337" s="16">
        <v>2.8</v>
      </c>
      <c r="E1337" s="15">
        <f>IF(texto!C1337-texto!C1333&gt;0,texto!C1337-texto!C1333,1-(texto!C1333-texto!C1337))</f>
        <v>2.5694444444444464E-2</v>
      </c>
      <c r="F1337" s="22">
        <f>IF(texto!D1337-texto!D1336&gt;0,texto!D1337-texto!D1336,texto!D1336-texto!D1337)</f>
        <v>2.4</v>
      </c>
      <c r="G1337" s="61"/>
      <c r="CR1337" s="61"/>
    </row>
    <row r="1338" spans="2:96" x14ac:dyDescent="0.25">
      <c r="B1338" s="93" t="s">
        <v>12</v>
      </c>
      <c r="C1338" s="15">
        <v>0.47916666666666669</v>
      </c>
      <c r="D1338" s="16">
        <v>0.2</v>
      </c>
      <c r="E1338" s="15">
        <f>IF(texto!C1338-texto!C1334&gt;0,texto!C1338-texto!C1334,1-(texto!C1334-texto!C1338))</f>
        <v>2.5000000000000022E-2</v>
      </c>
      <c r="F1338" s="22">
        <f>IF(texto!D1338-texto!D1337&gt;0,texto!D1338-texto!D1337,texto!D1337-texto!D1338)</f>
        <v>2.5999999999999996</v>
      </c>
      <c r="G1338" s="61"/>
      <c r="CR1338" s="61"/>
    </row>
    <row r="1339" spans="2:96" x14ac:dyDescent="0.25">
      <c r="B1339" s="93" t="s">
        <v>13</v>
      </c>
      <c r="C1339" s="15">
        <v>0.75</v>
      </c>
      <c r="D1339" s="16">
        <v>2.6</v>
      </c>
      <c r="E1339" s="15">
        <f>IF(texto!C1339-texto!C1335&gt;0,texto!C1339-texto!C1335,1-(texto!C1335-texto!C1339))</f>
        <v>2.6388888888888906E-2</v>
      </c>
      <c r="F1339" s="22">
        <f>IF(texto!D1339-texto!D1338&gt;0,texto!D1339-texto!D1338,texto!D1338-texto!D1339)</f>
        <v>2.4</v>
      </c>
      <c r="G1339" s="61"/>
      <c r="CR1339" s="61"/>
    </row>
    <row r="1340" spans="2:96" x14ac:dyDescent="0.25">
      <c r="B1340" s="93" t="s">
        <v>12</v>
      </c>
      <c r="C1340" s="15">
        <v>0.99097222222222225</v>
      </c>
      <c r="D1340" s="16">
        <v>0.5</v>
      </c>
      <c r="E1340" s="15">
        <f>IF(texto!C1340-texto!C1336&gt;0,texto!C1340-texto!C1336,1-(texto!C1336-texto!C1340))</f>
        <v>2.7083333333333348E-2</v>
      </c>
      <c r="F1340" s="22">
        <f>IF(texto!D1340-texto!D1339&gt;0,texto!D1340-texto!D1339,texto!D1339-texto!D1340)</f>
        <v>2.1</v>
      </c>
      <c r="G1340" s="61"/>
      <c r="CR1340" s="61"/>
    </row>
    <row r="1341" spans="2:96" x14ac:dyDescent="0.25">
      <c r="B1341" s="93" t="s">
        <v>13</v>
      </c>
      <c r="C1341" s="15">
        <v>0.25486111111111109</v>
      </c>
      <c r="D1341" s="16">
        <v>2.7</v>
      </c>
      <c r="E1341" s="15">
        <f>IF(texto!C1341-texto!C1337&gt;0,texto!C1341-texto!C1337,1-(texto!C1337-texto!C1341))</f>
        <v>2.708333333333332E-2</v>
      </c>
      <c r="F1341" s="22">
        <f>IF(texto!D1341-texto!D1340&gt;0,texto!D1341-texto!D1340,texto!D1340-texto!D1341)</f>
        <v>2.2000000000000002</v>
      </c>
      <c r="G1341" s="61"/>
      <c r="CR1341" s="61"/>
    </row>
    <row r="1342" spans="2:96" x14ac:dyDescent="0.25">
      <c r="B1342" s="93" t="s">
        <v>12</v>
      </c>
      <c r="C1342" s="15">
        <v>0.50486111111111109</v>
      </c>
      <c r="D1342" s="16">
        <v>0.3</v>
      </c>
      <c r="E1342" s="15">
        <f>IF(texto!C1342-texto!C1338&gt;0,texto!C1342-texto!C1338,1-(texto!C1338-texto!C1342))</f>
        <v>2.5694444444444409E-2</v>
      </c>
      <c r="F1342" s="22">
        <f>IF(texto!D1342-texto!D1341&gt;0,texto!D1342-texto!D1341,texto!D1341-texto!D1342)</f>
        <v>2.4000000000000004</v>
      </c>
      <c r="G1342" s="61"/>
      <c r="CR1342" s="61"/>
    </row>
    <row r="1343" spans="2:96" x14ac:dyDescent="0.25">
      <c r="B1343" s="93" t="s">
        <v>13</v>
      </c>
      <c r="C1343" s="15">
        <v>0.77708333333333324</v>
      </c>
      <c r="D1343" s="16">
        <v>2.5</v>
      </c>
      <c r="E1343" s="15">
        <f>IF(texto!C1343-texto!C1339&gt;0,texto!C1343-texto!C1339,1-(texto!C1339-texto!C1343))</f>
        <v>2.7083333333333237E-2</v>
      </c>
      <c r="F1343" s="22">
        <f>IF(texto!D1343-texto!D1342&gt;0,texto!D1343-texto!D1342,texto!D1342-texto!D1343)</f>
        <v>2.2000000000000002</v>
      </c>
      <c r="G1343" s="61"/>
      <c r="CR1343" s="61"/>
    </row>
    <row r="1344" spans="2:96" x14ac:dyDescent="0.25">
      <c r="B1344" s="93" t="s">
        <v>12</v>
      </c>
      <c r="C1344" s="15">
        <v>1.9444444444444445E-2</v>
      </c>
      <c r="D1344" s="16">
        <v>0.6</v>
      </c>
      <c r="E1344" s="15">
        <f>IF(texto!C1344-texto!C1340&gt;0,texto!C1344-texto!C1340,1-(texto!C1340-texto!C1344))</f>
        <v>2.8472222222222232E-2</v>
      </c>
      <c r="F1344" s="22">
        <f>IF(texto!D1344-texto!D1343&gt;0,texto!D1344-texto!D1343,texto!D1343-texto!D1344)</f>
        <v>1.9</v>
      </c>
      <c r="G1344" s="61"/>
      <c r="CR1344" s="61"/>
    </row>
    <row r="1345" spans="2:96" x14ac:dyDescent="0.25">
      <c r="B1345" s="93" t="s">
        <v>13</v>
      </c>
      <c r="C1345" s="15">
        <v>0.28333333333333333</v>
      </c>
      <c r="D1345" s="16">
        <v>2.6</v>
      </c>
      <c r="E1345" s="15">
        <f>IF(texto!C1345-texto!C1341&gt;0,texto!C1345-texto!C1341,1-(texto!C1341-texto!C1345))</f>
        <v>2.8472222222222232E-2</v>
      </c>
      <c r="F1345" s="22">
        <f>IF(texto!D1345-texto!D1344&gt;0,texto!D1345-texto!D1344,texto!D1344-texto!D1345)</f>
        <v>2</v>
      </c>
      <c r="G1345" s="61"/>
      <c r="CR1345" s="61"/>
    </row>
    <row r="1346" spans="2:96" x14ac:dyDescent="0.25">
      <c r="B1346" s="93" t="s">
        <v>12</v>
      </c>
      <c r="C1346" s="15">
        <v>0.53125</v>
      </c>
      <c r="D1346" s="16">
        <v>0.4</v>
      </c>
      <c r="E1346" s="15">
        <f>IF(texto!C1346-texto!C1342&gt;0,texto!C1346-texto!C1342,1-(texto!C1342-texto!C1346))</f>
        <v>2.6388888888888906E-2</v>
      </c>
      <c r="F1346" s="22">
        <f>IF(texto!D1346-texto!D1345&gt;0,texto!D1346-texto!D1345,texto!D1345-texto!D1346)</f>
        <v>2.2000000000000002</v>
      </c>
      <c r="G1346" s="61"/>
      <c r="CR1346" s="61"/>
    </row>
    <row r="1347" spans="2:96" x14ac:dyDescent="0.25">
      <c r="B1347" s="93" t="s">
        <v>13</v>
      </c>
      <c r="C1347" s="15">
        <v>0.80625000000000002</v>
      </c>
      <c r="D1347" s="16">
        <v>2.5</v>
      </c>
      <c r="E1347" s="15">
        <f>IF(texto!C1347-texto!C1343&gt;0,texto!C1347-texto!C1343,1-(texto!C1343-texto!C1347))</f>
        <v>2.9166666666666785E-2</v>
      </c>
      <c r="F1347" s="22">
        <f>IF(texto!D1347-texto!D1346&gt;0,texto!D1347-texto!D1346,texto!D1346-texto!D1347)</f>
        <v>2.1</v>
      </c>
      <c r="G1347" s="61"/>
      <c r="CR1347" s="61"/>
    </row>
    <row r="1348" spans="2:96" x14ac:dyDescent="0.25">
      <c r="B1348" s="93" t="s">
        <v>12</v>
      </c>
      <c r="C1348" s="15">
        <v>4.9305555555555554E-2</v>
      </c>
      <c r="D1348" s="16">
        <v>0.6</v>
      </c>
      <c r="E1348" s="15">
        <f>IF(texto!C1348-texto!C1344&gt;0,texto!C1348-texto!C1344,1-(texto!C1344-texto!C1348))</f>
        <v>2.9861111111111109E-2</v>
      </c>
      <c r="F1348" s="22">
        <f>IF(texto!D1348-texto!D1347&gt;0,texto!D1348-texto!D1347,texto!D1347-texto!D1348)</f>
        <v>1.9</v>
      </c>
      <c r="G1348" s="61"/>
      <c r="CR1348" s="61"/>
    </row>
    <row r="1349" spans="2:96" x14ac:dyDescent="0.25">
      <c r="B1349" s="93" t="s">
        <v>13</v>
      </c>
      <c r="C1349" s="15">
        <v>0.31388888888888888</v>
      </c>
      <c r="D1349" s="16">
        <v>2.5</v>
      </c>
      <c r="E1349" s="15">
        <f>IF(texto!C1349-texto!C1345&gt;0,texto!C1349-texto!C1345,1-(texto!C1345-texto!C1349))</f>
        <v>3.0555555555555558E-2</v>
      </c>
      <c r="F1349" s="22">
        <f>IF(texto!D1349-texto!D1348&gt;0,texto!D1349-texto!D1348,texto!D1348-texto!D1349)</f>
        <v>1.9</v>
      </c>
      <c r="G1349" s="61"/>
      <c r="CR1349" s="61"/>
    </row>
    <row r="1350" spans="2:96" x14ac:dyDescent="0.25">
      <c r="B1350" s="93" t="s">
        <v>12</v>
      </c>
      <c r="C1350" s="15">
        <v>0.55902777777777779</v>
      </c>
      <c r="D1350" s="16">
        <v>0.5</v>
      </c>
      <c r="E1350" s="15">
        <f>IF(texto!C1350-texto!C1346&gt;0,texto!C1350-texto!C1346,1-(texto!C1346-texto!C1350))</f>
        <v>2.777777777777779E-2</v>
      </c>
      <c r="F1350" s="22">
        <f>IF(texto!D1350-texto!D1349&gt;0,texto!D1350-texto!D1349,texto!D1349-texto!D1350)</f>
        <v>2</v>
      </c>
      <c r="G1350" s="61"/>
      <c r="CR1350" s="61"/>
    </row>
    <row r="1351" spans="2:96" x14ac:dyDescent="0.25">
      <c r="B1351" s="93" t="s">
        <v>13</v>
      </c>
      <c r="C1351" s="15">
        <v>0.83680555555555547</v>
      </c>
      <c r="D1351" s="16">
        <v>2.5</v>
      </c>
      <c r="E1351" s="15">
        <f>IF(texto!C1351-texto!C1347&gt;0,texto!C1351-texto!C1347,1-(texto!C1347-texto!C1351))</f>
        <v>3.0555555555555447E-2</v>
      </c>
      <c r="F1351" s="22">
        <f>IF(texto!D1351-texto!D1350&gt;0,texto!D1351-texto!D1350,texto!D1350-texto!D1351)</f>
        <v>2</v>
      </c>
      <c r="G1351" s="61"/>
      <c r="CR1351" s="61"/>
    </row>
    <row r="1352" spans="2:96" x14ac:dyDescent="0.25">
      <c r="B1352" s="93" t="s">
        <v>12</v>
      </c>
      <c r="C1352" s="15">
        <v>8.1944444444444445E-2</v>
      </c>
      <c r="D1352" s="16">
        <v>0.7</v>
      </c>
      <c r="E1352" s="15">
        <f>IF(texto!C1352-texto!C1348&gt;0,texto!C1352-texto!C1348,1-(texto!C1348-texto!C1352))</f>
        <v>3.2638888888888891E-2</v>
      </c>
      <c r="F1352" s="22">
        <f>IF(texto!D1352-texto!D1351&gt;0,texto!D1352-texto!D1351,texto!D1351-texto!D1352)</f>
        <v>1.8</v>
      </c>
      <c r="G1352" s="61"/>
      <c r="CR1352" s="61"/>
    </row>
    <row r="1353" spans="2:96" x14ac:dyDescent="0.25">
      <c r="B1353" s="93" t="s">
        <v>13</v>
      </c>
      <c r="C1353" s="15">
        <v>0.34652777777777777</v>
      </c>
      <c r="D1353" s="16">
        <v>2.4</v>
      </c>
      <c r="E1353" s="15">
        <f>IF(texto!C1353-texto!C1349&gt;0,texto!C1353-texto!C1349,1-(texto!C1349-texto!C1353))</f>
        <v>3.2638888888888884E-2</v>
      </c>
      <c r="F1353" s="22">
        <f>IF(texto!D1353-texto!D1352&gt;0,texto!D1353-texto!D1352,texto!D1352-texto!D1353)</f>
        <v>1.7</v>
      </c>
      <c r="G1353" s="61"/>
      <c r="CR1353" s="61"/>
    </row>
    <row r="1354" spans="2:96" x14ac:dyDescent="0.25">
      <c r="B1354" s="93" t="s">
        <v>12</v>
      </c>
      <c r="C1354" s="15">
        <v>0.59027777777777779</v>
      </c>
      <c r="D1354" s="16">
        <v>0.6</v>
      </c>
      <c r="E1354" s="15">
        <f>IF(texto!C1354-texto!C1350&gt;0,texto!C1354-texto!C1350,1-(texto!C1350-texto!C1354))</f>
        <v>3.125E-2</v>
      </c>
      <c r="F1354" s="22">
        <f>IF(texto!D1354-texto!D1353&gt;0,texto!D1354-texto!D1353,texto!D1353-texto!D1354)</f>
        <v>1.7999999999999998</v>
      </c>
      <c r="G1354" s="61"/>
      <c r="CR1354" s="61"/>
    </row>
    <row r="1355" spans="2:96" x14ac:dyDescent="0.25">
      <c r="B1355" s="93" t="s">
        <v>13</v>
      </c>
      <c r="C1355" s="15">
        <v>0.86944444444444446</v>
      </c>
      <c r="D1355" s="16">
        <v>2.5</v>
      </c>
      <c r="E1355" s="15">
        <f>IF(texto!C1355-texto!C1351&gt;0,texto!C1355-texto!C1351,1-(texto!C1351-texto!C1355))</f>
        <v>3.2638888888888995E-2</v>
      </c>
      <c r="F1355" s="22">
        <f>IF(texto!D1355-texto!D1354&gt;0,texto!D1355-texto!D1354,texto!D1354-texto!D1355)</f>
        <v>1.9</v>
      </c>
      <c r="G1355" s="61"/>
      <c r="CR1355" s="61"/>
    </row>
    <row r="1356" spans="2:96" x14ac:dyDescent="0.25">
      <c r="B1356" s="93" t="s">
        <v>12</v>
      </c>
      <c r="C1356" s="15">
        <v>0.11875000000000001</v>
      </c>
      <c r="D1356" s="16">
        <v>0.7</v>
      </c>
      <c r="E1356" s="15">
        <f>IF(texto!C1356-texto!C1352&gt;0,texto!C1356-texto!C1352,1-(texto!C1352-texto!C1356))</f>
        <v>3.6805555555555564E-2</v>
      </c>
      <c r="F1356" s="22">
        <f>IF(texto!D1356-texto!D1355&gt;0,texto!D1356-texto!D1355,texto!D1355-texto!D1356)</f>
        <v>1.8</v>
      </c>
      <c r="G1356" s="61"/>
      <c r="CR1356" s="61"/>
    </row>
    <row r="1357" spans="2:96" x14ac:dyDescent="0.25">
      <c r="B1357" s="93" t="s">
        <v>13</v>
      </c>
      <c r="C1357" s="15">
        <v>0.38194444444444442</v>
      </c>
      <c r="D1357" s="16">
        <v>2.2999999999999998</v>
      </c>
      <c r="E1357" s="15">
        <f>IF(texto!C1357-texto!C1353&gt;0,texto!C1357-texto!C1353,1-(texto!C1353-texto!C1357))</f>
        <v>3.5416666666666652E-2</v>
      </c>
      <c r="F1357" s="22">
        <f>IF(texto!D1357-texto!D1356&gt;0,texto!D1357-texto!D1356,texto!D1356-texto!D1357)</f>
        <v>1.5999999999999999</v>
      </c>
      <c r="G1357" s="61"/>
      <c r="CR1357" s="61"/>
    </row>
    <row r="1358" spans="2:96" x14ac:dyDescent="0.25">
      <c r="B1358" s="93" t="s">
        <v>12</v>
      </c>
      <c r="C1358" s="15">
        <v>0.625</v>
      </c>
      <c r="D1358" s="16">
        <v>0.6</v>
      </c>
      <c r="E1358" s="15">
        <f>IF(texto!C1358-texto!C1354&gt;0,texto!C1358-texto!C1354,1-(texto!C1354-texto!C1358))</f>
        <v>3.472222222222221E-2</v>
      </c>
      <c r="F1358" s="22">
        <f>IF(texto!D1358-texto!D1357&gt;0,texto!D1358-texto!D1357,texto!D1357-texto!D1358)</f>
        <v>1.6999999999999997</v>
      </c>
      <c r="G1358" s="61"/>
      <c r="CR1358" s="61"/>
    </row>
    <row r="1359" spans="2:96" x14ac:dyDescent="0.25">
      <c r="B1359" s="93" t="s">
        <v>13</v>
      </c>
      <c r="C1359" s="15">
        <v>0.90555555555555556</v>
      </c>
      <c r="D1359" s="16">
        <v>2.5</v>
      </c>
      <c r="E1359" s="15">
        <f>IF(texto!C1359-texto!C1355&gt;0,texto!C1359-texto!C1355,1-(texto!C1355-texto!C1359))</f>
        <v>3.6111111111111094E-2</v>
      </c>
      <c r="F1359" s="22">
        <f>IF(texto!D1359-texto!D1358&gt;0,texto!D1359-texto!D1358,texto!D1358-texto!D1359)</f>
        <v>1.9</v>
      </c>
      <c r="G1359" s="61"/>
      <c r="CR1359" s="61"/>
    </row>
    <row r="1360" spans="2:96" x14ac:dyDescent="0.25">
      <c r="B1360" s="93" t="s">
        <v>12</v>
      </c>
      <c r="C1360" s="15">
        <v>0.15902777777777777</v>
      </c>
      <c r="D1360" s="16">
        <v>0.7</v>
      </c>
      <c r="E1360" s="15">
        <f>IF(texto!C1360-texto!C1356&gt;0,texto!C1360-texto!C1356,1-(texto!C1356-texto!C1360))</f>
        <v>4.027777777777776E-2</v>
      </c>
      <c r="F1360" s="22">
        <f>IF(texto!D1360-texto!D1359&gt;0,texto!D1360-texto!D1359,texto!D1359-texto!D1360)</f>
        <v>1.8</v>
      </c>
      <c r="G1360" s="61"/>
      <c r="CR1360" s="61"/>
    </row>
    <row r="1361" spans="2:96" x14ac:dyDescent="0.25">
      <c r="B1361" s="93" t="s">
        <v>13</v>
      </c>
      <c r="C1361" s="15">
        <v>0.4201388888888889</v>
      </c>
      <c r="D1361" s="16">
        <v>2.2999999999999998</v>
      </c>
      <c r="E1361" s="15">
        <f>IF(texto!C1361-texto!C1357&gt;0,texto!C1361-texto!C1357,1-(texto!C1357-texto!C1361))</f>
        <v>3.8194444444444475E-2</v>
      </c>
      <c r="F1361" s="22">
        <f>IF(texto!D1361-texto!D1360&gt;0,texto!D1361-texto!D1360,texto!D1360-texto!D1361)</f>
        <v>1.5999999999999999</v>
      </c>
      <c r="G1361" s="61"/>
      <c r="CR1361" s="61"/>
    </row>
    <row r="1362" spans="2:96" x14ac:dyDescent="0.25">
      <c r="B1362" s="93" t="s">
        <v>12</v>
      </c>
      <c r="C1362" s="15">
        <v>0.66388888888888886</v>
      </c>
      <c r="D1362" s="16">
        <v>0.6</v>
      </c>
      <c r="E1362" s="15">
        <f>IF(texto!C1362-texto!C1358&gt;0,texto!C1362-texto!C1358,1-(texto!C1358-texto!C1362))</f>
        <v>3.8888888888888862E-2</v>
      </c>
      <c r="F1362" s="22">
        <f>IF(texto!D1362-texto!D1361&gt;0,texto!D1362-texto!D1361,texto!D1361-texto!D1362)</f>
        <v>1.6999999999999997</v>
      </c>
      <c r="G1362" s="61"/>
      <c r="CR1362" s="61"/>
    </row>
    <row r="1363" spans="2:96" x14ac:dyDescent="0.25">
      <c r="B1363" s="93" t="s">
        <v>13</v>
      </c>
      <c r="C1363" s="15">
        <v>0.94305555555555554</v>
      </c>
      <c r="D1363" s="16">
        <v>2.6</v>
      </c>
      <c r="E1363" s="15">
        <f>IF(texto!C1363-texto!C1359&gt;0,texto!C1363-texto!C1359,1-(texto!C1359-texto!C1363))</f>
        <v>3.7499999999999978E-2</v>
      </c>
      <c r="F1363" s="22">
        <f>IF(texto!D1363-texto!D1362&gt;0,texto!D1363-texto!D1362,texto!D1362-texto!D1363)</f>
        <v>2</v>
      </c>
      <c r="G1363" s="61"/>
      <c r="CR1363" s="61"/>
    </row>
    <row r="1364" spans="2:96" x14ac:dyDescent="0.25">
      <c r="B1364" s="93" t="s">
        <v>12</v>
      </c>
      <c r="C1364" s="15">
        <v>0.20138888888888887</v>
      </c>
      <c r="D1364" s="16">
        <v>0.6</v>
      </c>
      <c r="E1364" s="15">
        <f>IF(texto!C1364-texto!C1360&gt;0,texto!C1364-texto!C1360,1-(texto!C1360-texto!C1364))</f>
        <v>4.2361111111111099E-2</v>
      </c>
      <c r="F1364" s="22">
        <f>IF(texto!D1364-texto!D1363&gt;0,texto!D1364-texto!D1363,texto!D1363-texto!D1364)</f>
        <v>2</v>
      </c>
      <c r="G1364" s="61"/>
      <c r="CR1364" s="61"/>
    </row>
    <row r="1365" spans="2:96" x14ac:dyDescent="0.25">
      <c r="B1365" s="93" t="s">
        <v>13</v>
      </c>
      <c r="C1365" s="15">
        <v>0.4604166666666667</v>
      </c>
      <c r="D1365" s="16">
        <v>2.2999999999999998</v>
      </c>
      <c r="E1365" s="15">
        <f>IF(texto!C1365-texto!C1361&gt;0,texto!C1365-texto!C1361,1-(texto!C1361-texto!C1365))</f>
        <v>4.0277777777777801E-2</v>
      </c>
      <c r="F1365" s="22">
        <f>IF(texto!D1365-texto!D1364&gt;0,texto!D1365-texto!D1364,texto!D1364-texto!D1365)</f>
        <v>1.6999999999999997</v>
      </c>
      <c r="G1365" s="61"/>
      <c r="CR1365" s="61"/>
    </row>
    <row r="1366" spans="2:96" x14ac:dyDescent="0.25">
      <c r="B1366" s="93" t="s">
        <v>12</v>
      </c>
      <c r="C1366" s="15">
        <v>0.7055555555555556</v>
      </c>
      <c r="D1366" s="16">
        <v>0.6</v>
      </c>
      <c r="E1366" s="15">
        <f>IF(texto!C1366-texto!C1362&gt;0,texto!C1366-texto!C1362,1-(texto!C1362-texto!C1366))</f>
        <v>4.1666666666666741E-2</v>
      </c>
      <c r="F1366" s="22">
        <f>IF(texto!D1366-texto!D1365&gt;0,texto!D1366-texto!D1365,texto!D1365-texto!D1366)</f>
        <v>1.6999999999999997</v>
      </c>
      <c r="G1366" s="61"/>
      <c r="CR1366" s="61"/>
    </row>
    <row r="1367" spans="2:96" x14ac:dyDescent="0.25">
      <c r="B1367" s="93" t="s">
        <v>13</v>
      </c>
      <c r="C1367" s="15">
        <v>0.9819444444444444</v>
      </c>
      <c r="D1367" s="16">
        <v>2.7</v>
      </c>
      <c r="E1367" s="15">
        <f>IF(texto!C1367-texto!C1363&gt;0,texto!C1367-texto!C1363,1-(texto!C1363-texto!C1367))</f>
        <v>3.8888888888888862E-2</v>
      </c>
      <c r="F1367" s="22">
        <f>IF(texto!D1367-texto!D1366&gt;0,texto!D1367-texto!D1366,texto!D1366-texto!D1367)</f>
        <v>2.1</v>
      </c>
      <c r="G1367" s="61"/>
      <c r="CR1367" s="61"/>
    </row>
    <row r="1368" spans="2:96" x14ac:dyDescent="0.25">
      <c r="B1368" s="93" t="s">
        <v>12</v>
      </c>
      <c r="C1368" s="15">
        <v>0.24305555555555555</v>
      </c>
      <c r="D1368" s="16">
        <v>0.4</v>
      </c>
      <c r="E1368" s="15">
        <f>IF(texto!C1368-texto!C1364&gt;0,texto!C1368-texto!C1364,1-(texto!C1364-texto!C1368))</f>
        <v>4.1666666666666685E-2</v>
      </c>
      <c r="F1368" s="22">
        <f>IF(texto!D1368-texto!D1367&gt;0,texto!D1368-texto!D1367,texto!D1367-texto!D1368)</f>
        <v>2.3000000000000003</v>
      </c>
      <c r="G1368" s="61"/>
      <c r="CR1368" s="61"/>
    </row>
    <row r="1369" spans="2:96" x14ac:dyDescent="0.25">
      <c r="B1369" s="93" t="s">
        <v>13</v>
      </c>
      <c r="C1369" s="15">
        <v>0.50208333333333333</v>
      </c>
      <c r="D1369" s="16">
        <v>2.4</v>
      </c>
      <c r="E1369" s="15">
        <f>IF(texto!C1369-texto!C1365&gt;0,texto!C1369-texto!C1365,1-(texto!C1365-texto!C1369))</f>
        <v>4.166666666666663E-2</v>
      </c>
      <c r="F1369" s="22">
        <f>IF(texto!D1369-texto!D1368&gt;0,texto!D1369-texto!D1368,texto!D1368-texto!D1369)</f>
        <v>2</v>
      </c>
      <c r="G1369" s="61"/>
      <c r="CR1369" s="61"/>
    </row>
    <row r="1370" spans="2:96" x14ac:dyDescent="0.25">
      <c r="B1370" s="93" t="s">
        <v>12</v>
      </c>
      <c r="C1370" s="15">
        <v>0.74791666666666667</v>
      </c>
      <c r="D1370" s="16">
        <v>0.5</v>
      </c>
      <c r="E1370" s="15">
        <f>IF(texto!C1370-texto!C1366&gt;0,texto!C1370-texto!C1366,1-(texto!C1366-texto!C1370))</f>
        <v>4.2361111111111072E-2</v>
      </c>
      <c r="F1370" s="22">
        <f>IF(texto!D1370-texto!D1369&gt;0,texto!D1370-texto!D1369,texto!D1369-texto!D1370)</f>
        <v>1.9</v>
      </c>
      <c r="G1370" s="61"/>
      <c r="CR1370" s="61"/>
    </row>
    <row r="1371" spans="2:96" x14ac:dyDescent="0.25">
      <c r="B1371" s="93" t="s">
        <v>13</v>
      </c>
      <c r="C1371" s="15">
        <v>2.1527777777777781E-2</v>
      </c>
      <c r="D1371" s="16">
        <v>2.9</v>
      </c>
      <c r="E1371" s="15">
        <f>IF(texto!C1371-texto!C1367&gt;0,texto!C1371-texto!C1367,1-(texto!C1367-texto!C1371))</f>
        <v>3.9583333333333415E-2</v>
      </c>
      <c r="F1371" s="22">
        <f>IF(texto!D1371-texto!D1370&gt;0,texto!D1371-texto!D1370,texto!D1370-texto!D1371)</f>
        <v>2.4</v>
      </c>
      <c r="G1371" s="61"/>
      <c r="CR1371" s="61"/>
    </row>
    <row r="1372" spans="2:96" x14ac:dyDescent="0.25">
      <c r="B1372" s="93" t="s">
        <v>12</v>
      </c>
      <c r="C1372" s="15">
        <v>0.28263888888888888</v>
      </c>
      <c r="D1372" s="16">
        <v>0.2</v>
      </c>
      <c r="E1372" s="15">
        <f>IF(texto!C1372-texto!C1368&gt;0,texto!C1372-texto!C1368,1-(texto!C1368-texto!C1372))</f>
        <v>3.9583333333333331E-2</v>
      </c>
      <c r="F1372" s="22">
        <f>IF(texto!D1372-texto!D1371&gt;0,texto!D1372-texto!D1371,texto!D1371-texto!D1372)</f>
        <v>2.6999999999999997</v>
      </c>
      <c r="G1372" s="61"/>
      <c r="CR1372" s="61"/>
    </row>
    <row r="1373" spans="2:96" x14ac:dyDescent="0.25">
      <c r="B1373" s="93" t="s">
        <v>13</v>
      </c>
      <c r="C1373" s="15">
        <v>0.54305555555555551</v>
      </c>
      <c r="D1373" s="16">
        <v>2.5</v>
      </c>
      <c r="E1373" s="15">
        <f>IF(texto!C1373-texto!C1369&gt;0,texto!C1373-texto!C1369,1-(texto!C1369-texto!C1373))</f>
        <v>4.0972222222222188E-2</v>
      </c>
      <c r="F1373" s="22">
        <f>IF(texto!D1373-texto!D1372&gt;0,texto!D1373-texto!D1372,texto!D1372-texto!D1373)</f>
        <v>2.2999999999999998</v>
      </c>
      <c r="G1373" s="61"/>
      <c r="CR1373" s="61"/>
    </row>
    <row r="1374" spans="2:96" x14ac:dyDescent="0.25">
      <c r="B1374" s="93" t="s">
        <v>12</v>
      </c>
      <c r="C1374" s="15">
        <v>0.78888888888888886</v>
      </c>
      <c r="D1374" s="16">
        <v>0.4</v>
      </c>
      <c r="E1374" s="15">
        <f>IF(texto!C1374-texto!C1370&gt;0,texto!C1374-texto!C1370,1-(texto!C1370-texto!C1374))</f>
        <v>4.0972222222222188E-2</v>
      </c>
      <c r="F1374" s="22">
        <f>IF(texto!D1374-texto!D1373&gt;0,texto!D1374-texto!D1373,texto!D1373-texto!D1374)</f>
        <v>2.1</v>
      </c>
      <c r="G1374" s="61"/>
      <c r="CR1374" s="61"/>
    </row>
    <row r="1375" spans="2:96" x14ac:dyDescent="0.25">
      <c r="B1375" s="93" t="s">
        <v>13</v>
      </c>
      <c r="C1375" s="15">
        <v>6.0416666666666667E-2</v>
      </c>
      <c r="D1375" s="16">
        <v>3</v>
      </c>
      <c r="E1375" s="15">
        <f>IF(texto!C1375-texto!C1371&gt;0,texto!C1375-texto!C1371,1-(texto!C1371-texto!C1375))</f>
        <v>3.888888888888889E-2</v>
      </c>
      <c r="F1375" s="22">
        <f>IF(texto!D1375-texto!D1374&gt;0,texto!D1375-texto!D1374,texto!D1374-texto!D1375)</f>
        <v>2.6</v>
      </c>
      <c r="G1375" s="61"/>
      <c r="CR1375" s="61"/>
    </row>
    <row r="1376" spans="2:96" x14ac:dyDescent="0.25">
      <c r="B1376" s="93" t="s">
        <v>12</v>
      </c>
      <c r="C1376" s="15">
        <v>0.31944444444444448</v>
      </c>
      <c r="D1376" s="16">
        <v>0.1</v>
      </c>
      <c r="E1376" s="15">
        <f>IF(texto!C1376-texto!C1372&gt;0,texto!C1376-texto!C1372,1-(texto!C1372-texto!C1376))</f>
        <v>3.6805555555555591E-2</v>
      </c>
      <c r="F1376" s="22">
        <f>IF(texto!D1376-texto!D1375&gt;0,texto!D1376-texto!D1375,texto!D1375-texto!D1376)</f>
        <v>2.9</v>
      </c>
      <c r="G1376" s="61"/>
      <c r="CR1376" s="61"/>
    </row>
    <row r="1377" spans="2:96" x14ac:dyDescent="0.25">
      <c r="B1377" s="93" t="s">
        <v>13</v>
      </c>
      <c r="C1377" s="15">
        <v>0.58333333333333337</v>
      </c>
      <c r="D1377" s="16">
        <v>2.7</v>
      </c>
      <c r="E1377" s="15">
        <f>IF(texto!C1377-texto!C1373&gt;0,texto!C1377-texto!C1373,1-(texto!C1373-texto!C1377))</f>
        <v>4.0277777777777857E-2</v>
      </c>
      <c r="F1377" s="22">
        <f>IF(texto!D1377-texto!D1376&gt;0,texto!D1377-texto!D1376,texto!D1376-texto!D1377)</f>
        <v>2.6</v>
      </c>
      <c r="G1377" s="61"/>
      <c r="CR1377" s="61"/>
    </row>
    <row r="1378" spans="2:96" x14ac:dyDescent="0.25">
      <c r="B1378" s="93" t="s">
        <v>12</v>
      </c>
      <c r="C1378" s="15">
        <v>0.82777777777777783</v>
      </c>
      <c r="D1378" s="16">
        <v>0.2</v>
      </c>
      <c r="E1378" s="15">
        <f>IF(texto!C1378-texto!C1374&gt;0,texto!C1378-texto!C1374,1-(texto!C1374-texto!C1378))</f>
        <v>3.8888888888888973E-2</v>
      </c>
      <c r="F1378" s="22">
        <f>IF(texto!D1378-texto!D1377&gt;0,texto!D1378-texto!D1377,texto!D1377-texto!D1378)</f>
        <v>2.5</v>
      </c>
      <c r="G1378" s="61"/>
      <c r="CR1378" s="61"/>
    </row>
    <row r="1379" spans="2:96" x14ac:dyDescent="0.25">
      <c r="B1379" s="93" t="s">
        <v>13</v>
      </c>
      <c r="C1379" s="15">
        <v>9.8611111111111108E-2</v>
      </c>
      <c r="D1379" s="16">
        <v>3.2</v>
      </c>
      <c r="E1379" s="15">
        <f>IF(texto!C1379-texto!C1375&gt;0,texto!C1379-texto!C1375,1-(texto!C1375-texto!C1379))</f>
        <v>3.8194444444444441E-2</v>
      </c>
      <c r="F1379" s="22">
        <f>IF(texto!D1379-texto!D1378&gt;0,texto!D1379-texto!D1378,texto!D1378-texto!D1379)</f>
        <v>3</v>
      </c>
      <c r="G1379" s="61"/>
      <c r="CR1379" s="61"/>
    </row>
    <row r="1380" spans="2:96" x14ac:dyDescent="0.25">
      <c r="B1380" s="93" t="s">
        <v>12</v>
      </c>
      <c r="C1380" s="15">
        <v>0.35555555555555557</v>
      </c>
      <c r="D1380" s="16">
        <v>-0.1</v>
      </c>
      <c r="E1380" s="15">
        <f>IF(texto!C1380-texto!C1376&gt;0,texto!C1380-texto!C1376,1-(texto!C1376-texto!C1380))</f>
        <v>3.6111111111111094E-2</v>
      </c>
      <c r="F1380" s="22">
        <f>IF(texto!D1380-texto!D1379&gt;0,texto!D1380-texto!D1379,texto!D1379-texto!D1380)</f>
        <v>3.3000000000000003</v>
      </c>
      <c r="G1380" s="61"/>
      <c r="CR1380" s="61"/>
    </row>
    <row r="1381" spans="2:96" x14ac:dyDescent="0.25">
      <c r="B1381" s="93" t="s">
        <v>13</v>
      </c>
      <c r="C1381" s="15">
        <v>0.62222222222222223</v>
      </c>
      <c r="D1381" s="16">
        <v>2.8</v>
      </c>
      <c r="E1381" s="15">
        <f>IF(texto!C1381-texto!C1377&gt;0,texto!C1381-texto!C1377,1-(texto!C1377-texto!C1381))</f>
        <v>3.8888888888888862E-2</v>
      </c>
      <c r="F1381" s="22">
        <f>IF(texto!D1381-texto!D1380&gt;0,texto!D1381-texto!D1380,texto!D1380-texto!D1381)</f>
        <v>2.9</v>
      </c>
      <c r="G1381" s="61"/>
      <c r="CR1381" s="61"/>
    </row>
    <row r="1382" spans="2:96" x14ac:dyDescent="0.25">
      <c r="B1382" s="93" t="s">
        <v>12</v>
      </c>
      <c r="C1382" s="15">
        <v>0.8652777777777777</v>
      </c>
      <c r="D1382" s="16">
        <v>0.1</v>
      </c>
      <c r="E1382" s="15">
        <f>IF(texto!C1382-texto!C1378&gt;0,texto!C1382-texto!C1378,1-(texto!C1378-texto!C1382))</f>
        <v>3.7499999999999867E-2</v>
      </c>
      <c r="F1382" s="22">
        <f>IF(texto!D1382-texto!D1381&gt;0,texto!D1382-texto!D1381,texto!D1381-texto!D1382)</f>
        <v>2.6999999999999997</v>
      </c>
      <c r="G1382" s="61"/>
      <c r="CR1382" s="61"/>
    </row>
    <row r="1383" spans="2:96" x14ac:dyDescent="0.25">
      <c r="B1383" s="93" t="s">
        <v>13</v>
      </c>
      <c r="C1383" s="15">
        <v>0.13541666666666666</v>
      </c>
      <c r="D1383" s="16">
        <v>3.3</v>
      </c>
      <c r="E1383" s="15">
        <f>IF(texto!C1383-texto!C1379&gt;0,texto!C1383-texto!C1379,1-(texto!C1379-texto!C1383))</f>
        <v>3.680555555555555E-2</v>
      </c>
      <c r="F1383" s="22">
        <f>IF(texto!D1383-texto!D1382&gt;0,texto!D1383-texto!D1382,texto!D1382-texto!D1383)</f>
        <v>3.1999999999999997</v>
      </c>
      <c r="G1383" s="61"/>
      <c r="CR1383" s="61"/>
    </row>
    <row r="1384" spans="2:96" x14ac:dyDescent="0.25">
      <c r="B1384" s="93" t="s">
        <v>12</v>
      </c>
      <c r="C1384" s="15">
        <v>0.38958333333333334</v>
      </c>
      <c r="D1384" s="16">
        <v>-0.3</v>
      </c>
      <c r="E1384" s="15">
        <f>IF(texto!C1384-texto!C1380&gt;0,texto!C1384-texto!C1380,1-(texto!C1380-texto!C1384))</f>
        <v>3.4027777777777768E-2</v>
      </c>
      <c r="F1384" s="22">
        <f>IF(texto!D1384-texto!D1383&gt;0,texto!D1384-texto!D1383,texto!D1383-texto!D1384)</f>
        <v>3.5999999999999996</v>
      </c>
      <c r="G1384" s="61"/>
      <c r="CR1384" s="61"/>
    </row>
    <row r="1385" spans="2:96" x14ac:dyDescent="0.25">
      <c r="B1385" s="93" t="s">
        <v>13</v>
      </c>
      <c r="C1385" s="15">
        <v>0.65972222222222221</v>
      </c>
      <c r="D1385" s="16">
        <v>2.9</v>
      </c>
      <c r="E1385" s="15">
        <f>IF(texto!C1385-texto!C1381&gt;0,texto!C1385-texto!C1381,1-(texto!C1381-texto!C1385))</f>
        <v>3.7499999999999978E-2</v>
      </c>
      <c r="F1385" s="22">
        <f>IF(texto!D1385-texto!D1384&gt;0,texto!D1385-texto!D1384,texto!D1384-texto!D1385)</f>
        <v>3.1999999999999997</v>
      </c>
      <c r="G1385" s="61"/>
      <c r="CR1385" s="61"/>
    </row>
    <row r="1386" spans="2:96" x14ac:dyDescent="0.25">
      <c r="B1386" s="93" t="s">
        <v>12</v>
      </c>
      <c r="C1386" s="15">
        <v>0.90138888888888891</v>
      </c>
      <c r="D1386" s="16">
        <v>-0.1</v>
      </c>
      <c r="E1386" s="15">
        <f>IF(texto!C1386-texto!C1382&gt;0,texto!C1386-texto!C1382,1-(texto!C1382-texto!C1386))</f>
        <v>3.6111111111111205E-2</v>
      </c>
      <c r="F1386" s="22">
        <f>IF(texto!D1386-texto!D1385&gt;0,texto!D1386-texto!D1385,texto!D1385-texto!D1386)</f>
        <v>3</v>
      </c>
      <c r="G1386" s="61"/>
      <c r="CR1386" s="61"/>
    </row>
    <row r="1387" spans="2:96" x14ac:dyDescent="0.25">
      <c r="B1387" s="93" t="s">
        <v>13</v>
      </c>
      <c r="C1387" s="15">
        <v>0.17222222222222225</v>
      </c>
      <c r="D1387" s="16">
        <v>3.3</v>
      </c>
      <c r="E1387" s="15">
        <f>IF(texto!C1387-texto!C1383&gt;0,texto!C1387-texto!C1383,1-(texto!C1383-texto!C1387))</f>
        <v>3.6805555555555591E-2</v>
      </c>
      <c r="F1387" s="22">
        <f>IF(texto!D1387-texto!D1386&gt;0,texto!D1387-texto!D1386,texto!D1386-texto!D1387)</f>
        <v>3.4</v>
      </c>
      <c r="G1387" s="61"/>
      <c r="CR1387" s="61"/>
    </row>
    <row r="1388" spans="2:96" x14ac:dyDescent="0.25">
      <c r="B1388" s="93" t="s">
        <v>12</v>
      </c>
      <c r="C1388" s="15">
        <v>0.4236111111111111</v>
      </c>
      <c r="D1388" s="16">
        <v>-0.3</v>
      </c>
      <c r="E1388" s="15">
        <f>IF(texto!C1388-texto!C1384&gt;0,texto!C1388-texto!C1384,1-(texto!C1384-texto!C1388))</f>
        <v>3.4027777777777768E-2</v>
      </c>
      <c r="F1388" s="22">
        <f>IF(texto!D1388-texto!D1387&gt;0,texto!D1388-texto!D1387,texto!D1387-texto!D1388)</f>
        <v>3.5999999999999996</v>
      </c>
      <c r="G1388" s="61"/>
      <c r="CR1388" s="61"/>
    </row>
    <row r="1389" spans="2:96" x14ac:dyDescent="0.25">
      <c r="B1389" s="93" t="s">
        <v>13</v>
      </c>
      <c r="C1389" s="15">
        <v>0.69652777777777775</v>
      </c>
      <c r="D1389" s="16">
        <v>3</v>
      </c>
      <c r="E1389" s="15">
        <f>IF(texto!C1389-texto!C1385&gt;0,texto!C1389-texto!C1385,1-(texto!C1385-texto!C1389))</f>
        <v>3.6805555555555536E-2</v>
      </c>
      <c r="F1389" s="22">
        <f>IF(texto!D1389-texto!D1388&gt;0,texto!D1389-texto!D1388,texto!D1388-texto!D1389)</f>
        <v>3.3</v>
      </c>
      <c r="G1389" s="61"/>
      <c r="CR1389" s="61"/>
    </row>
    <row r="1390" spans="2:96" x14ac:dyDescent="0.25">
      <c r="B1390" s="93" t="s">
        <v>12</v>
      </c>
      <c r="C1390" s="15">
        <v>0.9375</v>
      </c>
      <c r="D1390" s="16">
        <v>-0.1</v>
      </c>
      <c r="E1390" s="15">
        <f>IF(texto!C1390-texto!C1386&gt;0,texto!C1390-texto!C1386,1-(texto!C1386-texto!C1390))</f>
        <v>3.6111111111111094E-2</v>
      </c>
      <c r="F1390" s="22">
        <f>IF(texto!D1390-texto!D1389&gt;0,texto!D1390-texto!D1389,texto!D1389-texto!D1390)</f>
        <v>3.1</v>
      </c>
      <c r="G1390" s="61"/>
      <c r="CR1390" s="61"/>
    </row>
    <row r="1391" spans="2:96" x14ac:dyDescent="0.25">
      <c r="B1391" s="93" t="s">
        <v>13</v>
      </c>
      <c r="C1391" s="15">
        <v>0.20833333333333334</v>
      </c>
      <c r="D1391" s="16">
        <v>3.3</v>
      </c>
      <c r="E1391" s="15">
        <f>IF(texto!C1391-texto!C1387&gt;0,texto!C1391-texto!C1387,1-(texto!C1387-texto!C1391))</f>
        <v>3.6111111111111094E-2</v>
      </c>
      <c r="F1391" s="22">
        <f>IF(texto!D1391-texto!D1390&gt;0,texto!D1391-texto!D1390,texto!D1390-texto!D1391)</f>
        <v>3.4</v>
      </c>
      <c r="G1391" s="61"/>
      <c r="CR1391" s="61"/>
    </row>
    <row r="1392" spans="2:96" x14ac:dyDescent="0.25">
      <c r="B1392" s="93" t="s">
        <v>12</v>
      </c>
      <c r="C1392" s="15">
        <v>0.45694444444444443</v>
      </c>
      <c r="D1392" s="16">
        <v>-0.3</v>
      </c>
      <c r="E1392" s="15">
        <f>IF(texto!C1392-texto!C1388&gt;0,texto!C1392-texto!C1388,1-(texto!C1388-texto!C1392))</f>
        <v>3.3333333333333326E-2</v>
      </c>
      <c r="F1392" s="22">
        <f>IF(texto!D1392-texto!D1391&gt;0,texto!D1392-texto!D1391,texto!D1391-texto!D1392)</f>
        <v>3.5999999999999996</v>
      </c>
      <c r="G1392" s="61"/>
      <c r="CR1392" s="61"/>
    </row>
    <row r="1393" spans="2:96" x14ac:dyDescent="0.25">
      <c r="B1393" s="93" t="s">
        <v>13</v>
      </c>
      <c r="C1393" s="15">
        <v>0.73333333333333339</v>
      </c>
      <c r="D1393" s="16">
        <v>3.1</v>
      </c>
      <c r="E1393" s="15">
        <f>IF(texto!C1393-texto!C1389&gt;0,texto!C1393-texto!C1389,1-(texto!C1389-texto!C1393))</f>
        <v>3.6805555555555647E-2</v>
      </c>
      <c r="F1393" s="22">
        <f>IF(texto!D1393-texto!D1392&gt;0,texto!D1393-texto!D1392,texto!D1392-texto!D1393)</f>
        <v>3.4</v>
      </c>
      <c r="G1393" s="61"/>
      <c r="CR1393" s="61"/>
    </row>
    <row r="1394" spans="2:96" x14ac:dyDescent="0.25">
      <c r="B1394" s="93" t="s">
        <v>12</v>
      </c>
      <c r="C1394" s="15">
        <v>0.97361111111111109</v>
      </c>
      <c r="D1394" s="16">
        <v>-0.1</v>
      </c>
      <c r="E1394" s="15">
        <f>IF(texto!C1394-texto!C1390&gt;0,texto!C1394-texto!C1390,1-(texto!C1390-texto!C1394))</f>
        <v>3.6111111111111094E-2</v>
      </c>
      <c r="F1394" s="22">
        <f>IF(texto!D1394-texto!D1393&gt;0,texto!D1394-texto!D1393,texto!D1393-texto!D1394)</f>
        <v>3.2</v>
      </c>
      <c r="G1394" s="61"/>
      <c r="CR1394" s="61"/>
    </row>
    <row r="1395" spans="2:96" x14ac:dyDescent="0.25">
      <c r="B1395" s="93" t="s">
        <v>13</v>
      </c>
      <c r="C1395" s="15">
        <v>0.24444444444444446</v>
      </c>
      <c r="D1395" s="16">
        <v>3.2</v>
      </c>
      <c r="E1395" s="15">
        <f>IF(texto!C1395-texto!C1391&gt;0,texto!C1395-texto!C1391,1-(texto!C1391-texto!C1395))</f>
        <v>3.6111111111111122E-2</v>
      </c>
      <c r="F1395" s="22">
        <f>IF(texto!D1395-texto!D1394&gt;0,texto!D1395-texto!D1394,texto!D1394-texto!D1395)</f>
        <v>3.3000000000000003</v>
      </c>
      <c r="G1395" s="61"/>
      <c r="CR1395" s="61"/>
    </row>
    <row r="1396" spans="2:96" x14ac:dyDescent="0.25">
      <c r="B1396" s="93" t="s">
        <v>12</v>
      </c>
      <c r="C1396" s="15">
        <v>0.4909722222222222</v>
      </c>
      <c r="D1396" s="16">
        <v>-0.3</v>
      </c>
      <c r="E1396" s="15">
        <f>IF(texto!C1396-texto!C1392&gt;0,texto!C1396-texto!C1392,1-(texto!C1392-texto!C1396))</f>
        <v>3.4027777777777768E-2</v>
      </c>
      <c r="F1396" s="22">
        <f>IF(texto!D1396-texto!D1395&gt;0,texto!D1396-texto!D1395,texto!D1395-texto!D1396)</f>
        <v>3.5</v>
      </c>
      <c r="G1396" s="61"/>
      <c r="CR1396" s="61"/>
    </row>
    <row r="1397" spans="2:96" x14ac:dyDescent="0.25">
      <c r="B1397" s="93" t="s">
        <v>13</v>
      </c>
      <c r="C1397" s="15">
        <v>0.76944444444444438</v>
      </c>
      <c r="D1397" s="16">
        <v>3.1</v>
      </c>
      <c r="E1397" s="15">
        <f>IF(texto!C1397-texto!C1393&gt;0,texto!C1397-texto!C1393,1-(texto!C1393-texto!C1397))</f>
        <v>3.6111111111110983E-2</v>
      </c>
      <c r="F1397" s="22">
        <f>IF(texto!D1397-texto!D1396&gt;0,texto!D1397-texto!D1396,texto!D1396-texto!D1397)</f>
        <v>3.4</v>
      </c>
      <c r="G1397" s="61"/>
      <c r="CR1397" s="61"/>
    </row>
    <row r="1398" spans="2:96" x14ac:dyDescent="0.25">
      <c r="B1398" s="93" t="s">
        <v>12</v>
      </c>
      <c r="C1398" s="15">
        <v>1.0416666666666666E-2</v>
      </c>
      <c r="D1398" s="16">
        <v>0</v>
      </c>
      <c r="E1398" s="15">
        <f>IF(texto!C1398-texto!C1394&gt;0,texto!C1398-texto!C1394,1-(texto!C1394-texto!C1398))</f>
        <v>3.6805555555555536E-2</v>
      </c>
      <c r="F1398" s="22">
        <f>IF(texto!D1398-texto!D1397&gt;0,texto!D1398-texto!D1397,texto!D1397-texto!D1398)</f>
        <v>3.1</v>
      </c>
      <c r="G1398" s="61"/>
      <c r="CR1398" s="61"/>
    </row>
    <row r="1399" spans="2:96" x14ac:dyDescent="0.25">
      <c r="B1399" s="93" t="s">
        <v>13</v>
      </c>
      <c r="C1399" s="15">
        <v>0.28125</v>
      </c>
      <c r="D1399" s="16">
        <v>3.1</v>
      </c>
      <c r="E1399" s="15">
        <f>IF(texto!C1399-texto!C1395&gt;0,texto!C1399-texto!C1395,1-(texto!C1395-texto!C1399))</f>
        <v>3.6805555555555536E-2</v>
      </c>
      <c r="F1399" s="22">
        <f>IF(texto!D1399-texto!D1398&gt;0,texto!D1399-texto!D1398,texto!D1398-texto!D1399)</f>
        <v>3.1</v>
      </c>
      <c r="G1399" s="61"/>
      <c r="CR1399" s="61"/>
    </row>
    <row r="1400" spans="2:96" x14ac:dyDescent="0.25">
      <c r="B1400" s="93" t="s">
        <v>12</v>
      </c>
      <c r="C1400" s="15">
        <v>0.52569444444444446</v>
      </c>
      <c r="D1400" s="16">
        <v>-0.1</v>
      </c>
      <c r="E1400" s="15">
        <f>IF(texto!C1400-texto!C1396&gt;0,texto!C1400-texto!C1396,1-(texto!C1396-texto!C1400))</f>
        <v>3.4722222222222265E-2</v>
      </c>
      <c r="F1400" s="22">
        <f>IF(texto!D1400-texto!D1399&gt;0,texto!D1400-texto!D1399,texto!D1399-texto!D1400)</f>
        <v>3.2</v>
      </c>
      <c r="G1400" s="61"/>
      <c r="CR1400" s="61"/>
    </row>
    <row r="1401" spans="2:96" x14ac:dyDescent="0.25">
      <c r="B1401" s="93" t="s">
        <v>13</v>
      </c>
      <c r="C1401" s="15">
        <v>0.80625000000000002</v>
      </c>
      <c r="D1401" s="16">
        <v>3</v>
      </c>
      <c r="E1401" s="15">
        <f>IF(texto!C1401-texto!C1397&gt;0,texto!C1401-texto!C1397,1-(texto!C1397-texto!C1401))</f>
        <v>3.6805555555555647E-2</v>
      </c>
      <c r="F1401" s="22">
        <f>IF(texto!D1401-texto!D1400&gt;0,texto!D1401-texto!D1400,texto!D1400-texto!D1401)</f>
        <v>3.1</v>
      </c>
      <c r="G1401" s="61"/>
      <c r="CR1401" s="61"/>
    </row>
    <row r="1402" spans="2:96" x14ac:dyDescent="0.25">
      <c r="B1402" s="93" t="s">
        <v>12</v>
      </c>
      <c r="C1402" s="15">
        <v>4.8611111111111112E-2</v>
      </c>
      <c r="D1402" s="16">
        <v>0.1</v>
      </c>
      <c r="E1402" s="15">
        <f>IF(texto!C1402-texto!C1398&gt;0,texto!C1402-texto!C1398,1-(texto!C1398-texto!C1402))</f>
        <v>3.8194444444444448E-2</v>
      </c>
      <c r="F1402" s="22">
        <f>IF(texto!D1402-texto!D1401&gt;0,texto!D1402-texto!D1401,texto!D1401-texto!D1402)</f>
        <v>2.9</v>
      </c>
      <c r="G1402" s="61"/>
      <c r="CR1402" s="61"/>
    </row>
    <row r="1403" spans="2:96" x14ac:dyDescent="0.25">
      <c r="B1403" s="93" t="s">
        <v>13</v>
      </c>
      <c r="C1403" s="15">
        <v>0.31805555555555554</v>
      </c>
      <c r="D1403" s="16">
        <v>2.9</v>
      </c>
      <c r="E1403" s="15">
        <f>IF(texto!C1403-texto!C1399&gt;0,texto!C1403-texto!C1399,1-(texto!C1399-texto!C1403))</f>
        <v>3.6805555555555536E-2</v>
      </c>
      <c r="F1403" s="22">
        <f>IF(texto!D1403-texto!D1402&gt;0,texto!D1403-texto!D1402,texto!D1402-texto!D1403)</f>
        <v>2.8</v>
      </c>
      <c r="G1403" s="61"/>
      <c r="CR1403" s="61"/>
    </row>
    <row r="1404" spans="2:96" x14ac:dyDescent="0.25">
      <c r="B1404" s="93" t="s">
        <v>12</v>
      </c>
      <c r="C1404" s="15">
        <v>0.56111111111111112</v>
      </c>
      <c r="D1404" s="16">
        <v>0</v>
      </c>
      <c r="E1404" s="15">
        <f>IF(texto!C1404-texto!C1400&gt;0,texto!C1404-texto!C1400,1-(texto!C1400-texto!C1404))</f>
        <v>3.5416666666666652E-2</v>
      </c>
      <c r="F1404" s="22">
        <f>IF(texto!D1404-texto!D1403&gt;0,texto!D1404-texto!D1403,texto!D1403-texto!D1404)</f>
        <v>2.9</v>
      </c>
      <c r="G1404" s="61"/>
      <c r="CR1404" s="61"/>
    </row>
    <row r="1405" spans="2:96" x14ac:dyDescent="0.25">
      <c r="B1405" s="93" t="s">
        <v>13</v>
      </c>
      <c r="C1405" s="15">
        <v>0.84375</v>
      </c>
      <c r="D1405" s="16">
        <v>3</v>
      </c>
      <c r="E1405" s="15">
        <f>IF(texto!C1405-texto!C1401&gt;0,texto!C1405-texto!C1401,1-(texto!C1401-texto!C1405))</f>
        <v>3.7499999999999978E-2</v>
      </c>
      <c r="F1405" s="22">
        <f>IF(texto!D1405-texto!D1404&gt;0,texto!D1405-texto!D1404,texto!D1404-texto!D1405)</f>
        <v>3</v>
      </c>
      <c r="G1405" s="61"/>
      <c r="CR1405" s="61"/>
    </row>
    <row r="1406" spans="2:96" x14ac:dyDescent="0.25">
      <c r="B1406" s="93" t="s">
        <v>12</v>
      </c>
      <c r="C1406" s="15">
        <v>8.819444444444445E-2</v>
      </c>
      <c r="D1406" s="16">
        <v>0.2</v>
      </c>
      <c r="E1406" s="15">
        <f>IF(texto!C1406-texto!C1402&gt;0,texto!C1406-texto!C1402,1-(texto!C1402-texto!C1406))</f>
        <v>3.9583333333333338E-2</v>
      </c>
      <c r="F1406" s="22">
        <f>IF(texto!D1406-texto!D1405&gt;0,texto!D1406-texto!D1405,texto!D1405-texto!D1406)</f>
        <v>2.8</v>
      </c>
      <c r="G1406" s="61"/>
      <c r="CR1406" s="61"/>
    </row>
    <row r="1407" spans="2:96" x14ac:dyDescent="0.25">
      <c r="B1407" s="93" t="s">
        <v>13</v>
      </c>
      <c r="C1407" s="15">
        <v>0.35625000000000001</v>
      </c>
      <c r="D1407" s="16">
        <v>2.7</v>
      </c>
      <c r="E1407" s="15">
        <f>IF(texto!C1407-texto!C1403&gt;0,texto!C1407-texto!C1403,1-(texto!C1403-texto!C1407))</f>
        <v>3.8194444444444475E-2</v>
      </c>
      <c r="F1407" s="22">
        <f>IF(texto!D1407-texto!D1406&gt;0,texto!D1407-texto!D1406,texto!D1406-texto!D1407)</f>
        <v>2.5</v>
      </c>
      <c r="G1407" s="61"/>
      <c r="CR1407" s="61"/>
    </row>
    <row r="1408" spans="2:96" x14ac:dyDescent="0.25">
      <c r="B1408" s="93" t="s">
        <v>12</v>
      </c>
      <c r="C1408" s="15">
        <v>0.59861111111111109</v>
      </c>
      <c r="D1408" s="16">
        <v>0.2</v>
      </c>
      <c r="E1408" s="15">
        <f>IF(texto!C1408-texto!C1404&gt;0,texto!C1408-texto!C1404,1-(texto!C1404-texto!C1408))</f>
        <v>3.7499999999999978E-2</v>
      </c>
      <c r="F1408" s="22">
        <f>IF(texto!D1408-texto!D1407&gt;0,texto!D1408-texto!D1407,texto!D1407-texto!D1408)</f>
        <v>2.5</v>
      </c>
      <c r="G1408" s="61"/>
      <c r="CR1408" s="61"/>
    </row>
    <row r="1409" spans="1:96" x14ac:dyDescent="0.25">
      <c r="B1409" s="93" t="s">
        <v>13</v>
      </c>
      <c r="C1409" s="15">
        <v>0.88263888888888886</v>
      </c>
      <c r="D1409" s="16">
        <v>2.9</v>
      </c>
      <c r="E1409" s="15">
        <f>IF(texto!C1409-texto!C1405&gt;0,texto!C1409-texto!C1405,1-(texto!C1405-texto!C1409))</f>
        <v>3.8888888888888862E-2</v>
      </c>
      <c r="F1409" s="22">
        <f>IF(texto!D1409-texto!D1408&gt;0,texto!D1409-texto!D1408,texto!D1408-texto!D1409)</f>
        <v>2.6999999999999997</v>
      </c>
      <c r="G1409" s="61"/>
      <c r="CR1409" s="61"/>
    </row>
    <row r="1410" spans="1:96" x14ac:dyDescent="0.25">
      <c r="B1410" s="93" t="s">
        <v>12</v>
      </c>
      <c r="C1410" s="15">
        <v>0.12986111111111112</v>
      </c>
      <c r="D1410" s="16">
        <v>0.4</v>
      </c>
      <c r="E1410" s="15">
        <f>IF(texto!C1410-texto!C1406&gt;0,texto!C1410-texto!C1406,1-(texto!C1406-texto!C1410))</f>
        <v>4.1666666666666671E-2</v>
      </c>
      <c r="F1410" s="22">
        <f>IF(texto!D1410-texto!D1409&gt;0,texto!D1410-texto!D1409,texto!D1409-texto!D1410)</f>
        <v>2.5</v>
      </c>
      <c r="G1410" s="61"/>
      <c r="CR1410" s="61"/>
    </row>
    <row r="1411" spans="1:96" x14ac:dyDescent="0.25">
      <c r="B1411" s="93" t="s">
        <v>13</v>
      </c>
      <c r="C1411" s="15">
        <v>0.39652777777777781</v>
      </c>
      <c r="D1411" s="16">
        <v>2.5</v>
      </c>
      <c r="E1411" s="15">
        <f>IF(texto!C1411-texto!C1407&gt;0,texto!C1411-texto!C1407,1-(texto!C1407-texto!C1411))</f>
        <v>4.0277777777777801E-2</v>
      </c>
      <c r="F1411" s="22">
        <f>IF(texto!D1411-texto!D1410&gt;0,texto!D1411-texto!D1410,texto!D1410-texto!D1411)</f>
        <v>2.1</v>
      </c>
      <c r="G1411" s="61"/>
      <c r="CR1411" s="61"/>
    </row>
    <row r="1412" spans="1:96" x14ac:dyDescent="0.25">
      <c r="B1412" s="93" t="s">
        <v>12</v>
      </c>
      <c r="C1412" s="15">
        <v>0.6381944444444444</v>
      </c>
      <c r="D1412" s="16">
        <v>0.4</v>
      </c>
      <c r="E1412" s="15">
        <f>IF(texto!C1412-texto!C1408&gt;0,texto!C1412-texto!C1408,1-(texto!C1408-texto!C1412))</f>
        <v>3.9583333333333304E-2</v>
      </c>
      <c r="F1412" s="22">
        <f>IF(texto!D1412-texto!D1411&gt;0,texto!D1412-texto!D1411,texto!D1411-texto!D1412)</f>
        <v>2.1</v>
      </c>
      <c r="G1412" s="61"/>
      <c r="CR1412" s="61"/>
    </row>
    <row r="1413" spans="1:96" ht="15.75" thickBot="1" x14ac:dyDescent="0.3">
      <c r="B1413" s="75" t="s">
        <v>13</v>
      </c>
      <c r="C1413" s="67">
        <v>0.92083333333333339</v>
      </c>
      <c r="D1413" s="64">
        <v>2.8</v>
      </c>
      <c r="E1413" s="67">
        <f>IF(texto!C1413-texto!C1409&gt;0,texto!C1413-texto!C1409,1-(texto!C1409-texto!C1413))</f>
        <v>3.8194444444444531E-2</v>
      </c>
      <c r="F1413" s="65">
        <f>IF(texto!D1413-texto!D1412&gt;0,texto!D1413-texto!D1412,texto!D1412-texto!D1413)</f>
        <v>2.4</v>
      </c>
      <c r="G1413" s="17"/>
      <c r="S1413" s="61"/>
      <c r="CP1413" s="44"/>
      <c r="CR1413" s="61"/>
    </row>
    <row r="1414" spans="1:96" ht="15.75" thickBot="1" x14ac:dyDescent="0.3">
      <c r="E1414" s="100">
        <f>AVERAGE(E7:E1412)</f>
        <v>3.507784099889355E-2</v>
      </c>
      <c r="F1414" s="101">
        <f>MAX(F4:F1412)</f>
        <v>3.6999999999999997</v>
      </c>
      <c r="G1414" s="17"/>
      <c r="S1414" s="61"/>
      <c r="CR1414" s="61"/>
    </row>
    <row r="1415" spans="1:96" x14ac:dyDescent="0.25">
      <c r="G1415" s="17"/>
      <c r="S1415" s="61"/>
      <c r="CR1415" s="61"/>
    </row>
    <row r="1416" spans="1:96" x14ac:dyDescent="0.25">
      <c r="G1416" s="17"/>
      <c r="CR1416" s="61"/>
    </row>
    <row r="1417" spans="1:96" x14ac:dyDescent="0.25">
      <c r="G1417" s="17"/>
      <c r="CR1417" s="61"/>
    </row>
    <row r="1418" spans="1:96" x14ac:dyDescent="0.25">
      <c r="G1418" s="17"/>
      <c r="CR1418" s="61"/>
    </row>
    <row r="1419" spans="1:96" x14ac:dyDescent="0.25">
      <c r="G1419" s="17"/>
      <c r="CR1419" s="61"/>
    </row>
    <row r="1420" spans="1:96" x14ac:dyDescent="0.25">
      <c r="A1420" s="97"/>
      <c r="B1420" s="97"/>
      <c r="C1420" s="98"/>
      <c r="D1420" s="99"/>
      <c r="F1420" s="17"/>
      <c r="CR1420" s="61"/>
    </row>
    <row r="1421" spans="1:96" x14ac:dyDescent="0.25">
      <c r="A1421" s="97"/>
      <c r="B1421" s="97"/>
      <c r="C1421" s="98"/>
      <c r="D1421" s="99"/>
      <c r="F1421" s="17"/>
      <c r="CR1421" s="61"/>
    </row>
    <row r="1422" spans="1:96" x14ac:dyDescent="0.25">
      <c r="A1422" s="97"/>
      <c r="B1422" s="97"/>
      <c r="C1422" s="98"/>
      <c r="D1422" s="99"/>
      <c r="F1422" s="17"/>
      <c r="CR1422" s="61"/>
    </row>
    <row r="1423" spans="1:96" x14ac:dyDescent="0.25">
      <c r="A1423" s="97"/>
      <c r="B1423" s="97"/>
      <c r="C1423" s="98"/>
      <c r="D1423" s="99"/>
      <c r="CR1423" s="61"/>
    </row>
    <row r="1424" spans="1:96" x14ac:dyDescent="0.25">
      <c r="A1424" s="97"/>
      <c r="B1424" s="97"/>
      <c r="C1424" s="98"/>
      <c r="D1424" s="99"/>
      <c r="CR1424" s="61"/>
    </row>
    <row r="1425" spans="1:96" x14ac:dyDescent="0.25">
      <c r="A1425" s="97"/>
      <c r="B1425" s="97"/>
      <c r="C1425" s="98"/>
      <c r="D1425" s="99"/>
      <c r="CR1425" s="61"/>
    </row>
    <row r="1426" spans="1:96" x14ac:dyDescent="0.25">
      <c r="A1426" s="97"/>
      <c r="B1426" s="97"/>
      <c r="C1426" s="98"/>
      <c r="D1426" s="99"/>
      <c r="CR1426" s="61"/>
    </row>
    <row r="1427" spans="1:96" x14ac:dyDescent="0.25">
      <c r="A1427" s="97"/>
      <c r="B1427" s="97"/>
      <c r="C1427" s="98"/>
      <c r="D1427" s="99"/>
      <c r="CR1427" s="61"/>
    </row>
    <row r="1428" spans="1:96" x14ac:dyDescent="0.25">
      <c r="A1428" s="97"/>
      <c r="B1428" s="97"/>
      <c r="C1428" s="98"/>
      <c r="D1428" s="99"/>
      <c r="CR1428" s="61"/>
    </row>
    <row r="1429" spans="1:96" x14ac:dyDescent="0.25">
      <c r="A1429" s="97"/>
      <c r="B1429" s="97"/>
      <c r="C1429" s="98"/>
      <c r="D1429" s="99"/>
      <c r="CR1429" s="61"/>
    </row>
    <row r="1430" spans="1:96" x14ac:dyDescent="0.25">
      <c r="A1430" s="97"/>
      <c r="B1430" s="97"/>
      <c r="C1430" s="98"/>
      <c r="D1430" s="99"/>
      <c r="CR1430" s="61"/>
    </row>
    <row r="1431" spans="1:96" x14ac:dyDescent="0.25">
      <c r="A1431" s="97"/>
      <c r="B1431" s="97"/>
      <c r="C1431" s="98"/>
      <c r="D1431" s="99"/>
      <c r="CR1431" s="61"/>
    </row>
    <row r="1432" spans="1:96" x14ac:dyDescent="0.25">
      <c r="A1432" s="97"/>
      <c r="B1432" s="97"/>
      <c r="C1432" s="98"/>
      <c r="D1432" s="99"/>
      <c r="CR1432" s="61"/>
    </row>
    <row r="1433" spans="1:96" x14ac:dyDescent="0.25">
      <c r="A1433" s="97"/>
      <c r="B1433" s="97"/>
      <c r="C1433" s="98"/>
      <c r="D1433" s="99"/>
      <c r="CR1433" s="61"/>
    </row>
    <row r="1434" spans="1:96" x14ac:dyDescent="0.25">
      <c r="A1434" s="97"/>
      <c r="B1434" s="97"/>
      <c r="C1434" s="98"/>
      <c r="D1434" s="99"/>
      <c r="CR1434" s="61"/>
    </row>
    <row r="1435" spans="1:96" x14ac:dyDescent="0.25">
      <c r="A1435" s="97"/>
      <c r="B1435" s="97"/>
      <c r="C1435" s="98"/>
      <c r="D1435" s="99"/>
      <c r="CR1435" s="61"/>
    </row>
    <row r="1436" spans="1:96" x14ac:dyDescent="0.25">
      <c r="A1436" s="97"/>
      <c r="B1436" s="97"/>
      <c r="C1436" s="98"/>
      <c r="D1436" s="99"/>
      <c r="CR1436" s="61"/>
    </row>
    <row r="1437" spans="1:96" x14ac:dyDescent="0.25">
      <c r="A1437" s="97"/>
      <c r="B1437" s="97"/>
      <c r="C1437" s="98"/>
      <c r="D1437" s="99"/>
      <c r="CR1437" s="61"/>
    </row>
    <row r="1438" spans="1:96" x14ac:dyDescent="0.25">
      <c r="A1438" s="97"/>
      <c r="B1438" s="97"/>
      <c r="C1438" s="98"/>
      <c r="D1438" s="99"/>
      <c r="CR1438" s="61"/>
    </row>
    <row r="1439" spans="1:96" x14ac:dyDescent="0.25">
      <c r="A1439" s="97"/>
      <c r="B1439" s="97"/>
      <c r="C1439" s="98"/>
      <c r="D1439" s="99"/>
      <c r="CR1439" s="61"/>
    </row>
    <row r="1440" spans="1:96" x14ac:dyDescent="0.25">
      <c r="A1440" s="97"/>
      <c r="B1440" s="97"/>
      <c r="C1440" s="98"/>
      <c r="D1440" s="99"/>
      <c r="CR1440" s="61"/>
    </row>
    <row r="1441" spans="1:96" x14ac:dyDescent="0.25">
      <c r="A1441" s="97"/>
      <c r="B1441" s="97"/>
      <c r="C1441" s="98"/>
      <c r="D1441" s="99"/>
      <c r="CR1441" s="61"/>
    </row>
    <row r="1442" spans="1:96" x14ac:dyDescent="0.25">
      <c r="A1442" s="97"/>
      <c r="B1442" s="97"/>
      <c r="C1442" s="98"/>
      <c r="D1442" s="99"/>
      <c r="CR1442" s="61"/>
    </row>
    <row r="1443" spans="1:96" x14ac:dyDescent="0.25">
      <c r="A1443" s="97"/>
      <c r="B1443" s="97"/>
      <c r="C1443" s="98"/>
      <c r="D1443" s="99"/>
      <c r="CR1443" s="61"/>
    </row>
    <row r="1444" spans="1:96" x14ac:dyDescent="0.25">
      <c r="A1444" s="97"/>
      <c r="B1444" s="97"/>
      <c r="C1444" s="98"/>
      <c r="D1444" s="99"/>
      <c r="CR1444" s="61"/>
    </row>
    <row r="1445" spans="1:96" x14ac:dyDescent="0.25">
      <c r="A1445" s="97"/>
      <c r="B1445" s="97"/>
      <c r="C1445" s="98"/>
      <c r="D1445" s="99"/>
      <c r="CR1445" s="61"/>
    </row>
    <row r="1446" spans="1:96" x14ac:dyDescent="0.25">
      <c r="A1446" s="97"/>
      <c r="B1446" s="97"/>
      <c r="C1446" s="98"/>
      <c r="D1446" s="99"/>
      <c r="CR1446" s="61"/>
    </row>
    <row r="1447" spans="1:96" x14ac:dyDescent="0.25">
      <c r="A1447" s="97"/>
      <c r="B1447" s="97"/>
      <c r="C1447" s="98"/>
      <c r="D1447" s="99"/>
      <c r="CR1447" s="61"/>
    </row>
    <row r="1448" spans="1:96" x14ac:dyDescent="0.25">
      <c r="A1448" s="97"/>
      <c r="B1448" s="97"/>
      <c r="C1448" s="98"/>
      <c r="D1448" s="99"/>
      <c r="CR1448" s="61"/>
    </row>
    <row r="1449" spans="1:96" x14ac:dyDescent="0.25">
      <c r="A1449" s="97"/>
      <c r="B1449" s="97"/>
      <c r="C1449" s="98"/>
      <c r="D1449" s="99"/>
      <c r="CR1449" s="61"/>
    </row>
    <row r="1450" spans="1:96" x14ac:dyDescent="0.25">
      <c r="A1450" s="97"/>
      <c r="B1450" s="97"/>
      <c r="C1450" s="98"/>
      <c r="D1450" s="99"/>
      <c r="CR1450" s="61"/>
    </row>
    <row r="1451" spans="1:96" x14ac:dyDescent="0.25">
      <c r="A1451" s="97"/>
      <c r="B1451" s="97"/>
      <c r="C1451" s="98"/>
      <c r="D1451" s="99"/>
      <c r="CR1451" s="61"/>
    </row>
    <row r="1452" spans="1:96" x14ac:dyDescent="0.25">
      <c r="A1452" s="97"/>
      <c r="B1452" s="97"/>
      <c r="C1452" s="98"/>
      <c r="D1452" s="99"/>
      <c r="CR1452" s="61"/>
    </row>
    <row r="1453" spans="1:96" x14ac:dyDescent="0.25">
      <c r="A1453" s="97"/>
      <c r="B1453" s="97"/>
      <c r="C1453" s="98"/>
      <c r="D1453" s="99"/>
      <c r="CR1453" s="61"/>
    </row>
    <row r="1454" spans="1:96" x14ac:dyDescent="0.25">
      <c r="A1454" s="97"/>
      <c r="B1454" s="97"/>
      <c r="C1454" s="98"/>
      <c r="D1454" s="99"/>
      <c r="CR1454" s="61"/>
    </row>
    <row r="1455" spans="1:96" x14ac:dyDescent="0.25">
      <c r="A1455" s="97"/>
      <c r="B1455" s="97"/>
      <c r="C1455" s="98"/>
      <c r="D1455" s="99"/>
      <c r="CR1455" s="61"/>
    </row>
    <row r="1456" spans="1:96" x14ac:dyDescent="0.25">
      <c r="A1456" s="97"/>
      <c r="B1456" s="97"/>
      <c r="C1456" s="98"/>
      <c r="D1456" s="99"/>
      <c r="CR1456" s="61"/>
    </row>
    <row r="1457" spans="1:96" x14ac:dyDescent="0.25">
      <c r="A1457" s="97"/>
      <c r="B1457" s="97"/>
      <c r="C1457" s="98"/>
      <c r="D1457" s="99"/>
      <c r="CR1457" s="61"/>
    </row>
    <row r="1458" spans="1:96" x14ac:dyDescent="0.25">
      <c r="A1458" s="97"/>
      <c r="B1458" s="97"/>
      <c r="C1458" s="98"/>
      <c r="D1458" s="99"/>
      <c r="CR1458" s="61"/>
    </row>
    <row r="1459" spans="1:96" x14ac:dyDescent="0.25">
      <c r="A1459" s="97"/>
      <c r="B1459" s="97"/>
      <c r="C1459" s="98"/>
      <c r="D1459" s="99"/>
      <c r="CR1459" s="61"/>
    </row>
    <row r="1460" spans="1:96" x14ac:dyDescent="0.25">
      <c r="A1460" s="97"/>
      <c r="B1460" s="97"/>
      <c r="C1460" s="98"/>
      <c r="D1460" s="99"/>
      <c r="CR1460" s="61"/>
    </row>
    <row r="1461" spans="1:96" x14ac:dyDescent="0.25">
      <c r="A1461" s="97"/>
      <c r="B1461" s="97"/>
      <c r="C1461" s="98"/>
      <c r="D1461" s="99"/>
      <c r="CR1461" s="61"/>
    </row>
    <row r="1462" spans="1:96" x14ac:dyDescent="0.25">
      <c r="A1462" s="97"/>
      <c r="B1462" s="97"/>
      <c r="C1462" s="98"/>
      <c r="D1462" s="99"/>
      <c r="CR1462" s="61"/>
    </row>
    <row r="1463" spans="1:96" x14ac:dyDescent="0.25">
      <c r="A1463" s="97"/>
      <c r="B1463" s="97"/>
      <c r="C1463" s="98"/>
      <c r="D1463" s="99"/>
      <c r="CR1463" s="61"/>
    </row>
    <row r="1464" spans="1:96" x14ac:dyDescent="0.25">
      <c r="A1464" s="97"/>
      <c r="B1464" s="97"/>
      <c r="C1464" s="98"/>
      <c r="D1464" s="99"/>
      <c r="CR1464" s="61"/>
    </row>
    <row r="1465" spans="1:96" x14ac:dyDescent="0.25">
      <c r="A1465" s="97"/>
      <c r="B1465" s="97"/>
      <c r="C1465" s="98"/>
      <c r="D1465" s="99"/>
      <c r="CR1465" s="61"/>
    </row>
    <row r="1466" spans="1:96" x14ac:dyDescent="0.25">
      <c r="A1466" s="97"/>
      <c r="B1466" s="97"/>
      <c r="C1466" s="98"/>
      <c r="D1466" s="99"/>
      <c r="CR1466" s="61"/>
    </row>
    <row r="1467" spans="1:96" x14ac:dyDescent="0.25">
      <c r="A1467" s="97"/>
      <c r="B1467" s="97"/>
      <c r="C1467" s="98"/>
      <c r="D1467" s="99"/>
      <c r="CR1467" s="61"/>
    </row>
    <row r="1468" spans="1:96" x14ac:dyDescent="0.25">
      <c r="A1468" s="97"/>
      <c r="B1468" s="97"/>
      <c r="C1468" s="98"/>
      <c r="D1468" s="99"/>
      <c r="CR1468" s="61"/>
    </row>
    <row r="1469" spans="1:96" x14ac:dyDescent="0.25">
      <c r="A1469" s="97"/>
      <c r="B1469" s="97"/>
      <c r="C1469" s="98"/>
      <c r="D1469" s="99"/>
      <c r="CR1469" s="61"/>
    </row>
    <row r="1470" spans="1:96" x14ac:dyDescent="0.25">
      <c r="A1470" s="97"/>
      <c r="B1470" s="97"/>
      <c r="C1470" s="98"/>
      <c r="D1470" s="99"/>
      <c r="CR1470" s="61"/>
    </row>
    <row r="1471" spans="1:96" x14ac:dyDescent="0.25">
      <c r="A1471" s="97"/>
      <c r="B1471" s="97"/>
      <c r="C1471" s="98"/>
      <c r="D1471" s="99"/>
      <c r="CR1471" s="61"/>
    </row>
    <row r="1472" spans="1:96" x14ac:dyDescent="0.25">
      <c r="A1472" s="97"/>
      <c r="B1472" s="97"/>
      <c r="C1472" s="98"/>
      <c r="D1472" s="99"/>
      <c r="CR1472" s="61"/>
    </row>
    <row r="1473" spans="1:96" x14ac:dyDescent="0.25">
      <c r="A1473" s="97"/>
      <c r="B1473" s="97"/>
      <c r="C1473" s="98"/>
      <c r="D1473" s="99"/>
      <c r="CR1473" s="61"/>
    </row>
    <row r="1474" spans="1:96" x14ac:dyDescent="0.25">
      <c r="A1474" s="97"/>
      <c r="B1474" s="97"/>
      <c r="C1474" s="98"/>
      <c r="D1474" s="99"/>
      <c r="CR1474" s="61"/>
    </row>
    <row r="1475" spans="1:96" x14ac:dyDescent="0.25">
      <c r="A1475" s="97"/>
      <c r="B1475" s="97"/>
      <c r="C1475" s="98"/>
      <c r="D1475" s="99"/>
      <c r="CR1475" s="61"/>
    </row>
    <row r="1476" spans="1:96" x14ac:dyDescent="0.25">
      <c r="A1476" s="97"/>
      <c r="B1476" s="97"/>
      <c r="C1476" s="98"/>
      <c r="D1476" s="99"/>
      <c r="CR1476" s="61"/>
    </row>
    <row r="1477" spans="1:96" x14ac:dyDescent="0.25">
      <c r="A1477" s="97"/>
      <c r="B1477" s="97"/>
      <c r="C1477" s="98"/>
      <c r="D1477" s="99"/>
      <c r="CR1477" s="61"/>
    </row>
    <row r="1478" spans="1:96" x14ac:dyDescent="0.25">
      <c r="A1478" s="97"/>
      <c r="B1478" s="97"/>
      <c r="C1478" s="98"/>
      <c r="D1478" s="99"/>
    </row>
    <row r="1479" spans="1:96" x14ac:dyDescent="0.25">
      <c r="A1479" s="97"/>
      <c r="B1479" s="97"/>
      <c r="C1479" s="98"/>
      <c r="D1479" s="99"/>
    </row>
    <row r="1480" spans="1:96" x14ac:dyDescent="0.25">
      <c r="A1480" s="97"/>
      <c r="B1480" s="97"/>
      <c r="C1480" s="98"/>
      <c r="D1480" s="99"/>
    </row>
    <row r="1481" spans="1:96" x14ac:dyDescent="0.25">
      <c r="A1481" s="97"/>
      <c r="B1481" s="97"/>
      <c r="C1481" s="98"/>
      <c r="D1481" s="99"/>
    </row>
    <row r="1482" spans="1:96" x14ac:dyDescent="0.25">
      <c r="A1482" s="97"/>
      <c r="B1482" s="97"/>
      <c r="C1482" s="98"/>
      <c r="D1482" s="99"/>
    </row>
    <row r="1483" spans="1:96" x14ac:dyDescent="0.25">
      <c r="A1483" s="97"/>
      <c r="B1483" s="97"/>
      <c r="C1483" s="98"/>
      <c r="D1483" s="99"/>
    </row>
    <row r="1484" spans="1:96" x14ac:dyDescent="0.25">
      <c r="A1484" s="97"/>
      <c r="B1484" s="97"/>
      <c r="C1484" s="98"/>
      <c r="D1484" s="99"/>
    </row>
    <row r="1485" spans="1:96" x14ac:dyDescent="0.25">
      <c r="A1485" s="97"/>
      <c r="B1485" s="97"/>
      <c r="C1485" s="98"/>
      <c r="D1485" s="99"/>
    </row>
    <row r="1486" spans="1:96" x14ac:dyDescent="0.25">
      <c r="A1486" s="97"/>
      <c r="B1486" s="97"/>
      <c r="C1486" s="98"/>
      <c r="D1486" s="99"/>
    </row>
    <row r="1487" spans="1:96" x14ac:dyDescent="0.25">
      <c r="A1487" s="97"/>
      <c r="B1487" s="97"/>
      <c r="C1487" s="98"/>
      <c r="D1487" s="99"/>
    </row>
    <row r="1488" spans="1:96" x14ac:dyDescent="0.25">
      <c r="A1488" s="97"/>
      <c r="B1488" s="97"/>
      <c r="C1488" s="98"/>
      <c r="D1488" s="99"/>
    </row>
    <row r="1489" spans="1:4" x14ac:dyDescent="0.25">
      <c r="A1489" s="97"/>
      <c r="B1489" s="97"/>
      <c r="C1489" s="98"/>
      <c r="D1489" s="99"/>
    </row>
    <row r="1490" spans="1:4" x14ac:dyDescent="0.25">
      <c r="A1490" s="97"/>
      <c r="B1490" s="97"/>
      <c r="C1490" s="98"/>
      <c r="D1490" s="99"/>
    </row>
    <row r="1491" spans="1:4" x14ac:dyDescent="0.25">
      <c r="A1491" s="97"/>
      <c r="B1491" s="97"/>
      <c r="C1491" s="98"/>
      <c r="D1491" s="99"/>
    </row>
    <row r="1492" spans="1:4" x14ac:dyDescent="0.25">
      <c r="A1492" s="97"/>
      <c r="B1492" s="97"/>
      <c r="C1492" s="98"/>
      <c r="D1492" s="99"/>
    </row>
    <row r="1493" spans="1:4" x14ac:dyDescent="0.25">
      <c r="A1493" s="97"/>
      <c r="B1493" s="97"/>
      <c r="C1493" s="98"/>
      <c r="D1493" s="99"/>
    </row>
    <row r="1494" spans="1:4" x14ac:dyDescent="0.25">
      <c r="A1494" s="97"/>
      <c r="B1494" s="97"/>
      <c r="C1494" s="98"/>
      <c r="D1494" s="99"/>
    </row>
    <row r="1495" spans="1:4" x14ac:dyDescent="0.25">
      <c r="A1495" s="97"/>
      <c r="B1495" s="97"/>
      <c r="C1495" s="98"/>
      <c r="D1495" s="99"/>
    </row>
    <row r="1496" spans="1:4" x14ac:dyDescent="0.25">
      <c r="A1496" s="97"/>
      <c r="B1496" s="97"/>
      <c r="C1496" s="98"/>
      <c r="D1496" s="99"/>
    </row>
    <row r="1497" spans="1:4" x14ac:dyDescent="0.25">
      <c r="A1497" s="97"/>
      <c r="B1497" s="97"/>
      <c r="C1497" s="98"/>
      <c r="D1497" s="99"/>
    </row>
    <row r="1498" spans="1:4" x14ac:dyDescent="0.25">
      <c r="A1498" s="97"/>
      <c r="B1498" s="97"/>
      <c r="C1498" s="98"/>
      <c r="D1498" s="99"/>
    </row>
    <row r="1499" spans="1:4" x14ac:dyDescent="0.25">
      <c r="A1499" s="97"/>
      <c r="B1499" s="97"/>
      <c r="C1499" s="98"/>
      <c r="D1499" s="99"/>
    </row>
    <row r="1500" spans="1:4" x14ac:dyDescent="0.25">
      <c r="A1500" s="97"/>
      <c r="B1500" s="97"/>
      <c r="C1500" s="98"/>
      <c r="D1500" s="99"/>
    </row>
    <row r="1501" spans="1:4" x14ac:dyDescent="0.25">
      <c r="A1501" s="97"/>
      <c r="B1501" s="97"/>
      <c r="C1501" s="98"/>
      <c r="D1501" s="99"/>
    </row>
    <row r="1502" spans="1:4" x14ac:dyDescent="0.25">
      <c r="A1502" s="97"/>
      <c r="B1502" s="97"/>
      <c r="C1502" s="98"/>
      <c r="D1502" s="99"/>
    </row>
    <row r="1503" spans="1:4" x14ac:dyDescent="0.25">
      <c r="A1503" s="97"/>
      <c r="B1503" s="97"/>
      <c r="C1503" s="98"/>
      <c r="D1503" s="99"/>
    </row>
    <row r="1504" spans="1:4" x14ac:dyDescent="0.25">
      <c r="A1504" s="97"/>
      <c r="B1504" s="97"/>
      <c r="C1504" s="98"/>
      <c r="D1504" s="99"/>
    </row>
    <row r="1505" spans="1:4" x14ac:dyDescent="0.25">
      <c r="A1505" s="97"/>
      <c r="B1505" s="97"/>
      <c r="C1505" s="98"/>
      <c r="D1505" s="99"/>
    </row>
    <row r="1506" spans="1:4" x14ac:dyDescent="0.25">
      <c r="A1506" s="97"/>
      <c r="B1506" s="97"/>
      <c r="C1506" s="98"/>
      <c r="D1506" s="99"/>
    </row>
    <row r="1507" spans="1:4" x14ac:dyDescent="0.25">
      <c r="A1507" s="97"/>
      <c r="B1507" s="97"/>
      <c r="C1507" s="98"/>
      <c r="D1507" s="99"/>
    </row>
    <row r="1508" spans="1:4" x14ac:dyDescent="0.25">
      <c r="A1508" s="97"/>
      <c r="B1508" s="97"/>
      <c r="C1508" s="98"/>
      <c r="D1508" s="99"/>
    </row>
    <row r="1509" spans="1:4" x14ac:dyDescent="0.25">
      <c r="A1509" s="97"/>
      <c r="B1509" s="97"/>
      <c r="C1509" s="98"/>
      <c r="D1509" s="99"/>
    </row>
    <row r="1510" spans="1:4" x14ac:dyDescent="0.25">
      <c r="A1510" s="97"/>
      <c r="B1510" s="97"/>
      <c r="C1510" s="98"/>
      <c r="D1510" s="99"/>
    </row>
    <row r="1511" spans="1:4" x14ac:dyDescent="0.25">
      <c r="A1511" s="97"/>
      <c r="B1511" s="97"/>
      <c r="C1511" s="98"/>
      <c r="D1511" s="99"/>
    </row>
    <row r="1512" spans="1:4" x14ac:dyDescent="0.25">
      <c r="A1512" s="97"/>
      <c r="B1512" s="97"/>
      <c r="C1512" s="98"/>
      <c r="D1512" s="99"/>
    </row>
    <row r="1513" spans="1:4" x14ac:dyDescent="0.25">
      <c r="A1513" s="97"/>
      <c r="B1513" s="97"/>
      <c r="C1513" s="98"/>
      <c r="D1513" s="99"/>
    </row>
    <row r="1514" spans="1:4" x14ac:dyDescent="0.25">
      <c r="A1514" s="97"/>
      <c r="B1514" s="97"/>
      <c r="C1514" s="98"/>
      <c r="D1514" s="99"/>
    </row>
    <row r="1515" spans="1:4" x14ac:dyDescent="0.25">
      <c r="A1515" s="97"/>
      <c r="B1515" s="97"/>
      <c r="C1515" s="98"/>
      <c r="D1515" s="99"/>
    </row>
    <row r="1516" spans="1:4" x14ac:dyDescent="0.25">
      <c r="A1516" s="97"/>
      <c r="B1516" s="97"/>
      <c r="C1516" s="98"/>
      <c r="D1516" s="99"/>
    </row>
    <row r="1517" spans="1:4" x14ac:dyDescent="0.25">
      <c r="A1517" s="97"/>
      <c r="B1517" s="97"/>
      <c r="C1517" s="98"/>
      <c r="D1517" s="99"/>
    </row>
    <row r="1518" spans="1:4" x14ac:dyDescent="0.25">
      <c r="A1518" s="97"/>
      <c r="B1518" s="97"/>
      <c r="C1518" s="98"/>
      <c r="D1518" s="99"/>
    </row>
    <row r="1519" spans="1:4" x14ac:dyDescent="0.25">
      <c r="A1519" s="97"/>
      <c r="B1519" s="97"/>
      <c r="C1519" s="98"/>
      <c r="D1519" s="99"/>
    </row>
    <row r="1520" spans="1:4" x14ac:dyDescent="0.25">
      <c r="A1520" s="97"/>
      <c r="B1520" s="97"/>
      <c r="C1520" s="98"/>
      <c r="D1520" s="99"/>
    </row>
    <row r="1521" spans="1:4" x14ac:dyDescent="0.25">
      <c r="A1521" s="97"/>
      <c r="B1521" s="97"/>
      <c r="C1521" s="98"/>
      <c r="D1521" s="99"/>
    </row>
    <row r="1522" spans="1:4" x14ac:dyDescent="0.25">
      <c r="A1522" s="97"/>
      <c r="B1522" s="97"/>
      <c r="C1522" s="98"/>
      <c r="D1522" s="99"/>
    </row>
    <row r="1523" spans="1:4" x14ac:dyDescent="0.25">
      <c r="A1523" s="97"/>
      <c r="B1523" s="97"/>
      <c r="C1523" s="98"/>
      <c r="D1523" s="99"/>
    </row>
    <row r="1524" spans="1:4" x14ac:dyDescent="0.25">
      <c r="A1524" s="97"/>
      <c r="B1524" s="97"/>
      <c r="C1524" s="98"/>
      <c r="D1524" s="99"/>
    </row>
    <row r="1525" spans="1:4" x14ac:dyDescent="0.25">
      <c r="A1525" s="97"/>
      <c r="B1525" s="97"/>
      <c r="C1525" s="98"/>
      <c r="D1525" s="99"/>
    </row>
    <row r="1526" spans="1:4" x14ac:dyDescent="0.25">
      <c r="A1526" s="97"/>
      <c r="B1526" s="97"/>
      <c r="C1526" s="98"/>
      <c r="D1526" s="99"/>
    </row>
    <row r="1527" spans="1:4" x14ac:dyDescent="0.25">
      <c r="A1527" s="97"/>
      <c r="B1527" s="97"/>
      <c r="C1527" s="98"/>
      <c r="D1527" s="99"/>
    </row>
    <row r="1528" spans="1:4" x14ac:dyDescent="0.25">
      <c r="A1528" s="97"/>
      <c r="B1528" s="97"/>
      <c r="C1528" s="98"/>
      <c r="D1528" s="99"/>
    </row>
    <row r="1529" spans="1:4" x14ac:dyDescent="0.25">
      <c r="A1529" s="97"/>
      <c r="B1529" s="97"/>
      <c r="C1529" s="98"/>
      <c r="D1529" s="99"/>
    </row>
    <row r="1530" spans="1:4" x14ac:dyDescent="0.25">
      <c r="A1530" s="97"/>
      <c r="B1530" s="97"/>
      <c r="C1530" s="98"/>
      <c r="D1530" s="99"/>
    </row>
    <row r="1531" spans="1:4" x14ac:dyDescent="0.25">
      <c r="A1531" s="97"/>
      <c r="B1531" s="97"/>
      <c r="C1531" s="98"/>
      <c r="D1531" s="99"/>
    </row>
    <row r="1532" spans="1:4" x14ac:dyDescent="0.25">
      <c r="A1532" s="97"/>
      <c r="B1532" s="97"/>
      <c r="C1532" s="98"/>
      <c r="D1532" s="99"/>
    </row>
    <row r="1533" spans="1:4" x14ac:dyDescent="0.25">
      <c r="A1533" s="97"/>
      <c r="B1533" s="97"/>
      <c r="C1533" s="98"/>
      <c r="D1533" s="99"/>
    </row>
    <row r="1534" spans="1:4" x14ac:dyDescent="0.25">
      <c r="A1534" s="97"/>
      <c r="B1534" s="97"/>
      <c r="C1534" s="98"/>
      <c r="D1534" s="99"/>
    </row>
    <row r="1535" spans="1:4" x14ac:dyDescent="0.25">
      <c r="A1535" s="97"/>
      <c r="B1535" s="97"/>
      <c r="C1535" s="98"/>
      <c r="D1535" s="99"/>
    </row>
    <row r="1536" spans="1:4" x14ac:dyDescent="0.25">
      <c r="A1536" s="97"/>
      <c r="B1536" s="97"/>
      <c r="C1536" s="98"/>
      <c r="D1536" s="99"/>
    </row>
    <row r="1537" spans="1:4" x14ac:dyDescent="0.25">
      <c r="A1537" s="97"/>
      <c r="B1537" s="97"/>
      <c r="C1537" s="98"/>
      <c r="D1537" s="99"/>
    </row>
    <row r="1538" spans="1:4" x14ac:dyDescent="0.25">
      <c r="A1538" s="97"/>
      <c r="B1538" s="97"/>
      <c r="C1538" s="98"/>
      <c r="D1538" s="99"/>
    </row>
    <row r="1539" spans="1:4" x14ac:dyDescent="0.25">
      <c r="A1539" s="97"/>
      <c r="B1539" s="97"/>
      <c r="C1539" s="98"/>
      <c r="D1539" s="99"/>
    </row>
    <row r="1540" spans="1:4" x14ac:dyDescent="0.25">
      <c r="A1540" s="97"/>
      <c r="B1540" s="97"/>
      <c r="C1540" s="98"/>
      <c r="D1540" s="99"/>
    </row>
    <row r="1541" spans="1:4" x14ac:dyDescent="0.25">
      <c r="A1541" s="97"/>
      <c r="B1541" s="97"/>
      <c r="C1541" s="98"/>
      <c r="D1541" s="99"/>
    </row>
    <row r="1542" spans="1:4" x14ac:dyDescent="0.25">
      <c r="A1542" s="97"/>
      <c r="B1542" s="97"/>
      <c r="C1542" s="98"/>
      <c r="D1542" s="99"/>
    </row>
    <row r="1543" spans="1:4" x14ac:dyDescent="0.25">
      <c r="A1543" s="97"/>
      <c r="B1543" s="97"/>
      <c r="C1543" s="98"/>
      <c r="D1543" s="99"/>
    </row>
    <row r="1544" spans="1:4" x14ac:dyDescent="0.25">
      <c r="A1544" s="97"/>
      <c r="B1544" s="97"/>
      <c r="C1544" s="98"/>
      <c r="D1544" s="99"/>
    </row>
    <row r="1545" spans="1:4" x14ac:dyDescent="0.25">
      <c r="A1545" s="97"/>
      <c r="B1545" s="97"/>
      <c r="C1545" s="98"/>
      <c r="D1545" s="99"/>
    </row>
    <row r="1546" spans="1:4" x14ac:dyDescent="0.25">
      <c r="A1546" s="97"/>
      <c r="B1546" s="97"/>
      <c r="C1546" s="98"/>
      <c r="D1546" s="99"/>
    </row>
    <row r="1547" spans="1:4" x14ac:dyDescent="0.25">
      <c r="A1547" s="97"/>
      <c r="B1547" s="97"/>
      <c r="C1547" s="98"/>
      <c r="D1547" s="99"/>
    </row>
    <row r="1548" spans="1:4" x14ac:dyDescent="0.25">
      <c r="A1548" s="97"/>
      <c r="B1548" s="97"/>
      <c r="C1548" s="98"/>
      <c r="D1548" s="99"/>
    </row>
    <row r="1549" spans="1:4" x14ac:dyDescent="0.25">
      <c r="A1549" s="97"/>
      <c r="B1549" s="97"/>
      <c r="C1549" s="98"/>
      <c r="D1549" s="99"/>
    </row>
    <row r="1550" spans="1:4" x14ac:dyDescent="0.25">
      <c r="A1550" s="97"/>
      <c r="B1550" s="97"/>
      <c r="C1550" s="98"/>
      <c r="D1550" s="99"/>
    </row>
    <row r="1551" spans="1:4" x14ac:dyDescent="0.25">
      <c r="A1551" s="97"/>
      <c r="B1551" s="97"/>
      <c r="C1551" s="98"/>
      <c r="D1551" s="99"/>
    </row>
    <row r="1552" spans="1:4" x14ac:dyDescent="0.25">
      <c r="A1552" s="97"/>
      <c r="B1552" s="97"/>
      <c r="C1552" s="98"/>
      <c r="D1552" s="99"/>
    </row>
    <row r="1553" spans="1:4" x14ac:dyDescent="0.25">
      <c r="A1553" s="97"/>
      <c r="B1553" s="97"/>
      <c r="C1553" s="98"/>
      <c r="D1553" s="99"/>
    </row>
    <row r="1554" spans="1:4" x14ac:dyDescent="0.25">
      <c r="A1554" s="97"/>
      <c r="B1554" s="97"/>
      <c r="C1554" s="98"/>
      <c r="D1554" s="99"/>
    </row>
    <row r="1555" spans="1:4" x14ac:dyDescent="0.25">
      <c r="A1555" s="97"/>
      <c r="B1555" s="97"/>
      <c r="C1555" s="98"/>
      <c r="D1555" s="99"/>
    </row>
    <row r="1556" spans="1:4" x14ac:dyDescent="0.25">
      <c r="A1556" s="97"/>
      <c r="B1556" s="97"/>
      <c r="C1556" s="98"/>
      <c r="D1556" s="99"/>
    </row>
    <row r="1557" spans="1:4" x14ac:dyDescent="0.25">
      <c r="A1557" s="97"/>
      <c r="B1557" s="97"/>
      <c r="C1557" s="98"/>
      <c r="D1557" s="99"/>
    </row>
    <row r="1558" spans="1:4" x14ac:dyDescent="0.25">
      <c r="A1558" s="97"/>
      <c r="B1558" s="97"/>
      <c r="C1558" s="98"/>
      <c r="D1558" s="99"/>
    </row>
    <row r="1559" spans="1:4" x14ac:dyDescent="0.25">
      <c r="A1559" s="97"/>
      <c r="B1559" s="97"/>
      <c r="C1559" s="98"/>
      <c r="D1559" s="99"/>
    </row>
    <row r="1560" spans="1:4" x14ac:dyDescent="0.25">
      <c r="A1560" s="97"/>
      <c r="B1560" s="97"/>
      <c r="C1560" s="98"/>
      <c r="D1560" s="99"/>
    </row>
    <row r="1561" spans="1:4" x14ac:dyDescent="0.25">
      <c r="A1561" s="97"/>
      <c r="B1561" s="97"/>
      <c r="C1561" s="98"/>
      <c r="D1561" s="99"/>
    </row>
    <row r="1562" spans="1:4" x14ac:dyDescent="0.25">
      <c r="A1562" s="97"/>
      <c r="B1562" s="97"/>
      <c r="C1562" s="98"/>
      <c r="D1562" s="99"/>
    </row>
    <row r="1563" spans="1:4" x14ac:dyDescent="0.25">
      <c r="A1563" s="97"/>
      <c r="B1563" s="97"/>
      <c r="C1563" s="98"/>
      <c r="D1563" s="99"/>
    </row>
    <row r="1564" spans="1:4" x14ac:dyDescent="0.25">
      <c r="A1564" s="97"/>
      <c r="B1564" s="97"/>
      <c r="C1564" s="98"/>
      <c r="D1564" s="99"/>
    </row>
    <row r="1565" spans="1:4" x14ac:dyDescent="0.25">
      <c r="A1565" s="97"/>
      <c r="B1565" s="97"/>
      <c r="C1565" s="98"/>
      <c r="D1565" s="99"/>
    </row>
    <row r="1566" spans="1:4" x14ac:dyDescent="0.25">
      <c r="A1566" s="97"/>
      <c r="B1566" s="97"/>
      <c r="C1566" s="98"/>
      <c r="D1566" s="99"/>
    </row>
    <row r="1567" spans="1:4" x14ac:dyDescent="0.25">
      <c r="A1567" s="97"/>
      <c r="B1567" s="97"/>
      <c r="C1567" s="98"/>
      <c r="D1567" s="99"/>
    </row>
    <row r="1568" spans="1:4" x14ac:dyDescent="0.25">
      <c r="A1568" s="97"/>
      <c r="B1568" s="97"/>
      <c r="C1568" s="98"/>
      <c r="D1568" s="99"/>
    </row>
    <row r="1569" spans="1:4" x14ac:dyDescent="0.25">
      <c r="A1569" s="97"/>
      <c r="B1569" s="97"/>
      <c r="C1569" s="98"/>
      <c r="D1569" s="99"/>
    </row>
    <row r="1570" spans="1:4" x14ac:dyDescent="0.25">
      <c r="A1570" s="97"/>
      <c r="B1570" s="97"/>
      <c r="C1570" s="98"/>
      <c r="D1570" s="99"/>
    </row>
    <row r="1571" spans="1:4" x14ac:dyDescent="0.25">
      <c r="A1571" s="97"/>
      <c r="B1571" s="97"/>
      <c r="C1571" s="98"/>
      <c r="D1571" s="99"/>
    </row>
    <row r="1572" spans="1:4" x14ac:dyDescent="0.25">
      <c r="A1572" s="97"/>
      <c r="B1572" s="97"/>
      <c r="C1572" s="98"/>
      <c r="D1572" s="99"/>
    </row>
    <row r="1573" spans="1:4" x14ac:dyDescent="0.25">
      <c r="A1573" s="97"/>
      <c r="B1573" s="97"/>
      <c r="C1573" s="98"/>
      <c r="D1573" s="99"/>
    </row>
    <row r="1574" spans="1:4" x14ac:dyDescent="0.25">
      <c r="A1574" s="97"/>
      <c r="B1574" s="97"/>
      <c r="C1574" s="98"/>
      <c r="D1574" s="99"/>
    </row>
    <row r="1575" spans="1:4" x14ac:dyDescent="0.25">
      <c r="A1575" s="97"/>
      <c r="B1575" s="97"/>
      <c r="C1575" s="98"/>
      <c r="D1575" s="99"/>
    </row>
    <row r="1576" spans="1:4" x14ac:dyDescent="0.25">
      <c r="A1576" s="97"/>
      <c r="B1576" s="97"/>
      <c r="C1576" s="98"/>
      <c r="D1576" s="99"/>
    </row>
    <row r="1577" spans="1:4" x14ac:dyDescent="0.25">
      <c r="A1577" s="97"/>
      <c r="B1577" s="97"/>
      <c r="C1577" s="98"/>
      <c r="D1577" s="99"/>
    </row>
    <row r="1578" spans="1:4" x14ac:dyDescent="0.25">
      <c r="A1578" s="97"/>
      <c r="B1578" s="97"/>
      <c r="C1578" s="98"/>
      <c r="D1578" s="99"/>
    </row>
    <row r="1579" spans="1:4" x14ac:dyDescent="0.25">
      <c r="A1579" s="97"/>
      <c r="B1579" s="97"/>
      <c r="C1579" s="98"/>
      <c r="D1579" s="99"/>
    </row>
    <row r="1580" spans="1:4" x14ac:dyDescent="0.25">
      <c r="A1580" s="97"/>
      <c r="B1580" s="97"/>
      <c r="C1580" s="98"/>
      <c r="D1580" s="99"/>
    </row>
    <row r="1581" spans="1:4" x14ac:dyDescent="0.25">
      <c r="A1581" s="97"/>
      <c r="B1581" s="97"/>
      <c r="C1581" s="98"/>
      <c r="D1581" s="99"/>
    </row>
    <row r="1582" spans="1:4" x14ac:dyDescent="0.25">
      <c r="A1582" s="97"/>
      <c r="B1582" s="97"/>
      <c r="C1582" s="98"/>
      <c r="D1582" s="99"/>
    </row>
    <row r="1583" spans="1:4" x14ac:dyDescent="0.25">
      <c r="A1583" s="97"/>
      <c r="B1583" s="97"/>
      <c r="C1583" s="98"/>
      <c r="D1583" s="99"/>
    </row>
    <row r="1584" spans="1:4" x14ac:dyDescent="0.25">
      <c r="A1584" s="97"/>
      <c r="B1584" s="97"/>
      <c r="C1584" s="98"/>
      <c r="D1584" s="99"/>
    </row>
    <row r="1585" spans="1:4" x14ac:dyDescent="0.25">
      <c r="A1585" s="97"/>
      <c r="B1585" s="97"/>
      <c r="C1585" s="98"/>
      <c r="D1585" s="99"/>
    </row>
    <row r="1586" spans="1:4" x14ac:dyDescent="0.25">
      <c r="A1586" s="97"/>
      <c r="B1586" s="97"/>
      <c r="C1586" s="98"/>
      <c r="D1586" s="99"/>
    </row>
    <row r="1587" spans="1:4" x14ac:dyDescent="0.25">
      <c r="A1587" s="97"/>
      <c r="B1587" s="97"/>
      <c r="C1587" s="98"/>
      <c r="D1587" s="99"/>
    </row>
    <row r="1588" spans="1:4" x14ac:dyDescent="0.25">
      <c r="A1588" s="97"/>
      <c r="B1588" s="97"/>
      <c r="C1588" s="98"/>
      <c r="D1588" s="99"/>
    </row>
    <row r="1589" spans="1:4" x14ac:dyDescent="0.25">
      <c r="A1589" s="97"/>
      <c r="B1589" s="97"/>
      <c r="C1589" s="98"/>
      <c r="D1589" s="99"/>
    </row>
    <row r="1590" spans="1:4" x14ac:dyDescent="0.25">
      <c r="A1590" s="97"/>
      <c r="B1590" s="97"/>
      <c r="C1590" s="98"/>
      <c r="D1590" s="99"/>
    </row>
    <row r="1591" spans="1:4" x14ac:dyDescent="0.25">
      <c r="A1591" s="97"/>
      <c r="B1591" s="97"/>
      <c r="C1591" s="98"/>
      <c r="D1591" s="99"/>
    </row>
    <row r="1592" spans="1:4" x14ac:dyDescent="0.25">
      <c r="A1592" s="97"/>
      <c r="B1592" s="97"/>
      <c r="C1592" s="98"/>
      <c r="D1592" s="99"/>
    </row>
    <row r="1593" spans="1:4" x14ac:dyDescent="0.25">
      <c r="A1593" s="97"/>
      <c r="B1593" s="97"/>
      <c r="C1593" s="98"/>
      <c r="D1593" s="99"/>
    </row>
    <row r="1594" spans="1:4" x14ac:dyDescent="0.25">
      <c r="A1594" s="97"/>
      <c r="B1594" s="97"/>
      <c r="C1594" s="98"/>
      <c r="D1594" s="99"/>
    </row>
    <row r="1595" spans="1:4" x14ac:dyDescent="0.25">
      <c r="A1595" s="97"/>
      <c r="B1595" s="97"/>
      <c r="C1595" s="98"/>
      <c r="D1595" s="99"/>
    </row>
    <row r="1596" spans="1:4" x14ac:dyDescent="0.25">
      <c r="A1596" s="97"/>
      <c r="B1596" s="97"/>
      <c r="C1596" s="98"/>
      <c r="D1596" s="99"/>
    </row>
    <row r="1597" spans="1:4" x14ac:dyDescent="0.25">
      <c r="A1597" s="97"/>
      <c r="B1597" s="97"/>
      <c r="C1597" s="98"/>
      <c r="D1597" s="99"/>
    </row>
    <row r="1598" spans="1:4" x14ac:dyDescent="0.25">
      <c r="A1598" s="97"/>
      <c r="B1598" s="97"/>
      <c r="C1598" s="98"/>
      <c r="D1598" s="99"/>
    </row>
    <row r="1599" spans="1:4" x14ac:dyDescent="0.25">
      <c r="A1599" s="97"/>
      <c r="B1599" s="97"/>
      <c r="C1599" s="98"/>
      <c r="D1599" s="99"/>
    </row>
    <row r="1600" spans="1:4" x14ac:dyDescent="0.25">
      <c r="A1600" s="97"/>
      <c r="B1600" s="97"/>
      <c r="C1600" s="98"/>
      <c r="D1600" s="99"/>
    </row>
    <row r="1601" spans="1:4" x14ac:dyDescent="0.25">
      <c r="A1601" s="97"/>
      <c r="B1601" s="97"/>
      <c r="C1601" s="98"/>
      <c r="D1601" s="99"/>
    </row>
    <row r="1602" spans="1:4" x14ac:dyDescent="0.25">
      <c r="A1602" s="97"/>
      <c r="B1602" s="97"/>
      <c r="C1602" s="98"/>
      <c r="D1602" s="99"/>
    </row>
    <row r="1603" spans="1:4" x14ac:dyDescent="0.25">
      <c r="A1603" s="97"/>
      <c r="B1603" s="97"/>
      <c r="C1603" s="98"/>
      <c r="D1603" s="99"/>
    </row>
    <row r="1604" spans="1:4" x14ac:dyDescent="0.25">
      <c r="A1604" s="97"/>
      <c r="B1604" s="97"/>
      <c r="C1604" s="98"/>
      <c r="D1604" s="99"/>
    </row>
    <row r="1605" spans="1:4" x14ac:dyDescent="0.25">
      <c r="A1605" s="97"/>
      <c r="B1605" s="97"/>
      <c r="C1605" s="98"/>
      <c r="D1605" s="99"/>
    </row>
    <row r="1606" spans="1:4" x14ac:dyDescent="0.25">
      <c r="A1606" s="97"/>
      <c r="B1606" s="97"/>
      <c r="C1606" s="98"/>
      <c r="D1606" s="99"/>
    </row>
    <row r="1607" spans="1:4" x14ac:dyDescent="0.25">
      <c r="A1607" s="97"/>
      <c r="B1607" s="97"/>
      <c r="C1607" s="98"/>
      <c r="D1607" s="99"/>
    </row>
    <row r="1608" spans="1:4" x14ac:dyDescent="0.25">
      <c r="A1608" s="97"/>
      <c r="B1608" s="97"/>
      <c r="C1608" s="98"/>
      <c r="D1608" s="99"/>
    </row>
    <row r="1609" spans="1:4" x14ac:dyDescent="0.25">
      <c r="A1609" s="97"/>
      <c r="B1609" s="97"/>
      <c r="C1609" s="98"/>
      <c r="D1609" s="99"/>
    </row>
    <row r="1610" spans="1:4" x14ac:dyDescent="0.25">
      <c r="A1610" s="97"/>
      <c r="B1610" s="97"/>
      <c r="C1610" s="98"/>
      <c r="D1610" s="99"/>
    </row>
    <row r="1611" spans="1:4" x14ac:dyDescent="0.25">
      <c r="A1611" s="97"/>
      <c r="B1611" s="97"/>
      <c r="C1611" s="98"/>
      <c r="D1611" s="99"/>
    </row>
    <row r="1612" spans="1:4" x14ac:dyDescent="0.25">
      <c r="A1612" s="97"/>
      <c r="B1612" s="97"/>
      <c r="C1612" s="98"/>
      <c r="D1612" s="99"/>
    </row>
    <row r="1613" spans="1:4" x14ac:dyDescent="0.25">
      <c r="A1613" s="97"/>
      <c r="B1613" s="97"/>
      <c r="C1613" s="98"/>
      <c r="D1613" s="99"/>
    </row>
    <row r="1614" spans="1:4" x14ac:dyDescent="0.25">
      <c r="A1614" s="97"/>
      <c r="B1614" s="97"/>
      <c r="C1614" s="98"/>
      <c r="D1614" s="99"/>
    </row>
    <row r="1615" spans="1:4" x14ac:dyDescent="0.25">
      <c r="A1615" s="97"/>
      <c r="B1615" s="97"/>
      <c r="C1615" s="98"/>
      <c r="D1615" s="99"/>
    </row>
    <row r="1616" spans="1:4" x14ac:dyDescent="0.25">
      <c r="A1616" s="97"/>
      <c r="B1616" s="97"/>
      <c r="C1616" s="98"/>
      <c r="D1616" s="99"/>
    </row>
    <row r="1617" spans="1:4" x14ac:dyDescent="0.25">
      <c r="A1617" s="97"/>
      <c r="B1617" s="97"/>
      <c r="C1617" s="98"/>
      <c r="D1617" s="99"/>
    </row>
    <row r="1618" spans="1:4" x14ac:dyDescent="0.25">
      <c r="A1618" s="97"/>
      <c r="B1618" s="97"/>
      <c r="C1618" s="98"/>
      <c r="D1618" s="99"/>
    </row>
    <row r="1619" spans="1:4" x14ac:dyDescent="0.25">
      <c r="A1619" s="97"/>
      <c r="B1619" s="97"/>
      <c r="C1619" s="98"/>
      <c r="D1619" s="99"/>
    </row>
    <row r="1620" spans="1:4" x14ac:dyDescent="0.25">
      <c r="A1620" s="97"/>
      <c r="B1620" s="97"/>
      <c r="C1620" s="98"/>
      <c r="D1620" s="99"/>
    </row>
    <row r="1621" spans="1:4" x14ac:dyDescent="0.25">
      <c r="A1621" s="97"/>
      <c r="B1621" s="97"/>
      <c r="C1621" s="98"/>
      <c r="D1621" s="99"/>
    </row>
    <row r="1622" spans="1:4" x14ac:dyDescent="0.25">
      <c r="A1622" s="97"/>
      <c r="B1622" s="97"/>
      <c r="C1622" s="98"/>
      <c r="D1622" s="99"/>
    </row>
    <row r="1623" spans="1:4" x14ac:dyDescent="0.25">
      <c r="A1623" s="97"/>
      <c r="B1623" s="97"/>
      <c r="C1623" s="98"/>
      <c r="D1623" s="99"/>
    </row>
    <row r="1624" spans="1:4" x14ac:dyDescent="0.25">
      <c r="A1624" s="97"/>
      <c r="B1624" s="97"/>
      <c r="C1624" s="98"/>
      <c r="D1624" s="99"/>
    </row>
    <row r="1625" spans="1:4" x14ac:dyDescent="0.25">
      <c r="A1625" s="97"/>
      <c r="B1625" s="97"/>
      <c r="C1625" s="98"/>
      <c r="D1625" s="99"/>
    </row>
    <row r="1626" spans="1:4" x14ac:dyDescent="0.25">
      <c r="A1626" s="97"/>
      <c r="B1626" s="97"/>
      <c r="C1626" s="98"/>
      <c r="D1626" s="99"/>
    </row>
    <row r="1627" spans="1:4" x14ac:dyDescent="0.25">
      <c r="A1627" s="97"/>
      <c r="B1627" s="97"/>
      <c r="C1627" s="98"/>
      <c r="D1627" s="99"/>
    </row>
    <row r="1628" spans="1:4" x14ac:dyDescent="0.25">
      <c r="A1628" s="97"/>
      <c r="B1628" s="97"/>
      <c r="C1628" s="98"/>
      <c r="D1628" s="99"/>
    </row>
    <row r="1629" spans="1:4" x14ac:dyDescent="0.25">
      <c r="A1629" s="97"/>
      <c r="B1629" s="97"/>
      <c r="C1629" s="98"/>
      <c r="D1629" s="99"/>
    </row>
    <row r="1630" spans="1:4" x14ac:dyDescent="0.25">
      <c r="A1630" s="97"/>
      <c r="B1630" s="97"/>
      <c r="C1630" s="98"/>
      <c r="D1630" s="99"/>
    </row>
    <row r="1631" spans="1:4" x14ac:dyDescent="0.25">
      <c r="A1631" s="97"/>
      <c r="B1631" s="97"/>
      <c r="C1631" s="98"/>
      <c r="D1631" s="99"/>
    </row>
    <row r="1632" spans="1:4" x14ac:dyDescent="0.25">
      <c r="A1632" s="97"/>
      <c r="B1632" s="97"/>
      <c r="C1632" s="98"/>
      <c r="D1632" s="99"/>
    </row>
    <row r="1633" spans="1:4" x14ac:dyDescent="0.25">
      <c r="A1633" s="97"/>
      <c r="B1633" s="97"/>
      <c r="C1633" s="98"/>
      <c r="D1633" s="99"/>
    </row>
    <row r="1634" spans="1:4" x14ac:dyDescent="0.25">
      <c r="A1634" s="97"/>
      <c r="B1634" s="97"/>
      <c r="C1634" s="98"/>
      <c r="D1634" s="99"/>
    </row>
    <row r="1635" spans="1:4" x14ac:dyDescent="0.25">
      <c r="A1635" s="97"/>
      <c r="B1635" s="97"/>
      <c r="C1635" s="98"/>
      <c r="D1635" s="99"/>
    </row>
    <row r="1636" spans="1:4" x14ac:dyDescent="0.25">
      <c r="A1636" s="97"/>
      <c r="B1636" s="97"/>
      <c r="C1636" s="98"/>
      <c r="D1636" s="99"/>
    </row>
    <row r="1637" spans="1:4" x14ac:dyDescent="0.25">
      <c r="A1637" s="97"/>
      <c r="B1637" s="97"/>
      <c r="C1637" s="98"/>
      <c r="D1637" s="99"/>
    </row>
    <row r="1638" spans="1:4" x14ac:dyDescent="0.25">
      <c r="A1638" s="97"/>
      <c r="B1638" s="97"/>
      <c r="C1638" s="98"/>
      <c r="D1638" s="99"/>
    </row>
    <row r="1639" spans="1:4" x14ac:dyDescent="0.25">
      <c r="A1639" s="97"/>
      <c r="B1639" s="97"/>
      <c r="C1639" s="98"/>
      <c r="D1639" s="99"/>
    </row>
    <row r="1640" spans="1:4" x14ac:dyDescent="0.25">
      <c r="A1640" s="97"/>
      <c r="B1640" s="97"/>
      <c r="C1640" s="98"/>
      <c r="D1640" s="99"/>
    </row>
    <row r="1641" spans="1:4" x14ac:dyDescent="0.25">
      <c r="A1641" s="97"/>
      <c r="B1641" s="97"/>
      <c r="C1641" s="98"/>
      <c r="D1641" s="99"/>
    </row>
    <row r="1642" spans="1:4" x14ac:dyDescent="0.25">
      <c r="A1642" s="97"/>
      <c r="B1642" s="97"/>
      <c r="C1642" s="98"/>
      <c r="D1642" s="99"/>
    </row>
    <row r="1643" spans="1:4" x14ac:dyDescent="0.25">
      <c r="A1643" s="97"/>
      <c r="B1643" s="97"/>
      <c r="C1643" s="98"/>
      <c r="D1643" s="99"/>
    </row>
    <row r="1644" spans="1:4" x14ac:dyDescent="0.25">
      <c r="A1644" s="97"/>
      <c r="B1644" s="97"/>
      <c r="C1644" s="98"/>
      <c r="D1644" s="99"/>
    </row>
    <row r="1645" spans="1:4" x14ac:dyDescent="0.25">
      <c r="A1645" s="97"/>
      <c r="B1645" s="97"/>
      <c r="C1645" s="98"/>
      <c r="D1645" s="99"/>
    </row>
    <row r="1646" spans="1:4" x14ac:dyDescent="0.25">
      <c r="A1646" s="97"/>
      <c r="B1646" s="97"/>
      <c r="C1646" s="98"/>
      <c r="D1646" s="99"/>
    </row>
    <row r="1647" spans="1:4" x14ac:dyDescent="0.25">
      <c r="A1647" s="97"/>
      <c r="B1647" s="97"/>
      <c r="C1647" s="98"/>
      <c r="D1647" s="99"/>
    </row>
    <row r="1648" spans="1:4" x14ac:dyDescent="0.25">
      <c r="A1648" s="97"/>
      <c r="B1648" s="97"/>
      <c r="C1648" s="98"/>
      <c r="D1648" s="99"/>
    </row>
    <row r="1649" spans="1:4" x14ac:dyDescent="0.25">
      <c r="A1649" s="97"/>
      <c r="B1649" s="97"/>
      <c r="C1649" s="98"/>
      <c r="D1649" s="99"/>
    </row>
    <row r="1650" spans="1:4" x14ac:dyDescent="0.25">
      <c r="A1650" s="97"/>
      <c r="B1650" s="97"/>
      <c r="C1650" s="98"/>
      <c r="D1650" s="99"/>
    </row>
    <row r="1651" spans="1:4" x14ac:dyDescent="0.25">
      <c r="A1651" s="97"/>
      <c r="B1651" s="97"/>
      <c r="C1651" s="98"/>
      <c r="D1651" s="99"/>
    </row>
    <row r="1652" spans="1:4" x14ac:dyDescent="0.25">
      <c r="A1652" s="97"/>
      <c r="B1652" s="97"/>
      <c r="C1652" s="98"/>
      <c r="D1652" s="99"/>
    </row>
    <row r="1653" spans="1:4" x14ac:dyDescent="0.25">
      <c r="A1653" s="97"/>
      <c r="B1653" s="97"/>
      <c r="C1653" s="98"/>
      <c r="D1653" s="99"/>
    </row>
    <row r="1654" spans="1:4" x14ac:dyDescent="0.25">
      <c r="A1654" s="97"/>
      <c r="B1654" s="97"/>
      <c r="C1654" s="98"/>
      <c r="D1654" s="99"/>
    </row>
    <row r="1655" spans="1:4" x14ac:dyDescent="0.25">
      <c r="A1655" s="97"/>
      <c r="B1655" s="97"/>
      <c r="C1655" s="98"/>
      <c r="D1655" s="99"/>
    </row>
    <row r="1656" spans="1:4" x14ac:dyDescent="0.25">
      <c r="A1656" s="97"/>
      <c r="B1656" s="97"/>
      <c r="C1656" s="98"/>
      <c r="D1656" s="99"/>
    </row>
    <row r="1657" spans="1:4" x14ac:dyDescent="0.25">
      <c r="A1657" s="97"/>
      <c r="B1657" s="97"/>
      <c r="C1657" s="98"/>
      <c r="D1657" s="99"/>
    </row>
    <row r="1658" spans="1:4" x14ac:dyDescent="0.25">
      <c r="A1658" s="97"/>
      <c r="B1658" s="97"/>
      <c r="C1658" s="98"/>
      <c r="D1658" s="99"/>
    </row>
    <row r="1659" spans="1:4" x14ac:dyDescent="0.25">
      <c r="A1659" s="97"/>
      <c r="B1659" s="97"/>
      <c r="C1659" s="98"/>
      <c r="D1659" s="99"/>
    </row>
    <row r="1660" spans="1:4" x14ac:dyDescent="0.25">
      <c r="A1660" s="97"/>
      <c r="B1660" s="97"/>
      <c r="C1660" s="98"/>
      <c r="D1660" s="99"/>
    </row>
    <row r="1661" spans="1:4" x14ac:dyDescent="0.25">
      <c r="A1661" s="97"/>
      <c r="B1661" s="97"/>
      <c r="C1661" s="98"/>
      <c r="D1661" s="99"/>
    </row>
    <row r="1662" spans="1:4" x14ac:dyDescent="0.25">
      <c r="A1662" s="97"/>
      <c r="B1662" s="97"/>
      <c r="C1662" s="98"/>
      <c r="D1662" s="99"/>
    </row>
    <row r="1663" spans="1:4" x14ac:dyDescent="0.25">
      <c r="A1663" s="97"/>
      <c r="B1663" s="97"/>
      <c r="C1663" s="98"/>
      <c r="D1663" s="99"/>
    </row>
    <row r="1664" spans="1:4" x14ac:dyDescent="0.25">
      <c r="A1664" s="97"/>
      <c r="B1664" s="97"/>
      <c r="C1664" s="98"/>
      <c r="D1664" s="99"/>
    </row>
    <row r="1665" spans="1:4" x14ac:dyDescent="0.25">
      <c r="A1665" s="97"/>
      <c r="B1665" s="97"/>
      <c r="C1665" s="98"/>
      <c r="D1665" s="99"/>
    </row>
    <row r="1666" spans="1:4" x14ac:dyDescent="0.25">
      <c r="A1666" s="97"/>
      <c r="B1666" s="97"/>
      <c r="C1666" s="98"/>
      <c r="D1666" s="99"/>
    </row>
    <row r="1667" spans="1:4" x14ac:dyDescent="0.25">
      <c r="A1667" s="97"/>
      <c r="B1667" s="97"/>
      <c r="C1667" s="98"/>
      <c r="D1667" s="99"/>
    </row>
    <row r="1668" spans="1:4" x14ac:dyDescent="0.25">
      <c r="A1668" s="97"/>
      <c r="B1668" s="97"/>
      <c r="C1668" s="98"/>
      <c r="D1668" s="99"/>
    </row>
    <row r="1669" spans="1:4" x14ac:dyDescent="0.25">
      <c r="A1669" s="97"/>
      <c r="B1669" s="97"/>
      <c r="C1669" s="98"/>
      <c r="D1669" s="99"/>
    </row>
    <row r="1670" spans="1:4" x14ac:dyDescent="0.25">
      <c r="A1670" s="97"/>
      <c r="B1670" s="97"/>
      <c r="C1670" s="98"/>
      <c r="D1670" s="99"/>
    </row>
    <row r="1671" spans="1:4" x14ac:dyDescent="0.25">
      <c r="A1671" s="97"/>
      <c r="B1671" s="97"/>
      <c r="C1671" s="98"/>
      <c r="D1671" s="99"/>
    </row>
    <row r="1672" spans="1:4" x14ac:dyDescent="0.25">
      <c r="A1672" s="97"/>
      <c r="B1672" s="97"/>
      <c r="C1672" s="98"/>
      <c r="D1672" s="99"/>
    </row>
    <row r="1673" spans="1:4" x14ac:dyDescent="0.25">
      <c r="A1673" s="97"/>
      <c r="B1673" s="97"/>
      <c r="C1673" s="98"/>
      <c r="D1673" s="99"/>
    </row>
    <row r="1674" spans="1:4" x14ac:dyDescent="0.25">
      <c r="A1674" s="97"/>
      <c r="B1674" s="97"/>
      <c r="C1674" s="98"/>
      <c r="D1674" s="99"/>
    </row>
    <row r="1675" spans="1:4" x14ac:dyDescent="0.25">
      <c r="A1675" s="97"/>
      <c r="B1675" s="97"/>
      <c r="C1675" s="98"/>
      <c r="D1675" s="99"/>
    </row>
    <row r="1676" spans="1:4" x14ac:dyDescent="0.25">
      <c r="A1676" s="97"/>
      <c r="B1676" s="97"/>
      <c r="C1676" s="98"/>
      <c r="D1676" s="99"/>
    </row>
    <row r="1677" spans="1:4" x14ac:dyDescent="0.25">
      <c r="A1677" s="97"/>
      <c r="B1677" s="97"/>
      <c r="C1677" s="98"/>
      <c r="D1677" s="99"/>
    </row>
    <row r="1678" spans="1:4" x14ac:dyDescent="0.25">
      <c r="A1678" s="97"/>
      <c r="B1678" s="97"/>
      <c r="C1678" s="98"/>
      <c r="D1678" s="99"/>
    </row>
    <row r="1679" spans="1:4" x14ac:dyDescent="0.25">
      <c r="A1679" s="97"/>
      <c r="B1679" s="97"/>
      <c r="C1679" s="98"/>
      <c r="D1679" s="99"/>
    </row>
    <row r="1680" spans="1:4" x14ac:dyDescent="0.25">
      <c r="A1680" s="97"/>
      <c r="B1680" s="97"/>
      <c r="C1680" s="98"/>
      <c r="D1680" s="99"/>
    </row>
    <row r="1681" spans="1:4" x14ac:dyDescent="0.25">
      <c r="A1681" s="97"/>
      <c r="B1681" s="97"/>
      <c r="C1681" s="98"/>
      <c r="D1681" s="99"/>
    </row>
    <row r="1682" spans="1:4" x14ac:dyDescent="0.25">
      <c r="A1682" s="97"/>
      <c r="B1682" s="97"/>
      <c r="C1682" s="98"/>
      <c r="D1682" s="99"/>
    </row>
    <row r="1683" spans="1:4" x14ac:dyDescent="0.25">
      <c r="A1683" s="97"/>
      <c r="B1683" s="97"/>
      <c r="C1683" s="98"/>
      <c r="D1683" s="99"/>
    </row>
    <row r="1684" spans="1:4" x14ac:dyDescent="0.25">
      <c r="A1684" s="97"/>
      <c r="B1684" s="97"/>
      <c r="C1684" s="98"/>
      <c r="D1684" s="99"/>
    </row>
    <row r="1685" spans="1:4" x14ac:dyDescent="0.25">
      <c r="A1685" s="97"/>
      <c r="B1685" s="97"/>
      <c r="C1685" s="98"/>
      <c r="D1685" s="99"/>
    </row>
    <row r="1686" spans="1:4" x14ac:dyDescent="0.25">
      <c r="A1686" s="97"/>
      <c r="B1686" s="97"/>
      <c r="C1686" s="98"/>
      <c r="D1686" s="99"/>
    </row>
    <row r="1687" spans="1:4" x14ac:dyDescent="0.25">
      <c r="A1687" s="97"/>
      <c r="B1687" s="97"/>
      <c r="C1687" s="98"/>
      <c r="D1687" s="99"/>
    </row>
    <row r="1688" spans="1:4" x14ac:dyDescent="0.25">
      <c r="A1688" s="97"/>
      <c r="B1688" s="97"/>
      <c r="C1688" s="98"/>
      <c r="D1688" s="99"/>
    </row>
    <row r="1689" spans="1:4" x14ac:dyDescent="0.25">
      <c r="A1689" s="97"/>
      <c r="B1689" s="97"/>
      <c r="C1689" s="98"/>
      <c r="D1689" s="99"/>
    </row>
    <row r="1690" spans="1:4" x14ac:dyDescent="0.25">
      <c r="A1690" s="97"/>
      <c r="B1690" s="97"/>
      <c r="C1690" s="98"/>
      <c r="D1690" s="99"/>
    </row>
    <row r="1691" spans="1:4" x14ac:dyDescent="0.25">
      <c r="A1691" s="97"/>
      <c r="B1691" s="97"/>
      <c r="C1691" s="98"/>
      <c r="D1691" s="99"/>
    </row>
    <row r="1692" spans="1:4" x14ac:dyDescent="0.25">
      <c r="A1692" s="97"/>
      <c r="B1692" s="97"/>
      <c r="C1692" s="98"/>
      <c r="D1692" s="99"/>
    </row>
    <row r="1693" spans="1:4" x14ac:dyDescent="0.25">
      <c r="A1693" s="97"/>
      <c r="B1693" s="97"/>
      <c r="C1693" s="98"/>
      <c r="D1693" s="99"/>
    </row>
    <row r="1694" spans="1:4" x14ac:dyDescent="0.25">
      <c r="A1694" s="97"/>
      <c r="B1694" s="97"/>
      <c r="C1694" s="98"/>
      <c r="D1694" s="99"/>
    </row>
    <row r="1695" spans="1:4" x14ac:dyDescent="0.25">
      <c r="A1695" s="97"/>
      <c r="B1695" s="97"/>
      <c r="C1695" s="98"/>
      <c r="D1695" s="99"/>
    </row>
    <row r="1696" spans="1:4" x14ac:dyDescent="0.25">
      <c r="A1696" s="97"/>
      <c r="B1696" s="97"/>
      <c r="C1696" s="98"/>
      <c r="D1696" s="99"/>
    </row>
    <row r="1697" spans="1:4" x14ac:dyDescent="0.25">
      <c r="A1697" s="97"/>
      <c r="B1697" s="97"/>
      <c r="C1697" s="98"/>
      <c r="D1697" s="99"/>
    </row>
    <row r="1698" spans="1:4" x14ac:dyDescent="0.25">
      <c r="A1698" s="97"/>
      <c r="B1698" s="97"/>
      <c r="C1698" s="98"/>
      <c r="D1698" s="99"/>
    </row>
    <row r="1699" spans="1:4" x14ac:dyDescent="0.25">
      <c r="A1699" s="97"/>
      <c r="B1699" s="97"/>
      <c r="C1699" s="98"/>
      <c r="D1699" s="99"/>
    </row>
    <row r="1700" spans="1:4" x14ac:dyDescent="0.25">
      <c r="A1700" s="97"/>
      <c r="B1700" s="97"/>
      <c r="C1700" s="98"/>
      <c r="D1700" s="99"/>
    </row>
    <row r="1701" spans="1:4" x14ac:dyDescent="0.25">
      <c r="A1701" s="97"/>
      <c r="B1701" s="97"/>
      <c r="C1701" s="98"/>
      <c r="D1701" s="99"/>
    </row>
    <row r="1702" spans="1:4" x14ac:dyDescent="0.25">
      <c r="A1702" s="97"/>
      <c r="B1702" s="97"/>
      <c r="C1702" s="98"/>
      <c r="D1702" s="99"/>
    </row>
    <row r="1703" spans="1:4" x14ac:dyDescent="0.25">
      <c r="A1703" s="97"/>
      <c r="B1703" s="97"/>
      <c r="C1703" s="98"/>
      <c r="D1703" s="99"/>
    </row>
    <row r="1704" spans="1:4" x14ac:dyDescent="0.25">
      <c r="A1704" s="97"/>
      <c r="B1704" s="97"/>
      <c r="C1704" s="98"/>
      <c r="D1704" s="99"/>
    </row>
    <row r="1705" spans="1:4" x14ac:dyDescent="0.25">
      <c r="A1705" s="97"/>
      <c r="B1705" s="97"/>
      <c r="C1705" s="98"/>
      <c r="D1705" s="99"/>
    </row>
    <row r="1706" spans="1:4" x14ac:dyDescent="0.25">
      <c r="A1706" s="97"/>
      <c r="B1706" s="97"/>
      <c r="C1706" s="98"/>
      <c r="D1706" s="99"/>
    </row>
    <row r="1707" spans="1:4" x14ac:dyDescent="0.25">
      <c r="A1707" s="97"/>
      <c r="B1707" s="97"/>
      <c r="C1707" s="98"/>
      <c r="D1707" s="99"/>
    </row>
    <row r="1708" spans="1:4" x14ac:dyDescent="0.25">
      <c r="A1708" s="97"/>
      <c r="B1708" s="97"/>
      <c r="C1708" s="98"/>
      <c r="D1708" s="99"/>
    </row>
    <row r="1709" spans="1:4" x14ac:dyDescent="0.25">
      <c r="A1709" s="97"/>
      <c r="B1709" s="97"/>
      <c r="C1709" s="98"/>
      <c r="D1709" s="99"/>
    </row>
    <row r="1710" spans="1:4" x14ac:dyDescent="0.25">
      <c r="A1710" s="97"/>
      <c r="B1710" s="97"/>
      <c r="C1710" s="98"/>
      <c r="D1710" s="99"/>
    </row>
    <row r="1711" spans="1:4" x14ac:dyDescent="0.25">
      <c r="A1711" s="97"/>
      <c r="B1711" s="97"/>
      <c r="C1711" s="98"/>
      <c r="D1711" s="99"/>
    </row>
    <row r="1712" spans="1:4" x14ac:dyDescent="0.25">
      <c r="A1712" s="97"/>
      <c r="B1712" s="97"/>
      <c r="C1712" s="98"/>
      <c r="D1712" s="99"/>
    </row>
    <row r="1713" spans="1:4" x14ac:dyDescent="0.25">
      <c r="A1713" s="97"/>
      <c r="B1713" s="97"/>
      <c r="C1713" s="98"/>
      <c r="D1713" s="99"/>
    </row>
    <row r="1714" spans="1:4" x14ac:dyDescent="0.25">
      <c r="A1714" s="97"/>
      <c r="B1714" s="97"/>
      <c r="C1714" s="98"/>
      <c r="D1714" s="99"/>
    </row>
    <row r="1715" spans="1:4" x14ac:dyDescent="0.25">
      <c r="A1715" s="97"/>
      <c r="B1715" s="97"/>
      <c r="C1715" s="98"/>
      <c r="D1715" s="99"/>
    </row>
    <row r="1716" spans="1:4" x14ac:dyDescent="0.25">
      <c r="A1716" s="97"/>
      <c r="B1716" s="97"/>
      <c r="C1716" s="98"/>
      <c r="D1716" s="99"/>
    </row>
    <row r="1717" spans="1:4" x14ac:dyDescent="0.25">
      <c r="A1717" s="97"/>
      <c r="B1717" s="97"/>
      <c r="C1717" s="98"/>
      <c r="D1717" s="99"/>
    </row>
    <row r="1718" spans="1:4" x14ac:dyDescent="0.25">
      <c r="A1718" s="97"/>
      <c r="B1718" s="97"/>
      <c r="C1718" s="98"/>
      <c r="D1718" s="99"/>
    </row>
    <row r="1719" spans="1:4" x14ac:dyDescent="0.25">
      <c r="A1719" s="97"/>
      <c r="B1719" s="97"/>
      <c r="C1719" s="98"/>
      <c r="D1719" s="99"/>
    </row>
    <row r="1720" spans="1:4" x14ac:dyDescent="0.25">
      <c r="A1720" s="97"/>
      <c r="B1720" s="97"/>
      <c r="C1720" s="98"/>
      <c r="D1720" s="99"/>
    </row>
    <row r="1721" spans="1:4" x14ac:dyDescent="0.25">
      <c r="A1721" s="97"/>
      <c r="B1721" s="97"/>
      <c r="C1721" s="98"/>
      <c r="D1721" s="99"/>
    </row>
    <row r="1722" spans="1:4" x14ac:dyDescent="0.25">
      <c r="A1722" s="97"/>
      <c r="B1722" s="97"/>
      <c r="C1722" s="98"/>
      <c r="D1722" s="99"/>
    </row>
    <row r="1723" spans="1:4" x14ac:dyDescent="0.25">
      <c r="A1723" s="97"/>
      <c r="B1723" s="97"/>
      <c r="C1723" s="98"/>
      <c r="D1723" s="99"/>
    </row>
    <row r="1724" spans="1:4" x14ac:dyDescent="0.25">
      <c r="A1724" s="97"/>
      <c r="B1724" s="97"/>
      <c r="C1724" s="98"/>
      <c r="D1724" s="99"/>
    </row>
    <row r="1725" spans="1:4" x14ac:dyDescent="0.25">
      <c r="A1725" s="97"/>
      <c r="B1725" s="97"/>
      <c r="C1725" s="98"/>
      <c r="D1725" s="99"/>
    </row>
    <row r="1726" spans="1:4" x14ac:dyDescent="0.25">
      <c r="A1726" s="97"/>
      <c r="B1726" s="97"/>
      <c r="C1726" s="98"/>
      <c r="D1726" s="99"/>
    </row>
    <row r="1727" spans="1:4" x14ac:dyDescent="0.25">
      <c r="A1727" s="97"/>
      <c r="B1727" s="97"/>
      <c r="C1727" s="98"/>
      <c r="D1727" s="99"/>
    </row>
    <row r="1728" spans="1:4" x14ac:dyDescent="0.25">
      <c r="A1728" s="97"/>
      <c r="B1728" s="97"/>
      <c r="C1728" s="98"/>
      <c r="D1728" s="99"/>
    </row>
    <row r="1729" spans="1:4" x14ac:dyDescent="0.25">
      <c r="A1729" s="97"/>
      <c r="B1729" s="97"/>
      <c r="C1729" s="98"/>
      <c r="D1729" s="99"/>
    </row>
    <row r="1730" spans="1:4" x14ac:dyDescent="0.25">
      <c r="A1730" s="97"/>
      <c r="B1730" s="97"/>
      <c r="C1730" s="98"/>
      <c r="D1730" s="99"/>
    </row>
    <row r="1731" spans="1:4" x14ac:dyDescent="0.25">
      <c r="A1731" s="97"/>
      <c r="B1731" s="97"/>
      <c r="C1731" s="98"/>
      <c r="D1731" s="99"/>
    </row>
    <row r="1732" spans="1:4" x14ac:dyDescent="0.25">
      <c r="A1732" s="97"/>
      <c r="B1732" s="97"/>
      <c r="C1732" s="98"/>
      <c r="D1732" s="99"/>
    </row>
    <row r="1733" spans="1:4" x14ac:dyDescent="0.25">
      <c r="A1733" s="97"/>
      <c r="B1733" s="97"/>
      <c r="C1733" s="98"/>
      <c r="D1733" s="99"/>
    </row>
    <row r="1734" spans="1:4" x14ac:dyDescent="0.25">
      <c r="A1734" s="97"/>
      <c r="B1734" s="97"/>
      <c r="C1734" s="98"/>
      <c r="D1734" s="99"/>
    </row>
    <row r="1735" spans="1:4" x14ac:dyDescent="0.25">
      <c r="A1735" s="97"/>
      <c r="B1735" s="97"/>
      <c r="C1735" s="98"/>
      <c r="D1735" s="99"/>
    </row>
    <row r="1736" spans="1:4" x14ac:dyDescent="0.25">
      <c r="A1736" s="97"/>
      <c r="B1736" s="97"/>
      <c r="C1736" s="98"/>
      <c r="D1736" s="99"/>
    </row>
    <row r="1737" spans="1:4" x14ac:dyDescent="0.25">
      <c r="A1737" s="97"/>
      <c r="B1737" s="97"/>
      <c r="C1737" s="98"/>
      <c r="D1737" s="99"/>
    </row>
    <row r="1738" spans="1:4" x14ac:dyDescent="0.25">
      <c r="A1738" s="97"/>
      <c r="B1738" s="97"/>
      <c r="C1738" s="98"/>
      <c r="D1738" s="99"/>
    </row>
    <row r="1739" spans="1:4" x14ac:dyDescent="0.25">
      <c r="A1739" s="97"/>
      <c r="B1739" s="97"/>
      <c r="C1739" s="98"/>
      <c r="D1739" s="99"/>
    </row>
    <row r="1740" spans="1:4" x14ac:dyDescent="0.25">
      <c r="A1740" s="97"/>
      <c r="B1740" s="97"/>
      <c r="C1740" s="98"/>
      <c r="D1740" s="99"/>
    </row>
    <row r="1741" spans="1:4" x14ac:dyDescent="0.25">
      <c r="A1741" s="97"/>
      <c r="B1741" s="97"/>
      <c r="C1741" s="98"/>
      <c r="D1741" s="99"/>
    </row>
    <row r="1742" spans="1:4" x14ac:dyDescent="0.25">
      <c r="A1742" s="97"/>
      <c r="B1742" s="97"/>
      <c r="C1742" s="98"/>
      <c r="D1742" s="99"/>
    </row>
    <row r="1743" spans="1:4" x14ac:dyDescent="0.25">
      <c r="A1743" s="97"/>
      <c r="B1743" s="97"/>
      <c r="C1743" s="98"/>
      <c r="D1743" s="99"/>
    </row>
    <row r="1744" spans="1:4" x14ac:dyDescent="0.25">
      <c r="A1744" s="97"/>
      <c r="B1744" s="97"/>
      <c r="C1744" s="98"/>
      <c r="D1744" s="99"/>
    </row>
    <row r="1745" spans="1:4" x14ac:dyDescent="0.25">
      <c r="A1745" s="97"/>
      <c r="B1745" s="97"/>
      <c r="C1745" s="98"/>
      <c r="D1745" s="99"/>
    </row>
    <row r="1746" spans="1:4" x14ac:dyDescent="0.25">
      <c r="A1746" s="97"/>
      <c r="B1746" s="97"/>
      <c r="C1746" s="98"/>
      <c r="D1746" s="99"/>
    </row>
    <row r="1747" spans="1:4" x14ac:dyDescent="0.25">
      <c r="A1747" s="97"/>
      <c r="B1747" s="97"/>
      <c r="C1747" s="98"/>
      <c r="D1747" s="99"/>
    </row>
    <row r="1748" spans="1:4" x14ac:dyDescent="0.25">
      <c r="A1748" s="97"/>
      <c r="B1748" s="97"/>
      <c r="C1748" s="98"/>
      <c r="D1748" s="99"/>
    </row>
    <row r="1749" spans="1:4" x14ac:dyDescent="0.25">
      <c r="A1749" s="97"/>
      <c r="B1749" s="97"/>
      <c r="C1749" s="98"/>
      <c r="D1749" s="99"/>
    </row>
    <row r="1750" spans="1:4" x14ac:dyDescent="0.25">
      <c r="A1750" s="97"/>
      <c r="B1750" s="97"/>
      <c r="C1750" s="98"/>
      <c r="D1750" s="99"/>
    </row>
    <row r="1751" spans="1:4" x14ac:dyDescent="0.25">
      <c r="A1751" s="97"/>
      <c r="B1751" s="97"/>
      <c r="C1751" s="98"/>
      <c r="D1751" s="99"/>
    </row>
    <row r="1752" spans="1:4" x14ac:dyDescent="0.25">
      <c r="A1752" s="97"/>
      <c r="B1752" s="97"/>
      <c r="C1752" s="98"/>
      <c r="D1752" s="99"/>
    </row>
    <row r="1753" spans="1:4" x14ac:dyDescent="0.25">
      <c r="A1753" s="97"/>
      <c r="B1753" s="97"/>
      <c r="C1753" s="98"/>
      <c r="D1753" s="99"/>
    </row>
    <row r="1754" spans="1:4" x14ac:dyDescent="0.25">
      <c r="A1754" s="97"/>
      <c r="B1754" s="97"/>
      <c r="C1754" s="98"/>
      <c r="D1754" s="99"/>
    </row>
    <row r="1755" spans="1:4" x14ac:dyDescent="0.25">
      <c r="A1755" s="97"/>
      <c r="B1755" s="97"/>
      <c r="C1755" s="98"/>
      <c r="D1755" s="99"/>
    </row>
    <row r="1756" spans="1:4" x14ac:dyDescent="0.25">
      <c r="A1756" s="97"/>
      <c r="B1756" s="97"/>
      <c r="C1756" s="98"/>
      <c r="D1756" s="99"/>
    </row>
    <row r="1757" spans="1:4" x14ac:dyDescent="0.25">
      <c r="A1757" s="97"/>
      <c r="B1757" s="97"/>
      <c r="C1757" s="98"/>
      <c r="D1757" s="99"/>
    </row>
    <row r="1758" spans="1:4" x14ac:dyDescent="0.25">
      <c r="A1758" s="97"/>
      <c r="B1758" s="97"/>
      <c r="C1758" s="98"/>
      <c r="D1758" s="99"/>
    </row>
    <row r="1759" spans="1:4" x14ac:dyDescent="0.25">
      <c r="A1759" s="97"/>
      <c r="B1759" s="97"/>
      <c r="C1759" s="98"/>
      <c r="D1759" s="99"/>
    </row>
    <row r="1760" spans="1:4" x14ac:dyDescent="0.25">
      <c r="A1760" s="97"/>
      <c r="B1760" s="97"/>
      <c r="C1760" s="98"/>
      <c r="D1760" s="99"/>
    </row>
    <row r="1761" spans="1:4" x14ac:dyDescent="0.25">
      <c r="A1761" s="97"/>
      <c r="B1761" s="97"/>
      <c r="C1761" s="98"/>
      <c r="D1761" s="99"/>
    </row>
    <row r="1762" spans="1:4" x14ac:dyDescent="0.25">
      <c r="A1762" s="97"/>
      <c r="B1762" s="97"/>
      <c r="C1762" s="98"/>
      <c r="D1762" s="99"/>
    </row>
    <row r="1763" spans="1:4" x14ac:dyDescent="0.25">
      <c r="A1763" s="97"/>
      <c r="B1763" s="97"/>
      <c r="C1763" s="98"/>
      <c r="D1763" s="99"/>
    </row>
    <row r="1764" spans="1:4" x14ac:dyDescent="0.25">
      <c r="A1764" s="97"/>
      <c r="B1764" s="97"/>
      <c r="C1764" s="98"/>
      <c r="D1764" s="99"/>
    </row>
    <row r="1765" spans="1:4" x14ac:dyDescent="0.25">
      <c r="A1765" s="97"/>
      <c r="B1765" s="97"/>
      <c r="C1765" s="98"/>
      <c r="D1765" s="99"/>
    </row>
    <row r="1766" spans="1:4" x14ac:dyDescent="0.25">
      <c r="A1766" s="97"/>
      <c r="B1766" s="97"/>
      <c r="C1766" s="98"/>
      <c r="D1766" s="99"/>
    </row>
    <row r="1767" spans="1:4" x14ac:dyDescent="0.25">
      <c r="A1767" s="97"/>
      <c r="B1767" s="97"/>
      <c r="C1767" s="98"/>
      <c r="D1767" s="99"/>
    </row>
    <row r="1768" spans="1:4" x14ac:dyDescent="0.25">
      <c r="A1768" s="97"/>
      <c r="B1768" s="97"/>
      <c r="C1768" s="98"/>
      <c r="D1768" s="99"/>
    </row>
    <row r="1769" spans="1:4" x14ac:dyDescent="0.25">
      <c r="A1769" s="97"/>
      <c r="B1769" s="97"/>
      <c r="C1769" s="98"/>
      <c r="D1769" s="99"/>
    </row>
    <row r="1770" spans="1:4" x14ac:dyDescent="0.25">
      <c r="A1770" s="97"/>
      <c r="B1770" s="97"/>
      <c r="C1770" s="98"/>
      <c r="D1770" s="99"/>
    </row>
    <row r="1771" spans="1:4" x14ac:dyDescent="0.25">
      <c r="A1771" s="97"/>
      <c r="B1771" s="97"/>
      <c r="C1771" s="98"/>
      <c r="D1771" s="99"/>
    </row>
    <row r="1772" spans="1:4" x14ac:dyDescent="0.25">
      <c r="A1772" s="97"/>
      <c r="B1772" s="97"/>
      <c r="C1772" s="98"/>
      <c r="D1772" s="99"/>
    </row>
    <row r="1773" spans="1:4" x14ac:dyDescent="0.25">
      <c r="A1773" s="97"/>
      <c r="B1773" s="97"/>
      <c r="C1773" s="98"/>
      <c r="D1773" s="99"/>
    </row>
    <row r="1774" spans="1:4" x14ac:dyDescent="0.25">
      <c r="A1774" s="97"/>
      <c r="B1774" s="97"/>
      <c r="C1774" s="98"/>
      <c r="D1774" s="99"/>
    </row>
    <row r="1775" spans="1:4" x14ac:dyDescent="0.25">
      <c r="A1775" s="97"/>
      <c r="B1775" s="97"/>
      <c r="C1775" s="98"/>
      <c r="D1775" s="99"/>
    </row>
    <row r="1776" spans="1:4" x14ac:dyDescent="0.25">
      <c r="A1776" s="97"/>
      <c r="B1776" s="97"/>
      <c r="C1776" s="98"/>
      <c r="D1776" s="99"/>
    </row>
    <row r="1777" spans="1:4" x14ac:dyDescent="0.25">
      <c r="A1777" s="97"/>
      <c r="B1777" s="97"/>
      <c r="C1777" s="98"/>
      <c r="D1777" s="99"/>
    </row>
    <row r="1778" spans="1:4" x14ac:dyDescent="0.25">
      <c r="A1778" s="97"/>
      <c r="B1778" s="97"/>
      <c r="C1778" s="98"/>
      <c r="D1778" s="99"/>
    </row>
    <row r="1779" spans="1:4" x14ac:dyDescent="0.25">
      <c r="A1779" s="97"/>
      <c r="B1779" s="97"/>
      <c r="C1779" s="98"/>
      <c r="D1779" s="99"/>
    </row>
    <row r="1780" spans="1:4" x14ac:dyDescent="0.25">
      <c r="A1780" s="97"/>
      <c r="B1780" s="97"/>
      <c r="C1780" s="98"/>
      <c r="D1780" s="99"/>
    </row>
    <row r="1781" spans="1:4" x14ac:dyDescent="0.25">
      <c r="A1781" s="97"/>
      <c r="B1781" s="97"/>
      <c r="C1781" s="98"/>
      <c r="D1781" s="99"/>
    </row>
    <row r="1782" spans="1:4" x14ac:dyDescent="0.25">
      <c r="A1782" s="97"/>
      <c r="B1782" s="97"/>
      <c r="C1782" s="98"/>
      <c r="D1782" s="99"/>
    </row>
    <row r="1783" spans="1:4" x14ac:dyDescent="0.25">
      <c r="A1783" s="97"/>
      <c r="B1783" s="97"/>
      <c r="C1783" s="98"/>
      <c r="D1783" s="99"/>
    </row>
    <row r="1784" spans="1:4" x14ac:dyDescent="0.25">
      <c r="A1784" s="97"/>
      <c r="B1784" s="97"/>
      <c r="C1784" s="98"/>
      <c r="D1784" s="99"/>
    </row>
    <row r="1785" spans="1:4" x14ac:dyDescent="0.25">
      <c r="A1785" s="97"/>
      <c r="B1785" s="97"/>
      <c r="C1785" s="98"/>
      <c r="D1785" s="99"/>
    </row>
    <row r="1786" spans="1:4" x14ac:dyDescent="0.25">
      <c r="A1786" s="97"/>
      <c r="B1786" s="97"/>
      <c r="C1786" s="98"/>
      <c r="D1786" s="99"/>
    </row>
    <row r="1787" spans="1:4" x14ac:dyDescent="0.25">
      <c r="A1787" s="97"/>
      <c r="B1787" s="97"/>
      <c r="C1787" s="98"/>
      <c r="D1787" s="99"/>
    </row>
    <row r="1788" spans="1:4" x14ac:dyDescent="0.25">
      <c r="A1788" s="97"/>
      <c r="B1788" s="97"/>
      <c r="C1788" s="98"/>
      <c r="D1788" s="99"/>
    </row>
    <row r="1789" spans="1:4" x14ac:dyDescent="0.25">
      <c r="A1789" s="97"/>
      <c r="B1789" s="97"/>
      <c r="C1789" s="98"/>
      <c r="D1789" s="99"/>
    </row>
    <row r="1790" spans="1:4" x14ac:dyDescent="0.25">
      <c r="A1790" s="97"/>
      <c r="B1790" s="97"/>
      <c r="C1790" s="98"/>
      <c r="D1790" s="99"/>
    </row>
    <row r="1791" spans="1:4" x14ac:dyDescent="0.25">
      <c r="A1791" s="97"/>
      <c r="B1791" s="97"/>
      <c r="C1791" s="98"/>
      <c r="D1791" s="99"/>
    </row>
    <row r="1792" spans="1:4" x14ac:dyDescent="0.25">
      <c r="A1792" s="97"/>
      <c r="B1792" s="97"/>
      <c r="C1792" s="98"/>
      <c r="D1792" s="99"/>
    </row>
    <row r="1793" spans="1:4" x14ac:dyDescent="0.25">
      <c r="A1793" s="97"/>
      <c r="B1793" s="97"/>
      <c r="C1793" s="98"/>
      <c r="D1793" s="99"/>
    </row>
    <row r="1794" spans="1:4" x14ac:dyDescent="0.25">
      <c r="A1794" s="97"/>
      <c r="B1794" s="97"/>
      <c r="C1794" s="98"/>
      <c r="D1794" s="99"/>
    </row>
    <row r="1795" spans="1:4" x14ac:dyDescent="0.25">
      <c r="A1795" s="97"/>
      <c r="B1795" s="97"/>
      <c r="C1795" s="98"/>
      <c r="D1795" s="99"/>
    </row>
    <row r="1796" spans="1:4" x14ac:dyDescent="0.25">
      <c r="A1796" s="97"/>
      <c r="B1796" s="97"/>
      <c r="C1796" s="98"/>
      <c r="D1796" s="99"/>
    </row>
    <row r="1797" spans="1:4" x14ac:dyDescent="0.25">
      <c r="A1797" s="97"/>
      <c r="B1797" s="97"/>
      <c r="C1797" s="98"/>
      <c r="D1797" s="99"/>
    </row>
    <row r="1798" spans="1:4" x14ac:dyDescent="0.25">
      <c r="A1798" s="97"/>
      <c r="B1798" s="97"/>
      <c r="C1798" s="98"/>
      <c r="D1798" s="99"/>
    </row>
    <row r="1799" spans="1:4" x14ac:dyDescent="0.25">
      <c r="A1799" s="97"/>
      <c r="B1799" s="97"/>
      <c r="C1799" s="98"/>
      <c r="D1799" s="99"/>
    </row>
    <row r="1800" spans="1:4" x14ac:dyDescent="0.25">
      <c r="A1800" s="97"/>
      <c r="B1800" s="97"/>
      <c r="C1800" s="98"/>
      <c r="D1800" s="99"/>
    </row>
    <row r="1801" spans="1:4" x14ac:dyDescent="0.25">
      <c r="A1801" s="97"/>
      <c r="B1801" s="97"/>
      <c r="C1801" s="98"/>
      <c r="D1801" s="99"/>
    </row>
    <row r="1802" spans="1:4" x14ac:dyDescent="0.25">
      <c r="A1802" s="97"/>
      <c r="B1802" s="97"/>
      <c r="C1802" s="98"/>
      <c r="D1802" s="99"/>
    </row>
    <row r="1803" spans="1:4" x14ac:dyDescent="0.25">
      <c r="A1803" s="97"/>
      <c r="B1803" s="97"/>
      <c r="C1803" s="98"/>
      <c r="D1803" s="99"/>
    </row>
    <row r="1804" spans="1:4" x14ac:dyDescent="0.25">
      <c r="A1804" s="97"/>
      <c r="B1804" s="97"/>
      <c r="C1804" s="98"/>
      <c r="D1804" s="99"/>
    </row>
    <row r="1805" spans="1:4" x14ac:dyDescent="0.25">
      <c r="A1805" s="97"/>
      <c r="B1805" s="97"/>
      <c r="C1805" s="98"/>
      <c r="D1805" s="99"/>
    </row>
    <row r="1806" spans="1:4" x14ac:dyDescent="0.25">
      <c r="A1806" s="97"/>
      <c r="B1806" s="97"/>
      <c r="C1806" s="98"/>
      <c r="D1806" s="99"/>
    </row>
    <row r="1807" spans="1:4" x14ac:dyDescent="0.25">
      <c r="A1807" s="97"/>
      <c r="B1807" s="97"/>
      <c r="C1807" s="98"/>
      <c r="D1807" s="99"/>
    </row>
    <row r="1808" spans="1:4" x14ac:dyDescent="0.25">
      <c r="A1808" s="97"/>
      <c r="B1808" s="97"/>
      <c r="C1808" s="98"/>
      <c r="D1808" s="99"/>
    </row>
    <row r="1809" spans="1:4" x14ac:dyDescent="0.25">
      <c r="A1809" s="97"/>
      <c r="B1809" s="97"/>
      <c r="C1809" s="98"/>
      <c r="D1809" s="99"/>
    </row>
    <row r="1810" spans="1:4" x14ac:dyDescent="0.25">
      <c r="A1810" s="97"/>
      <c r="B1810" s="97"/>
      <c r="C1810" s="98"/>
      <c r="D1810" s="99"/>
    </row>
    <row r="1811" spans="1:4" x14ac:dyDescent="0.25">
      <c r="A1811" s="97"/>
      <c r="B1811" s="97"/>
      <c r="C1811" s="98"/>
      <c r="D1811" s="99"/>
    </row>
    <row r="1812" spans="1:4" x14ac:dyDescent="0.25">
      <c r="A1812" s="97"/>
      <c r="B1812" s="97"/>
      <c r="C1812" s="98"/>
      <c r="D1812" s="99"/>
    </row>
    <row r="1813" spans="1:4" x14ac:dyDescent="0.25">
      <c r="A1813" s="97"/>
      <c r="B1813" s="97"/>
      <c r="C1813" s="98"/>
      <c r="D1813" s="99"/>
    </row>
    <row r="1814" spans="1:4" x14ac:dyDescent="0.25">
      <c r="A1814" s="97"/>
      <c r="B1814" s="97"/>
      <c r="C1814" s="98"/>
      <c r="D1814" s="99"/>
    </row>
    <row r="1815" spans="1:4" x14ac:dyDescent="0.25">
      <c r="A1815" s="97"/>
      <c r="B1815" s="97"/>
      <c r="C1815" s="98"/>
      <c r="D1815" s="99"/>
    </row>
    <row r="1816" spans="1:4" x14ac:dyDescent="0.25">
      <c r="A1816" s="97"/>
      <c r="B1816" s="97"/>
      <c r="C1816" s="98"/>
      <c r="D1816" s="99"/>
    </row>
    <row r="1817" spans="1:4" x14ac:dyDescent="0.25">
      <c r="A1817" s="97"/>
      <c r="B1817" s="97"/>
      <c r="C1817" s="98"/>
      <c r="D1817" s="99"/>
    </row>
    <row r="1818" spans="1:4" x14ac:dyDescent="0.25">
      <c r="A1818" s="97"/>
      <c r="B1818" s="97"/>
      <c r="C1818" s="98"/>
      <c r="D1818" s="99"/>
    </row>
    <row r="1819" spans="1:4" x14ac:dyDescent="0.25">
      <c r="A1819" s="97"/>
      <c r="B1819" s="97"/>
      <c r="C1819" s="98"/>
      <c r="D1819" s="99"/>
    </row>
    <row r="1820" spans="1:4" x14ac:dyDescent="0.25">
      <c r="A1820" s="97"/>
      <c r="B1820" s="97"/>
      <c r="C1820" s="98"/>
      <c r="D1820" s="99"/>
    </row>
    <row r="1821" spans="1:4" x14ac:dyDescent="0.25">
      <c r="A1821" s="97"/>
      <c r="B1821" s="97"/>
      <c r="C1821" s="98"/>
      <c r="D1821" s="99"/>
    </row>
    <row r="1822" spans="1:4" x14ac:dyDescent="0.25">
      <c r="A1822" s="97"/>
      <c r="B1822" s="97"/>
      <c r="C1822" s="98"/>
      <c r="D1822" s="99"/>
    </row>
    <row r="1823" spans="1:4" x14ac:dyDescent="0.25">
      <c r="A1823" s="97"/>
      <c r="B1823" s="97"/>
      <c r="C1823" s="98"/>
      <c r="D1823" s="99"/>
    </row>
    <row r="1824" spans="1:4" x14ac:dyDescent="0.25">
      <c r="A1824" s="97"/>
      <c r="B1824" s="97"/>
      <c r="C1824" s="98"/>
      <c r="D1824" s="99"/>
    </row>
    <row r="1825" spans="1:4" x14ac:dyDescent="0.25">
      <c r="A1825" s="97"/>
      <c r="B1825" s="97"/>
      <c r="C1825" s="98"/>
      <c r="D1825" s="99"/>
    </row>
    <row r="1826" spans="1:4" x14ac:dyDescent="0.25">
      <c r="A1826" s="97"/>
      <c r="B1826" s="97"/>
      <c r="C1826" s="98"/>
      <c r="D1826" s="99"/>
    </row>
    <row r="1827" spans="1:4" x14ac:dyDescent="0.25">
      <c r="A1827" s="97"/>
      <c r="B1827" s="97"/>
      <c r="C1827" s="98"/>
      <c r="D1827" s="99"/>
    </row>
    <row r="1828" spans="1:4" x14ac:dyDescent="0.25">
      <c r="A1828" s="97"/>
      <c r="B1828" s="97"/>
      <c r="C1828" s="98"/>
      <c r="D1828" s="99"/>
    </row>
    <row r="1829" spans="1:4" x14ac:dyDescent="0.25">
      <c r="A1829" s="97"/>
      <c r="B1829" s="97"/>
      <c r="C1829" s="98"/>
      <c r="D1829" s="99"/>
    </row>
    <row r="1830" spans="1:4" x14ac:dyDescent="0.25">
      <c r="A1830" s="97"/>
      <c r="B1830" s="97"/>
      <c r="C1830" s="98"/>
      <c r="D1830" s="99"/>
    </row>
    <row r="1831" spans="1:4" x14ac:dyDescent="0.25">
      <c r="A1831" s="97"/>
      <c r="B1831" s="97"/>
      <c r="C1831" s="98"/>
      <c r="D1831" s="99"/>
    </row>
    <row r="1832" spans="1:4" x14ac:dyDescent="0.25">
      <c r="A1832" s="97"/>
      <c r="B1832" s="97"/>
      <c r="C1832" s="98"/>
      <c r="D1832" s="99"/>
    </row>
    <row r="1833" spans="1:4" x14ac:dyDescent="0.25">
      <c r="A1833" s="97"/>
      <c r="B1833" s="97"/>
      <c r="C1833" s="98"/>
      <c r="D1833" s="99"/>
    </row>
    <row r="1834" spans="1:4" x14ac:dyDescent="0.25">
      <c r="A1834" s="97"/>
      <c r="B1834" s="97"/>
      <c r="C1834" s="98"/>
      <c r="D1834" s="99"/>
    </row>
    <row r="1835" spans="1:4" x14ac:dyDescent="0.25">
      <c r="A1835" s="97"/>
      <c r="B1835" s="97"/>
      <c r="C1835" s="98"/>
      <c r="D1835" s="99"/>
    </row>
    <row r="1836" spans="1:4" x14ac:dyDescent="0.25">
      <c r="A1836" s="97"/>
      <c r="B1836" s="97"/>
      <c r="C1836" s="98"/>
      <c r="D1836" s="99"/>
    </row>
    <row r="1837" spans="1:4" x14ac:dyDescent="0.25">
      <c r="A1837" s="97"/>
      <c r="B1837" s="97"/>
      <c r="C1837" s="98"/>
      <c r="D1837" s="99"/>
    </row>
    <row r="1838" spans="1:4" x14ac:dyDescent="0.25">
      <c r="A1838" s="97"/>
      <c r="B1838" s="97"/>
      <c r="C1838" s="98"/>
      <c r="D1838" s="99"/>
    </row>
    <row r="1839" spans="1:4" x14ac:dyDescent="0.25">
      <c r="A1839" s="97"/>
      <c r="B1839" s="97"/>
      <c r="C1839" s="98"/>
      <c r="D1839" s="99"/>
    </row>
    <row r="1840" spans="1:4" x14ac:dyDescent="0.25">
      <c r="A1840" s="97"/>
      <c r="B1840" s="97"/>
      <c r="C1840" s="98"/>
      <c r="D1840" s="99"/>
    </row>
    <row r="1841" spans="1:4" x14ac:dyDescent="0.25">
      <c r="A1841" s="97"/>
      <c r="B1841" s="97"/>
      <c r="C1841" s="98"/>
      <c r="D1841" s="99"/>
    </row>
    <row r="1842" spans="1:4" x14ac:dyDescent="0.25">
      <c r="A1842" s="97"/>
      <c r="B1842" s="97"/>
      <c r="C1842" s="98"/>
      <c r="D1842" s="99"/>
    </row>
    <row r="1843" spans="1:4" x14ac:dyDescent="0.25">
      <c r="A1843" s="97"/>
      <c r="B1843" s="97"/>
      <c r="C1843" s="98"/>
      <c r="D1843" s="99"/>
    </row>
    <row r="1844" spans="1:4" x14ac:dyDescent="0.25">
      <c r="A1844" s="97"/>
      <c r="B1844" s="97"/>
      <c r="C1844" s="98"/>
      <c r="D1844" s="99"/>
    </row>
    <row r="1845" spans="1:4" x14ac:dyDescent="0.25">
      <c r="A1845" s="97"/>
      <c r="B1845" s="97"/>
      <c r="C1845" s="98"/>
      <c r="D1845" s="99"/>
    </row>
    <row r="1846" spans="1:4" x14ac:dyDescent="0.25">
      <c r="A1846" s="97"/>
      <c r="B1846" s="97"/>
      <c r="C1846" s="98"/>
      <c r="D1846" s="99"/>
    </row>
    <row r="1847" spans="1:4" x14ac:dyDescent="0.25">
      <c r="A1847" s="97"/>
      <c r="B1847" s="97"/>
      <c r="C1847" s="98"/>
      <c r="D1847" s="99"/>
    </row>
    <row r="1848" spans="1:4" x14ac:dyDescent="0.25">
      <c r="A1848" s="97"/>
      <c r="B1848" s="97"/>
      <c r="C1848" s="98"/>
      <c r="D1848" s="99"/>
    </row>
    <row r="1849" spans="1:4" x14ac:dyDescent="0.25">
      <c r="A1849" s="97"/>
      <c r="B1849" s="97"/>
      <c r="C1849" s="98"/>
      <c r="D1849" s="99"/>
    </row>
    <row r="1850" spans="1:4" x14ac:dyDescent="0.25">
      <c r="A1850" s="97"/>
      <c r="B1850" s="97"/>
      <c r="C1850" s="98"/>
      <c r="D1850" s="99"/>
    </row>
    <row r="1851" spans="1:4" x14ac:dyDescent="0.25">
      <c r="A1851" s="97"/>
      <c r="B1851" s="97"/>
      <c r="C1851" s="98"/>
      <c r="D1851" s="99"/>
    </row>
    <row r="1852" spans="1:4" x14ac:dyDescent="0.25">
      <c r="A1852" s="97"/>
      <c r="B1852" s="97"/>
      <c r="C1852" s="98"/>
      <c r="D1852" s="99"/>
    </row>
    <row r="1853" spans="1:4" x14ac:dyDescent="0.25">
      <c r="A1853" s="97"/>
      <c r="B1853" s="97"/>
      <c r="C1853" s="98"/>
      <c r="D1853" s="99"/>
    </row>
    <row r="1854" spans="1:4" x14ac:dyDescent="0.25">
      <c r="A1854" s="97"/>
      <c r="B1854" s="97"/>
      <c r="C1854" s="98"/>
      <c r="D1854" s="99"/>
    </row>
    <row r="1855" spans="1:4" x14ac:dyDescent="0.25">
      <c r="A1855" s="97"/>
      <c r="B1855" s="97"/>
      <c r="C1855" s="98"/>
      <c r="D1855" s="99"/>
    </row>
    <row r="1856" spans="1:4" x14ac:dyDescent="0.25">
      <c r="A1856" s="97"/>
      <c r="B1856" s="97"/>
      <c r="C1856" s="98"/>
      <c r="D1856" s="99"/>
    </row>
    <row r="1857" spans="1:4" x14ac:dyDescent="0.25">
      <c r="A1857" s="97"/>
      <c r="B1857" s="97"/>
      <c r="C1857" s="98"/>
      <c r="D1857" s="99"/>
    </row>
    <row r="1858" spans="1:4" x14ac:dyDescent="0.25">
      <c r="A1858" s="97"/>
      <c r="B1858" s="97"/>
      <c r="C1858" s="98"/>
      <c r="D1858" s="99"/>
    </row>
    <row r="1859" spans="1:4" x14ac:dyDescent="0.25">
      <c r="A1859" s="97"/>
      <c r="B1859" s="97"/>
      <c r="C1859" s="98"/>
      <c r="D1859" s="99"/>
    </row>
    <row r="1860" spans="1:4" x14ac:dyDescent="0.25">
      <c r="A1860" s="97"/>
      <c r="B1860" s="97"/>
      <c r="C1860" s="98"/>
      <c r="D1860" s="99"/>
    </row>
    <row r="1861" spans="1:4" x14ac:dyDescent="0.25">
      <c r="A1861" s="97"/>
      <c r="B1861" s="97"/>
      <c r="C1861" s="98"/>
      <c r="D1861" s="99"/>
    </row>
    <row r="1862" spans="1:4" x14ac:dyDescent="0.25">
      <c r="A1862" s="97"/>
      <c r="B1862" s="97"/>
      <c r="C1862" s="98"/>
      <c r="D1862" s="99"/>
    </row>
    <row r="1863" spans="1:4" x14ac:dyDescent="0.25">
      <c r="A1863" s="97"/>
      <c r="B1863" s="97"/>
      <c r="C1863" s="98"/>
      <c r="D1863" s="99"/>
    </row>
    <row r="1864" spans="1:4" x14ac:dyDescent="0.25">
      <c r="A1864" s="97"/>
      <c r="B1864" s="97"/>
      <c r="C1864" s="98"/>
      <c r="D1864" s="99"/>
    </row>
    <row r="1865" spans="1:4" x14ac:dyDescent="0.25">
      <c r="A1865" s="97"/>
      <c r="B1865" s="97"/>
      <c r="C1865" s="98"/>
      <c r="D1865" s="99"/>
    </row>
    <row r="1866" spans="1:4" x14ac:dyDescent="0.25">
      <c r="A1866" s="97"/>
      <c r="B1866" s="97"/>
      <c r="C1866" s="98"/>
      <c r="D1866" s="99"/>
    </row>
    <row r="1867" spans="1:4" x14ac:dyDescent="0.25">
      <c r="A1867" s="97"/>
      <c r="B1867" s="97"/>
      <c r="C1867" s="98"/>
      <c r="D1867" s="99"/>
    </row>
    <row r="1868" spans="1:4" x14ac:dyDescent="0.25">
      <c r="A1868" s="97"/>
      <c r="B1868" s="97"/>
      <c r="C1868" s="98"/>
      <c r="D1868" s="99"/>
    </row>
    <row r="1869" spans="1:4" x14ac:dyDescent="0.25">
      <c r="A1869" s="97"/>
      <c r="B1869" s="97"/>
      <c r="C1869" s="98"/>
      <c r="D1869" s="99"/>
    </row>
    <row r="1870" spans="1:4" x14ac:dyDescent="0.25">
      <c r="A1870" s="97"/>
      <c r="B1870" s="97"/>
      <c r="C1870" s="98"/>
      <c r="D1870" s="99"/>
    </row>
    <row r="1871" spans="1:4" x14ac:dyDescent="0.25">
      <c r="A1871" s="97"/>
      <c r="B1871" s="97"/>
      <c r="C1871" s="98"/>
      <c r="D1871" s="99"/>
    </row>
    <row r="1872" spans="1:4" x14ac:dyDescent="0.25">
      <c r="A1872" s="97"/>
      <c r="B1872" s="97"/>
      <c r="C1872" s="98"/>
      <c r="D1872" s="99"/>
    </row>
    <row r="1873" spans="1:4" x14ac:dyDescent="0.25">
      <c r="A1873" s="97"/>
      <c r="B1873" s="97"/>
      <c r="C1873" s="98"/>
      <c r="D1873" s="99"/>
    </row>
    <row r="1874" spans="1:4" x14ac:dyDescent="0.25">
      <c r="A1874" s="97"/>
      <c r="B1874" s="97"/>
      <c r="C1874" s="98"/>
      <c r="D1874" s="99"/>
    </row>
    <row r="1875" spans="1:4" x14ac:dyDescent="0.25">
      <c r="A1875" s="97"/>
      <c r="B1875" s="97"/>
      <c r="C1875" s="98"/>
      <c r="D1875" s="99"/>
    </row>
    <row r="1876" spans="1:4" x14ac:dyDescent="0.25">
      <c r="A1876" s="97"/>
      <c r="B1876" s="97"/>
      <c r="C1876" s="98"/>
      <c r="D1876" s="99"/>
    </row>
    <row r="1877" spans="1:4" x14ac:dyDescent="0.25">
      <c r="A1877" s="97"/>
      <c r="B1877" s="97"/>
      <c r="C1877" s="98"/>
      <c r="D1877" s="99"/>
    </row>
    <row r="1878" spans="1:4" x14ac:dyDescent="0.25">
      <c r="A1878" s="97"/>
      <c r="B1878" s="97"/>
      <c r="C1878" s="98"/>
      <c r="D1878" s="99"/>
    </row>
    <row r="1879" spans="1:4" x14ac:dyDescent="0.25">
      <c r="A1879" s="97"/>
      <c r="B1879" s="97"/>
      <c r="C1879" s="98"/>
      <c r="D1879" s="99"/>
    </row>
    <row r="1880" spans="1:4" x14ac:dyDescent="0.25">
      <c r="A1880" s="97"/>
      <c r="B1880" s="97"/>
      <c r="C1880" s="98"/>
      <c r="D1880" s="99"/>
    </row>
    <row r="1881" spans="1:4" x14ac:dyDescent="0.25">
      <c r="A1881" s="97"/>
      <c r="B1881" s="97"/>
      <c r="C1881" s="98"/>
      <c r="D1881" s="99"/>
    </row>
    <row r="1882" spans="1:4" x14ac:dyDescent="0.25">
      <c r="A1882" s="97"/>
      <c r="B1882" s="97"/>
      <c r="C1882" s="98"/>
      <c r="D1882" s="99"/>
    </row>
    <row r="1883" spans="1:4" x14ac:dyDescent="0.25">
      <c r="A1883" s="97"/>
      <c r="B1883" s="97"/>
      <c r="C1883" s="98"/>
      <c r="D1883" s="99"/>
    </row>
    <row r="1884" spans="1:4" x14ac:dyDescent="0.25">
      <c r="A1884" s="97"/>
      <c r="B1884" s="97"/>
      <c r="C1884" s="98"/>
      <c r="D1884" s="99"/>
    </row>
    <row r="1885" spans="1:4" x14ac:dyDescent="0.25">
      <c r="A1885" s="97"/>
      <c r="B1885" s="97"/>
      <c r="C1885" s="98"/>
      <c r="D1885" s="99"/>
    </row>
    <row r="1886" spans="1:4" x14ac:dyDescent="0.25">
      <c r="A1886" s="97"/>
      <c r="B1886" s="97"/>
      <c r="C1886" s="98"/>
      <c r="D1886" s="99"/>
    </row>
    <row r="1887" spans="1:4" x14ac:dyDescent="0.25">
      <c r="A1887" s="97"/>
      <c r="B1887" s="97"/>
      <c r="C1887" s="98"/>
      <c r="D1887" s="99"/>
    </row>
    <row r="1888" spans="1:4" x14ac:dyDescent="0.25">
      <c r="A1888" s="97"/>
      <c r="B1888" s="97"/>
      <c r="C1888" s="98"/>
      <c r="D1888" s="99"/>
    </row>
    <row r="1889" spans="1:4" x14ac:dyDescent="0.25">
      <c r="A1889" s="97"/>
      <c r="B1889" s="97"/>
      <c r="C1889" s="98"/>
      <c r="D1889" s="99"/>
    </row>
    <row r="1890" spans="1:4" x14ac:dyDescent="0.25">
      <c r="A1890" s="97"/>
      <c r="B1890" s="97"/>
      <c r="C1890" s="98"/>
      <c r="D1890" s="99"/>
    </row>
    <row r="1891" spans="1:4" x14ac:dyDescent="0.25">
      <c r="A1891" s="97"/>
      <c r="B1891" s="97"/>
      <c r="C1891" s="98"/>
      <c r="D1891" s="99"/>
    </row>
    <row r="1892" spans="1:4" x14ac:dyDescent="0.25">
      <c r="A1892" s="97"/>
      <c r="B1892" s="97"/>
      <c r="C1892" s="98"/>
      <c r="D1892" s="99"/>
    </row>
    <row r="1893" spans="1:4" x14ac:dyDescent="0.25">
      <c r="A1893" s="97"/>
      <c r="B1893" s="97"/>
      <c r="C1893" s="98"/>
      <c r="D1893" s="99"/>
    </row>
    <row r="1894" spans="1:4" x14ac:dyDescent="0.25">
      <c r="A1894" s="97"/>
      <c r="B1894" s="97"/>
      <c r="C1894" s="98"/>
      <c r="D1894" s="99"/>
    </row>
    <row r="1895" spans="1:4" x14ac:dyDescent="0.25">
      <c r="A1895" s="97"/>
      <c r="B1895" s="97"/>
      <c r="C1895" s="98"/>
      <c r="D1895" s="99"/>
    </row>
    <row r="1896" spans="1:4" x14ac:dyDescent="0.25">
      <c r="A1896" s="97"/>
      <c r="B1896" s="97"/>
      <c r="C1896" s="98"/>
      <c r="D1896" s="99"/>
    </row>
    <row r="1897" spans="1:4" x14ac:dyDescent="0.25">
      <c r="A1897" s="97"/>
      <c r="B1897" s="97"/>
      <c r="C1897" s="98"/>
      <c r="D1897" s="99"/>
    </row>
    <row r="1898" spans="1:4" x14ac:dyDescent="0.25">
      <c r="A1898" s="97"/>
      <c r="B1898" s="97"/>
      <c r="C1898" s="98"/>
      <c r="D1898" s="99"/>
    </row>
    <row r="1899" spans="1:4" x14ac:dyDescent="0.25">
      <c r="A1899" s="97"/>
      <c r="B1899" s="97"/>
      <c r="C1899" s="98"/>
      <c r="D1899" s="99"/>
    </row>
    <row r="1900" spans="1:4" x14ac:dyDescent="0.25">
      <c r="A1900" s="97"/>
      <c r="B1900" s="97"/>
      <c r="C1900" s="98"/>
      <c r="D1900" s="99"/>
    </row>
    <row r="1901" spans="1:4" x14ac:dyDescent="0.25">
      <c r="A1901" s="97"/>
      <c r="B1901" s="97"/>
      <c r="C1901" s="98"/>
      <c r="D1901" s="99"/>
    </row>
    <row r="1902" spans="1:4" x14ac:dyDescent="0.25">
      <c r="A1902" s="97"/>
      <c r="B1902" s="97"/>
      <c r="C1902" s="98"/>
      <c r="D1902" s="99"/>
    </row>
    <row r="1903" spans="1:4" x14ac:dyDescent="0.25">
      <c r="A1903" s="97"/>
      <c r="B1903" s="97"/>
      <c r="C1903" s="98"/>
      <c r="D1903" s="99"/>
    </row>
    <row r="1904" spans="1:4" x14ac:dyDescent="0.25">
      <c r="A1904" s="97"/>
      <c r="B1904" s="97"/>
      <c r="C1904" s="98"/>
      <c r="D1904" s="99"/>
    </row>
    <row r="1905" spans="1:4" x14ac:dyDescent="0.25">
      <c r="A1905" s="97"/>
      <c r="B1905" s="97"/>
      <c r="C1905" s="98"/>
      <c r="D1905" s="99"/>
    </row>
    <row r="1906" spans="1:4" x14ac:dyDescent="0.25">
      <c r="A1906" s="97"/>
      <c r="B1906" s="97"/>
      <c r="C1906" s="98"/>
      <c r="D1906" s="99"/>
    </row>
    <row r="1907" spans="1:4" x14ac:dyDescent="0.25">
      <c r="A1907" s="97"/>
      <c r="B1907" s="97"/>
      <c r="C1907" s="98"/>
      <c r="D1907" s="99"/>
    </row>
    <row r="1908" spans="1:4" x14ac:dyDescent="0.25">
      <c r="A1908" s="97"/>
      <c r="B1908" s="97"/>
      <c r="C1908" s="98"/>
      <c r="D1908" s="99"/>
    </row>
    <row r="1909" spans="1:4" x14ac:dyDescent="0.25">
      <c r="A1909" s="97"/>
      <c r="B1909" s="97"/>
      <c r="C1909" s="98"/>
      <c r="D1909" s="99"/>
    </row>
    <row r="1910" spans="1:4" x14ac:dyDescent="0.25">
      <c r="A1910" s="97"/>
      <c r="B1910" s="97"/>
      <c r="C1910" s="98"/>
      <c r="D1910" s="99"/>
    </row>
    <row r="1911" spans="1:4" x14ac:dyDescent="0.25">
      <c r="A1911" s="97"/>
      <c r="B1911" s="97"/>
      <c r="C1911" s="98"/>
      <c r="D1911" s="99"/>
    </row>
    <row r="1912" spans="1:4" x14ac:dyDescent="0.25">
      <c r="A1912" s="97"/>
      <c r="B1912" s="97"/>
      <c r="C1912" s="98"/>
      <c r="D1912" s="99"/>
    </row>
    <row r="1913" spans="1:4" x14ac:dyDescent="0.25">
      <c r="A1913" s="97"/>
      <c r="B1913" s="97"/>
      <c r="C1913" s="98"/>
      <c r="D1913" s="99"/>
    </row>
    <row r="1914" spans="1:4" x14ac:dyDescent="0.25">
      <c r="A1914" s="97"/>
      <c r="B1914" s="97"/>
      <c r="C1914" s="98"/>
      <c r="D1914" s="99"/>
    </row>
    <row r="1915" spans="1:4" x14ac:dyDescent="0.25">
      <c r="A1915" s="97"/>
      <c r="B1915" s="97"/>
      <c r="C1915" s="98"/>
      <c r="D1915" s="99"/>
    </row>
    <row r="1916" spans="1:4" x14ac:dyDescent="0.25">
      <c r="A1916" s="97"/>
      <c r="B1916" s="97"/>
      <c r="C1916" s="98"/>
      <c r="D1916" s="99"/>
    </row>
    <row r="1917" spans="1:4" x14ac:dyDescent="0.25">
      <c r="A1917" s="97"/>
      <c r="B1917" s="97"/>
      <c r="C1917" s="98"/>
      <c r="D1917" s="99"/>
    </row>
    <row r="1918" spans="1:4" x14ac:dyDescent="0.25">
      <c r="A1918" s="97"/>
      <c r="B1918" s="97"/>
      <c r="C1918" s="98"/>
      <c r="D1918" s="99"/>
    </row>
    <row r="1919" spans="1:4" x14ac:dyDescent="0.25">
      <c r="A1919" s="97"/>
      <c r="B1919" s="97"/>
      <c r="C1919" s="98"/>
      <c r="D1919" s="99"/>
    </row>
    <row r="1920" spans="1:4" x14ac:dyDescent="0.25">
      <c r="A1920" s="97"/>
      <c r="B1920" s="97"/>
      <c r="C1920" s="98"/>
      <c r="D1920" s="99"/>
    </row>
    <row r="1921" spans="1:4" x14ac:dyDescent="0.25">
      <c r="A1921" s="97"/>
      <c r="B1921" s="97"/>
      <c r="C1921" s="98"/>
      <c r="D1921" s="99"/>
    </row>
    <row r="1922" spans="1:4" x14ac:dyDescent="0.25">
      <c r="A1922" s="97"/>
      <c r="B1922" s="97"/>
      <c r="C1922" s="98"/>
      <c r="D1922" s="99"/>
    </row>
    <row r="1923" spans="1:4" x14ac:dyDescent="0.25">
      <c r="A1923" s="97"/>
      <c r="B1923" s="97"/>
      <c r="C1923" s="98"/>
      <c r="D1923" s="99"/>
    </row>
    <row r="1924" spans="1:4" x14ac:dyDescent="0.25">
      <c r="A1924" s="97"/>
      <c r="B1924" s="97"/>
      <c r="C1924" s="98"/>
      <c r="D1924" s="99"/>
    </row>
    <row r="1925" spans="1:4" x14ac:dyDescent="0.25">
      <c r="A1925" s="97"/>
      <c r="B1925" s="97"/>
      <c r="C1925" s="98"/>
      <c r="D1925" s="99"/>
    </row>
    <row r="1926" spans="1:4" x14ac:dyDescent="0.25">
      <c r="A1926" s="97"/>
      <c r="B1926" s="97"/>
      <c r="C1926" s="98"/>
      <c r="D1926" s="99"/>
    </row>
    <row r="1927" spans="1:4" x14ac:dyDescent="0.25">
      <c r="A1927" s="97"/>
      <c r="B1927" s="97"/>
      <c r="C1927" s="98"/>
      <c r="D1927" s="99"/>
    </row>
    <row r="1928" spans="1:4" x14ac:dyDescent="0.25">
      <c r="A1928" s="97"/>
      <c r="B1928" s="97"/>
      <c r="C1928" s="98"/>
      <c r="D1928" s="99"/>
    </row>
    <row r="1929" spans="1:4" x14ac:dyDescent="0.25">
      <c r="A1929" s="97"/>
      <c r="B1929" s="97"/>
      <c r="C1929" s="98"/>
      <c r="D1929" s="99"/>
    </row>
    <row r="1930" spans="1:4" x14ac:dyDescent="0.25">
      <c r="A1930" s="97"/>
      <c r="B1930" s="97"/>
      <c r="C1930" s="98"/>
      <c r="D1930" s="99"/>
    </row>
    <row r="1931" spans="1:4" x14ac:dyDescent="0.25">
      <c r="A1931" s="97"/>
      <c r="B1931" s="97"/>
      <c r="C1931" s="98"/>
      <c r="D1931" s="99"/>
    </row>
    <row r="1932" spans="1:4" x14ac:dyDescent="0.25">
      <c r="A1932" s="97"/>
      <c r="B1932" s="97"/>
      <c r="C1932" s="98"/>
      <c r="D1932" s="99"/>
    </row>
    <row r="1933" spans="1:4" x14ac:dyDescent="0.25">
      <c r="A1933" s="97"/>
      <c r="B1933" s="97"/>
      <c r="C1933" s="98"/>
      <c r="D1933" s="99"/>
    </row>
    <row r="1934" spans="1:4" x14ac:dyDescent="0.25">
      <c r="A1934" s="97"/>
      <c r="B1934" s="97"/>
      <c r="C1934" s="98"/>
      <c r="D1934" s="99"/>
    </row>
    <row r="1935" spans="1:4" x14ac:dyDescent="0.25">
      <c r="A1935" s="97"/>
      <c r="B1935" s="97"/>
      <c r="C1935" s="98"/>
      <c r="D1935" s="99"/>
    </row>
    <row r="1936" spans="1:4" x14ac:dyDescent="0.25">
      <c r="A1936" s="97"/>
      <c r="B1936" s="97"/>
      <c r="C1936" s="98"/>
      <c r="D1936" s="99"/>
    </row>
    <row r="1937" spans="1:4" x14ac:dyDescent="0.25">
      <c r="A1937" s="97"/>
      <c r="B1937" s="97"/>
      <c r="C1937" s="98"/>
      <c r="D1937" s="99"/>
    </row>
    <row r="1938" spans="1:4" x14ac:dyDescent="0.25">
      <c r="A1938" s="97"/>
      <c r="B1938" s="97"/>
      <c r="C1938" s="98"/>
      <c r="D1938" s="99"/>
    </row>
    <row r="1939" spans="1:4" x14ac:dyDescent="0.25">
      <c r="A1939" s="97"/>
      <c r="B1939" s="97"/>
      <c r="C1939" s="98"/>
      <c r="D1939" s="99"/>
    </row>
    <row r="1940" spans="1:4" x14ac:dyDescent="0.25">
      <c r="A1940" s="97"/>
      <c r="B1940" s="97"/>
      <c r="C1940" s="98"/>
      <c r="D1940" s="99"/>
    </row>
    <row r="1941" spans="1:4" x14ac:dyDescent="0.25">
      <c r="A1941" s="97"/>
      <c r="B1941" s="97"/>
      <c r="C1941" s="98"/>
      <c r="D1941" s="99"/>
    </row>
    <row r="1942" spans="1:4" x14ac:dyDescent="0.25">
      <c r="A1942" s="97"/>
      <c r="B1942" s="97"/>
      <c r="C1942" s="98"/>
      <c r="D1942" s="99"/>
    </row>
    <row r="1943" spans="1:4" x14ac:dyDescent="0.25">
      <c r="A1943" s="97"/>
      <c r="B1943" s="97"/>
      <c r="C1943" s="98"/>
      <c r="D1943" s="99"/>
    </row>
    <row r="1944" spans="1:4" x14ac:dyDescent="0.25">
      <c r="A1944" s="97"/>
      <c r="B1944" s="97"/>
      <c r="C1944" s="98"/>
      <c r="D1944" s="99"/>
    </row>
    <row r="1945" spans="1:4" x14ac:dyDescent="0.25">
      <c r="A1945" s="97"/>
      <c r="B1945" s="97"/>
      <c r="C1945" s="98"/>
      <c r="D1945" s="99"/>
    </row>
    <row r="1946" spans="1:4" x14ac:dyDescent="0.25">
      <c r="A1946" s="97"/>
      <c r="B1946" s="97"/>
      <c r="C1946" s="98"/>
      <c r="D1946" s="99"/>
    </row>
    <row r="1947" spans="1:4" x14ac:dyDescent="0.25">
      <c r="A1947" s="97"/>
      <c r="B1947" s="97"/>
      <c r="C1947" s="98"/>
      <c r="D1947" s="99"/>
    </row>
    <row r="1948" spans="1:4" x14ac:dyDescent="0.25">
      <c r="A1948" s="97"/>
      <c r="B1948" s="97"/>
      <c r="C1948" s="98"/>
      <c r="D1948" s="99"/>
    </row>
    <row r="1949" spans="1:4" x14ac:dyDescent="0.25">
      <c r="A1949" s="97"/>
      <c r="B1949" s="97"/>
      <c r="C1949" s="98"/>
      <c r="D1949" s="99"/>
    </row>
    <row r="1950" spans="1:4" x14ac:dyDescent="0.25">
      <c r="A1950" s="97"/>
      <c r="B1950" s="97"/>
      <c r="C1950" s="98"/>
      <c r="D1950" s="99"/>
    </row>
    <row r="1951" spans="1:4" x14ac:dyDescent="0.25">
      <c r="A1951" s="97"/>
      <c r="B1951" s="97"/>
      <c r="C1951" s="98"/>
      <c r="D1951" s="99"/>
    </row>
    <row r="1952" spans="1:4" x14ac:dyDescent="0.25">
      <c r="A1952" s="97"/>
      <c r="B1952" s="97"/>
      <c r="C1952" s="98"/>
      <c r="D1952" s="99"/>
    </row>
    <row r="1953" spans="1:4" x14ac:dyDescent="0.25">
      <c r="A1953" s="97"/>
      <c r="B1953" s="97"/>
      <c r="C1953" s="98"/>
      <c r="D1953" s="99"/>
    </row>
    <row r="1954" spans="1:4" x14ac:dyDescent="0.25">
      <c r="A1954" s="97"/>
      <c r="B1954" s="97"/>
      <c r="C1954" s="98"/>
      <c r="D1954" s="99"/>
    </row>
    <row r="1955" spans="1:4" x14ac:dyDescent="0.25">
      <c r="A1955" s="97"/>
      <c r="B1955" s="97"/>
      <c r="C1955" s="98"/>
      <c r="D1955" s="99"/>
    </row>
    <row r="1956" spans="1:4" x14ac:dyDescent="0.25">
      <c r="A1956" s="97"/>
      <c r="B1956" s="97"/>
      <c r="C1956" s="98"/>
      <c r="D1956" s="99"/>
    </row>
    <row r="1957" spans="1:4" x14ac:dyDescent="0.25">
      <c r="A1957" s="97"/>
      <c r="B1957" s="97"/>
      <c r="C1957" s="98"/>
      <c r="D1957" s="99"/>
    </row>
    <row r="1958" spans="1:4" x14ac:dyDescent="0.25">
      <c r="A1958" s="97"/>
      <c r="B1958" s="97"/>
      <c r="C1958" s="98"/>
      <c r="D1958" s="99"/>
    </row>
    <row r="1959" spans="1:4" x14ac:dyDescent="0.25">
      <c r="A1959" s="97"/>
      <c r="B1959" s="97"/>
      <c r="C1959" s="98"/>
      <c r="D1959" s="99"/>
    </row>
    <row r="1960" spans="1:4" x14ac:dyDescent="0.25">
      <c r="A1960" s="97"/>
      <c r="B1960" s="97"/>
      <c r="C1960" s="98"/>
      <c r="D1960" s="99"/>
    </row>
    <row r="1961" spans="1:4" x14ac:dyDescent="0.25">
      <c r="A1961" s="97"/>
      <c r="B1961" s="97"/>
      <c r="C1961" s="98"/>
      <c r="D1961" s="99"/>
    </row>
    <row r="1962" spans="1:4" x14ac:dyDescent="0.25">
      <c r="A1962" s="97"/>
      <c r="B1962" s="97"/>
      <c r="C1962" s="98"/>
      <c r="D1962" s="99"/>
    </row>
    <row r="1963" spans="1:4" x14ac:dyDescent="0.25">
      <c r="A1963" s="97"/>
      <c r="B1963" s="97"/>
      <c r="C1963" s="98"/>
      <c r="D1963" s="99"/>
    </row>
    <row r="1964" spans="1:4" x14ac:dyDescent="0.25">
      <c r="A1964" s="97"/>
      <c r="B1964" s="97"/>
      <c r="C1964" s="98"/>
      <c r="D1964" s="99"/>
    </row>
    <row r="1965" spans="1:4" x14ac:dyDescent="0.25">
      <c r="A1965" s="97"/>
      <c r="B1965" s="97"/>
      <c r="C1965" s="98"/>
      <c r="D1965" s="99"/>
    </row>
    <row r="1966" spans="1:4" x14ac:dyDescent="0.25">
      <c r="A1966" s="97"/>
      <c r="B1966" s="97"/>
      <c r="C1966" s="98"/>
      <c r="D1966" s="99"/>
    </row>
    <row r="1967" spans="1:4" x14ac:dyDescent="0.25">
      <c r="A1967" s="97"/>
      <c r="B1967" s="97"/>
      <c r="C1967" s="98"/>
      <c r="D1967" s="99"/>
    </row>
    <row r="1968" spans="1:4" x14ac:dyDescent="0.25">
      <c r="A1968" s="97"/>
      <c r="B1968" s="97"/>
      <c r="C1968" s="98"/>
      <c r="D1968" s="99"/>
    </row>
    <row r="1969" spans="1:4" x14ac:dyDescent="0.25">
      <c r="A1969" s="97"/>
      <c r="B1969" s="97"/>
      <c r="C1969" s="98"/>
      <c r="D1969" s="99"/>
    </row>
    <row r="1970" spans="1:4" x14ac:dyDescent="0.25">
      <c r="A1970" s="97"/>
      <c r="B1970" s="97"/>
      <c r="C1970" s="98"/>
      <c r="D1970" s="99"/>
    </row>
    <row r="1971" spans="1:4" x14ac:dyDescent="0.25">
      <c r="A1971" s="97"/>
      <c r="B1971" s="97"/>
      <c r="C1971" s="98"/>
      <c r="D1971" s="99"/>
    </row>
    <row r="1972" spans="1:4" x14ac:dyDescent="0.25">
      <c r="A1972" s="97"/>
      <c r="B1972" s="97"/>
      <c r="C1972" s="98"/>
      <c r="D1972" s="99"/>
    </row>
    <row r="1973" spans="1:4" x14ac:dyDescent="0.25">
      <c r="A1973" s="97"/>
      <c r="B1973" s="97"/>
      <c r="C1973" s="98"/>
      <c r="D1973" s="99"/>
    </row>
    <row r="1974" spans="1:4" x14ac:dyDescent="0.25">
      <c r="A1974" s="97"/>
      <c r="B1974" s="97"/>
      <c r="C1974" s="98"/>
      <c r="D1974" s="99"/>
    </row>
    <row r="1975" spans="1:4" x14ac:dyDescent="0.25">
      <c r="A1975" s="97"/>
      <c r="B1975" s="97"/>
      <c r="C1975" s="98"/>
      <c r="D1975" s="99"/>
    </row>
    <row r="1976" spans="1:4" x14ac:dyDescent="0.25">
      <c r="A1976" s="97"/>
      <c r="B1976" s="97"/>
      <c r="C1976" s="98"/>
      <c r="D1976" s="99"/>
    </row>
    <row r="1977" spans="1:4" x14ac:dyDescent="0.25">
      <c r="A1977" s="97"/>
      <c r="B1977" s="97"/>
      <c r="C1977" s="98"/>
      <c r="D1977" s="99"/>
    </row>
    <row r="1978" spans="1:4" x14ac:dyDescent="0.25">
      <c r="A1978" s="97"/>
      <c r="B1978" s="97"/>
      <c r="C1978" s="98"/>
      <c r="D1978" s="99"/>
    </row>
    <row r="1979" spans="1:4" x14ac:dyDescent="0.25">
      <c r="A1979" s="97"/>
      <c r="B1979" s="97"/>
      <c r="C1979" s="98"/>
      <c r="D1979" s="99"/>
    </row>
    <row r="1980" spans="1:4" x14ac:dyDescent="0.25">
      <c r="A1980" s="97"/>
      <c r="B1980" s="97"/>
      <c r="C1980" s="98"/>
      <c r="D1980" s="99"/>
    </row>
    <row r="1981" spans="1:4" x14ac:dyDescent="0.25">
      <c r="A1981" s="97"/>
      <c r="B1981" s="97"/>
      <c r="C1981" s="98"/>
      <c r="D1981" s="99"/>
    </row>
    <row r="1982" spans="1:4" x14ac:dyDescent="0.25">
      <c r="A1982" s="97"/>
      <c r="B1982" s="97"/>
      <c r="C1982" s="98"/>
      <c r="D1982" s="99"/>
    </row>
    <row r="1983" spans="1:4" x14ac:dyDescent="0.25">
      <c r="A1983" s="97"/>
      <c r="B1983" s="97"/>
      <c r="C1983" s="98"/>
      <c r="D1983" s="99"/>
    </row>
    <row r="1984" spans="1:4" x14ac:dyDescent="0.25">
      <c r="A1984" s="97"/>
      <c r="B1984" s="97"/>
      <c r="C1984" s="98"/>
      <c r="D1984" s="99"/>
    </row>
    <row r="1985" spans="1:4" x14ac:dyDescent="0.25">
      <c r="A1985" s="97"/>
      <c r="B1985" s="97"/>
      <c r="C1985" s="98"/>
      <c r="D1985" s="99"/>
    </row>
    <row r="1986" spans="1:4" x14ac:dyDescent="0.25">
      <c r="A1986" s="97"/>
      <c r="B1986" s="97"/>
      <c r="C1986" s="98"/>
      <c r="D1986" s="99"/>
    </row>
    <row r="1987" spans="1:4" x14ac:dyDescent="0.25">
      <c r="A1987" s="97"/>
      <c r="B1987" s="97"/>
      <c r="C1987" s="98"/>
      <c r="D1987" s="99"/>
    </row>
    <row r="1988" spans="1:4" x14ac:dyDescent="0.25">
      <c r="A1988" s="97"/>
      <c r="B1988" s="97"/>
      <c r="C1988" s="98"/>
      <c r="D1988" s="99"/>
    </row>
    <row r="1989" spans="1:4" x14ac:dyDescent="0.25">
      <c r="A1989" s="97"/>
      <c r="B1989" s="97"/>
      <c r="C1989" s="98"/>
      <c r="D1989" s="99"/>
    </row>
    <row r="1990" spans="1:4" x14ac:dyDescent="0.25">
      <c r="A1990" s="97"/>
      <c r="B1990" s="97"/>
      <c r="C1990" s="98"/>
      <c r="D1990" s="99"/>
    </row>
    <row r="1991" spans="1:4" x14ac:dyDescent="0.25">
      <c r="A1991" s="97"/>
      <c r="B1991" s="97"/>
      <c r="C1991" s="98"/>
      <c r="D1991" s="99"/>
    </row>
    <row r="1992" spans="1:4" x14ac:dyDescent="0.25">
      <c r="A1992" s="97"/>
      <c r="B1992" s="97"/>
      <c r="C1992" s="98"/>
      <c r="D1992" s="99"/>
    </row>
    <row r="1993" spans="1:4" x14ac:dyDescent="0.25">
      <c r="A1993" s="97"/>
      <c r="B1993" s="97"/>
      <c r="C1993" s="98"/>
      <c r="D1993" s="99"/>
    </row>
    <row r="1994" spans="1:4" x14ac:dyDescent="0.25">
      <c r="A1994" s="97"/>
      <c r="B1994" s="97"/>
      <c r="C1994" s="98"/>
      <c r="D1994" s="99"/>
    </row>
    <row r="1995" spans="1:4" x14ac:dyDescent="0.25">
      <c r="A1995" s="97"/>
      <c r="B1995" s="97"/>
      <c r="C1995" s="98"/>
      <c r="D1995" s="99"/>
    </row>
    <row r="1996" spans="1:4" x14ac:dyDescent="0.25">
      <c r="A1996" s="97"/>
      <c r="B1996" s="97"/>
      <c r="C1996" s="98"/>
      <c r="D1996" s="99"/>
    </row>
    <row r="1997" spans="1:4" x14ac:dyDescent="0.25">
      <c r="A1997" s="97"/>
      <c r="B1997" s="97"/>
      <c r="C1997" s="98"/>
      <c r="D1997" s="99"/>
    </row>
    <row r="1998" spans="1:4" x14ac:dyDescent="0.25">
      <c r="A1998" s="97"/>
      <c r="B1998" s="97"/>
      <c r="C1998" s="98"/>
      <c r="D1998" s="99"/>
    </row>
    <row r="1999" spans="1:4" x14ac:dyDescent="0.25">
      <c r="A1999" s="97"/>
      <c r="B1999" s="97"/>
      <c r="C1999" s="98"/>
      <c r="D1999" s="99"/>
    </row>
    <row r="2000" spans="1:4" x14ac:dyDescent="0.25">
      <c r="A2000" s="97"/>
      <c r="B2000" s="97"/>
      <c r="C2000" s="98"/>
      <c r="D2000" s="99"/>
    </row>
    <row r="2001" spans="1:4" x14ac:dyDescent="0.25">
      <c r="A2001" s="97"/>
      <c r="B2001" s="97"/>
      <c r="C2001" s="98"/>
      <c r="D2001" s="99"/>
    </row>
    <row r="2002" spans="1:4" x14ac:dyDescent="0.25">
      <c r="A2002" s="97"/>
      <c r="B2002" s="97"/>
      <c r="C2002" s="98"/>
      <c r="D2002" s="99"/>
    </row>
    <row r="2003" spans="1:4" x14ac:dyDescent="0.25">
      <c r="A2003" s="97"/>
      <c r="B2003" s="97"/>
      <c r="C2003" s="98"/>
      <c r="D2003" s="99"/>
    </row>
    <row r="2004" spans="1:4" x14ac:dyDescent="0.25">
      <c r="A2004" s="97"/>
      <c r="B2004" s="97"/>
      <c r="C2004" s="98"/>
      <c r="D2004" s="99"/>
    </row>
    <row r="2005" spans="1:4" x14ac:dyDescent="0.25">
      <c r="A2005" s="97"/>
      <c r="B2005" s="97"/>
      <c r="C2005" s="98"/>
      <c r="D2005" s="99"/>
    </row>
    <row r="2006" spans="1:4" x14ac:dyDescent="0.25">
      <c r="A2006" s="97"/>
      <c r="B2006" s="97"/>
      <c r="C2006" s="98"/>
      <c r="D2006" s="99"/>
    </row>
    <row r="2007" spans="1:4" x14ac:dyDescent="0.25">
      <c r="A2007" s="97"/>
      <c r="B2007" s="97"/>
      <c r="C2007" s="98"/>
      <c r="D2007" s="99"/>
    </row>
    <row r="2008" spans="1:4" x14ac:dyDescent="0.25">
      <c r="A2008" s="97"/>
      <c r="B2008" s="97"/>
      <c r="C2008" s="98"/>
      <c r="D2008" s="99"/>
    </row>
    <row r="2009" spans="1:4" x14ac:dyDescent="0.25">
      <c r="A2009" s="97"/>
      <c r="B2009" s="97"/>
      <c r="C2009" s="98"/>
      <c r="D2009" s="99"/>
    </row>
    <row r="2010" spans="1:4" x14ac:dyDescent="0.25">
      <c r="A2010" s="97"/>
      <c r="B2010" s="97"/>
      <c r="C2010" s="98"/>
      <c r="D2010" s="99"/>
    </row>
    <row r="2011" spans="1:4" x14ac:dyDescent="0.25">
      <c r="A2011" s="97"/>
      <c r="B2011" s="97"/>
      <c r="C2011" s="98"/>
      <c r="D2011" s="99"/>
    </row>
    <row r="2012" spans="1:4" x14ac:dyDescent="0.25">
      <c r="A2012" s="97"/>
      <c r="B2012" s="97"/>
      <c r="C2012" s="98"/>
      <c r="D2012" s="99"/>
    </row>
    <row r="2013" spans="1:4" x14ac:dyDescent="0.25">
      <c r="A2013" s="97"/>
      <c r="B2013" s="97"/>
      <c r="C2013" s="98"/>
      <c r="D2013" s="99"/>
    </row>
    <row r="2014" spans="1:4" x14ac:dyDescent="0.25">
      <c r="A2014" s="97"/>
      <c r="B2014" s="97"/>
      <c r="C2014" s="98"/>
      <c r="D2014" s="99"/>
    </row>
    <row r="2015" spans="1:4" x14ac:dyDescent="0.25">
      <c r="A2015" s="97"/>
      <c r="B2015" s="97"/>
      <c r="C2015" s="98"/>
      <c r="D2015" s="99"/>
    </row>
    <row r="2016" spans="1:4" x14ac:dyDescent="0.25">
      <c r="A2016" s="97"/>
      <c r="B2016" s="97"/>
      <c r="C2016" s="98"/>
      <c r="D2016" s="99"/>
    </row>
    <row r="2017" spans="1:4" x14ac:dyDescent="0.25">
      <c r="A2017" s="97"/>
      <c r="B2017" s="97"/>
      <c r="C2017" s="98"/>
      <c r="D2017" s="99"/>
    </row>
    <row r="2018" spans="1:4" x14ac:dyDescent="0.25">
      <c r="A2018" s="97"/>
      <c r="B2018" s="97"/>
      <c r="C2018" s="98"/>
      <c r="D2018" s="99"/>
    </row>
    <row r="2019" spans="1:4" x14ac:dyDescent="0.25">
      <c r="A2019" s="97"/>
      <c r="B2019" s="97"/>
      <c r="C2019" s="98"/>
      <c r="D2019" s="99"/>
    </row>
    <row r="2020" spans="1:4" x14ac:dyDescent="0.25">
      <c r="A2020" s="97"/>
      <c r="B2020" s="97"/>
      <c r="C2020" s="98"/>
      <c r="D2020" s="99"/>
    </row>
    <row r="2021" spans="1:4" x14ac:dyDescent="0.25">
      <c r="A2021" s="97"/>
      <c r="B2021" s="97"/>
      <c r="C2021" s="98"/>
      <c r="D2021" s="99"/>
    </row>
    <row r="2022" spans="1:4" x14ac:dyDescent="0.25">
      <c r="A2022" s="97"/>
      <c r="B2022" s="97"/>
      <c r="C2022" s="98"/>
      <c r="D2022" s="99"/>
    </row>
    <row r="2023" spans="1:4" x14ac:dyDescent="0.25">
      <c r="A2023" s="97"/>
      <c r="B2023" s="97"/>
      <c r="C2023" s="98"/>
      <c r="D2023" s="99"/>
    </row>
    <row r="2024" spans="1:4" x14ac:dyDescent="0.25">
      <c r="A2024" s="97"/>
      <c r="B2024" s="97"/>
      <c r="C2024" s="98"/>
      <c r="D2024" s="99"/>
    </row>
    <row r="2025" spans="1:4" x14ac:dyDescent="0.25">
      <c r="A2025" s="97"/>
      <c r="B2025" s="97"/>
      <c r="C2025" s="98"/>
      <c r="D2025" s="99"/>
    </row>
    <row r="2026" spans="1:4" x14ac:dyDescent="0.25">
      <c r="A2026" s="97"/>
      <c r="B2026" s="97"/>
      <c r="C2026" s="98"/>
      <c r="D2026" s="99"/>
    </row>
    <row r="2027" spans="1:4" x14ac:dyDescent="0.25">
      <c r="A2027" s="97"/>
      <c r="B2027" s="97"/>
      <c r="C2027" s="98"/>
      <c r="D2027" s="99"/>
    </row>
    <row r="2028" spans="1:4" x14ac:dyDescent="0.25">
      <c r="A2028" s="97"/>
      <c r="B2028" s="97"/>
      <c r="C2028" s="98"/>
      <c r="D2028" s="99"/>
    </row>
    <row r="2029" spans="1:4" x14ac:dyDescent="0.25">
      <c r="A2029" s="97"/>
      <c r="B2029" s="97"/>
      <c r="C2029" s="98"/>
      <c r="D2029" s="99"/>
    </row>
    <row r="2030" spans="1:4" x14ac:dyDescent="0.25">
      <c r="A2030" s="97"/>
      <c r="B2030" s="97"/>
      <c r="C2030" s="98"/>
      <c r="D2030" s="99"/>
    </row>
    <row r="2031" spans="1:4" x14ac:dyDescent="0.25">
      <c r="A2031" s="97"/>
      <c r="B2031" s="97"/>
      <c r="C2031" s="98"/>
      <c r="D2031" s="99"/>
    </row>
    <row r="2032" spans="1:4" x14ac:dyDescent="0.25">
      <c r="A2032" s="97"/>
      <c r="B2032" s="97"/>
      <c r="C2032" s="98"/>
      <c r="D2032" s="99"/>
    </row>
    <row r="2033" spans="1:4" x14ac:dyDescent="0.25">
      <c r="A2033" s="97"/>
      <c r="B2033" s="97"/>
      <c r="C2033" s="98"/>
      <c r="D2033" s="99"/>
    </row>
    <row r="2034" spans="1:4" x14ac:dyDescent="0.25">
      <c r="A2034" s="97"/>
      <c r="B2034" s="97"/>
      <c r="C2034" s="98"/>
      <c r="D2034" s="99"/>
    </row>
    <row r="2035" spans="1:4" x14ac:dyDescent="0.25">
      <c r="A2035" s="97"/>
      <c r="B2035" s="97"/>
      <c r="C2035" s="98"/>
      <c r="D2035" s="99"/>
    </row>
    <row r="2036" spans="1:4" x14ac:dyDescent="0.25">
      <c r="A2036" s="97"/>
      <c r="B2036" s="97"/>
      <c r="C2036" s="98"/>
      <c r="D2036" s="99"/>
    </row>
    <row r="2037" spans="1:4" x14ac:dyDescent="0.25">
      <c r="A2037" s="97"/>
      <c r="B2037" s="97"/>
      <c r="C2037" s="98"/>
      <c r="D2037" s="99"/>
    </row>
    <row r="2038" spans="1:4" x14ac:dyDescent="0.25">
      <c r="A2038" s="97"/>
      <c r="B2038" s="97"/>
      <c r="C2038" s="98"/>
      <c r="D2038" s="99"/>
    </row>
    <row r="2039" spans="1:4" x14ac:dyDescent="0.25">
      <c r="A2039" s="97"/>
      <c r="B2039" s="97"/>
      <c r="C2039" s="98"/>
      <c r="D2039" s="99"/>
    </row>
    <row r="2040" spans="1:4" x14ac:dyDescent="0.25">
      <c r="A2040" s="97"/>
      <c r="B2040" s="97"/>
      <c r="C2040" s="98"/>
      <c r="D2040" s="99"/>
    </row>
    <row r="2041" spans="1:4" x14ac:dyDescent="0.25">
      <c r="A2041" s="97"/>
      <c r="B2041" s="97"/>
      <c r="C2041" s="98"/>
      <c r="D2041" s="99"/>
    </row>
    <row r="2042" spans="1:4" x14ac:dyDescent="0.25">
      <c r="A2042" s="97"/>
      <c r="B2042" s="97"/>
      <c r="C2042" s="98"/>
      <c r="D2042" s="99"/>
    </row>
    <row r="2043" spans="1:4" x14ac:dyDescent="0.25">
      <c r="A2043" s="97"/>
      <c r="B2043" s="97"/>
      <c r="C2043" s="98"/>
      <c r="D2043" s="99"/>
    </row>
    <row r="2044" spans="1:4" x14ac:dyDescent="0.25">
      <c r="A2044" s="97"/>
      <c r="B2044" s="97"/>
      <c r="C2044" s="98"/>
      <c r="D2044" s="99"/>
    </row>
    <row r="2045" spans="1:4" x14ac:dyDescent="0.25">
      <c r="A2045" s="97"/>
      <c r="B2045" s="97"/>
      <c r="C2045" s="98"/>
      <c r="D2045" s="99"/>
    </row>
    <row r="2046" spans="1:4" x14ac:dyDescent="0.25">
      <c r="A2046" s="97"/>
      <c r="B2046" s="97"/>
      <c r="C2046" s="98"/>
      <c r="D2046" s="99"/>
    </row>
    <row r="2047" spans="1:4" x14ac:dyDescent="0.25">
      <c r="A2047" s="97"/>
      <c r="B2047" s="97"/>
      <c r="C2047" s="98"/>
      <c r="D2047" s="99"/>
    </row>
    <row r="2048" spans="1:4" x14ac:dyDescent="0.25">
      <c r="A2048" s="97"/>
      <c r="B2048" s="97"/>
      <c r="C2048" s="98"/>
      <c r="D2048" s="99"/>
    </row>
    <row r="2049" spans="1:4" x14ac:dyDescent="0.25">
      <c r="A2049" s="97"/>
      <c r="B2049" s="97"/>
      <c r="C2049" s="98"/>
      <c r="D2049" s="99"/>
    </row>
    <row r="2050" spans="1:4" x14ac:dyDescent="0.25">
      <c r="A2050" s="97"/>
      <c r="B2050" s="97"/>
      <c r="C2050" s="98"/>
      <c r="D2050" s="99"/>
    </row>
    <row r="2051" spans="1:4" x14ac:dyDescent="0.25">
      <c r="A2051" s="97"/>
      <c r="B2051" s="97"/>
      <c r="C2051" s="98"/>
      <c r="D2051" s="99"/>
    </row>
    <row r="2052" spans="1:4" x14ac:dyDescent="0.25">
      <c r="A2052" s="97"/>
      <c r="B2052" s="97"/>
      <c r="C2052" s="98"/>
      <c r="D2052" s="99"/>
    </row>
    <row r="2053" spans="1:4" x14ac:dyDescent="0.25">
      <c r="A2053" s="97"/>
      <c r="B2053" s="97"/>
      <c r="C2053" s="98"/>
      <c r="D2053" s="99"/>
    </row>
    <row r="2054" spans="1:4" x14ac:dyDescent="0.25">
      <c r="A2054" s="97"/>
      <c r="B2054" s="97"/>
      <c r="C2054" s="98"/>
      <c r="D2054" s="99"/>
    </row>
    <row r="2055" spans="1:4" x14ac:dyDescent="0.25">
      <c r="A2055" s="97"/>
      <c r="B2055" s="97"/>
      <c r="C2055" s="98"/>
      <c r="D2055" s="99"/>
    </row>
    <row r="2056" spans="1:4" x14ac:dyDescent="0.25">
      <c r="A2056" s="97"/>
      <c r="B2056" s="97"/>
      <c r="C2056" s="98"/>
      <c r="D2056" s="99"/>
    </row>
    <row r="2057" spans="1:4" x14ac:dyDescent="0.25">
      <c r="A2057" s="97"/>
      <c r="B2057" s="97"/>
      <c r="C2057" s="98"/>
      <c r="D2057" s="99"/>
    </row>
    <row r="2058" spans="1:4" x14ac:dyDescent="0.25">
      <c r="A2058" s="97"/>
      <c r="B2058" s="97"/>
      <c r="C2058" s="98"/>
      <c r="D2058" s="99"/>
    </row>
    <row r="2059" spans="1:4" x14ac:dyDescent="0.25">
      <c r="A2059" s="97"/>
      <c r="B2059" s="97"/>
      <c r="C2059" s="98"/>
      <c r="D2059" s="99"/>
    </row>
    <row r="2060" spans="1:4" x14ac:dyDescent="0.25">
      <c r="A2060" s="97"/>
      <c r="B2060" s="97"/>
      <c r="C2060" s="98"/>
      <c r="D2060" s="99"/>
    </row>
    <row r="2061" spans="1:4" x14ac:dyDescent="0.25">
      <c r="A2061" s="97"/>
      <c r="B2061" s="97"/>
      <c r="C2061" s="98"/>
      <c r="D2061" s="99"/>
    </row>
    <row r="2062" spans="1:4" x14ac:dyDescent="0.25">
      <c r="A2062" s="97"/>
      <c r="B2062" s="97"/>
      <c r="C2062" s="98"/>
      <c r="D2062" s="99"/>
    </row>
    <row r="2063" spans="1:4" x14ac:dyDescent="0.25">
      <c r="A2063" s="97"/>
      <c r="B2063" s="97"/>
      <c r="C2063" s="98"/>
      <c r="D2063" s="99"/>
    </row>
    <row r="2064" spans="1:4" x14ac:dyDescent="0.25">
      <c r="A2064" s="97"/>
      <c r="B2064" s="97"/>
      <c r="C2064" s="98"/>
      <c r="D2064" s="99"/>
    </row>
    <row r="2065" spans="1:4" x14ac:dyDescent="0.25">
      <c r="A2065" s="97"/>
      <c r="B2065" s="97"/>
      <c r="C2065" s="98"/>
      <c r="D2065" s="99"/>
    </row>
    <row r="2066" spans="1:4" x14ac:dyDescent="0.25">
      <c r="A2066" s="97"/>
      <c r="B2066" s="97"/>
      <c r="C2066" s="98"/>
      <c r="D2066" s="99"/>
    </row>
    <row r="2067" spans="1:4" x14ac:dyDescent="0.25">
      <c r="A2067" s="97"/>
      <c r="B2067" s="97"/>
      <c r="C2067" s="98"/>
      <c r="D2067" s="99"/>
    </row>
    <row r="2068" spans="1:4" x14ac:dyDescent="0.25">
      <c r="A2068" s="97"/>
      <c r="B2068" s="97"/>
      <c r="C2068" s="98"/>
      <c r="D2068" s="99"/>
    </row>
    <row r="2069" spans="1:4" x14ac:dyDescent="0.25">
      <c r="A2069" s="97"/>
      <c r="B2069" s="97"/>
      <c r="C2069" s="98"/>
      <c r="D2069" s="99"/>
    </row>
    <row r="2070" spans="1:4" x14ac:dyDescent="0.25">
      <c r="A2070" s="97"/>
      <c r="B2070" s="97"/>
      <c r="C2070" s="98"/>
      <c r="D2070" s="99"/>
    </row>
    <row r="2071" spans="1:4" x14ac:dyDescent="0.25">
      <c r="A2071" s="97"/>
      <c r="B2071" s="97"/>
      <c r="C2071" s="98"/>
      <c r="D2071" s="99"/>
    </row>
    <row r="2072" spans="1:4" x14ac:dyDescent="0.25">
      <c r="A2072" s="97"/>
      <c r="B2072" s="97"/>
      <c r="C2072" s="98"/>
      <c r="D2072" s="99"/>
    </row>
    <row r="2073" spans="1:4" x14ac:dyDescent="0.25">
      <c r="A2073" s="97"/>
      <c r="B2073" s="97"/>
      <c r="C2073" s="98"/>
      <c r="D2073" s="99"/>
    </row>
    <row r="2074" spans="1:4" x14ac:dyDescent="0.25">
      <c r="A2074" s="97"/>
      <c r="B2074" s="97"/>
      <c r="C2074" s="98"/>
      <c r="D2074" s="99"/>
    </row>
    <row r="2075" spans="1:4" x14ac:dyDescent="0.25">
      <c r="A2075" s="97"/>
      <c r="B2075" s="97"/>
      <c r="C2075" s="98"/>
      <c r="D2075" s="99"/>
    </row>
    <row r="2076" spans="1:4" x14ac:dyDescent="0.25">
      <c r="A2076" s="97"/>
      <c r="B2076" s="97"/>
      <c r="C2076" s="98"/>
      <c r="D2076" s="99"/>
    </row>
    <row r="2077" spans="1:4" x14ac:dyDescent="0.25">
      <c r="A2077" s="97"/>
      <c r="B2077" s="97"/>
      <c r="C2077" s="98"/>
      <c r="D2077" s="99"/>
    </row>
    <row r="2078" spans="1:4" x14ac:dyDescent="0.25">
      <c r="A2078" s="97"/>
      <c r="B2078" s="97"/>
      <c r="C2078" s="98"/>
      <c r="D2078" s="99"/>
    </row>
    <row r="2079" spans="1:4" x14ac:dyDescent="0.25">
      <c r="A2079" s="97"/>
      <c r="B2079" s="97"/>
      <c r="C2079" s="98"/>
      <c r="D2079" s="99"/>
    </row>
    <row r="2080" spans="1:4" x14ac:dyDescent="0.25">
      <c r="A2080" s="97"/>
      <c r="B2080" s="97"/>
      <c r="C2080" s="98"/>
      <c r="D2080" s="99"/>
    </row>
    <row r="2081" spans="1:4" x14ac:dyDescent="0.25">
      <c r="A2081" s="97"/>
      <c r="B2081" s="97"/>
      <c r="C2081" s="98"/>
      <c r="D2081" s="99"/>
    </row>
    <row r="2082" spans="1:4" x14ac:dyDescent="0.25">
      <c r="A2082" s="97"/>
      <c r="B2082" s="97"/>
      <c r="C2082" s="98"/>
      <c r="D2082" s="99"/>
    </row>
    <row r="2083" spans="1:4" x14ac:dyDescent="0.25">
      <c r="A2083" s="97"/>
      <c r="B2083" s="97"/>
      <c r="C2083" s="98"/>
      <c r="D2083" s="99"/>
    </row>
    <row r="2084" spans="1:4" x14ac:dyDescent="0.25">
      <c r="A2084" s="97"/>
      <c r="B2084" s="97"/>
      <c r="C2084" s="98"/>
      <c r="D2084" s="99"/>
    </row>
    <row r="2085" spans="1:4" x14ac:dyDescent="0.25">
      <c r="A2085" s="97"/>
      <c r="B2085" s="97"/>
      <c r="C2085" s="98"/>
      <c r="D2085" s="99"/>
    </row>
    <row r="2086" spans="1:4" x14ac:dyDescent="0.25">
      <c r="A2086" s="97"/>
      <c r="B2086" s="97"/>
      <c r="C2086" s="98"/>
      <c r="D2086" s="99"/>
    </row>
    <row r="2087" spans="1:4" x14ac:dyDescent="0.25">
      <c r="A2087" s="97"/>
      <c r="B2087" s="97"/>
      <c r="C2087" s="98"/>
      <c r="D2087" s="99"/>
    </row>
    <row r="2088" spans="1:4" x14ac:dyDescent="0.25">
      <c r="A2088" s="97"/>
      <c r="B2088" s="97"/>
      <c r="C2088" s="98"/>
      <c r="D2088" s="99"/>
    </row>
    <row r="2089" spans="1:4" x14ac:dyDescent="0.25">
      <c r="A2089" s="97"/>
      <c r="B2089" s="97"/>
      <c r="C2089" s="98"/>
      <c r="D2089" s="99"/>
    </row>
    <row r="2090" spans="1:4" x14ac:dyDescent="0.25">
      <c r="A2090" s="97"/>
      <c r="B2090" s="97"/>
      <c r="C2090" s="98"/>
      <c r="D2090" s="99"/>
    </row>
    <row r="2091" spans="1:4" x14ac:dyDescent="0.25">
      <c r="A2091" s="97"/>
      <c r="B2091" s="97"/>
      <c r="C2091" s="98"/>
      <c r="D2091" s="99"/>
    </row>
    <row r="2092" spans="1:4" x14ac:dyDescent="0.25">
      <c r="A2092" s="97"/>
      <c r="B2092" s="97"/>
      <c r="C2092" s="98"/>
      <c r="D2092" s="99"/>
    </row>
    <row r="2093" spans="1:4" x14ac:dyDescent="0.25">
      <c r="A2093" s="97"/>
      <c r="B2093" s="97"/>
      <c r="C2093" s="98"/>
      <c r="D2093" s="99"/>
    </row>
    <row r="2094" spans="1:4" x14ac:dyDescent="0.25">
      <c r="A2094" s="97"/>
      <c r="B2094" s="97"/>
      <c r="C2094" s="98"/>
      <c r="D2094" s="99"/>
    </row>
    <row r="2095" spans="1:4" x14ac:dyDescent="0.25">
      <c r="A2095" s="97"/>
      <c r="B2095" s="97"/>
      <c r="C2095" s="98"/>
      <c r="D2095" s="99"/>
    </row>
    <row r="2096" spans="1:4" x14ac:dyDescent="0.25">
      <c r="A2096" s="97"/>
      <c r="B2096" s="97"/>
      <c r="C2096" s="98"/>
      <c r="D2096" s="99"/>
    </row>
    <row r="2097" spans="1:4" x14ac:dyDescent="0.25">
      <c r="A2097" s="97"/>
      <c r="B2097" s="97"/>
      <c r="C2097" s="98"/>
      <c r="D2097" s="99"/>
    </row>
    <row r="2098" spans="1:4" x14ac:dyDescent="0.25">
      <c r="A2098" s="97"/>
      <c r="B2098" s="97"/>
      <c r="C2098" s="98"/>
      <c r="D2098" s="99"/>
    </row>
    <row r="2099" spans="1:4" x14ac:dyDescent="0.25">
      <c r="A2099" s="97"/>
      <c r="B2099" s="97"/>
      <c r="C2099" s="98"/>
      <c r="D2099" s="99"/>
    </row>
    <row r="2100" spans="1:4" x14ac:dyDescent="0.25">
      <c r="A2100" s="97"/>
      <c r="B2100" s="97"/>
      <c r="C2100" s="98"/>
      <c r="D2100" s="99"/>
    </row>
    <row r="2101" spans="1:4" x14ac:dyDescent="0.25">
      <c r="A2101" s="97"/>
      <c r="B2101" s="97"/>
      <c r="C2101" s="98"/>
      <c r="D2101" s="99"/>
    </row>
    <row r="2102" spans="1:4" x14ac:dyDescent="0.25">
      <c r="A2102" s="97"/>
      <c r="B2102" s="97"/>
      <c r="C2102" s="98"/>
      <c r="D2102" s="99"/>
    </row>
    <row r="2103" spans="1:4" x14ac:dyDescent="0.25">
      <c r="A2103" s="97"/>
      <c r="B2103" s="97"/>
      <c r="C2103" s="98"/>
      <c r="D2103" s="99"/>
    </row>
    <row r="2104" spans="1:4" x14ac:dyDescent="0.25">
      <c r="A2104" s="97"/>
      <c r="B2104" s="97"/>
      <c r="C2104" s="98"/>
      <c r="D2104" s="99"/>
    </row>
    <row r="2105" spans="1:4" x14ac:dyDescent="0.25">
      <c r="A2105" s="97"/>
      <c r="B2105" s="97"/>
      <c r="C2105" s="98"/>
      <c r="D2105" s="99"/>
    </row>
    <row r="2106" spans="1:4" x14ac:dyDescent="0.25">
      <c r="A2106" s="97"/>
      <c r="B2106" s="97"/>
      <c r="C2106" s="98"/>
      <c r="D2106" s="99"/>
    </row>
    <row r="2107" spans="1:4" x14ac:dyDescent="0.25">
      <c r="A2107" s="97"/>
      <c r="B2107" s="97"/>
      <c r="C2107" s="98"/>
      <c r="D2107" s="99"/>
    </row>
    <row r="2108" spans="1:4" x14ac:dyDescent="0.25">
      <c r="A2108" s="97"/>
      <c r="B2108" s="97"/>
      <c r="C2108" s="98"/>
      <c r="D2108" s="99"/>
    </row>
    <row r="2109" spans="1:4" x14ac:dyDescent="0.25">
      <c r="A2109" s="97"/>
      <c r="B2109" s="97"/>
      <c r="C2109" s="98"/>
      <c r="D2109" s="99"/>
    </row>
    <row r="2110" spans="1:4" x14ac:dyDescent="0.25">
      <c r="A2110" s="97"/>
      <c r="B2110" s="97"/>
      <c r="C2110" s="98"/>
      <c r="D2110" s="99"/>
    </row>
    <row r="2111" spans="1:4" x14ac:dyDescent="0.25">
      <c r="A2111" s="97"/>
      <c r="B2111" s="97"/>
      <c r="C2111" s="98"/>
      <c r="D2111" s="99"/>
    </row>
    <row r="2112" spans="1:4" x14ac:dyDescent="0.25">
      <c r="A2112" s="97"/>
      <c r="B2112" s="97"/>
      <c r="C2112" s="98"/>
      <c r="D2112" s="99"/>
    </row>
    <row r="2113" spans="1:4" x14ac:dyDescent="0.25">
      <c r="A2113" s="97"/>
      <c r="B2113" s="97"/>
      <c r="C2113" s="98"/>
      <c r="D2113" s="99"/>
    </row>
    <row r="2114" spans="1:4" x14ac:dyDescent="0.25">
      <c r="A2114" s="97"/>
      <c r="B2114" s="97"/>
      <c r="C2114" s="98"/>
      <c r="D2114" s="99"/>
    </row>
    <row r="2115" spans="1:4" x14ac:dyDescent="0.25">
      <c r="A2115" s="97"/>
      <c r="B2115" s="97"/>
      <c r="C2115" s="98"/>
      <c r="D2115" s="99"/>
    </row>
    <row r="2116" spans="1:4" x14ac:dyDescent="0.25">
      <c r="A2116" s="97"/>
      <c r="B2116" s="97"/>
      <c r="C2116" s="98"/>
      <c r="D2116" s="99"/>
    </row>
    <row r="2117" spans="1:4" x14ac:dyDescent="0.25">
      <c r="A2117" s="97"/>
      <c r="B2117" s="97"/>
      <c r="C2117" s="98"/>
      <c r="D2117" s="99"/>
    </row>
    <row r="2118" spans="1:4" x14ac:dyDescent="0.25">
      <c r="A2118" s="97"/>
      <c r="B2118" s="97"/>
      <c r="C2118" s="98"/>
      <c r="D2118" s="99"/>
    </row>
    <row r="2119" spans="1:4" x14ac:dyDescent="0.25">
      <c r="A2119" s="97"/>
      <c r="B2119" s="97"/>
      <c r="C2119" s="98"/>
      <c r="D2119" s="99"/>
    </row>
    <row r="2120" spans="1:4" x14ac:dyDescent="0.25">
      <c r="A2120" s="97"/>
      <c r="B2120" s="97"/>
      <c r="C2120" s="98"/>
      <c r="D2120" s="99"/>
    </row>
    <row r="2121" spans="1:4" x14ac:dyDescent="0.25">
      <c r="A2121" s="97"/>
      <c r="B2121" s="97"/>
      <c r="C2121" s="98"/>
      <c r="D2121" s="99"/>
    </row>
    <row r="2122" spans="1:4" x14ac:dyDescent="0.25">
      <c r="A2122" s="97"/>
      <c r="B2122" s="97"/>
      <c r="C2122" s="98"/>
      <c r="D2122" s="99"/>
    </row>
    <row r="2123" spans="1:4" x14ac:dyDescent="0.25">
      <c r="A2123" s="97"/>
      <c r="B2123" s="97"/>
      <c r="C2123" s="98"/>
      <c r="D2123" s="99"/>
    </row>
    <row r="2124" spans="1:4" x14ac:dyDescent="0.25">
      <c r="A2124" s="97"/>
      <c r="B2124" s="97"/>
      <c r="C2124" s="98"/>
      <c r="D2124" s="99"/>
    </row>
    <row r="2125" spans="1:4" x14ac:dyDescent="0.25">
      <c r="A2125" s="97"/>
      <c r="B2125" s="97"/>
      <c r="C2125" s="98"/>
      <c r="D2125" s="99"/>
    </row>
    <row r="2126" spans="1:4" x14ac:dyDescent="0.25">
      <c r="A2126" s="97"/>
      <c r="B2126" s="97"/>
      <c r="C2126" s="98"/>
      <c r="D2126" s="99"/>
    </row>
    <row r="2127" spans="1:4" x14ac:dyDescent="0.25">
      <c r="A2127" s="97"/>
      <c r="B2127" s="97"/>
      <c r="C2127" s="98"/>
      <c r="D2127" s="99"/>
    </row>
    <row r="2128" spans="1:4" x14ac:dyDescent="0.25">
      <c r="A2128" s="97"/>
      <c r="B2128" s="97"/>
      <c r="C2128" s="98"/>
      <c r="D2128" s="99"/>
    </row>
    <row r="2129" spans="1:4" x14ac:dyDescent="0.25">
      <c r="A2129" s="97"/>
      <c r="B2129" s="97"/>
      <c r="C2129" s="98"/>
      <c r="D2129" s="99"/>
    </row>
    <row r="2130" spans="1:4" x14ac:dyDescent="0.25">
      <c r="A2130" s="97"/>
      <c r="B2130" s="97"/>
      <c r="C2130" s="98"/>
      <c r="D2130" s="99"/>
    </row>
    <row r="2131" spans="1:4" x14ac:dyDescent="0.25">
      <c r="A2131" s="97"/>
      <c r="B2131" s="97"/>
      <c r="C2131" s="98"/>
      <c r="D2131" s="99"/>
    </row>
    <row r="2132" spans="1:4" x14ac:dyDescent="0.25">
      <c r="A2132" s="97"/>
      <c r="B2132" s="97"/>
      <c r="C2132" s="98"/>
      <c r="D2132" s="99"/>
    </row>
    <row r="2133" spans="1:4" x14ac:dyDescent="0.25">
      <c r="A2133" s="97"/>
      <c r="B2133" s="97"/>
      <c r="C2133" s="98"/>
      <c r="D2133" s="99"/>
    </row>
    <row r="2134" spans="1:4" x14ac:dyDescent="0.25">
      <c r="A2134" s="97"/>
      <c r="B2134" s="97"/>
      <c r="C2134" s="98"/>
      <c r="D2134" s="99"/>
    </row>
    <row r="2135" spans="1:4" x14ac:dyDescent="0.25">
      <c r="A2135" s="97"/>
      <c r="B2135" s="97"/>
      <c r="C2135" s="98"/>
      <c r="D2135" s="99"/>
    </row>
    <row r="2136" spans="1:4" x14ac:dyDescent="0.25">
      <c r="A2136" s="97"/>
      <c r="B2136" s="97"/>
      <c r="C2136" s="98"/>
      <c r="D2136" s="99"/>
    </row>
    <row r="2137" spans="1:4" x14ac:dyDescent="0.25">
      <c r="A2137" s="97"/>
      <c r="B2137" s="97"/>
      <c r="C2137" s="98"/>
      <c r="D2137" s="99"/>
    </row>
    <row r="2138" spans="1:4" x14ac:dyDescent="0.25">
      <c r="A2138" s="97"/>
      <c r="B2138" s="97"/>
      <c r="C2138" s="98"/>
      <c r="D2138" s="99"/>
    </row>
    <row r="2139" spans="1:4" x14ac:dyDescent="0.25">
      <c r="A2139" s="97"/>
      <c r="B2139" s="97"/>
      <c r="C2139" s="98"/>
      <c r="D2139" s="99"/>
    </row>
    <row r="2140" spans="1:4" x14ac:dyDescent="0.25">
      <c r="A2140" s="97"/>
      <c r="B2140" s="97"/>
      <c r="C2140" s="98"/>
      <c r="D2140" s="99"/>
    </row>
    <row r="2141" spans="1:4" x14ac:dyDescent="0.25">
      <c r="A2141" s="97"/>
      <c r="B2141" s="97"/>
      <c r="C2141" s="98"/>
      <c r="D2141" s="99"/>
    </row>
    <row r="2142" spans="1:4" x14ac:dyDescent="0.25">
      <c r="A2142" s="97"/>
      <c r="B2142" s="97"/>
      <c r="C2142" s="98"/>
      <c r="D2142" s="99"/>
    </row>
    <row r="2143" spans="1:4" x14ac:dyDescent="0.25">
      <c r="A2143" s="97"/>
      <c r="B2143" s="97"/>
      <c r="C2143" s="98"/>
      <c r="D2143" s="99"/>
    </row>
    <row r="2144" spans="1:4" x14ac:dyDescent="0.25">
      <c r="A2144" s="97"/>
      <c r="B2144" s="97"/>
      <c r="C2144" s="98"/>
      <c r="D2144" s="99"/>
    </row>
    <row r="2145" spans="1:4" x14ac:dyDescent="0.25">
      <c r="A2145" s="97"/>
      <c r="B2145" s="97"/>
      <c r="C2145" s="98"/>
      <c r="D2145" s="99"/>
    </row>
    <row r="2146" spans="1:4" x14ac:dyDescent="0.25">
      <c r="A2146" s="97"/>
      <c r="B2146" s="97"/>
      <c r="C2146" s="98"/>
      <c r="D2146" s="99"/>
    </row>
    <row r="2147" spans="1:4" x14ac:dyDescent="0.25">
      <c r="A2147" s="97"/>
      <c r="B2147" s="97"/>
      <c r="C2147" s="98"/>
      <c r="D2147" s="99"/>
    </row>
    <row r="2148" spans="1:4" x14ac:dyDescent="0.25">
      <c r="A2148" s="97"/>
      <c r="B2148" s="97"/>
      <c r="C2148" s="98"/>
      <c r="D2148" s="99"/>
    </row>
    <row r="2149" spans="1:4" x14ac:dyDescent="0.25">
      <c r="A2149" s="97"/>
      <c r="B2149" s="97"/>
      <c r="C2149" s="98"/>
      <c r="D2149" s="99"/>
    </row>
    <row r="2150" spans="1:4" x14ac:dyDescent="0.25">
      <c r="A2150" s="97"/>
      <c r="B2150" s="97"/>
      <c r="C2150" s="98"/>
      <c r="D2150" s="99"/>
    </row>
    <row r="2151" spans="1:4" x14ac:dyDescent="0.25">
      <c r="A2151" s="97"/>
      <c r="B2151" s="97"/>
      <c r="C2151" s="98"/>
      <c r="D2151" s="99"/>
    </row>
    <row r="2152" spans="1:4" x14ac:dyDescent="0.25">
      <c r="A2152" s="97"/>
      <c r="B2152" s="97"/>
      <c r="C2152" s="98"/>
      <c r="D2152" s="99"/>
    </row>
    <row r="2153" spans="1:4" x14ac:dyDescent="0.25">
      <c r="A2153" s="97"/>
      <c r="B2153" s="97"/>
      <c r="C2153" s="98"/>
      <c r="D2153" s="99"/>
    </row>
    <row r="2154" spans="1:4" x14ac:dyDescent="0.25">
      <c r="A2154" s="97"/>
      <c r="B2154" s="97"/>
      <c r="C2154" s="98"/>
      <c r="D2154" s="99"/>
    </row>
    <row r="2155" spans="1:4" x14ac:dyDescent="0.25">
      <c r="A2155" s="97"/>
      <c r="B2155" s="97"/>
      <c r="C2155" s="98"/>
      <c r="D2155" s="99"/>
    </row>
    <row r="2156" spans="1:4" x14ac:dyDescent="0.25">
      <c r="A2156" s="97"/>
      <c r="B2156" s="97"/>
      <c r="C2156" s="98"/>
      <c r="D2156" s="99"/>
    </row>
    <row r="2157" spans="1:4" x14ac:dyDescent="0.25">
      <c r="A2157" s="97"/>
      <c r="B2157" s="97"/>
      <c r="C2157" s="98"/>
      <c r="D2157" s="99"/>
    </row>
    <row r="2158" spans="1:4" x14ac:dyDescent="0.25">
      <c r="A2158" s="97"/>
      <c r="B2158" s="97"/>
      <c r="C2158" s="98"/>
      <c r="D2158" s="99"/>
    </row>
    <row r="2159" spans="1:4" x14ac:dyDescent="0.25">
      <c r="A2159" s="97"/>
      <c r="B2159" s="97"/>
      <c r="C2159" s="98"/>
      <c r="D2159" s="99"/>
    </row>
    <row r="2160" spans="1:4" x14ac:dyDescent="0.25">
      <c r="A2160" s="97"/>
      <c r="B2160" s="97"/>
      <c r="C2160" s="98"/>
      <c r="D2160" s="99"/>
    </row>
    <row r="2161" spans="1:4" x14ac:dyDescent="0.25">
      <c r="A2161" s="97"/>
      <c r="B2161" s="97"/>
      <c r="C2161" s="98"/>
      <c r="D2161" s="99"/>
    </row>
    <row r="2162" spans="1:4" x14ac:dyDescent="0.25">
      <c r="A2162" s="97"/>
      <c r="B2162" s="97"/>
      <c r="C2162" s="98"/>
      <c r="D2162" s="99"/>
    </row>
    <row r="2163" spans="1:4" x14ac:dyDescent="0.25">
      <c r="A2163" s="97"/>
      <c r="B2163" s="97"/>
      <c r="C2163" s="98"/>
      <c r="D2163" s="99"/>
    </row>
    <row r="2164" spans="1:4" x14ac:dyDescent="0.25">
      <c r="A2164" s="97"/>
      <c r="B2164" s="97"/>
      <c r="C2164" s="98"/>
      <c r="D2164" s="99"/>
    </row>
    <row r="2165" spans="1:4" x14ac:dyDescent="0.25">
      <c r="A2165" s="97"/>
      <c r="B2165" s="97"/>
      <c r="C2165" s="98"/>
      <c r="D2165" s="99"/>
    </row>
    <row r="2166" spans="1:4" x14ac:dyDescent="0.25">
      <c r="A2166" s="97"/>
      <c r="B2166" s="97"/>
      <c r="C2166" s="98"/>
      <c r="D2166" s="99"/>
    </row>
    <row r="2167" spans="1:4" x14ac:dyDescent="0.25">
      <c r="A2167" s="97"/>
      <c r="B2167" s="97"/>
      <c r="C2167" s="98"/>
      <c r="D2167" s="99"/>
    </row>
    <row r="2168" spans="1:4" x14ac:dyDescent="0.25">
      <c r="A2168" s="97"/>
      <c r="B2168" s="97"/>
      <c r="C2168" s="98"/>
      <c r="D2168" s="99"/>
    </row>
    <row r="2169" spans="1:4" x14ac:dyDescent="0.25">
      <c r="A2169" s="97"/>
      <c r="B2169" s="97"/>
      <c r="C2169" s="98"/>
      <c r="D2169" s="99"/>
    </row>
    <row r="2170" spans="1:4" x14ac:dyDescent="0.25">
      <c r="A2170" s="97"/>
      <c r="B2170" s="97"/>
      <c r="C2170" s="98"/>
      <c r="D2170" s="99"/>
    </row>
    <row r="2171" spans="1:4" x14ac:dyDescent="0.25">
      <c r="A2171" s="97"/>
      <c r="B2171" s="97"/>
      <c r="C2171" s="98"/>
      <c r="D2171" s="99"/>
    </row>
    <row r="2172" spans="1:4" x14ac:dyDescent="0.25">
      <c r="A2172" s="97"/>
      <c r="B2172" s="97"/>
      <c r="C2172" s="98"/>
      <c r="D2172" s="99"/>
    </row>
    <row r="2173" spans="1:4" x14ac:dyDescent="0.25">
      <c r="A2173" s="97"/>
      <c r="B2173" s="97"/>
      <c r="C2173" s="98"/>
      <c r="D2173" s="99"/>
    </row>
    <row r="2174" spans="1:4" x14ac:dyDescent="0.25">
      <c r="A2174" s="97"/>
      <c r="B2174" s="97"/>
      <c r="C2174" s="98"/>
      <c r="D2174" s="99"/>
    </row>
    <row r="2175" spans="1:4" x14ac:dyDescent="0.25">
      <c r="A2175" s="97"/>
      <c r="B2175" s="97"/>
      <c r="C2175" s="98"/>
      <c r="D2175" s="99"/>
    </row>
    <row r="2176" spans="1:4" x14ac:dyDescent="0.25">
      <c r="A2176" s="97"/>
      <c r="B2176" s="97"/>
      <c r="C2176" s="98"/>
      <c r="D2176" s="99"/>
    </row>
    <row r="2177" spans="1:4" x14ac:dyDescent="0.25">
      <c r="A2177" s="97"/>
      <c r="B2177" s="97"/>
      <c r="C2177" s="98"/>
      <c r="D2177" s="99"/>
    </row>
    <row r="2178" spans="1:4" x14ac:dyDescent="0.25">
      <c r="A2178" s="97"/>
      <c r="B2178" s="97"/>
      <c r="C2178" s="98"/>
      <c r="D2178" s="99"/>
    </row>
    <row r="2179" spans="1:4" x14ac:dyDescent="0.25">
      <c r="A2179" s="97"/>
      <c r="B2179" s="97"/>
      <c r="C2179" s="98"/>
      <c r="D2179" s="99"/>
    </row>
    <row r="2180" spans="1:4" x14ac:dyDescent="0.25">
      <c r="A2180" s="97"/>
      <c r="B2180" s="97"/>
      <c r="C2180" s="98"/>
      <c r="D2180" s="99"/>
    </row>
    <row r="2181" spans="1:4" x14ac:dyDescent="0.25">
      <c r="A2181" s="97"/>
      <c r="B2181" s="97"/>
      <c r="C2181" s="98"/>
      <c r="D2181" s="99"/>
    </row>
    <row r="2182" spans="1:4" x14ac:dyDescent="0.25">
      <c r="A2182" s="97"/>
      <c r="B2182" s="97"/>
      <c r="C2182" s="98"/>
      <c r="D2182" s="99"/>
    </row>
    <row r="2183" spans="1:4" x14ac:dyDescent="0.25">
      <c r="A2183" s="97"/>
      <c r="B2183" s="97"/>
      <c r="C2183" s="98"/>
      <c r="D2183" s="99"/>
    </row>
    <row r="2184" spans="1:4" x14ac:dyDescent="0.25">
      <c r="A2184" s="97"/>
      <c r="B2184" s="97"/>
      <c r="C2184" s="98"/>
      <c r="D2184" s="99"/>
    </row>
    <row r="2185" spans="1:4" x14ac:dyDescent="0.25">
      <c r="A2185" s="97"/>
      <c r="B2185" s="97"/>
      <c r="C2185" s="98"/>
      <c r="D2185" s="99"/>
    </row>
    <row r="2186" spans="1:4" x14ac:dyDescent="0.25">
      <c r="A2186" s="97"/>
      <c r="B2186" s="97"/>
      <c r="C2186" s="98"/>
      <c r="D2186" s="99"/>
    </row>
    <row r="2187" spans="1:4" x14ac:dyDescent="0.25">
      <c r="A2187" s="97"/>
      <c r="B2187" s="97"/>
      <c r="C2187" s="98"/>
      <c r="D2187" s="99"/>
    </row>
    <row r="2188" spans="1:4" x14ac:dyDescent="0.25">
      <c r="A2188" s="97"/>
      <c r="B2188" s="97"/>
      <c r="C2188" s="98"/>
      <c r="D2188" s="99"/>
    </row>
    <row r="2189" spans="1:4" x14ac:dyDescent="0.25">
      <c r="A2189" s="97"/>
      <c r="B2189" s="97"/>
      <c r="C2189" s="98"/>
      <c r="D2189" s="99"/>
    </row>
    <row r="2190" spans="1:4" x14ac:dyDescent="0.25">
      <c r="A2190" s="97"/>
      <c r="B2190" s="97"/>
      <c r="C2190" s="98"/>
      <c r="D2190" s="99"/>
    </row>
    <row r="2191" spans="1:4" x14ac:dyDescent="0.25">
      <c r="A2191" s="97"/>
      <c r="B2191" s="97"/>
      <c r="C2191" s="98"/>
      <c r="D2191" s="99"/>
    </row>
    <row r="2192" spans="1:4" x14ac:dyDescent="0.25">
      <c r="A2192" s="97"/>
      <c r="B2192" s="97"/>
      <c r="C2192" s="98"/>
      <c r="D2192" s="99"/>
    </row>
    <row r="2193" spans="1:4" x14ac:dyDescent="0.25">
      <c r="A2193" s="97"/>
      <c r="B2193" s="97"/>
      <c r="C2193" s="98"/>
      <c r="D2193" s="99"/>
    </row>
    <row r="2194" spans="1:4" x14ac:dyDescent="0.25">
      <c r="A2194" s="97"/>
      <c r="B2194" s="97"/>
      <c r="C2194" s="98"/>
      <c r="D2194" s="99"/>
    </row>
    <row r="2195" spans="1:4" x14ac:dyDescent="0.25">
      <c r="A2195" s="97"/>
      <c r="B2195" s="97"/>
      <c r="C2195" s="98"/>
      <c r="D2195" s="99"/>
    </row>
    <row r="2196" spans="1:4" x14ac:dyDescent="0.25">
      <c r="A2196" s="97"/>
      <c r="B2196" s="97"/>
      <c r="C2196" s="98"/>
      <c r="D2196" s="99"/>
    </row>
    <row r="2197" spans="1:4" x14ac:dyDescent="0.25">
      <c r="A2197" s="97"/>
      <c r="B2197" s="97"/>
      <c r="C2197" s="98"/>
      <c r="D2197" s="99"/>
    </row>
    <row r="2198" spans="1:4" x14ac:dyDescent="0.25">
      <c r="A2198" s="97"/>
      <c r="B2198" s="97"/>
      <c r="C2198" s="98"/>
      <c r="D2198" s="99"/>
    </row>
    <row r="2199" spans="1:4" x14ac:dyDescent="0.25">
      <c r="A2199" s="97"/>
      <c r="B2199" s="97"/>
      <c r="C2199" s="98"/>
      <c r="D2199" s="99"/>
    </row>
    <row r="2200" spans="1:4" x14ac:dyDescent="0.25">
      <c r="A2200" s="97"/>
      <c r="B2200" s="97"/>
      <c r="C2200" s="98"/>
      <c r="D2200" s="99"/>
    </row>
    <row r="2201" spans="1:4" x14ac:dyDescent="0.25">
      <c r="A2201" s="97"/>
      <c r="B2201" s="97"/>
      <c r="C2201" s="98"/>
      <c r="D2201" s="99"/>
    </row>
    <row r="2202" spans="1:4" x14ac:dyDescent="0.25">
      <c r="A2202" s="97"/>
      <c r="B2202" s="97"/>
      <c r="C2202" s="98"/>
      <c r="D2202" s="99"/>
    </row>
    <row r="2203" spans="1:4" x14ac:dyDescent="0.25">
      <c r="A2203" s="97"/>
      <c r="B2203" s="97"/>
      <c r="C2203" s="98"/>
      <c r="D2203" s="99"/>
    </row>
    <row r="2204" spans="1:4" x14ac:dyDescent="0.25">
      <c r="A2204" s="97"/>
      <c r="B2204" s="97"/>
      <c r="C2204" s="98"/>
      <c r="D2204" s="99"/>
    </row>
    <row r="2205" spans="1:4" x14ac:dyDescent="0.25">
      <c r="A2205" s="97"/>
      <c r="B2205" s="97"/>
      <c r="C2205" s="98"/>
      <c r="D2205" s="99"/>
    </row>
    <row r="2206" spans="1:4" x14ac:dyDescent="0.25">
      <c r="A2206" s="97"/>
      <c r="B2206" s="97"/>
      <c r="C2206" s="98"/>
      <c r="D2206" s="99"/>
    </row>
    <row r="2207" spans="1:4" x14ac:dyDescent="0.25">
      <c r="A2207" s="97"/>
      <c r="B2207" s="97"/>
      <c r="C2207" s="98"/>
      <c r="D2207" s="99"/>
    </row>
    <row r="2208" spans="1:4" x14ac:dyDescent="0.25">
      <c r="A2208" s="97"/>
      <c r="B2208" s="97"/>
      <c r="C2208" s="98"/>
      <c r="D2208" s="99"/>
    </row>
    <row r="2209" spans="1:4" x14ac:dyDescent="0.25">
      <c r="A2209" s="97"/>
      <c r="B2209" s="97"/>
      <c r="C2209" s="98"/>
      <c r="D2209" s="99"/>
    </row>
    <row r="2210" spans="1:4" x14ac:dyDescent="0.25">
      <c r="A2210" s="97"/>
      <c r="B2210" s="97"/>
      <c r="C2210" s="98"/>
      <c r="D2210" s="99"/>
    </row>
    <row r="2211" spans="1:4" x14ac:dyDescent="0.25">
      <c r="A2211" s="97"/>
      <c r="B2211" s="97"/>
      <c r="C2211" s="98"/>
      <c r="D2211" s="99"/>
    </row>
    <row r="2212" spans="1:4" x14ac:dyDescent="0.25">
      <c r="A2212" s="97"/>
      <c r="B2212" s="97"/>
      <c r="C2212" s="98"/>
      <c r="D2212" s="99"/>
    </row>
    <row r="2213" spans="1:4" x14ac:dyDescent="0.25">
      <c r="A2213" s="97"/>
      <c r="B2213" s="97"/>
      <c r="C2213" s="98"/>
      <c r="D2213" s="99"/>
    </row>
    <row r="2214" spans="1:4" x14ac:dyDescent="0.25">
      <c r="A2214" s="97"/>
      <c r="B2214" s="97"/>
      <c r="C2214" s="98"/>
      <c r="D2214" s="99"/>
    </row>
    <row r="2215" spans="1:4" x14ac:dyDescent="0.25">
      <c r="A2215" s="97"/>
      <c r="B2215" s="97"/>
      <c r="C2215" s="98"/>
      <c r="D2215" s="99"/>
    </row>
    <row r="2216" spans="1:4" x14ac:dyDescent="0.25">
      <c r="A2216" s="97"/>
      <c r="B2216" s="97"/>
      <c r="C2216" s="98"/>
      <c r="D2216" s="99"/>
    </row>
    <row r="2217" spans="1:4" x14ac:dyDescent="0.25">
      <c r="A2217" s="97"/>
      <c r="B2217" s="97"/>
      <c r="C2217" s="98"/>
      <c r="D2217" s="99"/>
    </row>
    <row r="2218" spans="1:4" x14ac:dyDescent="0.25">
      <c r="A2218" s="97"/>
      <c r="B2218" s="97"/>
      <c r="C2218" s="98"/>
      <c r="D2218" s="99"/>
    </row>
    <row r="2219" spans="1:4" x14ac:dyDescent="0.25">
      <c r="A2219" s="97"/>
      <c r="B2219" s="97"/>
      <c r="C2219" s="98"/>
      <c r="D2219" s="99"/>
    </row>
    <row r="2220" spans="1:4" x14ac:dyDescent="0.25">
      <c r="A2220" s="97"/>
      <c r="B2220" s="97"/>
      <c r="C2220" s="98"/>
      <c r="D2220" s="99"/>
    </row>
    <row r="2221" spans="1:4" x14ac:dyDescent="0.25">
      <c r="A2221" s="97"/>
      <c r="B2221" s="97"/>
      <c r="C2221" s="98"/>
      <c r="D2221" s="99"/>
    </row>
    <row r="2222" spans="1:4" x14ac:dyDescent="0.25">
      <c r="A2222" s="97"/>
      <c r="B2222" s="97"/>
      <c r="C2222" s="98"/>
      <c r="D2222" s="99"/>
    </row>
    <row r="2223" spans="1:4" x14ac:dyDescent="0.25">
      <c r="A2223" s="97"/>
      <c r="B2223" s="97"/>
      <c r="C2223" s="98"/>
      <c r="D2223" s="99"/>
    </row>
    <row r="2224" spans="1:4" x14ac:dyDescent="0.25">
      <c r="A2224" s="97"/>
      <c r="B2224" s="97"/>
      <c r="C2224" s="98"/>
      <c r="D2224" s="99"/>
    </row>
    <row r="2225" spans="1:4" x14ac:dyDescent="0.25">
      <c r="A2225" s="97"/>
      <c r="B2225" s="97"/>
      <c r="C2225" s="98"/>
      <c r="D2225" s="99"/>
    </row>
    <row r="2226" spans="1:4" x14ac:dyDescent="0.25">
      <c r="A2226" s="97"/>
      <c r="B2226" s="97"/>
      <c r="C2226" s="98"/>
      <c r="D2226" s="99"/>
    </row>
    <row r="2227" spans="1:4" x14ac:dyDescent="0.25">
      <c r="A2227" s="97"/>
      <c r="B2227" s="97"/>
      <c r="C2227" s="98"/>
      <c r="D2227" s="99"/>
    </row>
    <row r="2228" spans="1:4" x14ac:dyDescent="0.25">
      <c r="A2228" s="97"/>
      <c r="B2228" s="97"/>
      <c r="C2228" s="98"/>
      <c r="D2228" s="99"/>
    </row>
    <row r="2229" spans="1:4" x14ac:dyDescent="0.25">
      <c r="A2229" s="97"/>
      <c r="B2229" s="97"/>
      <c r="C2229" s="98"/>
      <c r="D2229" s="99"/>
    </row>
    <row r="2230" spans="1:4" x14ac:dyDescent="0.25">
      <c r="A2230" s="97"/>
      <c r="B2230" s="97"/>
      <c r="C2230" s="98"/>
      <c r="D2230" s="99"/>
    </row>
    <row r="2231" spans="1:4" x14ac:dyDescent="0.25">
      <c r="A2231" s="97"/>
      <c r="B2231" s="97"/>
      <c r="C2231" s="98"/>
      <c r="D2231" s="99"/>
    </row>
    <row r="2232" spans="1:4" x14ac:dyDescent="0.25">
      <c r="A2232" s="97"/>
      <c r="B2232" s="97"/>
      <c r="C2232" s="98"/>
      <c r="D2232" s="99"/>
    </row>
    <row r="2233" spans="1:4" x14ac:dyDescent="0.25">
      <c r="A2233" s="97"/>
      <c r="B2233" s="97"/>
      <c r="C2233" s="98"/>
      <c r="D2233" s="99"/>
    </row>
    <row r="2234" spans="1:4" x14ac:dyDescent="0.25">
      <c r="A2234" s="97"/>
      <c r="B2234" s="97"/>
      <c r="C2234" s="98"/>
      <c r="D2234" s="99"/>
    </row>
    <row r="2235" spans="1:4" x14ac:dyDescent="0.25">
      <c r="A2235" s="97"/>
      <c r="B2235" s="97"/>
      <c r="C2235" s="98"/>
      <c r="D2235" s="99"/>
    </row>
    <row r="2236" spans="1:4" x14ac:dyDescent="0.25">
      <c r="A2236" s="97"/>
      <c r="B2236" s="97"/>
      <c r="C2236" s="98"/>
      <c r="D2236" s="99"/>
    </row>
    <row r="2237" spans="1:4" x14ac:dyDescent="0.25">
      <c r="A2237" s="97"/>
      <c r="B2237" s="97"/>
      <c r="C2237" s="98"/>
      <c r="D2237" s="99"/>
    </row>
    <row r="2238" spans="1:4" x14ac:dyDescent="0.25">
      <c r="A2238" s="97"/>
      <c r="B2238" s="97"/>
      <c r="C2238" s="98"/>
      <c r="D2238" s="99"/>
    </row>
    <row r="2239" spans="1:4" x14ac:dyDescent="0.25">
      <c r="A2239" s="97"/>
      <c r="B2239" s="97"/>
      <c r="C2239" s="98"/>
      <c r="D2239" s="99"/>
    </row>
    <row r="2240" spans="1:4" x14ac:dyDescent="0.25">
      <c r="A2240" s="97"/>
      <c r="B2240" s="97"/>
      <c r="C2240" s="98"/>
      <c r="D2240" s="99"/>
    </row>
    <row r="2241" spans="1:4" x14ac:dyDescent="0.25">
      <c r="A2241" s="97"/>
      <c r="B2241" s="97"/>
      <c r="C2241" s="98"/>
      <c r="D2241" s="99"/>
    </row>
    <row r="2242" spans="1:4" x14ac:dyDescent="0.25">
      <c r="A2242" s="97"/>
      <c r="B2242" s="97"/>
      <c r="C2242" s="98"/>
      <c r="D2242" s="99"/>
    </row>
    <row r="2243" spans="1:4" x14ac:dyDescent="0.25">
      <c r="A2243" s="97"/>
      <c r="B2243" s="97"/>
      <c r="C2243" s="98"/>
      <c r="D2243" s="99"/>
    </row>
    <row r="2244" spans="1:4" x14ac:dyDescent="0.25">
      <c r="A2244" s="97"/>
      <c r="B2244" s="97"/>
      <c r="C2244" s="98"/>
      <c r="D2244" s="99"/>
    </row>
    <row r="2245" spans="1:4" x14ac:dyDescent="0.25">
      <c r="A2245" s="97"/>
      <c r="B2245" s="97"/>
      <c r="C2245" s="98"/>
      <c r="D2245" s="99"/>
    </row>
    <row r="2246" spans="1:4" x14ac:dyDescent="0.25">
      <c r="A2246" s="97"/>
      <c r="B2246" s="97"/>
      <c r="C2246" s="98"/>
      <c r="D2246" s="99"/>
    </row>
    <row r="2247" spans="1:4" x14ac:dyDescent="0.25">
      <c r="A2247" s="97"/>
      <c r="B2247" s="97"/>
      <c r="C2247" s="98"/>
      <c r="D2247" s="99"/>
    </row>
    <row r="2248" spans="1:4" x14ac:dyDescent="0.25">
      <c r="A2248" s="97"/>
      <c r="B2248" s="97"/>
      <c r="C2248" s="98"/>
      <c r="D2248" s="99"/>
    </row>
    <row r="2249" spans="1:4" x14ac:dyDescent="0.25">
      <c r="A2249" s="97"/>
      <c r="B2249" s="97"/>
      <c r="C2249" s="98"/>
      <c r="D2249" s="99"/>
    </row>
    <row r="2250" spans="1:4" x14ac:dyDescent="0.25">
      <c r="A2250" s="97"/>
      <c r="B2250" s="97"/>
      <c r="C2250" s="98"/>
      <c r="D2250" s="99"/>
    </row>
    <row r="2251" spans="1:4" x14ac:dyDescent="0.25">
      <c r="A2251" s="97"/>
      <c r="B2251" s="97"/>
      <c r="C2251" s="98"/>
      <c r="D2251" s="99"/>
    </row>
    <row r="2252" spans="1:4" x14ac:dyDescent="0.25">
      <c r="A2252" s="97"/>
      <c r="B2252" s="97"/>
      <c r="C2252" s="98"/>
      <c r="D2252" s="99"/>
    </row>
    <row r="2253" spans="1:4" x14ac:dyDescent="0.25">
      <c r="A2253" s="97"/>
      <c r="B2253" s="97"/>
      <c r="C2253" s="98"/>
      <c r="D2253" s="99"/>
    </row>
    <row r="2254" spans="1:4" x14ac:dyDescent="0.25">
      <c r="A2254" s="97"/>
      <c r="B2254" s="97"/>
      <c r="C2254" s="98"/>
      <c r="D2254" s="99"/>
    </row>
    <row r="2255" spans="1:4" x14ac:dyDescent="0.25">
      <c r="A2255" s="97"/>
      <c r="B2255" s="97"/>
      <c r="C2255" s="98"/>
      <c r="D2255" s="99"/>
    </row>
    <row r="2256" spans="1:4" x14ac:dyDescent="0.25">
      <c r="A2256" s="97"/>
      <c r="B2256" s="97"/>
      <c r="C2256" s="98"/>
      <c r="D2256" s="99"/>
    </row>
    <row r="2257" spans="1:4" x14ac:dyDescent="0.25">
      <c r="A2257" s="97"/>
      <c r="B2257" s="97"/>
      <c r="C2257" s="98"/>
      <c r="D2257" s="99"/>
    </row>
    <row r="2258" spans="1:4" x14ac:dyDescent="0.25">
      <c r="A2258" s="97"/>
      <c r="B2258" s="97"/>
      <c r="C2258" s="98"/>
      <c r="D2258" s="99"/>
    </row>
    <row r="2259" spans="1:4" x14ac:dyDescent="0.25">
      <c r="A2259" s="97"/>
      <c r="B2259" s="97"/>
      <c r="C2259" s="98"/>
      <c r="D2259" s="99"/>
    </row>
    <row r="2260" spans="1:4" x14ac:dyDescent="0.25">
      <c r="A2260" s="97"/>
      <c r="B2260" s="97"/>
      <c r="C2260" s="98"/>
      <c r="D2260" s="99"/>
    </row>
    <row r="2261" spans="1:4" x14ac:dyDescent="0.25">
      <c r="A2261" s="97"/>
      <c r="B2261" s="97"/>
      <c r="C2261" s="98"/>
      <c r="D2261" s="99"/>
    </row>
    <row r="2262" spans="1:4" x14ac:dyDescent="0.25">
      <c r="A2262" s="97"/>
      <c r="B2262" s="97"/>
      <c r="C2262" s="98"/>
      <c r="D2262" s="99"/>
    </row>
    <row r="2263" spans="1:4" x14ac:dyDescent="0.25">
      <c r="A2263" s="97"/>
      <c r="B2263" s="97"/>
      <c r="C2263" s="98"/>
      <c r="D2263" s="99"/>
    </row>
    <row r="2264" spans="1:4" x14ac:dyDescent="0.25">
      <c r="A2264" s="97"/>
      <c r="B2264" s="97"/>
      <c r="C2264" s="98"/>
      <c r="D2264" s="99"/>
    </row>
    <row r="2265" spans="1:4" x14ac:dyDescent="0.25">
      <c r="A2265" s="97"/>
      <c r="B2265" s="97"/>
      <c r="C2265" s="98"/>
      <c r="D2265" s="99"/>
    </row>
    <row r="2266" spans="1:4" x14ac:dyDescent="0.25">
      <c r="A2266" s="97"/>
      <c r="B2266" s="97"/>
      <c r="C2266" s="98"/>
      <c r="D2266" s="99"/>
    </row>
    <row r="2267" spans="1:4" x14ac:dyDescent="0.25">
      <c r="A2267" s="97"/>
      <c r="B2267" s="97"/>
      <c r="C2267" s="98"/>
      <c r="D2267" s="99"/>
    </row>
    <row r="2268" spans="1:4" x14ac:dyDescent="0.25">
      <c r="A2268" s="97"/>
      <c r="B2268" s="97"/>
      <c r="C2268" s="98"/>
      <c r="D2268" s="99"/>
    </row>
    <row r="2269" spans="1:4" x14ac:dyDescent="0.25">
      <c r="A2269" s="97"/>
      <c r="B2269" s="97"/>
      <c r="C2269" s="98"/>
      <c r="D2269" s="99"/>
    </row>
    <row r="2270" spans="1:4" x14ac:dyDescent="0.25">
      <c r="A2270" s="97"/>
      <c r="B2270" s="97"/>
      <c r="C2270" s="98"/>
      <c r="D2270" s="99"/>
    </row>
    <row r="2271" spans="1:4" x14ac:dyDescent="0.25">
      <c r="A2271" s="97"/>
      <c r="B2271" s="97"/>
      <c r="C2271" s="98"/>
      <c r="D2271" s="99"/>
    </row>
    <row r="2272" spans="1:4" x14ac:dyDescent="0.25">
      <c r="A2272" s="97"/>
      <c r="B2272" s="97"/>
      <c r="C2272" s="98"/>
      <c r="D2272" s="99"/>
    </row>
    <row r="2273" spans="1:4" x14ac:dyDescent="0.25">
      <c r="A2273" s="97"/>
      <c r="B2273" s="97"/>
      <c r="C2273" s="98"/>
      <c r="D2273" s="99"/>
    </row>
    <row r="2274" spans="1:4" x14ac:dyDescent="0.25">
      <c r="A2274" s="97"/>
      <c r="B2274" s="97"/>
      <c r="C2274" s="98"/>
      <c r="D2274" s="99"/>
    </row>
    <row r="2275" spans="1:4" x14ac:dyDescent="0.25">
      <c r="A2275" s="97"/>
      <c r="B2275" s="97"/>
      <c r="C2275" s="98"/>
      <c r="D2275" s="99"/>
    </row>
    <row r="2276" spans="1:4" x14ac:dyDescent="0.25">
      <c r="A2276" s="97"/>
      <c r="B2276" s="97"/>
      <c r="C2276" s="98"/>
      <c r="D2276" s="99"/>
    </row>
    <row r="2277" spans="1:4" x14ac:dyDescent="0.25">
      <c r="A2277" s="97"/>
      <c r="B2277" s="97"/>
      <c r="C2277" s="98"/>
      <c r="D2277" s="99"/>
    </row>
    <row r="2278" spans="1:4" x14ac:dyDescent="0.25">
      <c r="A2278" s="97"/>
      <c r="B2278" s="97"/>
      <c r="C2278" s="98"/>
      <c r="D2278" s="99"/>
    </row>
    <row r="2279" spans="1:4" x14ac:dyDescent="0.25">
      <c r="A2279" s="97"/>
      <c r="B2279" s="97"/>
      <c r="C2279" s="98"/>
      <c r="D2279" s="99"/>
    </row>
    <row r="2280" spans="1:4" x14ac:dyDescent="0.25">
      <c r="A2280" s="97"/>
      <c r="B2280" s="97"/>
      <c r="C2280" s="98"/>
      <c r="D2280" s="99"/>
    </row>
    <row r="2281" spans="1:4" x14ac:dyDescent="0.25">
      <c r="A2281" s="97"/>
      <c r="B2281" s="97"/>
      <c r="C2281" s="98"/>
      <c r="D2281" s="99"/>
    </row>
    <row r="2282" spans="1:4" x14ac:dyDescent="0.25">
      <c r="A2282" s="97"/>
      <c r="B2282" s="97"/>
      <c r="C2282" s="98"/>
      <c r="D2282" s="99"/>
    </row>
    <row r="2283" spans="1:4" x14ac:dyDescent="0.25">
      <c r="A2283" s="97"/>
      <c r="B2283" s="97"/>
      <c r="C2283" s="98"/>
      <c r="D2283" s="99"/>
    </row>
    <row r="2284" spans="1:4" x14ac:dyDescent="0.25">
      <c r="A2284" s="97"/>
      <c r="B2284" s="97"/>
      <c r="C2284" s="98"/>
      <c r="D2284" s="99"/>
    </row>
    <row r="2285" spans="1:4" x14ac:dyDescent="0.25">
      <c r="A2285" s="97"/>
      <c r="B2285" s="97"/>
      <c r="C2285" s="98"/>
      <c r="D2285" s="99"/>
    </row>
    <row r="2286" spans="1:4" x14ac:dyDescent="0.25">
      <c r="A2286" s="97"/>
      <c r="B2286" s="97"/>
      <c r="C2286" s="98"/>
      <c r="D2286" s="99"/>
    </row>
    <row r="2287" spans="1:4" x14ac:dyDescent="0.25">
      <c r="A2287" s="97"/>
      <c r="B2287" s="97"/>
      <c r="C2287" s="98"/>
      <c r="D2287" s="99"/>
    </row>
    <row r="2288" spans="1:4" x14ac:dyDescent="0.25">
      <c r="A2288" s="97"/>
      <c r="B2288" s="97"/>
      <c r="C2288" s="98"/>
      <c r="D2288" s="99"/>
    </row>
    <row r="2289" spans="1:4" x14ac:dyDescent="0.25">
      <c r="A2289" s="97"/>
      <c r="B2289" s="97"/>
      <c r="C2289" s="98"/>
      <c r="D2289" s="99"/>
    </row>
    <row r="2290" spans="1:4" x14ac:dyDescent="0.25">
      <c r="A2290" s="97"/>
      <c r="B2290" s="97"/>
      <c r="C2290" s="98"/>
      <c r="D2290" s="99"/>
    </row>
    <row r="2291" spans="1:4" x14ac:dyDescent="0.25">
      <c r="A2291" s="97"/>
      <c r="B2291" s="97"/>
      <c r="C2291" s="98"/>
      <c r="D2291" s="99"/>
    </row>
    <row r="2292" spans="1:4" x14ac:dyDescent="0.25">
      <c r="A2292" s="97"/>
      <c r="B2292" s="97"/>
      <c r="C2292" s="98"/>
      <c r="D2292" s="99"/>
    </row>
    <row r="2293" spans="1:4" x14ac:dyDescent="0.25">
      <c r="A2293" s="97"/>
      <c r="B2293" s="97"/>
      <c r="C2293" s="98"/>
      <c r="D2293" s="99"/>
    </row>
    <row r="2294" spans="1:4" x14ac:dyDescent="0.25">
      <c r="A2294" s="97"/>
      <c r="B2294" s="97"/>
      <c r="C2294" s="98"/>
      <c r="D2294" s="99"/>
    </row>
    <row r="2295" spans="1:4" x14ac:dyDescent="0.25">
      <c r="A2295" s="97"/>
      <c r="B2295" s="97"/>
      <c r="C2295" s="98"/>
      <c r="D2295" s="99"/>
    </row>
    <row r="2296" spans="1:4" x14ac:dyDescent="0.25">
      <c r="A2296" s="97"/>
      <c r="B2296" s="97"/>
      <c r="C2296" s="98"/>
      <c r="D2296" s="99"/>
    </row>
    <row r="2297" spans="1:4" x14ac:dyDescent="0.25">
      <c r="A2297" s="97"/>
      <c r="B2297" s="97"/>
      <c r="C2297" s="98"/>
      <c r="D2297" s="99"/>
    </row>
    <row r="2298" spans="1:4" x14ac:dyDescent="0.25">
      <c r="A2298" s="97"/>
      <c r="B2298" s="97"/>
      <c r="C2298" s="98"/>
      <c r="D2298" s="99"/>
    </row>
    <row r="2299" spans="1:4" x14ac:dyDescent="0.25">
      <c r="A2299" s="97"/>
      <c r="B2299" s="97"/>
      <c r="C2299" s="98"/>
      <c r="D2299" s="99"/>
    </row>
    <row r="2300" spans="1:4" x14ac:dyDescent="0.25">
      <c r="A2300" s="97"/>
      <c r="B2300" s="97"/>
      <c r="C2300" s="98"/>
      <c r="D2300" s="99"/>
    </row>
    <row r="2301" spans="1:4" x14ac:dyDescent="0.25">
      <c r="A2301" s="97"/>
      <c r="B2301" s="97"/>
      <c r="C2301" s="98"/>
      <c r="D2301" s="99"/>
    </row>
    <row r="2302" spans="1:4" x14ac:dyDescent="0.25">
      <c r="A2302" s="97"/>
      <c r="B2302" s="97"/>
      <c r="C2302" s="98"/>
      <c r="D2302" s="99"/>
    </row>
    <row r="2303" spans="1:4" x14ac:dyDescent="0.25">
      <c r="A2303" s="97"/>
      <c r="B2303" s="97"/>
      <c r="C2303" s="98"/>
      <c r="D2303" s="99"/>
    </row>
    <row r="2304" spans="1:4" x14ac:dyDescent="0.25">
      <c r="A2304" s="97"/>
      <c r="B2304" s="97"/>
      <c r="C2304" s="98"/>
      <c r="D2304" s="99"/>
    </row>
    <row r="2305" spans="1:4" x14ac:dyDescent="0.25">
      <c r="A2305" s="97"/>
      <c r="B2305" s="97"/>
      <c r="C2305" s="98"/>
      <c r="D2305" s="99"/>
    </row>
    <row r="2306" spans="1:4" x14ac:dyDescent="0.25">
      <c r="A2306" s="97"/>
      <c r="B2306" s="97"/>
      <c r="C2306" s="98"/>
      <c r="D2306" s="99"/>
    </row>
    <row r="2307" spans="1:4" x14ac:dyDescent="0.25">
      <c r="A2307" s="97"/>
      <c r="B2307" s="97"/>
      <c r="C2307" s="98"/>
      <c r="D2307" s="99"/>
    </row>
    <row r="2308" spans="1:4" x14ac:dyDescent="0.25">
      <c r="A2308" s="97"/>
      <c r="B2308" s="97"/>
      <c r="C2308" s="98"/>
      <c r="D2308" s="99"/>
    </row>
    <row r="2309" spans="1:4" x14ac:dyDescent="0.25">
      <c r="A2309" s="97"/>
      <c r="B2309" s="97"/>
      <c r="C2309" s="98"/>
      <c r="D2309" s="99"/>
    </row>
    <row r="2310" spans="1:4" x14ac:dyDescent="0.25">
      <c r="A2310" s="97"/>
      <c r="B2310" s="97"/>
      <c r="C2310" s="98"/>
      <c r="D2310" s="99"/>
    </row>
    <row r="2311" spans="1:4" x14ac:dyDescent="0.25">
      <c r="A2311" s="97"/>
      <c r="B2311" s="97"/>
      <c r="C2311" s="98"/>
      <c r="D2311" s="99"/>
    </row>
    <row r="2312" spans="1:4" x14ac:dyDescent="0.25">
      <c r="A2312" s="97"/>
      <c r="B2312" s="97"/>
      <c r="C2312" s="98"/>
      <c r="D2312" s="99"/>
    </row>
    <row r="2313" spans="1:4" x14ac:dyDescent="0.25">
      <c r="A2313" s="97"/>
      <c r="B2313" s="97"/>
      <c r="C2313" s="98"/>
      <c r="D2313" s="99"/>
    </row>
    <row r="2314" spans="1:4" x14ac:dyDescent="0.25">
      <c r="A2314" s="97"/>
      <c r="B2314" s="97"/>
      <c r="C2314" s="98"/>
      <c r="D2314" s="99"/>
    </row>
    <row r="2315" spans="1:4" x14ac:dyDescent="0.25">
      <c r="A2315" s="97"/>
      <c r="B2315" s="97"/>
      <c r="C2315" s="98"/>
      <c r="D2315" s="99"/>
    </row>
    <row r="2316" spans="1:4" x14ac:dyDescent="0.25">
      <c r="A2316" s="97"/>
      <c r="B2316" s="97"/>
      <c r="C2316" s="98"/>
      <c r="D2316" s="99"/>
    </row>
    <row r="2317" spans="1:4" x14ac:dyDescent="0.25">
      <c r="A2317" s="97"/>
      <c r="B2317" s="97"/>
      <c r="C2317" s="98"/>
      <c r="D2317" s="99"/>
    </row>
    <row r="2318" spans="1:4" x14ac:dyDescent="0.25">
      <c r="A2318" s="97"/>
      <c r="B2318" s="97"/>
      <c r="C2318" s="98"/>
      <c r="D2318" s="99"/>
    </row>
    <row r="2319" spans="1:4" x14ac:dyDescent="0.25">
      <c r="A2319" s="97"/>
      <c r="B2319" s="97"/>
      <c r="C2319" s="98"/>
      <c r="D2319" s="99"/>
    </row>
    <row r="2320" spans="1:4" x14ac:dyDescent="0.25">
      <c r="A2320" s="97"/>
      <c r="B2320" s="97"/>
      <c r="C2320" s="98"/>
      <c r="D2320" s="99"/>
    </row>
    <row r="2321" spans="1:4" x14ac:dyDescent="0.25">
      <c r="A2321" s="97"/>
      <c r="B2321" s="97"/>
      <c r="C2321" s="98"/>
      <c r="D2321" s="99"/>
    </row>
    <row r="2322" spans="1:4" x14ac:dyDescent="0.25">
      <c r="A2322" s="97"/>
      <c r="B2322" s="97"/>
      <c r="C2322" s="98"/>
      <c r="D2322" s="99"/>
    </row>
    <row r="2323" spans="1:4" x14ac:dyDescent="0.25">
      <c r="A2323" s="97"/>
      <c r="B2323" s="97"/>
      <c r="C2323" s="98"/>
      <c r="D2323" s="99"/>
    </row>
    <row r="2324" spans="1:4" x14ac:dyDescent="0.25">
      <c r="A2324" s="97"/>
      <c r="B2324" s="97"/>
      <c r="C2324" s="98"/>
      <c r="D2324" s="99"/>
    </row>
    <row r="2325" spans="1:4" x14ac:dyDescent="0.25">
      <c r="A2325" s="97"/>
      <c r="B2325" s="97"/>
      <c r="C2325" s="98"/>
      <c r="D2325" s="99"/>
    </row>
    <row r="2326" spans="1:4" x14ac:dyDescent="0.25">
      <c r="A2326" s="97"/>
      <c r="B2326" s="97"/>
      <c r="C2326" s="98"/>
      <c r="D2326" s="99"/>
    </row>
    <row r="2327" spans="1:4" x14ac:dyDescent="0.25">
      <c r="A2327" s="97"/>
      <c r="B2327" s="97"/>
      <c r="C2327" s="98"/>
      <c r="D2327" s="99"/>
    </row>
    <row r="2328" spans="1:4" x14ac:dyDescent="0.25">
      <c r="A2328" s="97"/>
      <c r="B2328" s="97"/>
      <c r="C2328" s="98"/>
      <c r="D2328" s="99"/>
    </row>
    <row r="2329" spans="1:4" x14ac:dyDescent="0.25">
      <c r="A2329" s="97"/>
      <c r="B2329" s="97"/>
      <c r="C2329" s="98"/>
      <c r="D2329" s="99"/>
    </row>
    <row r="2330" spans="1:4" x14ac:dyDescent="0.25">
      <c r="A2330" s="97"/>
      <c r="B2330" s="97"/>
      <c r="C2330" s="98"/>
      <c r="D2330" s="99"/>
    </row>
    <row r="2331" spans="1:4" x14ac:dyDescent="0.25">
      <c r="A2331" s="97"/>
      <c r="B2331" s="97"/>
      <c r="C2331" s="98"/>
      <c r="D2331" s="99"/>
    </row>
    <row r="2332" spans="1:4" x14ac:dyDescent="0.25">
      <c r="A2332" s="97"/>
      <c r="B2332" s="97"/>
      <c r="C2332" s="98"/>
      <c r="D2332" s="99"/>
    </row>
    <row r="2333" spans="1:4" x14ac:dyDescent="0.25">
      <c r="A2333" s="97"/>
      <c r="B2333" s="97"/>
      <c r="C2333" s="98"/>
      <c r="D2333" s="99"/>
    </row>
    <row r="2334" spans="1:4" x14ac:dyDescent="0.25">
      <c r="A2334" s="97"/>
      <c r="B2334" s="97"/>
      <c r="C2334" s="98"/>
      <c r="D2334" s="99"/>
    </row>
    <row r="2335" spans="1:4" x14ac:dyDescent="0.25">
      <c r="A2335" s="97"/>
      <c r="B2335" s="97"/>
      <c r="C2335" s="98"/>
      <c r="D2335" s="99"/>
    </row>
    <row r="2336" spans="1:4" x14ac:dyDescent="0.25">
      <c r="A2336" s="97"/>
      <c r="B2336" s="97"/>
      <c r="C2336" s="98"/>
      <c r="D2336" s="99"/>
    </row>
    <row r="2337" spans="1:4" x14ac:dyDescent="0.25">
      <c r="A2337" s="97"/>
      <c r="B2337" s="97"/>
      <c r="C2337" s="98"/>
      <c r="D2337" s="99"/>
    </row>
    <row r="2338" spans="1:4" x14ac:dyDescent="0.25">
      <c r="A2338" s="97"/>
      <c r="B2338" s="97"/>
      <c r="C2338" s="98"/>
      <c r="D2338" s="99"/>
    </row>
    <row r="2339" spans="1:4" x14ac:dyDescent="0.25">
      <c r="A2339" s="97"/>
      <c r="B2339" s="97"/>
      <c r="C2339" s="98"/>
      <c r="D2339" s="99"/>
    </row>
    <row r="2340" spans="1:4" x14ac:dyDescent="0.25">
      <c r="A2340" s="97"/>
      <c r="B2340" s="97"/>
      <c r="C2340" s="98"/>
      <c r="D2340" s="99"/>
    </row>
    <row r="2341" spans="1:4" x14ac:dyDescent="0.25">
      <c r="A2341" s="97"/>
      <c r="B2341" s="97"/>
      <c r="C2341" s="98"/>
      <c r="D2341" s="99"/>
    </row>
    <row r="2342" spans="1:4" x14ac:dyDescent="0.25">
      <c r="A2342" s="97"/>
      <c r="B2342" s="97"/>
      <c r="C2342" s="98"/>
      <c r="D2342" s="99"/>
    </row>
    <row r="2343" spans="1:4" x14ac:dyDescent="0.25">
      <c r="A2343" s="97"/>
      <c r="B2343" s="97"/>
      <c r="C2343" s="98"/>
      <c r="D2343" s="99"/>
    </row>
    <row r="2344" spans="1:4" x14ac:dyDescent="0.25">
      <c r="A2344" s="97"/>
      <c r="B2344" s="97"/>
      <c r="C2344" s="98"/>
      <c r="D2344" s="99"/>
    </row>
    <row r="2345" spans="1:4" x14ac:dyDescent="0.25">
      <c r="A2345" s="97"/>
      <c r="B2345" s="97"/>
      <c r="C2345" s="98"/>
      <c r="D2345" s="99"/>
    </row>
    <row r="2346" spans="1:4" x14ac:dyDescent="0.25">
      <c r="A2346" s="97"/>
      <c r="B2346" s="97"/>
      <c r="C2346" s="98"/>
      <c r="D2346" s="99"/>
    </row>
    <row r="2347" spans="1:4" x14ac:dyDescent="0.25">
      <c r="A2347" s="97"/>
      <c r="B2347" s="97"/>
      <c r="C2347" s="98"/>
      <c r="D2347" s="99"/>
    </row>
    <row r="2348" spans="1:4" x14ac:dyDescent="0.25">
      <c r="A2348" s="97"/>
      <c r="B2348" s="97"/>
      <c r="C2348" s="98"/>
      <c r="D2348" s="99"/>
    </row>
    <row r="2349" spans="1:4" x14ac:dyDescent="0.25">
      <c r="A2349" s="97"/>
      <c r="B2349" s="97"/>
      <c r="C2349" s="98"/>
      <c r="D2349" s="99"/>
    </row>
    <row r="2350" spans="1:4" x14ac:dyDescent="0.25">
      <c r="A2350" s="97"/>
      <c r="B2350" s="97"/>
      <c r="C2350" s="98"/>
      <c r="D2350" s="99"/>
    </row>
    <row r="2351" spans="1:4" x14ac:dyDescent="0.25">
      <c r="A2351" s="97"/>
      <c r="B2351" s="97"/>
      <c r="C2351" s="98"/>
      <c r="D2351" s="99"/>
    </row>
    <row r="2352" spans="1:4" x14ac:dyDescent="0.25">
      <c r="A2352" s="97"/>
      <c r="B2352" s="97"/>
      <c r="C2352" s="98"/>
      <c r="D2352" s="99"/>
    </row>
    <row r="2353" spans="1:4" x14ac:dyDescent="0.25">
      <c r="A2353" s="97"/>
      <c r="B2353" s="97"/>
      <c r="C2353" s="98"/>
      <c r="D2353" s="99"/>
    </row>
    <row r="2354" spans="1:4" x14ac:dyDescent="0.25">
      <c r="A2354" s="97"/>
      <c r="B2354" s="97"/>
      <c r="C2354" s="98"/>
      <c r="D2354" s="99"/>
    </row>
    <row r="2355" spans="1:4" x14ac:dyDescent="0.25">
      <c r="A2355" s="97"/>
      <c r="B2355" s="97"/>
      <c r="C2355" s="98"/>
      <c r="D2355" s="99"/>
    </row>
    <row r="2356" spans="1:4" x14ac:dyDescent="0.25">
      <c r="A2356" s="97"/>
      <c r="B2356" s="97"/>
      <c r="C2356" s="98"/>
      <c r="D2356" s="99"/>
    </row>
    <row r="2357" spans="1:4" x14ac:dyDescent="0.25">
      <c r="A2357" s="97"/>
      <c r="B2357" s="97"/>
      <c r="C2357" s="98"/>
      <c r="D2357" s="99"/>
    </row>
    <row r="2358" spans="1:4" x14ac:dyDescent="0.25">
      <c r="A2358" s="97"/>
      <c r="B2358" s="97"/>
      <c r="C2358" s="98"/>
      <c r="D2358" s="99"/>
    </row>
    <row r="2359" spans="1:4" x14ac:dyDescent="0.25">
      <c r="A2359" s="97"/>
      <c r="B2359" s="97"/>
      <c r="C2359" s="98"/>
      <c r="D2359" s="99"/>
    </row>
    <row r="2360" spans="1:4" x14ac:dyDescent="0.25">
      <c r="A2360" s="97"/>
      <c r="B2360" s="97"/>
      <c r="C2360" s="98"/>
      <c r="D2360" s="99"/>
    </row>
    <row r="2361" spans="1:4" x14ac:dyDescent="0.25">
      <c r="A2361" s="97"/>
      <c r="B2361" s="97"/>
      <c r="C2361" s="98"/>
      <c r="D2361" s="99"/>
    </row>
    <row r="2362" spans="1:4" x14ac:dyDescent="0.25">
      <c r="A2362" s="97"/>
      <c r="B2362" s="97"/>
      <c r="C2362" s="98"/>
      <c r="D2362" s="99"/>
    </row>
    <row r="2363" spans="1:4" x14ac:dyDescent="0.25">
      <c r="A2363" s="97"/>
      <c r="B2363" s="97"/>
      <c r="C2363" s="98"/>
      <c r="D2363" s="99"/>
    </row>
    <row r="2364" spans="1:4" x14ac:dyDescent="0.25">
      <c r="A2364" s="97"/>
      <c r="B2364" s="97"/>
      <c r="C2364" s="98"/>
      <c r="D2364" s="99"/>
    </row>
    <row r="2365" spans="1:4" x14ac:dyDescent="0.25">
      <c r="A2365" s="97"/>
      <c r="B2365" s="97"/>
      <c r="C2365" s="98"/>
      <c r="D2365" s="99"/>
    </row>
    <row r="2366" spans="1:4" x14ac:dyDescent="0.25">
      <c r="A2366" s="97"/>
      <c r="B2366" s="97"/>
      <c r="C2366" s="98"/>
      <c r="D2366" s="99"/>
    </row>
    <row r="2367" spans="1:4" x14ac:dyDescent="0.25">
      <c r="A2367" s="97"/>
      <c r="B2367" s="97"/>
      <c r="C2367" s="98"/>
      <c r="D2367" s="99"/>
    </row>
    <row r="2368" spans="1:4" x14ac:dyDescent="0.25">
      <c r="A2368" s="97"/>
      <c r="B2368" s="97"/>
      <c r="C2368" s="98"/>
      <c r="D2368" s="99"/>
    </row>
    <row r="2369" spans="1:4" x14ac:dyDescent="0.25">
      <c r="A2369" s="97"/>
      <c r="B2369" s="97"/>
      <c r="C2369" s="98"/>
      <c r="D2369" s="99"/>
    </row>
    <row r="2370" spans="1:4" x14ac:dyDescent="0.25">
      <c r="A2370" s="97"/>
      <c r="B2370" s="97"/>
      <c r="C2370" s="98"/>
      <c r="D2370" s="99"/>
    </row>
    <row r="2371" spans="1:4" x14ac:dyDescent="0.25">
      <c r="A2371" s="97"/>
      <c r="B2371" s="97"/>
      <c r="C2371" s="98"/>
      <c r="D2371" s="99"/>
    </row>
    <row r="2372" spans="1:4" x14ac:dyDescent="0.25">
      <c r="A2372" s="97"/>
      <c r="B2372" s="97"/>
      <c r="C2372" s="98"/>
      <c r="D2372" s="99"/>
    </row>
    <row r="2373" spans="1:4" x14ac:dyDescent="0.25">
      <c r="A2373" s="97"/>
      <c r="B2373" s="97"/>
      <c r="C2373" s="98"/>
      <c r="D2373" s="99"/>
    </row>
    <row r="2374" spans="1:4" x14ac:dyDescent="0.25">
      <c r="A2374" s="97"/>
      <c r="B2374" s="97"/>
      <c r="C2374" s="98"/>
      <c r="D2374" s="99"/>
    </row>
    <row r="2375" spans="1:4" x14ac:dyDescent="0.25">
      <c r="A2375" s="97"/>
      <c r="B2375" s="97"/>
      <c r="C2375" s="98"/>
      <c r="D2375" s="99"/>
    </row>
    <row r="2376" spans="1:4" x14ac:dyDescent="0.25">
      <c r="A2376" s="97"/>
      <c r="B2376" s="97"/>
      <c r="C2376" s="98"/>
      <c r="D2376" s="99"/>
    </row>
    <row r="2377" spans="1:4" x14ac:dyDescent="0.25">
      <c r="A2377" s="97"/>
      <c r="B2377" s="97"/>
      <c r="C2377" s="98"/>
      <c r="D2377" s="99"/>
    </row>
    <row r="2378" spans="1:4" x14ac:dyDescent="0.25">
      <c r="A2378" s="97"/>
      <c r="B2378" s="97"/>
      <c r="C2378" s="98"/>
      <c r="D2378" s="99"/>
    </row>
    <row r="2379" spans="1:4" x14ac:dyDescent="0.25">
      <c r="A2379" s="97"/>
      <c r="B2379" s="97"/>
      <c r="C2379" s="98"/>
      <c r="D2379" s="99"/>
    </row>
    <row r="2380" spans="1:4" x14ac:dyDescent="0.25">
      <c r="A2380" s="97"/>
      <c r="B2380" s="97"/>
      <c r="C2380" s="98"/>
      <c r="D2380" s="99"/>
    </row>
    <row r="2381" spans="1:4" x14ac:dyDescent="0.25">
      <c r="A2381" s="97"/>
      <c r="B2381" s="97"/>
      <c r="C2381" s="98"/>
      <c r="D2381" s="99"/>
    </row>
    <row r="2382" spans="1:4" x14ac:dyDescent="0.25">
      <c r="A2382" s="97"/>
      <c r="B2382" s="97"/>
      <c r="C2382" s="98"/>
      <c r="D2382" s="99"/>
    </row>
    <row r="2383" spans="1:4" x14ac:dyDescent="0.25">
      <c r="A2383" s="97"/>
      <c r="B2383" s="97"/>
      <c r="C2383" s="98"/>
      <c r="D2383" s="99"/>
    </row>
    <row r="2384" spans="1:4" x14ac:dyDescent="0.25">
      <c r="A2384" s="97"/>
      <c r="B2384" s="97"/>
      <c r="C2384" s="98"/>
      <c r="D2384" s="99"/>
    </row>
    <row r="2385" spans="1:4" x14ac:dyDescent="0.25">
      <c r="A2385" s="97"/>
      <c r="B2385" s="97"/>
      <c r="C2385" s="98"/>
      <c r="D2385" s="99"/>
    </row>
    <row r="2386" spans="1:4" x14ac:dyDescent="0.25">
      <c r="A2386" s="97"/>
      <c r="B2386" s="97"/>
      <c r="C2386" s="98"/>
      <c r="D2386" s="99"/>
    </row>
    <row r="2387" spans="1:4" x14ac:dyDescent="0.25">
      <c r="A2387" s="97"/>
      <c r="B2387" s="97"/>
      <c r="C2387" s="98"/>
      <c r="D2387" s="99"/>
    </row>
    <row r="2388" spans="1:4" x14ac:dyDescent="0.25">
      <c r="A2388" s="97"/>
      <c r="B2388" s="97"/>
      <c r="C2388" s="98"/>
      <c r="D2388" s="99"/>
    </row>
    <row r="2389" spans="1:4" x14ac:dyDescent="0.25">
      <c r="A2389" s="97"/>
      <c r="B2389" s="97"/>
      <c r="C2389" s="98"/>
      <c r="D2389" s="99"/>
    </row>
    <row r="2390" spans="1:4" x14ac:dyDescent="0.25">
      <c r="A2390" s="97"/>
      <c r="B2390" s="97"/>
      <c r="C2390" s="98"/>
      <c r="D2390" s="99"/>
    </row>
    <row r="2391" spans="1:4" x14ac:dyDescent="0.25">
      <c r="A2391" s="97"/>
      <c r="B2391" s="97"/>
      <c r="C2391" s="98"/>
      <c r="D2391" s="99"/>
    </row>
    <row r="2392" spans="1:4" x14ac:dyDescent="0.25">
      <c r="A2392" s="97"/>
      <c r="B2392" s="97"/>
      <c r="C2392" s="98"/>
      <c r="D2392" s="99"/>
    </row>
    <row r="2393" spans="1:4" x14ac:dyDescent="0.25">
      <c r="A2393" s="97"/>
      <c r="B2393" s="97"/>
      <c r="C2393" s="98"/>
      <c r="D2393" s="99"/>
    </row>
    <row r="2394" spans="1:4" x14ac:dyDescent="0.25">
      <c r="A2394" s="97"/>
      <c r="B2394" s="97"/>
      <c r="C2394" s="98"/>
      <c r="D2394" s="99"/>
    </row>
    <row r="2395" spans="1:4" x14ac:dyDescent="0.25">
      <c r="A2395" s="97"/>
      <c r="B2395" s="97"/>
      <c r="C2395" s="98"/>
      <c r="D2395" s="99"/>
    </row>
    <row r="2396" spans="1:4" x14ac:dyDescent="0.25">
      <c r="A2396" s="97"/>
      <c r="B2396" s="97"/>
      <c r="C2396" s="98"/>
      <c r="D2396" s="99"/>
    </row>
    <row r="2397" spans="1:4" x14ac:dyDescent="0.25">
      <c r="A2397" s="97"/>
      <c r="B2397" s="97"/>
      <c r="C2397" s="98"/>
      <c r="D2397" s="99"/>
    </row>
    <row r="2398" spans="1:4" x14ac:dyDescent="0.25">
      <c r="A2398" s="97"/>
      <c r="B2398" s="97"/>
      <c r="C2398" s="98"/>
      <c r="D2398" s="99"/>
    </row>
    <row r="2399" spans="1:4" x14ac:dyDescent="0.25">
      <c r="A2399" s="97"/>
      <c r="B2399" s="97"/>
      <c r="C2399" s="98"/>
      <c r="D2399" s="99"/>
    </row>
    <row r="2400" spans="1:4" x14ac:dyDescent="0.25">
      <c r="A2400" s="97"/>
      <c r="B2400" s="97"/>
      <c r="C2400" s="98"/>
      <c r="D2400" s="99"/>
    </row>
    <row r="2401" spans="1:4" x14ac:dyDescent="0.25">
      <c r="A2401" s="97"/>
      <c r="B2401" s="97"/>
      <c r="C2401" s="98"/>
      <c r="D2401" s="99"/>
    </row>
    <row r="2402" spans="1:4" x14ac:dyDescent="0.25">
      <c r="A2402" s="97"/>
      <c r="B2402" s="97"/>
      <c r="C2402" s="98"/>
      <c r="D2402" s="99"/>
    </row>
    <row r="2403" spans="1:4" x14ac:dyDescent="0.25">
      <c r="A2403" s="97"/>
      <c r="B2403" s="97"/>
      <c r="C2403" s="98"/>
      <c r="D2403" s="99"/>
    </row>
    <row r="2404" spans="1:4" x14ac:dyDescent="0.25">
      <c r="A2404" s="97"/>
      <c r="B2404" s="97"/>
      <c r="C2404" s="98"/>
      <c r="D2404" s="99"/>
    </row>
    <row r="2405" spans="1:4" x14ac:dyDescent="0.25">
      <c r="A2405" s="97"/>
      <c r="B2405" s="97"/>
      <c r="C2405" s="98"/>
      <c r="D2405" s="99"/>
    </row>
    <row r="2406" spans="1:4" x14ac:dyDescent="0.25">
      <c r="A2406" s="97"/>
      <c r="B2406" s="97"/>
      <c r="C2406" s="98"/>
      <c r="D2406" s="99"/>
    </row>
    <row r="2407" spans="1:4" x14ac:dyDescent="0.25">
      <c r="A2407" s="97"/>
      <c r="B2407" s="97"/>
      <c r="C2407" s="98"/>
      <c r="D2407" s="99"/>
    </row>
    <row r="2408" spans="1:4" x14ac:dyDescent="0.25">
      <c r="A2408" s="97"/>
      <c r="B2408" s="97"/>
      <c r="C2408" s="98"/>
      <c r="D2408" s="99"/>
    </row>
    <row r="2409" spans="1:4" x14ac:dyDescent="0.25">
      <c r="A2409" s="97"/>
      <c r="B2409" s="97"/>
      <c r="C2409" s="98"/>
      <c r="D2409" s="99"/>
    </row>
    <row r="2410" spans="1:4" x14ac:dyDescent="0.25">
      <c r="A2410" s="97"/>
      <c r="B2410" s="97"/>
      <c r="C2410" s="98"/>
      <c r="D2410" s="99"/>
    </row>
    <row r="2411" spans="1:4" x14ac:dyDescent="0.25">
      <c r="A2411" s="97"/>
      <c r="B2411" s="97"/>
      <c r="C2411" s="98"/>
      <c r="D2411" s="99"/>
    </row>
    <row r="2412" spans="1:4" x14ac:dyDescent="0.25">
      <c r="A2412" s="97"/>
      <c r="B2412" s="97"/>
      <c r="C2412" s="98"/>
      <c r="D2412" s="99"/>
    </row>
    <row r="2413" spans="1:4" x14ac:dyDescent="0.25">
      <c r="A2413" s="97"/>
      <c r="B2413" s="97"/>
      <c r="C2413" s="98"/>
      <c r="D2413" s="99"/>
    </row>
    <row r="2414" spans="1:4" x14ac:dyDescent="0.25">
      <c r="A2414" s="97"/>
      <c r="B2414" s="97"/>
      <c r="C2414" s="98"/>
      <c r="D2414" s="99"/>
    </row>
    <row r="2415" spans="1:4" x14ac:dyDescent="0.25">
      <c r="A2415" s="97"/>
      <c r="B2415" s="97"/>
      <c r="C2415" s="98"/>
      <c r="D2415" s="99"/>
    </row>
    <row r="2416" spans="1:4" x14ac:dyDescent="0.25">
      <c r="A2416" s="97"/>
      <c r="B2416" s="97"/>
      <c r="C2416" s="98"/>
      <c r="D2416" s="99"/>
    </row>
    <row r="2417" spans="1:4" x14ac:dyDescent="0.25">
      <c r="A2417" s="97"/>
      <c r="B2417" s="97"/>
      <c r="C2417" s="98"/>
      <c r="D2417" s="99"/>
    </row>
    <row r="2418" spans="1:4" x14ac:dyDescent="0.25">
      <c r="A2418" s="97"/>
      <c r="B2418" s="97"/>
      <c r="C2418" s="98"/>
      <c r="D2418" s="99"/>
    </row>
    <row r="2419" spans="1:4" x14ac:dyDescent="0.25">
      <c r="A2419" s="97"/>
      <c r="B2419" s="97"/>
      <c r="C2419" s="98"/>
      <c r="D2419" s="99"/>
    </row>
    <row r="2420" spans="1:4" x14ac:dyDescent="0.25">
      <c r="A2420" s="97"/>
      <c r="B2420" s="97"/>
      <c r="C2420" s="98"/>
      <c r="D2420" s="99"/>
    </row>
    <row r="2421" spans="1:4" x14ac:dyDescent="0.25">
      <c r="A2421" s="97"/>
      <c r="B2421" s="97"/>
      <c r="C2421" s="98"/>
      <c r="D2421" s="99"/>
    </row>
    <row r="2422" spans="1:4" x14ac:dyDescent="0.25">
      <c r="A2422" s="97"/>
      <c r="B2422" s="97"/>
      <c r="C2422" s="98"/>
      <c r="D2422" s="99"/>
    </row>
    <row r="2423" spans="1:4" x14ac:dyDescent="0.25">
      <c r="A2423" s="97"/>
      <c r="B2423" s="97"/>
      <c r="C2423" s="98"/>
      <c r="D2423" s="99"/>
    </row>
    <row r="2424" spans="1:4" x14ac:dyDescent="0.25">
      <c r="A2424" s="97"/>
      <c r="B2424" s="97"/>
      <c r="C2424" s="98"/>
      <c r="D2424" s="99"/>
    </row>
    <row r="2425" spans="1:4" x14ac:dyDescent="0.25">
      <c r="A2425" s="97"/>
      <c r="B2425" s="97"/>
      <c r="C2425" s="98"/>
      <c r="D2425" s="99"/>
    </row>
    <row r="2426" spans="1:4" x14ac:dyDescent="0.25">
      <c r="A2426" s="97"/>
      <c r="B2426" s="97"/>
      <c r="C2426" s="98"/>
      <c r="D2426" s="99"/>
    </row>
    <row r="2427" spans="1:4" x14ac:dyDescent="0.25">
      <c r="A2427" s="97"/>
      <c r="B2427" s="97"/>
      <c r="C2427" s="98"/>
      <c r="D2427" s="99"/>
    </row>
    <row r="2428" spans="1:4" x14ac:dyDescent="0.25">
      <c r="A2428" s="97"/>
      <c r="B2428" s="97"/>
      <c r="C2428" s="98"/>
      <c r="D2428" s="99"/>
    </row>
    <row r="2429" spans="1:4" x14ac:dyDescent="0.25">
      <c r="A2429" s="97"/>
      <c r="B2429" s="97"/>
      <c r="C2429" s="98"/>
      <c r="D2429" s="99"/>
    </row>
    <row r="2430" spans="1:4" x14ac:dyDescent="0.25">
      <c r="A2430" s="97"/>
      <c r="B2430" s="97"/>
      <c r="C2430" s="98"/>
      <c r="D2430" s="99"/>
    </row>
    <row r="2431" spans="1:4" x14ac:dyDescent="0.25">
      <c r="A2431" s="97"/>
      <c r="B2431" s="97"/>
      <c r="C2431" s="98"/>
      <c r="D2431" s="99"/>
    </row>
    <row r="2432" spans="1:4" x14ac:dyDescent="0.25">
      <c r="A2432" s="97"/>
      <c r="B2432" s="97"/>
      <c r="C2432" s="98"/>
      <c r="D2432" s="99"/>
    </row>
    <row r="2433" spans="1:4" x14ac:dyDescent="0.25">
      <c r="A2433" s="97"/>
      <c r="B2433" s="97"/>
      <c r="C2433" s="98"/>
      <c r="D2433" s="99"/>
    </row>
    <row r="2434" spans="1:4" x14ac:dyDescent="0.25">
      <c r="A2434" s="97"/>
      <c r="B2434" s="97"/>
      <c r="C2434" s="98"/>
      <c r="D2434" s="99"/>
    </row>
    <row r="2435" spans="1:4" x14ac:dyDescent="0.25">
      <c r="A2435" s="97"/>
      <c r="B2435" s="97"/>
      <c r="C2435" s="98"/>
      <c r="D2435" s="99"/>
    </row>
    <row r="2436" spans="1:4" x14ac:dyDescent="0.25">
      <c r="A2436" s="97"/>
      <c r="B2436" s="97"/>
      <c r="C2436" s="98"/>
      <c r="D2436" s="99"/>
    </row>
    <row r="2437" spans="1:4" x14ac:dyDescent="0.25">
      <c r="A2437" s="97"/>
      <c r="B2437" s="97"/>
      <c r="C2437" s="98"/>
      <c r="D2437" s="99"/>
    </row>
    <row r="2438" spans="1:4" x14ac:dyDescent="0.25">
      <c r="A2438" s="97"/>
      <c r="B2438" s="97"/>
      <c r="C2438" s="98"/>
      <c r="D2438" s="99"/>
    </row>
    <row r="2439" spans="1:4" x14ac:dyDescent="0.25">
      <c r="A2439" s="97"/>
      <c r="B2439" s="97"/>
      <c r="C2439" s="98"/>
      <c r="D2439" s="99"/>
    </row>
    <row r="2440" spans="1:4" x14ac:dyDescent="0.25">
      <c r="A2440" s="97"/>
      <c r="B2440" s="97"/>
      <c r="C2440" s="98"/>
      <c r="D2440" s="99"/>
    </row>
    <row r="2441" spans="1:4" x14ac:dyDescent="0.25">
      <c r="A2441" s="97"/>
      <c r="B2441" s="97"/>
      <c r="C2441" s="98"/>
      <c r="D2441" s="99"/>
    </row>
    <row r="2442" spans="1:4" x14ac:dyDescent="0.25">
      <c r="A2442" s="97"/>
      <c r="B2442" s="97"/>
      <c r="C2442" s="98"/>
      <c r="D2442" s="99"/>
    </row>
    <row r="2443" spans="1:4" x14ac:dyDescent="0.25">
      <c r="A2443" s="97"/>
      <c r="B2443" s="97"/>
      <c r="C2443" s="98"/>
      <c r="D2443" s="99"/>
    </row>
    <row r="2444" spans="1:4" x14ac:dyDescent="0.25">
      <c r="A2444" s="97"/>
      <c r="B2444" s="97"/>
      <c r="C2444" s="98"/>
      <c r="D2444" s="99"/>
    </row>
    <row r="2445" spans="1:4" x14ac:dyDescent="0.25">
      <c r="A2445" s="97"/>
      <c r="B2445" s="97"/>
      <c r="C2445" s="98"/>
      <c r="D2445" s="99"/>
    </row>
    <row r="2446" spans="1:4" x14ac:dyDescent="0.25">
      <c r="A2446" s="97"/>
      <c r="B2446" s="97"/>
      <c r="C2446" s="98"/>
      <c r="D2446" s="99"/>
    </row>
    <row r="2447" spans="1:4" x14ac:dyDescent="0.25">
      <c r="A2447" s="97"/>
      <c r="B2447" s="97"/>
      <c r="C2447" s="98"/>
      <c r="D2447" s="99"/>
    </row>
    <row r="2448" spans="1:4" x14ac:dyDescent="0.25">
      <c r="A2448" s="97"/>
      <c r="B2448" s="97"/>
      <c r="C2448" s="98"/>
      <c r="D2448" s="99"/>
    </row>
    <row r="2449" spans="1:4" x14ac:dyDescent="0.25">
      <c r="A2449" s="97"/>
      <c r="B2449" s="97"/>
      <c r="C2449" s="98"/>
      <c r="D2449" s="99"/>
    </row>
    <row r="2450" spans="1:4" x14ac:dyDescent="0.25">
      <c r="A2450" s="97"/>
      <c r="B2450" s="97"/>
      <c r="C2450" s="98"/>
      <c r="D2450" s="99"/>
    </row>
    <row r="2451" spans="1:4" x14ac:dyDescent="0.25">
      <c r="A2451" s="97"/>
      <c r="B2451" s="97"/>
      <c r="C2451" s="98"/>
      <c r="D2451" s="99"/>
    </row>
    <row r="2452" spans="1:4" x14ac:dyDescent="0.25">
      <c r="A2452" s="97"/>
      <c r="B2452" s="97"/>
      <c r="C2452" s="98"/>
      <c r="D2452" s="99"/>
    </row>
    <row r="2453" spans="1:4" x14ac:dyDescent="0.25">
      <c r="A2453" s="97"/>
      <c r="B2453" s="97"/>
      <c r="C2453" s="98"/>
      <c r="D2453" s="99"/>
    </row>
    <row r="2454" spans="1:4" x14ac:dyDescent="0.25">
      <c r="A2454" s="97"/>
      <c r="B2454" s="97"/>
      <c r="C2454" s="98"/>
      <c r="D2454" s="99"/>
    </row>
    <row r="2455" spans="1:4" x14ac:dyDescent="0.25">
      <c r="A2455" s="97"/>
      <c r="B2455" s="97"/>
      <c r="C2455" s="98"/>
      <c r="D2455" s="99"/>
    </row>
    <row r="2456" spans="1:4" x14ac:dyDescent="0.25">
      <c r="A2456" s="97"/>
      <c r="B2456" s="97"/>
      <c r="C2456" s="98"/>
      <c r="D2456" s="99"/>
    </row>
    <row r="2457" spans="1:4" x14ac:dyDescent="0.25">
      <c r="A2457" s="97"/>
      <c r="B2457" s="97"/>
      <c r="C2457" s="98"/>
      <c r="D2457" s="99"/>
    </row>
    <row r="2458" spans="1:4" x14ac:dyDescent="0.25">
      <c r="A2458" s="97"/>
      <c r="B2458" s="97"/>
      <c r="C2458" s="98"/>
      <c r="D2458" s="99"/>
    </row>
    <row r="2459" spans="1:4" x14ac:dyDescent="0.25">
      <c r="A2459" s="97"/>
      <c r="B2459" s="97"/>
      <c r="C2459" s="98"/>
      <c r="D2459" s="99"/>
    </row>
    <row r="2460" spans="1:4" x14ac:dyDescent="0.25">
      <c r="A2460" s="97"/>
      <c r="B2460" s="97"/>
      <c r="C2460" s="98"/>
      <c r="D2460" s="99"/>
    </row>
    <row r="2461" spans="1:4" x14ac:dyDescent="0.25">
      <c r="A2461" s="97"/>
      <c r="B2461" s="97"/>
      <c r="C2461" s="98"/>
      <c r="D2461" s="99"/>
    </row>
    <row r="2462" spans="1:4" x14ac:dyDescent="0.25">
      <c r="A2462" s="97"/>
      <c r="B2462" s="97"/>
      <c r="C2462" s="98"/>
      <c r="D2462" s="99"/>
    </row>
    <row r="2463" spans="1:4" x14ac:dyDescent="0.25">
      <c r="A2463" s="97"/>
      <c r="B2463" s="97"/>
      <c r="C2463" s="98"/>
      <c r="D2463" s="99"/>
    </row>
    <row r="2464" spans="1:4" x14ac:dyDescent="0.25">
      <c r="A2464" s="97"/>
      <c r="B2464" s="97"/>
      <c r="C2464" s="98"/>
      <c r="D2464" s="99"/>
    </row>
    <row r="2465" spans="1:4" x14ac:dyDescent="0.25">
      <c r="A2465" s="97"/>
      <c r="B2465" s="97"/>
      <c r="C2465" s="98"/>
      <c r="D2465" s="99"/>
    </row>
    <row r="2466" spans="1:4" x14ac:dyDescent="0.25">
      <c r="A2466" s="97"/>
      <c r="B2466" s="97"/>
      <c r="C2466" s="98"/>
      <c r="D2466" s="99"/>
    </row>
    <row r="2467" spans="1:4" x14ac:dyDescent="0.25">
      <c r="A2467" s="97"/>
      <c r="B2467" s="97"/>
      <c r="C2467" s="98"/>
      <c r="D2467" s="99"/>
    </row>
    <row r="2468" spans="1:4" x14ac:dyDescent="0.25">
      <c r="A2468" s="97"/>
      <c r="B2468" s="97"/>
      <c r="C2468" s="98"/>
      <c r="D2468" s="99"/>
    </row>
    <row r="2469" spans="1:4" x14ac:dyDescent="0.25">
      <c r="A2469" s="97"/>
      <c r="B2469" s="97"/>
      <c r="C2469" s="98"/>
      <c r="D2469" s="99"/>
    </row>
    <row r="2470" spans="1:4" x14ac:dyDescent="0.25">
      <c r="A2470" s="97"/>
      <c r="B2470" s="97"/>
      <c r="C2470" s="98"/>
      <c r="D2470" s="99"/>
    </row>
    <row r="2471" spans="1:4" x14ac:dyDescent="0.25">
      <c r="A2471" s="97"/>
      <c r="B2471" s="97"/>
      <c r="C2471" s="98"/>
      <c r="D2471" s="99"/>
    </row>
    <row r="2472" spans="1:4" x14ac:dyDescent="0.25">
      <c r="A2472" s="97"/>
      <c r="B2472" s="97"/>
      <c r="C2472" s="98"/>
      <c r="D2472" s="99"/>
    </row>
    <row r="2473" spans="1:4" x14ac:dyDescent="0.25">
      <c r="A2473" s="97"/>
      <c r="B2473" s="97"/>
      <c r="C2473" s="98"/>
      <c r="D2473" s="99"/>
    </row>
    <row r="2474" spans="1:4" x14ac:dyDescent="0.25">
      <c r="A2474" s="97"/>
      <c r="B2474" s="97"/>
      <c r="C2474" s="98"/>
      <c r="D2474" s="99"/>
    </row>
    <row r="2475" spans="1:4" x14ac:dyDescent="0.25">
      <c r="A2475" s="97"/>
      <c r="B2475" s="97"/>
      <c r="C2475" s="98"/>
      <c r="D2475" s="99"/>
    </row>
    <row r="2476" spans="1:4" x14ac:dyDescent="0.25">
      <c r="A2476" s="97"/>
      <c r="B2476" s="97"/>
      <c r="C2476" s="98"/>
      <c r="D2476" s="99"/>
    </row>
    <row r="2477" spans="1:4" x14ac:dyDescent="0.25">
      <c r="A2477" s="97"/>
      <c r="B2477" s="97"/>
      <c r="C2477" s="98"/>
      <c r="D2477" s="99"/>
    </row>
    <row r="2478" spans="1:4" x14ac:dyDescent="0.25">
      <c r="A2478" s="97"/>
      <c r="B2478" s="97"/>
      <c r="C2478" s="98"/>
      <c r="D2478" s="99"/>
    </row>
    <row r="2479" spans="1:4" x14ac:dyDescent="0.25">
      <c r="A2479" s="97"/>
      <c r="B2479" s="97"/>
      <c r="C2479" s="98"/>
      <c r="D2479" s="99"/>
    </row>
    <row r="2480" spans="1:4" x14ac:dyDescent="0.25">
      <c r="A2480" s="97"/>
      <c r="B2480" s="97"/>
      <c r="C2480" s="98"/>
      <c r="D2480" s="99"/>
    </row>
    <row r="2481" spans="1:4" x14ac:dyDescent="0.25">
      <c r="A2481" s="97"/>
      <c r="B2481" s="97"/>
      <c r="C2481" s="98"/>
      <c r="D2481" s="99"/>
    </row>
    <row r="2482" spans="1:4" x14ac:dyDescent="0.25">
      <c r="A2482" s="97"/>
      <c r="B2482" s="97"/>
      <c r="C2482" s="98"/>
      <c r="D2482" s="99"/>
    </row>
    <row r="2483" spans="1:4" x14ac:dyDescent="0.25">
      <c r="A2483" s="97"/>
      <c r="B2483" s="97"/>
      <c r="C2483" s="98"/>
      <c r="D2483" s="99"/>
    </row>
    <row r="2484" spans="1:4" x14ac:dyDescent="0.25">
      <c r="A2484" s="97"/>
      <c r="B2484" s="97"/>
      <c r="C2484" s="98"/>
      <c r="D2484" s="99"/>
    </row>
    <row r="2485" spans="1:4" x14ac:dyDescent="0.25">
      <c r="A2485" s="97"/>
      <c r="B2485" s="97"/>
      <c r="C2485" s="98"/>
      <c r="D2485" s="99"/>
    </row>
    <row r="2486" spans="1:4" x14ac:dyDescent="0.25">
      <c r="A2486" s="97"/>
      <c r="B2486" s="97"/>
      <c r="C2486" s="98"/>
      <c r="D2486" s="99"/>
    </row>
    <row r="2487" spans="1:4" x14ac:dyDescent="0.25">
      <c r="A2487" s="97"/>
      <c r="B2487" s="97"/>
      <c r="C2487" s="98"/>
      <c r="D2487" s="99"/>
    </row>
    <row r="2488" spans="1:4" x14ac:dyDescent="0.25">
      <c r="A2488" s="97"/>
      <c r="B2488" s="97"/>
      <c r="C2488" s="98"/>
      <c r="D2488" s="99"/>
    </row>
    <row r="2489" spans="1:4" x14ac:dyDescent="0.25">
      <c r="A2489" s="97"/>
      <c r="B2489" s="97"/>
      <c r="C2489" s="98"/>
      <c r="D2489" s="99"/>
    </row>
    <row r="2490" spans="1:4" x14ac:dyDescent="0.25">
      <c r="A2490" s="97"/>
      <c r="B2490" s="97"/>
      <c r="C2490" s="98"/>
      <c r="D2490" s="99"/>
    </row>
    <row r="2491" spans="1:4" x14ac:dyDescent="0.25">
      <c r="A2491" s="97"/>
      <c r="B2491" s="97"/>
      <c r="C2491" s="98"/>
      <c r="D2491" s="99"/>
    </row>
    <row r="2492" spans="1:4" x14ac:dyDescent="0.25">
      <c r="A2492" s="97"/>
      <c r="B2492" s="97"/>
      <c r="C2492" s="98"/>
      <c r="D2492" s="99"/>
    </row>
    <row r="2493" spans="1:4" x14ac:dyDescent="0.25">
      <c r="A2493" s="97"/>
      <c r="B2493" s="97"/>
      <c r="C2493" s="98"/>
      <c r="D2493" s="99"/>
    </row>
    <row r="2494" spans="1:4" x14ac:dyDescent="0.25">
      <c r="A2494" s="97"/>
      <c r="B2494" s="97"/>
      <c r="C2494" s="98"/>
      <c r="D2494" s="99"/>
    </row>
    <row r="2495" spans="1:4" x14ac:dyDescent="0.25">
      <c r="A2495" s="97"/>
      <c r="B2495" s="97"/>
      <c r="C2495" s="98"/>
      <c r="D2495" s="99"/>
    </row>
    <row r="2496" spans="1:4" x14ac:dyDescent="0.25">
      <c r="A2496" s="97"/>
      <c r="B2496" s="97"/>
      <c r="C2496" s="98"/>
      <c r="D2496" s="99"/>
    </row>
    <row r="2497" spans="1:4" x14ac:dyDescent="0.25">
      <c r="A2497" s="97"/>
      <c r="B2497" s="97"/>
      <c r="C2497" s="98"/>
      <c r="D2497" s="99"/>
    </row>
    <row r="2498" spans="1:4" x14ac:dyDescent="0.25">
      <c r="A2498" s="97"/>
      <c r="B2498" s="97"/>
      <c r="C2498" s="98"/>
      <c r="D2498" s="99"/>
    </row>
    <row r="2499" spans="1:4" x14ac:dyDescent="0.25">
      <c r="A2499" s="97"/>
      <c r="B2499" s="97"/>
      <c r="C2499" s="98"/>
      <c r="D2499" s="99"/>
    </row>
    <row r="2500" spans="1:4" x14ac:dyDescent="0.25">
      <c r="A2500" s="97"/>
      <c r="B2500" s="97"/>
      <c r="C2500" s="98"/>
      <c r="D2500" s="99"/>
    </row>
    <row r="2501" spans="1:4" x14ac:dyDescent="0.25">
      <c r="A2501" s="97"/>
      <c r="B2501" s="97"/>
      <c r="C2501" s="98"/>
      <c r="D2501" s="99"/>
    </row>
    <row r="2502" spans="1:4" x14ac:dyDescent="0.25">
      <c r="A2502" s="97"/>
      <c r="B2502" s="97"/>
      <c r="C2502" s="98"/>
      <c r="D2502" s="99"/>
    </row>
    <row r="2503" spans="1:4" x14ac:dyDescent="0.25">
      <c r="A2503" s="97"/>
      <c r="B2503" s="97"/>
      <c r="C2503" s="98"/>
      <c r="D2503" s="99"/>
    </row>
    <row r="2504" spans="1:4" x14ac:dyDescent="0.25">
      <c r="A2504" s="97"/>
      <c r="B2504" s="97"/>
      <c r="C2504" s="98"/>
      <c r="D2504" s="99"/>
    </row>
    <row r="2505" spans="1:4" x14ac:dyDescent="0.25">
      <c r="A2505" s="97"/>
      <c r="B2505" s="97"/>
      <c r="C2505" s="98"/>
      <c r="D2505" s="99"/>
    </row>
    <row r="2506" spans="1:4" x14ac:dyDescent="0.25">
      <c r="A2506" s="97"/>
      <c r="B2506" s="97"/>
      <c r="C2506" s="98"/>
      <c r="D2506" s="99"/>
    </row>
    <row r="2507" spans="1:4" x14ac:dyDescent="0.25">
      <c r="A2507" s="97"/>
      <c r="B2507" s="97"/>
      <c r="C2507" s="98"/>
      <c r="D2507" s="99"/>
    </row>
    <row r="2508" spans="1:4" x14ac:dyDescent="0.25">
      <c r="A2508" s="97"/>
      <c r="B2508" s="97"/>
      <c r="C2508" s="98"/>
      <c r="D2508" s="99"/>
    </row>
    <row r="2509" spans="1:4" x14ac:dyDescent="0.25">
      <c r="A2509" s="97"/>
      <c r="B2509" s="97"/>
      <c r="C2509" s="98"/>
      <c r="D2509" s="99"/>
    </row>
    <row r="2510" spans="1:4" x14ac:dyDescent="0.25">
      <c r="A2510" s="97"/>
      <c r="B2510" s="97"/>
      <c r="C2510" s="98"/>
      <c r="D2510" s="99"/>
    </row>
    <row r="2511" spans="1:4" x14ac:dyDescent="0.25">
      <c r="A2511" s="97"/>
      <c r="B2511" s="97"/>
      <c r="C2511" s="98"/>
      <c r="D2511" s="99"/>
    </row>
    <row r="2512" spans="1:4" x14ac:dyDescent="0.25">
      <c r="A2512" s="97"/>
      <c r="B2512" s="97"/>
      <c r="C2512" s="98"/>
      <c r="D2512" s="99"/>
    </row>
    <row r="2513" spans="1:4" x14ac:dyDescent="0.25">
      <c r="A2513" s="97"/>
      <c r="B2513" s="97"/>
      <c r="C2513" s="98"/>
      <c r="D2513" s="99"/>
    </row>
    <row r="2514" spans="1:4" x14ac:dyDescent="0.25">
      <c r="A2514" s="97"/>
      <c r="B2514" s="97"/>
      <c r="C2514" s="98"/>
      <c r="D2514" s="99"/>
    </row>
    <row r="2515" spans="1:4" x14ac:dyDescent="0.25">
      <c r="A2515" s="97"/>
      <c r="B2515" s="97"/>
      <c r="C2515" s="98"/>
      <c r="D2515" s="99"/>
    </row>
    <row r="2516" spans="1:4" x14ac:dyDescent="0.25">
      <c r="A2516" s="97"/>
      <c r="B2516" s="97"/>
      <c r="C2516" s="98"/>
      <c r="D2516" s="99"/>
    </row>
    <row r="2517" spans="1:4" x14ac:dyDescent="0.25">
      <c r="A2517" s="97"/>
      <c r="B2517" s="97"/>
      <c r="C2517" s="98"/>
      <c r="D2517" s="99"/>
    </row>
    <row r="2518" spans="1:4" x14ac:dyDescent="0.25">
      <c r="A2518" s="97"/>
      <c r="B2518" s="97"/>
      <c r="C2518" s="98"/>
      <c r="D2518" s="99"/>
    </row>
    <row r="2519" spans="1:4" x14ac:dyDescent="0.25">
      <c r="A2519" s="97"/>
      <c r="B2519" s="97"/>
      <c r="C2519" s="98"/>
      <c r="D2519" s="99"/>
    </row>
    <row r="2520" spans="1:4" x14ac:dyDescent="0.25">
      <c r="A2520" s="97"/>
      <c r="B2520" s="97"/>
      <c r="C2520" s="98"/>
      <c r="D2520" s="99"/>
    </row>
    <row r="2521" spans="1:4" x14ac:dyDescent="0.25">
      <c r="A2521" s="97"/>
      <c r="B2521" s="97"/>
      <c r="C2521" s="98"/>
      <c r="D2521" s="99"/>
    </row>
    <row r="2522" spans="1:4" x14ac:dyDescent="0.25">
      <c r="A2522" s="97"/>
      <c r="B2522" s="97"/>
      <c r="C2522" s="98"/>
      <c r="D2522" s="99"/>
    </row>
    <row r="2523" spans="1:4" x14ac:dyDescent="0.25">
      <c r="A2523" s="97"/>
      <c r="B2523" s="97"/>
      <c r="C2523" s="98"/>
      <c r="D2523" s="99"/>
    </row>
    <row r="2524" spans="1:4" x14ac:dyDescent="0.25">
      <c r="A2524" s="97"/>
      <c r="B2524" s="97"/>
      <c r="C2524" s="98"/>
      <c r="D2524" s="99"/>
    </row>
    <row r="2525" spans="1:4" x14ac:dyDescent="0.25">
      <c r="A2525" s="97"/>
      <c r="B2525" s="97"/>
      <c r="C2525" s="98"/>
      <c r="D2525" s="99"/>
    </row>
    <row r="2526" spans="1:4" x14ac:dyDescent="0.25">
      <c r="A2526" s="97"/>
      <c r="B2526" s="97"/>
      <c r="C2526" s="98"/>
      <c r="D2526" s="99"/>
    </row>
    <row r="2527" spans="1:4" x14ac:dyDescent="0.25">
      <c r="A2527" s="97"/>
      <c r="B2527" s="97"/>
      <c r="C2527" s="98"/>
      <c r="D2527" s="99"/>
    </row>
    <row r="2528" spans="1:4" x14ac:dyDescent="0.25">
      <c r="A2528" s="97"/>
      <c r="B2528" s="97"/>
      <c r="C2528" s="98"/>
      <c r="D2528" s="99"/>
    </row>
    <row r="2529" spans="1:4" x14ac:dyDescent="0.25">
      <c r="A2529" s="97"/>
      <c r="B2529" s="97"/>
      <c r="C2529" s="98"/>
      <c r="D2529" s="99"/>
    </row>
    <row r="2530" spans="1:4" x14ac:dyDescent="0.25">
      <c r="A2530" s="97"/>
      <c r="B2530" s="97"/>
      <c r="C2530" s="98"/>
      <c r="D2530" s="99"/>
    </row>
    <row r="2531" spans="1:4" x14ac:dyDescent="0.25">
      <c r="A2531" s="97"/>
      <c r="B2531" s="97"/>
      <c r="C2531" s="98"/>
      <c r="D2531" s="99"/>
    </row>
    <row r="2532" spans="1:4" x14ac:dyDescent="0.25">
      <c r="A2532" s="97"/>
      <c r="B2532" s="97"/>
      <c r="C2532" s="98"/>
      <c r="D2532" s="99"/>
    </row>
    <row r="2533" spans="1:4" x14ac:dyDescent="0.25">
      <c r="A2533" s="97"/>
      <c r="B2533" s="97"/>
      <c r="C2533" s="98"/>
      <c r="D2533" s="99"/>
    </row>
    <row r="2534" spans="1:4" x14ac:dyDescent="0.25">
      <c r="A2534" s="97"/>
      <c r="B2534" s="97"/>
      <c r="C2534" s="98"/>
      <c r="D2534" s="99"/>
    </row>
    <row r="2535" spans="1:4" x14ac:dyDescent="0.25">
      <c r="A2535" s="97"/>
      <c r="B2535" s="97"/>
      <c r="C2535" s="98"/>
      <c r="D2535" s="99"/>
    </row>
    <row r="2536" spans="1:4" x14ac:dyDescent="0.25">
      <c r="A2536" s="97"/>
      <c r="B2536" s="97"/>
      <c r="C2536" s="98"/>
      <c r="D2536" s="99"/>
    </row>
    <row r="2537" spans="1:4" x14ac:dyDescent="0.25">
      <c r="A2537" s="97"/>
      <c r="B2537" s="97"/>
      <c r="C2537" s="98"/>
      <c r="D2537" s="99"/>
    </row>
    <row r="2538" spans="1:4" x14ac:dyDescent="0.25">
      <c r="A2538" s="97"/>
      <c r="B2538" s="97"/>
      <c r="C2538" s="98"/>
      <c r="D2538" s="99"/>
    </row>
    <row r="2539" spans="1:4" x14ac:dyDescent="0.25">
      <c r="A2539" s="97"/>
      <c r="B2539" s="97"/>
      <c r="C2539" s="98"/>
      <c r="D2539" s="99"/>
    </row>
    <row r="2540" spans="1:4" x14ac:dyDescent="0.25">
      <c r="A2540" s="97"/>
      <c r="B2540" s="97"/>
      <c r="C2540" s="98"/>
      <c r="D2540" s="99"/>
    </row>
    <row r="2541" spans="1:4" x14ac:dyDescent="0.25">
      <c r="A2541" s="97"/>
      <c r="B2541" s="97"/>
      <c r="C2541" s="98"/>
      <c r="D2541" s="99"/>
    </row>
    <row r="2542" spans="1:4" x14ac:dyDescent="0.25">
      <c r="A2542" s="97"/>
      <c r="B2542" s="97"/>
      <c r="C2542" s="98"/>
      <c r="D2542" s="99"/>
    </row>
    <row r="2543" spans="1:4" x14ac:dyDescent="0.25">
      <c r="A2543" s="97"/>
      <c r="B2543" s="97"/>
      <c r="C2543" s="98"/>
      <c r="D2543" s="99"/>
    </row>
    <row r="2544" spans="1:4" x14ac:dyDescent="0.25">
      <c r="A2544" s="97"/>
      <c r="B2544" s="97"/>
      <c r="C2544" s="98"/>
      <c r="D2544" s="99"/>
    </row>
    <row r="2545" spans="1:4" x14ac:dyDescent="0.25">
      <c r="A2545" s="97"/>
      <c r="B2545" s="97"/>
      <c r="C2545" s="98"/>
      <c r="D2545" s="99"/>
    </row>
    <row r="2546" spans="1:4" x14ac:dyDescent="0.25">
      <c r="A2546" s="97"/>
      <c r="B2546" s="97"/>
      <c r="C2546" s="98"/>
      <c r="D2546" s="99"/>
    </row>
    <row r="2547" spans="1:4" x14ac:dyDescent="0.25">
      <c r="A2547" s="97"/>
      <c r="B2547" s="97"/>
      <c r="C2547" s="98"/>
      <c r="D2547" s="99"/>
    </row>
    <row r="2548" spans="1:4" x14ac:dyDescent="0.25">
      <c r="A2548" s="97"/>
      <c r="B2548" s="97"/>
      <c r="C2548" s="98"/>
      <c r="D2548" s="99"/>
    </row>
    <row r="2549" spans="1:4" x14ac:dyDescent="0.25">
      <c r="A2549" s="97"/>
      <c r="B2549" s="97"/>
      <c r="C2549" s="98"/>
      <c r="D2549" s="99"/>
    </row>
    <row r="2550" spans="1:4" x14ac:dyDescent="0.25">
      <c r="A2550" s="97"/>
      <c r="B2550" s="97"/>
      <c r="C2550" s="98"/>
      <c r="D2550" s="99"/>
    </row>
    <row r="2551" spans="1:4" x14ac:dyDescent="0.25">
      <c r="A2551" s="97"/>
      <c r="B2551" s="97"/>
      <c r="C2551" s="98"/>
      <c r="D2551" s="99"/>
    </row>
    <row r="2552" spans="1:4" x14ac:dyDescent="0.25">
      <c r="A2552" s="97"/>
      <c r="B2552" s="97"/>
      <c r="C2552" s="98"/>
      <c r="D2552" s="99"/>
    </row>
    <row r="2553" spans="1:4" x14ac:dyDescent="0.25">
      <c r="A2553" s="97"/>
      <c r="B2553" s="97"/>
      <c r="C2553" s="98"/>
      <c r="D2553" s="99"/>
    </row>
    <row r="2554" spans="1:4" x14ac:dyDescent="0.25">
      <c r="A2554" s="97"/>
      <c r="B2554" s="97"/>
      <c r="C2554" s="98"/>
      <c r="D2554" s="99"/>
    </row>
    <row r="2555" spans="1:4" x14ac:dyDescent="0.25">
      <c r="A2555" s="97"/>
      <c r="B2555" s="97"/>
      <c r="C2555" s="98"/>
      <c r="D2555" s="99"/>
    </row>
    <row r="2556" spans="1:4" x14ac:dyDescent="0.25">
      <c r="A2556" s="97"/>
      <c r="B2556" s="97"/>
      <c r="C2556" s="98"/>
      <c r="D2556" s="99"/>
    </row>
    <row r="2557" spans="1:4" x14ac:dyDescent="0.25">
      <c r="A2557" s="97"/>
      <c r="B2557" s="97"/>
      <c r="C2557" s="98"/>
      <c r="D2557" s="99"/>
    </row>
    <row r="2558" spans="1:4" x14ac:dyDescent="0.25">
      <c r="A2558" s="97"/>
      <c r="B2558" s="97"/>
      <c r="C2558" s="98"/>
      <c r="D2558" s="99"/>
    </row>
    <row r="2559" spans="1:4" x14ac:dyDescent="0.25">
      <c r="A2559" s="97"/>
      <c r="B2559" s="97"/>
      <c r="C2559" s="98"/>
      <c r="D2559" s="99"/>
    </row>
    <row r="2560" spans="1:4" x14ac:dyDescent="0.25">
      <c r="A2560" s="97"/>
      <c r="B2560" s="97"/>
      <c r="C2560" s="98"/>
      <c r="D2560" s="99"/>
    </row>
    <row r="2561" spans="1:4" x14ac:dyDescent="0.25">
      <c r="A2561" s="97"/>
      <c r="B2561" s="97"/>
      <c r="C2561" s="98"/>
      <c r="D2561" s="99"/>
    </row>
    <row r="2562" spans="1:4" x14ac:dyDescent="0.25">
      <c r="A2562" s="97"/>
      <c r="B2562" s="97"/>
      <c r="C2562" s="98"/>
      <c r="D2562" s="99"/>
    </row>
    <row r="2563" spans="1:4" x14ac:dyDescent="0.25">
      <c r="A2563" s="97"/>
      <c r="B2563" s="97"/>
      <c r="C2563" s="98"/>
      <c r="D2563" s="99"/>
    </row>
    <row r="2564" spans="1:4" x14ac:dyDescent="0.25">
      <c r="A2564" s="97"/>
      <c r="B2564" s="97"/>
      <c r="C2564" s="98"/>
      <c r="D2564" s="99"/>
    </row>
    <row r="2565" spans="1:4" x14ac:dyDescent="0.25">
      <c r="A2565" s="97"/>
      <c r="B2565" s="97"/>
      <c r="C2565" s="98"/>
      <c r="D2565" s="99"/>
    </row>
    <row r="2566" spans="1:4" x14ac:dyDescent="0.25">
      <c r="A2566" s="97"/>
      <c r="B2566" s="97"/>
      <c r="C2566" s="98"/>
      <c r="D2566" s="99"/>
    </row>
    <row r="2567" spans="1:4" x14ac:dyDescent="0.25">
      <c r="A2567" s="97"/>
      <c r="B2567" s="97"/>
      <c r="C2567" s="98"/>
      <c r="D2567" s="99"/>
    </row>
    <row r="2568" spans="1:4" x14ac:dyDescent="0.25">
      <c r="A2568" s="97"/>
      <c r="B2568" s="97"/>
      <c r="C2568" s="98"/>
      <c r="D2568" s="99"/>
    </row>
    <row r="2569" spans="1:4" x14ac:dyDescent="0.25">
      <c r="A2569" s="97"/>
      <c r="B2569" s="97"/>
      <c r="C2569" s="98"/>
      <c r="D2569" s="99"/>
    </row>
    <row r="2570" spans="1:4" x14ac:dyDescent="0.25">
      <c r="A2570" s="97"/>
      <c r="B2570" s="97"/>
      <c r="C2570" s="98"/>
      <c r="D2570" s="99"/>
    </row>
    <row r="2571" spans="1:4" x14ac:dyDescent="0.25">
      <c r="A2571" s="97"/>
      <c r="B2571" s="97"/>
      <c r="C2571" s="98"/>
      <c r="D2571" s="99"/>
    </row>
    <row r="2572" spans="1:4" x14ac:dyDescent="0.25">
      <c r="A2572" s="97"/>
      <c r="B2572" s="97"/>
      <c r="C2572" s="98"/>
      <c r="D2572" s="99"/>
    </row>
    <row r="2573" spans="1:4" x14ac:dyDescent="0.25">
      <c r="A2573" s="97"/>
      <c r="B2573" s="97"/>
      <c r="C2573" s="98"/>
      <c r="D2573" s="99"/>
    </row>
    <row r="2574" spans="1:4" x14ac:dyDescent="0.25">
      <c r="A2574" s="97"/>
      <c r="B2574" s="97"/>
      <c r="C2574" s="98"/>
      <c r="D2574" s="99"/>
    </row>
    <row r="2575" spans="1:4" x14ac:dyDescent="0.25">
      <c r="A2575" s="97"/>
      <c r="B2575" s="97"/>
      <c r="C2575" s="98"/>
      <c r="D2575" s="99"/>
    </row>
    <row r="2576" spans="1:4" x14ac:dyDescent="0.25">
      <c r="A2576" s="97"/>
      <c r="B2576" s="97"/>
      <c r="C2576" s="98"/>
      <c r="D2576" s="99"/>
    </row>
    <row r="2577" spans="1:4" x14ac:dyDescent="0.25">
      <c r="A2577" s="97"/>
      <c r="B2577" s="97"/>
      <c r="C2577" s="98"/>
      <c r="D2577" s="99"/>
    </row>
    <row r="2578" spans="1:4" x14ac:dyDescent="0.25">
      <c r="A2578" s="97"/>
      <c r="B2578" s="97"/>
      <c r="C2578" s="98"/>
      <c r="D2578" s="99"/>
    </row>
    <row r="2579" spans="1:4" x14ac:dyDescent="0.25">
      <c r="A2579" s="97"/>
      <c r="B2579" s="97"/>
      <c r="C2579" s="98"/>
      <c r="D2579" s="99"/>
    </row>
    <row r="2580" spans="1:4" x14ac:dyDescent="0.25">
      <c r="A2580" s="97"/>
      <c r="B2580" s="97"/>
      <c r="C2580" s="98"/>
      <c r="D2580" s="99"/>
    </row>
    <row r="2581" spans="1:4" x14ac:dyDescent="0.25">
      <c r="A2581" s="97"/>
      <c r="B2581" s="97"/>
      <c r="C2581" s="98"/>
      <c r="D2581" s="99"/>
    </row>
    <row r="2582" spans="1:4" x14ac:dyDescent="0.25">
      <c r="A2582" s="97"/>
      <c r="B2582" s="97"/>
      <c r="C2582" s="98"/>
      <c r="D2582" s="99"/>
    </row>
    <row r="2583" spans="1:4" x14ac:dyDescent="0.25">
      <c r="A2583" s="97"/>
      <c r="B2583" s="97"/>
      <c r="C2583" s="98"/>
      <c r="D2583" s="99"/>
    </row>
    <row r="2584" spans="1:4" x14ac:dyDescent="0.25">
      <c r="A2584" s="97"/>
      <c r="B2584" s="97"/>
      <c r="C2584" s="98"/>
      <c r="D2584" s="99"/>
    </row>
    <row r="2585" spans="1:4" x14ac:dyDescent="0.25">
      <c r="A2585" s="97"/>
      <c r="B2585" s="97"/>
      <c r="C2585" s="98"/>
      <c r="D2585" s="99"/>
    </row>
    <row r="2586" spans="1:4" x14ac:dyDescent="0.25">
      <c r="A2586" s="97"/>
      <c r="B2586" s="97"/>
      <c r="C2586" s="98"/>
      <c r="D2586" s="99"/>
    </row>
    <row r="2587" spans="1:4" x14ac:dyDescent="0.25">
      <c r="A2587" s="97"/>
      <c r="B2587" s="97"/>
      <c r="C2587" s="98"/>
      <c r="D2587" s="99"/>
    </row>
    <row r="2588" spans="1:4" x14ac:dyDescent="0.25">
      <c r="A2588" s="97"/>
      <c r="B2588" s="97"/>
      <c r="C2588" s="98"/>
      <c r="D2588" s="99"/>
    </row>
    <row r="2589" spans="1:4" x14ac:dyDescent="0.25">
      <c r="A2589" s="97"/>
      <c r="B2589" s="97"/>
      <c r="C2589" s="98"/>
      <c r="D2589" s="99"/>
    </row>
    <row r="2590" spans="1:4" x14ac:dyDescent="0.25">
      <c r="A2590" s="97"/>
      <c r="B2590" s="97"/>
      <c r="C2590" s="98"/>
      <c r="D2590" s="99"/>
    </row>
    <row r="2591" spans="1:4" x14ac:dyDescent="0.25">
      <c r="A2591" s="97"/>
      <c r="B2591" s="97"/>
      <c r="C2591" s="98"/>
      <c r="D2591" s="99"/>
    </row>
    <row r="2592" spans="1:4" x14ac:dyDescent="0.25">
      <c r="A2592" s="97"/>
      <c r="B2592" s="97"/>
      <c r="C2592" s="98"/>
      <c r="D2592" s="99"/>
    </row>
    <row r="2593" spans="1:4" x14ac:dyDescent="0.25">
      <c r="A2593" s="97"/>
      <c r="B2593" s="97"/>
      <c r="C2593" s="98"/>
      <c r="D2593" s="99"/>
    </row>
    <row r="2594" spans="1:4" x14ac:dyDescent="0.25">
      <c r="A2594" s="97"/>
      <c r="B2594" s="97"/>
      <c r="C2594" s="98"/>
      <c r="D2594" s="99"/>
    </row>
    <row r="2595" spans="1:4" x14ac:dyDescent="0.25">
      <c r="A2595" s="97"/>
      <c r="B2595" s="97"/>
      <c r="C2595" s="98"/>
      <c r="D2595" s="99"/>
    </row>
    <row r="2596" spans="1:4" x14ac:dyDescent="0.25">
      <c r="A2596" s="97"/>
      <c r="B2596" s="97"/>
      <c r="C2596" s="98"/>
      <c r="D2596" s="99"/>
    </row>
    <row r="2597" spans="1:4" x14ac:dyDescent="0.25">
      <c r="A2597" s="97"/>
      <c r="B2597" s="97"/>
      <c r="C2597" s="98"/>
      <c r="D2597" s="99"/>
    </row>
    <row r="2598" spans="1:4" x14ac:dyDescent="0.25">
      <c r="A2598" s="97"/>
      <c r="B2598" s="97"/>
      <c r="C2598" s="98"/>
      <c r="D2598" s="99"/>
    </row>
    <row r="2599" spans="1:4" x14ac:dyDescent="0.25">
      <c r="A2599" s="97"/>
      <c r="B2599" s="97"/>
      <c r="C2599" s="98"/>
      <c r="D2599" s="99"/>
    </row>
    <row r="2600" spans="1:4" x14ac:dyDescent="0.25">
      <c r="A2600" s="97"/>
      <c r="B2600" s="97"/>
      <c r="C2600" s="98"/>
      <c r="D2600" s="99"/>
    </row>
    <row r="2601" spans="1:4" x14ac:dyDescent="0.25">
      <c r="A2601" s="97"/>
      <c r="B2601" s="97"/>
      <c r="C2601" s="98"/>
      <c r="D2601" s="99"/>
    </row>
    <row r="2602" spans="1:4" x14ac:dyDescent="0.25">
      <c r="A2602" s="97"/>
      <c r="B2602" s="97"/>
      <c r="C2602" s="98"/>
      <c r="D2602" s="99"/>
    </row>
    <row r="2603" spans="1:4" x14ac:dyDescent="0.25">
      <c r="A2603" s="97"/>
      <c r="B2603" s="97"/>
      <c r="C2603" s="98"/>
      <c r="D2603" s="99"/>
    </row>
    <row r="2604" spans="1:4" x14ac:dyDescent="0.25">
      <c r="A2604" s="97"/>
      <c r="B2604" s="97"/>
      <c r="C2604" s="98"/>
      <c r="D2604" s="99"/>
    </row>
    <row r="2605" spans="1:4" x14ac:dyDescent="0.25">
      <c r="A2605" s="97"/>
      <c r="B2605" s="97"/>
      <c r="C2605" s="98"/>
      <c r="D2605" s="99"/>
    </row>
    <row r="2606" spans="1:4" x14ac:dyDescent="0.25">
      <c r="A2606" s="97"/>
      <c r="B2606" s="97"/>
      <c r="C2606" s="98"/>
      <c r="D2606" s="99"/>
    </row>
    <row r="2607" spans="1:4" x14ac:dyDescent="0.25">
      <c r="A2607" s="97"/>
      <c r="B2607" s="97"/>
      <c r="C2607" s="98"/>
      <c r="D2607" s="99"/>
    </row>
    <row r="2608" spans="1:4" x14ac:dyDescent="0.25">
      <c r="A2608" s="97"/>
      <c r="B2608" s="97"/>
      <c r="C2608" s="98"/>
      <c r="D2608" s="99"/>
    </row>
    <row r="2609" spans="1:4" x14ac:dyDescent="0.25">
      <c r="A2609" s="97"/>
      <c r="B2609" s="97"/>
      <c r="C2609" s="98"/>
      <c r="D2609" s="99"/>
    </row>
    <row r="2610" spans="1:4" x14ac:dyDescent="0.25">
      <c r="A2610" s="97"/>
      <c r="B2610" s="97"/>
      <c r="C2610" s="98"/>
      <c r="D2610" s="99"/>
    </row>
    <row r="2611" spans="1:4" x14ac:dyDescent="0.25">
      <c r="A2611" s="97"/>
      <c r="B2611" s="97"/>
      <c r="C2611" s="98"/>
      <c r="D2611" s="99"/>
    </row>
    <row r="2612" spans="1:4" x14ac:dyDescent="0.25">
      <c r="A2612" s="97"/>
      <c r="B2612" s="97"/>
      <c r="C2612" s="98"/>
      <c r="D2612" s="99"/>
    </row>
    <row r="2613" spans="1:4" x14ac:dyDescent="0.25">
      <c r="A2613" s="97"/>
      <c r="B2613" s="97"/>
      <c r="C2613" s="98"/>
      <c r="D2613" s="99"/>
    </row>
    <row r="2614" spans="1:4" x14ac:dyDescent="0.25">
      <c r="A2614" s="97"/>
      <c r="B2614" s="97"/>
      <c r="C2614" s="98"/>
      <c r="D2614" s="99"/>
    </row>
    <row r="2615" spans="1:4" x14ac:dyDescent="0.25">
      <c r="A2615" s="97"/>
      <c r="B2615" s="97"/>
      <c r="C2615" s="98"/>
      <c r="D2615" s="99"/>
    </row>
    <row r="2616" spans="1:4" x14ac:dyDescent="0.25">
      <c r="A2616" s="97"/>
      <c r="B2616" s="97"/>
      <c r="C2616" s="98"/>
      <c r="D2616" s="99"/>
    </row>
    <row r="2617" spans="1:4" x14ac:dyDescent="0.25">
      <c r="A2617" s="97"/>
      <c r="B2617" s="97"/>
      <c r="C2617" s="98"/>
      <c r="D2617" s="99"/>
    </row>
    <row r="2618" spans="1:4" x14ac:dyDescent="0.25">
      <c r="A2618" s="97"/>
      <c r="B2618" s="97"/>
      <c r="C2618" s="98"/>
      <c r="D2618" s="99"/>
    </row>
    <row r="2619" spans="1:4" x14ac:dyDescent="0.25">
      <c r="A2619" s="97"/>
      <c r="B2619" s="97"/>
      <c r="C2619" s="98"/>
      <c r="D2619" s="99"/>
    </row>
    <row r="2620" spans="1:4" x14ac:dyDescent="0.25">
      <c r="A2620" s="97"/>
      <c r="B2620" s="97"/>
      <c r="C2620" s="98"/>
      <c r="D2620" s="99"/>
    </row>
    <row r="2621" spans="1:4" x14ac:dyDescent="0.25">
      <c r="A2621" s="97"/>
      <c r="B2621" s="97"/>
      <c r="C2621" s="98"/>
      <c r="D2621" s="99"/>
    </row>
    <row r="2622" spans="1:4" x14ac:dyDescent="0.25">
      <c r="A2622" s="97"/>
      <c r="B2622" s="97"/>
      <c r="C2622" s="98"/>
      <c r="D2622" s="99"/>
    </row>
    <row r="2623" spans="1:4" x14ac:dyDescent="0.25">
      <c r="A2623" s="97"/>
      <c r="B2623" s="97"/>
      <c r="C2623" s="98"/>
      <c r="D2623" s="99"/>
    </row>
    <row r="2624" spans="1:4" x14ac:dyDescent="0.25">
      <c r="A2624" s="97"/>
      <c r="B2624" s="97"/>
      <c r="C2624" s="98"/>
      <c r="D2624" s="99"/>
    </row>
    <row r="2625" spans="1:4" x14ac:dyDescent="0.25">
      <c r="A2625" s="97"/>
      <c r="B2625" s="97"/>
      <c r="C2625" s="98"/>
      <c r="D2625" s="99"/>
    </row>
    <row r="2626" spans="1:4" x14ac:dyDescent="0.25">
      <c r="A2626" s="97"/>
      <c r="B2626" s="97"/>
      <c r="C2626" s="98"/>
      <c r="D2626" s="99"/>
    </row>
    <row r="2627" spans="1:4" x14ac:dyDescent="0.25">
      <c r="A2627" s="97"/>
      <c r="B2627" s="97"/>
      <c r="C2627" s="98"/>
      <c r="D2627" s="99"/>
    </row>
    <row r="2628" spans="1:4" x14ac:dyDescent="0.25">
      <c r="A2628" s="97"/>
      <c r="B2628" s="97"/>
      <c r="C2628" s="98"/>
      <c r="D2628" s="99"/>
    </row>
    <row r="2629" spans="1:4" x14ac:dyDescent="0.25">
      <c r="A2629" s="97"/>
      <c r="B2629" s="97"/>
      <c r="C2629" s="98"/>
      <c r="D2629" s="99"/>
    </row>
    <row r="2630" spans="1:4" x14ac:dyDescent="0.25">
      <c r="A2630" s="97"/>
      <c r="B2630" s="97"/>
      <c r="C2630" s="98"/>
      <c r="D2630" s="99"/>
    </row>
    <row r="2631" spans="1:4" x14ac:dyDescent="0.25">
      <c r="A2631" s="97"/>
      <c r="B2631" s="97"/>
      <c r="C2631" s="98"/>
      <c r="D2631" s="99"/>
    </row>
    <row r="2632" spans="1:4" x14ac:dyDescent="0.25">
      <c r="A2632" s="97"/>
      <c r="B2632" s="97"/>
      <c r="C2632" s="98"/>
      <c r="D2632" s="99"/>
    </row>
    <row r="2633" spans="1:4" x14ac:dyDescent="0.25">
      <c r="A2633" s="97"/>
      <c r="B2633" s="97"/>
      <c r="C2633" s="98"/>
      <c r="D2633" s="99"/>
    </row>
    <row r="2634" spans="1:4" x14ac:dyDescent="0.25">
      <c r="A2634" s="97"/>
      <c r="B2634" s="97"/>
      <c r="C2634" s="98"/>
      <c r="D2634" s="99"/>
    </row>
    <row r="2635" spans="1:4" x14ac:dyDescent="0.25">
      <c r="A2635" s="97"/>
      <c r="B2635" s="97"/>
      <c r="C2635" s="98"/>
      <c r="D2635" s="99"/>
    </row>
    <row r="2636" spans="1:4" x14ac:dyDescent="0.25">
      <c r="A2636" s="97"/>
      <c r="B2636" s="97"/>
      <c r="C2636" s="98"/>
      <c r="D2636" s="99"/>
    </row>
    <row r="2637" spans="1:4" x14ac:dyDescent="0.25">
      <c r="A2637" s="97"/>
      <c r="B2637" s="97"/>
      <c r="C2637" s="98"/>
      <c r="D2637" s="99"/>
    </row>
    <row r="2638" spans="1:4" x14ac:dyDescent="0.25">
      <c r="A2638" s="97"/>
      <c r="B2638" s="97"/>
      <c r="C2638" s="98"/>
      <c r="D2638" s="99"/>
    </row>
    <row r="2639" spans="1:4" x14ac:dyDescent="0.25">
      <c r="A2639" s="97"/>
      <c r="B2639" s="97"/>
      <c r="C2639" s="98"/>
      <c r="D2639" s="99"/>
    </row>
    <row r="2640" spans="1:4" x14ac:dyDescent="0.25">
      <c r="A2640" s="97"/>
      <c r="B2640" s="97"/>
      <c r="C2640" s="98"/>
      <c r="D2640" s="99"/>
    </row>
    <row r="2641" spans="1:4" x14ac:dyDescent="0.25">
      <c r="A2641" s="97"/>
      <c r="B2641" s="97"/>
      <c r="C2641" s="98"/>
      <c r="D2641" s="99"/>
    </row>
    <row r="2642" spans="1:4" x14ac:dyDescent="0.25">
      <c r="A2642" s="97"/>
      <c r="B2642" s="97"/>
      <c r="C2642" s="98"/>
      <c r="D2642" s="99"/>
    </row>
    <row r="2643" spans="1:4" x14ac:dyDescent="0.25">
      <c r="A2643" s="97"/>
      <c r="B2643" s="97"/>
      <c r="C2643" s="98"/>
      <c r="D2643" s="99"/>
    </row>
    <row r="2644" spans="1:4" x14ac:dyDescent="0.25">
      <c r="A2644" s="97"/>
      <c r="B2644" s="97"/>
      <c r="C2644" s="98"/>
      <c r="D2644" s="99"/>
    </row>
    <row r="2645" spans="1:4" x14ac:dyDescent="0.25">
      <c r="A2645" s="97"/>
      <c r="B2645" s="97"/>
      <c r="C2645" s="98"/>
      <c r="D2645" s="99"/>
    </row>
    <row r="2646" spans="1:4" x14ac:dyDescent="0.25">
      <c r="A2646" s="97"/>
      <c r="B2646" s="97"/>
      <c r="C2646" s="98"/>
      <c r="D2646" s="99"/>
    </row>
    <row r="2647" spans="1:4" x14ac:dyDescent="0.25">
      <c r="A2647" s="97"/>
      <c r="B2647" s="97"/>
      <c r="C2647" s="98"/>
      <c r="D2647" s="99"/>
    </row>
    <row r="2648" spans="1:4" x14ac:dyDescent="0.25">
      <c r="A2648" s="97"/>
      <c r="B2648" s="97"/>
      <c r="C2648" s="98"/>
      <c r="D2648" s="99"/>
    </row>
    <row r="2649" spans="1:4" x14ac:dyDescent="0.25">
      <c r="A2649" s="97"/>
      <c r="B2649" s="97"/>
      <c r="C2649" s="98"/>
      <c r="D2649" s="99"/>
    </row>
    <row r="2650" spans="1:4" x14ac:dyDescent="0.25">
      <c r="A2650" s="97"/>
      <c r="B2650" s="97"/>
      <c r="C2650" s="98"/>
      <c r="D2650" s="99"/>
    </row>
    <row r="2651" spans="1:4" x14ac:dyDescent="0.25">
      <c r="A2651" s="97"/>
      <c r="B2651" s="97"/>
      <c r="C2651" s="98"/>
      <c r="D2651" s="99"/>
    </row>
    <row r="2652" spans="1:4" x14ac:dyDescent="0.25">
      <c r="A2652" s="97"/>
      <c r="B2652" s="97"/>
      <c r="C2652" s="98"/>
      <c r="D2652" s="99"/>
    </row>
    <row r="2653" spans="1:4" x14ac:dyDescent="0.25">
      <c r="A2653" s="97"/>
      <c r="B2653" s="97"/>
      <c r="C2653" s="98"/>
      <c r="D2653" s="99"/>
    </row>
    <row r="2654" spans="1:4" x14ac:dyDescent="0.25">
      <c r="A2654" s="97"/>
      <c r="B2654" s="97"/>
      <c r="C2654" s="98"/>
      <c r="D2654" s="99"/>
    </row>
    <row r="2655" spans="1:4" x14ac:dyDescent="0.25">
      <c r="A2655" s="97"/>
      <c r="B2655" s="97"/>
      <c r="C2655" s="98"/>
      <c r="D2655" s="99"/>
    </row>
    <row r="2656" spans="1:4" x14ac:dyDescent="0.25">
      <c r="A2656" s="97"/>
      <c r="B2656" s="97"/>
      <c r="C2656" s="98"/>
      <c r="D2656" s="99"/>
    </row>
    <row r="2657" spans="1:4" x14ac:dyDescent="0.25">
      <c r="A2657" s="97"/>
      <c r="B2657" s="97"/>
      <c r="C2657" s="98"/>
      <c r="D2657" s="99"/>
    </row>
    <row r="2658" spans="1:4" x14ac:dyDescent="0.25">
      <c r="A2658" s="97"/>
      <c r="B2658" s="97"/>
      <c r="C2658" s="98"/>
      <c r="D2658" s="99"/>
    </row>
    <row r="2659" spans="1:4" x14ac:dyDescent="0.25">
      <c r="A2659" s="97"/>
      <c r="B2659" s="97"/>
      <c r="C2659" s="98"/>
      <c r="D2659" s="99"/>
    </row>
    <row r="2660" spans="1:4" x14ac:dyDescent="0.25">
      <c r="A2660" s="97"/>
      <c r="B2660" s="97"/>
      <c r="C2660" s="98"/>
      <c r="D2660" s="99"/>
    </row>
    <row r="2661" spans="1:4" x14ac:dyDescent="0.25">
      <c r="A2661" s="97"/>
      <c r="B2661" s="97"/>
      <c r="C2661" s="98"/>
      <c r="D2661" s="99"/>
    </row>
    <row r="2662" spans="1:4" x14ac:dyDescent="0.25">
      <c r="A2662" s="97"/>
      <c r="B2662" s="97"/>
      <c r="C2662" s="98"/>
      <c r="D2662" s="99"/>
    </row>
    <row r="2663" spans="1:4" x14ac:dyDescent="0.25">
      <c r="A2663" s="97"/>
      <c r="B2663" s="97"/>
      <c r="C2663" s="98"/>
      <c r="D2663" s="99"/>
    </row>
    <row r="2664" spans="1:4" x14ac:dyDescent="0.25">
      <c r="A2664" s="97"/>
      <c r="B2664" s="97"/>
      <c r="C2664" s="98"/>
      <c r="D2664" s="99"/>
    </row>
    <row r="2665" spans="1:4" x14ac:dyDescent="0.25">
      <c r="A2665" s="97"/>
      <c r="B2665" s="97"/>
      <c r="C2665" s="98"/>
      <c r="D2665" s="99"/>
    </row>
    <row r="2666" spans="1:4" x14ac:dyDescent="0.25">
      <c r="A2666" s="97"/>
      <c r="B2666" s="97"/>
      <c r="C2666" s="98"/>
      <c r="D2666" s="99"/>
    </row>
    <row r="2667" spans="1:4" x14ac:dyDescent="0.25">
      <c r="A2667" s="97"/>
      <c r="B2667" s="97"/>
      <c r="C2667" s="98"/>
      <c r="D2667" s="99"/>
    </row>
    <row r="2668" spans="1:4" x14ac:dyDescent="0.25">
      <c r="A2668" s="97"/>
      <c r="B2668" s="97"/>
      <c r="C2668" s="98"/>
      <c r="D2668" s="99"/>
    </row>
    <row r="2669" spans="1:4" x14ac:dyDescent="0.25">
      <c r="A2669" s="97"/>
      <c r="B2669" s="97"/>
      <c r="C2669" s="98"/>
      <c r="D2669" s="99"/>
    </row>
    <row r="2670" spans="1:4" x14ac:dyDescent="0.25">
      <c r="A2670" s="97"/>
      <c r="B2670" s="97"/>
      <c r="C2670" s="98"/>
      <c r="D2670" s="99"/>
    </row>
    <row r="2671" spans="1:4" x14ac:dyDescent="0.25">
      <c r="A2671" s="97"/>
      <c r="B2671" s="97"/>
      <c r="C2671" s="98"/>
      <c r="D2671" s="99"/>
    </row>
    <row r="2672" spans="1:4" x14ac:dyDescent="0.25">
      <c r="A2672" s="97"/>
      <c r="B2672" s="97"/>
      <c r="C2672" s="98"/>
      <c r="D2672" s="99"/>
    </row>
    <row r="2673" spans="1:4" x14ac:dyDescent="0.25">
      <c r="A2673" s="97"/>
      <c r="B2673" s="97"/>
      <c r="C2673" s="98"/>
      <c r="D2673" s="99"/>
    </row>
    <row r="2674" spans="1:4" x14ac:dyDescent="0.25">
      <c r="A2674" s="97"/>
      <c r="B2674" s="97"/>
      <c r="C2674" s="98"/>
      <c r="D2674" s="99"/>
    </row>
    <row r="2675" spans="1:4" x14ac:dyDescent="0.25">
      <c r="A2675" s="97"/>
      <c r="B2675" s="97"/>
      <c r="C2675" s="98"/>
      <c r="D2675" s="99"/>
    </row>
    <row r="2676" spans="1:4" x14ac:dyDescent="0.25">
      <c r="A2676" s="97"/>
      <c r="B2676" s="97"/>
      <c r="C2676" s="98"/>
      <c r="D2676" s="99"/>
    </row>
    <row r="2677" spans="1:4" x14ac:dyDescent="0.25">
      <c r="A2677" s="97"/>
      <c r="B2677" s="97"/>
      <c r="C2677" s="98"/>
      <c r="D2677" s="99"/>
    </row>
    <row r="2678" spans="1:4" x14ac:dyDescent="0.25">
      <c r="A2678" s="97"/>
      <c r="B2678" s="97"/>
      <c r="C2678" s="98"/>
      <c r="D2678" s="99"/>
    </row>
    <row r="2679" spans="1:4" x14ac:dyDescent="0.25">
      <c r="A2679" s="97"/>
      <c r="B2679" s="97"/>
      <c r="C2679" s="98"/>
      <c r="D2679" s="99"/>
    </row>
    <row r="2680" spans="1:4" x14ac:dyDescent="0.25">
      <c r="A2680" s="97"/>
      <c r="B2680" s="97"/>
      <c r="C2680" s="98"/>
      <c r="D2680" s="99"/>
    </row>
    <row r="2681" spans="1:4" x14ac:dyDescent="0.25">
      <c r="A2681" s="97"/>
      <c r="B2681" s="97"/>
      <c r="C2681" s="98"/>
      <c r="D2681" s="99"/>
    </row>
    <row r="2682" spans="1:4" x14ac:dyDescent="0.25">
      <c r="A2682" s="97"/>
      <c r="B2682" s="97"/>
      <c r="C2682" s="98"/>
      <c r="D2682" s="99"/>
    </row>
    <row r="2683" spans="1:4" x14ac:dyDescent="0.25">
      <c r="A2683" s="97"/>
      <c r="B2683" s="97"/>
      <c r="C2683" s="98"/>
      <c r="D2683" s="99"/>
    </row>
    <row r="2684" spans="1:4" x14ac:dyDescent="0.25">
      <c r="A2684" s="97"/>
      <c r="B2684" s="97"/>
      <c r="C2684" s="98"/>
      <c r="D2684" s="99"/>
    </row>
    <row r="2685" spans="1:4" x14ac:dyDescent="0.25">
      <c r="A2685" s="97"/>
      <c r="B2685" s="97"/>
      <c r="C2685" s="98"/>
      <c r="D2685" s="99"/>
    </row>
    <row r="2686" spans="1:4" x14ac:dyDescent="0.25">
      <c r="A2686" s="97"/>
      <c r="B2686" s="97"/>
      <c r="C2686" s="98"/>
      <c r="D2686" s="99"/>
    </row>
    <row r="2687" spans="1:4" x14ac:dyDescent="0.25">
      <c r="A2687" s="97"/>
      <c r="B2687" s="97"/>
      <c r="C2687" s="98"/>
      <c r="D2687" s="99"/>
    </row>
    <row r="2688" spans="1:4" x14ac:dyDescent="0.25">
      <c r="A2688" s="97"/>
      <c r="B2688" s="97"/>
      <c r="C2688" s="98"/>
      <c r="D2688" s="99"/>
    </row>
    <row r="2689" spans="1:4" x14ac:dyDescent="0.25">
      <c r="A2689" s="97"/>
      <c r="B2689" s="97"/>
      <c r="C2689" s="98"/>
      <c r="D2689" s="99"/>
    </row>
    <row r="2690" spans="1:4" x14ac:dyDescent="0.25">
      <c r="A2690" s="97"/>
      <c r="B2690" s="97"/>
      <c r="C2690" s="98"/>
      <c r="D2690" s="99"/>
    </row>
    <row r="2691" spans="1:4" x14ac:dyDescent="0.25">
      <c r="A2691" s="97"/>
      <c r="B2691" s="97"/>
      <c r="C2691" s="98"/>
      <c r="D2691" s="99"/>
    </row>
    <row r="2692" spans="1:4" x14ac:dyDescent="0.25">
      <c r="A2692" s="97"/>
      <c r="B2692" s="97"/>
      <c r="C2692" s="98"/>
      <c r="D2692" s="99"/>
    </row>
    <row r="2693" spans="1:4" x14ac:dyDescent="0.25">
      <c r="A2693" s="97"/>
      <c r="B2693" s="97"/>
      <c r="C2693" s="98"/>
      <c r="D2693" s="99"/>
    </row>
    <row r="2694" spans="1:4" x14ac:dyDescent="0.25">
      <c r="A2694" s="97"/>
      <c r="B2694" s="97"/>
      <c r="C2694" s="98"/>
      <c r="D2694" s="99"/>
    </row>
    <row r="2695" spans="1:4" x14ac:dyDescent="0.25">
      <c r="A2695" s="97"/>
      <c r="B2695" s="97"/>
      <c r="C2695" s="98"/>
      <c r="D2695" s="99"/>
    </row>
    <row r="2696" spans="1:4" x14ac:dyDescent="0.25">
      <c r="A2696" s="97"/>
      <c r="B2696" s="97"/>
      <c r="C2696" s="98"/>
      <c r="D2696" s="99"/>
    </row>
    <row r="2697" spans="1:4" x14ac:dyDescent="0.25">
      <c r="A2697" s="97"/>
      <c r="B2697" s="97"/>
      <c r="C2697" s="98"/>
      <c r="D2697" s="99"/>
    </row>
    <row r="2698" spans="1:4" x14ac:dyDescent="0.25">
      <c r="A2698" s="97"/>
      <c r="B2698" s="97"/>
      <c r="C2698" s="98"/>
      <c r="D2698" s="99"/>
    </row>
    <row r="2699" spans="1:4" x14ac:dyDescent="0.25">
      <c r="A2699" s="97"/>
      <c r="B2699" s="97"/>
      <c r="C2699" s="98"/>
      <c r="D2699" s="99"/>
    </row>
    <row r="2700" spans="1:4" x14ac:dyDescent="0.25">
      <c r="A2700" s="97"/>
      <c r="B2700" s="97"/>
      <c r="C2700" s="98"/>
      <c r="D2700" s="99"/>
    </row>
    <row r="2701" spans="1:4" x14ac:dyDescent="0.25">
      <c r="A2701" s="97"/>
      <c r="B2701" s="97"/>
      <c r="C2701" s="98"/>
      <c r="D2701" s="99"/>
    </row>
    <row r="2702" spans="1:4" x14ac:dyDescent="0.25">
      <c r="A2702" s="97"/>
      <c r="B2702" s="97"/>
      <c r="C2702" s="98"/>
      <c r="D2702" s="99"/>
    </row>
    <row r="2703" spans="1:4" x14ac:dyDescent="0.25">
      <c r="A2703" s="97"/>
      <c r="B2703" s="97"/>
      <c r="C2703" s="98"/>
      <c r="D2703" s="99"/>
    </row>
    <row r="2704" spans="1:4" x14ac:dyDescent="0.25">
      <c r="A2704" s="97"/>
      <c r="B2704" s="97"/>
      <c r="C2704" s="98"/>
      <c r="D2704" s="99"/>
    </row>
    <row r="2705" spans="1:4" x14ac:dyDescent="0.25">
      <c r="A2705" s="97"/>
      <c r="B2705" s="97"/>
      <c r="C2705" s="98"/>
      <c r="D2705" s="99"/>
    </row>
    <row r="2706" spans="1:4" x14ac:dyDescent="0.25">
      <c r="A2706" s="97"/>
      <c r="B2706" s="97"/>
      <c r="C2706" s="98"/>
      <c r="D2706" s="99"/>
    </row>
    <row r="2707" spans="1:4" x14ac:dyDescent="0.25">
      <c r="A2707" s="97"/>
      <c r="B2707" s="97"/>
      <c r="C2707" s="98"/>
      <c r="D2707" s="99"/>
    </row>
    <row r="2708" spans="1:4" x14ac:dyDescent="0.25">
      <c r="A2708" s="97"/>
      <c r="B2708" s="97"/>
      <c r="C2708" s="98"/>
      <c r="D2708" s="99"/>
    </row>
    <row r="2709" spans="1:4" x14ac:dyDescent="0.25">
      <c r="A2709" s="97"/>
      <c r="B2709" s="97"/>
      <c r="C2709" s="98"/>
      <c r="D2709" s="99"/>
    </row>
    <row r="2710" spans="1:4" x14ac:dyDescent="0.25">
      <c r="A2710" s="97"/>
      <c r="B2710" s="97"/>
      <c r="C2710" s="98"/>
      <c r="D2710" s="99"/>
    </row>
    <row r="2711" spans="1:4" x14ac:dyDescent="0.25">
      <c r="A2711" s="97"/>
      <c r="B2711" s="97"/>
      <c r="C2711" s="98"/>
      <c r="D2711" s="99"/>
    </row>
    <row r="2712" spans="1:4" x14ac:dyDescent="0.25">
      <c r="A2712" s="97"/>
      <c r="B2712" s="97"/>
      <c r="C2712" s="98"/>
      <c r="D2712" s="99"/>
    </row>
    <row r="2713" spans="1:4" x14ac:dyDescent="0.25">
      <c r="A2713" s="97"/>
      <c r="B2713" s="97"/>
      <c r="C2713" s="98"/>
      <c r="D2713" s="99"/>
    </row>
    <row r="2714" spans="1:4" x14ac:dyDescent="0.25">
      <c r="A2714" s="97"/>
      <c r="B2714" s="97"/>
      <c r="C2714" s="98"/>
      <c r="D2714" s="99"/>
    </row>
    <row r="2715" spans="1:4" x14ac:dyDescent="0.25">
      <c r="A2715" s="97"/>
      <c r="B2715" s="97"/>
      <c r="C2715" s="98"/>
      <c r="D2715" s="99"/>
    </row>
    <row r="2716" spans="1:4" x14ac:dyDescent="0.25">
      <c r="A2716" s="97"/>
      <c r="B2716" s="97"/>
      <c r="C2716" s="98"/>
      <c r="D2716" s="99"/>
    </row>
    <row r="2717" spans="1:4" x14ac:dyDescent="0.25">
      <c r="A2717" s="97"/>
      <c r="B2717" s="97"/>
      <c r="C2717" s="98"/>
      <c r="D2717" s="99"/>
    </row>
    <row r="2718" spans="1:4" x14ac:dyDescent="0.25">
      <c r="A2718" s="97"/>
      <c r="B2718" s="97"/>
      <c r="C2718" s="98"/>
      <c r="D2718" s="99"/>
    </row>
    <row r="2719" spans="1:4" x14ac:dyDescent="0.25">
      <c r="A2719" s="97"/>
      <c r="B2719" s="97"/>
      <c r="C2719" s="98"/>
      <c r="D2719" s="99"/>
    </row>
    <row r="2720" spans="1:4" x14ac:dyDescent="0.25">
      <c r="A2720" s="97"/>
      <c r="B2720" s="97"/>
      <c r="C2720" s="98"/>
      <c r="D2720" s="99"/>
    </row>
    <row r="2721" spans="1:4" x14ac:dyDescent="0.25">
      <c r="A2721" s="97"/>
      <c r="B2721" s="97"/>
      <c r="C2721" s="98"/>
      <c r="D2721" s="99"/>
    </row>
    <row r="2722" spans="1:4" x14ac:dyDescent="0.25">
      <c r="A2722" s="97"/>
      <c r="B2722" s="97"/>
      <c r="C2722" s="98"/>
      <c r="D2722" s="99"/>
    </row>
    <row r="2723" spans="1:4" x14ac:dyDescent="0.25">
      <c r="A2723" s="97"/>
      <c r="B2723" s="97"/>
      <c r="C2723" s="98"/>
      <c r="D2723" s="99"/>
    </row>
    <row r="2724" spans="1:4" x14ac:dyDescent="0.25">
      <c r="A2724" s="97"/>
      <c r="B2724" s="97"/>
      <c r="C2724" s="98"/>
      <c r="D2724" s="99"/>
    </row>
    <row r="2725" spans="1:4" x14ac:dyDescent="0.25">
      <c r="A2725" s="97"/>
      <c r="B2725" s="97"/>
      <c r="C2725" s="98"/>
      <c r="D2725" s="99"/>
    </row>
    <row r="2726" spans="1:4" x14ac:dyDescent="0.25">
      <c r="A2726" s="97"/>
      <c r="B2726" s="97"/>
      <c r="C2726" s="98"/>
      <c r="D2726" s="99"/>
    </row>
    <row r="2727" spans="1:4" x14ac:dyDescent="0.25">
      <c r="A2727" s="97"/>
      <c r="B2727" s="97"/>
      <c r="C2727" s="98"/>
      <c r="D2727" s="99"/>
    </row>
    <row r="2728" spans="1:4" x14ac:dyDescent="0.25">
      <c r="A2728" s="97"/>
      <c r="B2728" s="97"/>
      <c r="C2728" s="98"/>
      <c r="D2728" s="99"/>
    </row>
    <row r="2729" spans="1:4" x14ac:dyDescent="0.25">
      <c r="A2729" s="97"/>
      <c r="B2729" s="97"/>
      <c r="C2729" s="98"/>
      <c r="D2729" s="99"/>
    </row>
    <row r="2730" spans="1:4" x14ac:dyDescent="0.25">
      <c r="A2730" s="97"/>
      <c r="B2730" s="97"/>
      <c r="C2730" s="98"/>
      <c r="D2730" s="99"/>
    </row>
    <row r="2731" spans="1:4" x14ac:dyDescent="0.25">
      <c r="A2731" s="97"/>
      <c r="B2731" s="97"/>
      <c r="C2731" s="98"/>
      <c r="D2731" s="99"/>
    </row>
    <row r="2732" spans="1:4" x14ac:dyDescent="0.25">
      <c r="A2732" s="97"/>
      <c r="B2732" s="97"/>
      <c r="C2732" s="98"/>
      <c r="D2732" s="99"/>
    </row>
    <row r="2733" spans="1:4" x14ac:dyDescent="0.25">
      <c r="A2733" s="97"/>
      <c r="B2733" s="97"/>
      <c r="C2733" s="98"/>
      <c r="D2733" s="99"/>
    </row>
    <row r="2734" spans="1:4" x14ac:dyDescent="0.25">
      <c r="A2734" s="97"/>
      <c r="B2734" s="97"/>
      <c r="C2734" s="98"/>
      <c r="D2734" s="99"/>
    </row>
    <row r="2735" spans="1:4" x14ac:dyDescent="0.25">
      <c r="A2735" s="97"/>
      <c r="B2735" s="97"/>
      <c r="C2735" s="98"/>
      <c r="D2735" s="99"/>
    </row>
    <row r="2736" spans="1:4" x14ac:dyDescent="0.25">
      <c r="A2736" s="97"/>
      <c r="B2736" s="97"/>
      <c r="C2736" s="98"/>
      <c r="D2736" s="99"/>
    </row>
    <row r="2737" spans="1:4" x14ac:dyDescent="0.25">
      <c r="A2737" s="97"/>
      <c r="B2737" s="97"/>
      <c r="C2737" s="98"/>
      <c r="D2737" s="99"/>
    </row>
    <row r="2738" spans="1:4" x14ac:dyDescent="0.25">
      <c r="A2738" s="97"/>
      <c r="B2738" s="97"/>
      <c r="C2738" s="98"/>
      <c r="D2738" s="99"/>
    </row>
    <row r="2739" spans="1:4" x14ac:dyDescent="0.25">
      <c r="A2739" s="97"/>
      <c r="B2739" s="97"/>
      <c r="C2739" s="98"/>
      <c r="D2739" s="99"/>
    </row>
    <row r="2740" spans="1:4" x14ac:dyDescent="0.25">
      <c r="A2740" s="97"/>
      <c r="B2740" s="97"/>
      <c r="C2740" s="98"/>
      <c r="D2740" s="99"/>
    </row>
    <row r="2741" spans="1:4" x14ac:dyDescent="0.25">
      <c r="A2741" s="97"/>
      <c r="B2741" s="97"/>
      <c r="C2741" s="98"/>
      <c r="D2741" s="99"/>
    </row>
    <row r="2742" spans="1:4" x14ac:dyDescent="0.25">
      <c r="A2742" s="97"/>
      <c r="B2742" s="97"/>
      <c r="C2742" s="98"/>
      <c r="D2742" s="99"/>
    </row>
    <row r="2743" spans="1:4" x14ac:dyDescent="0.25">
      <c r="A2743" s="97"/>
      <c r="B2743" s="97"/>
      <c r="C2743" s="98"/>
      <c r="D2743" s="99"/>
    </row>
    <row r="2744" spans="1:4" x14ac:dyDescent="0.25">
      <c r="A2744" s="97"/>
      <c r="B2744" s="97"/>
      <c r="C2744" s="98"/>
      <c r="D2744" s="99"/>
    </row>
    <row r="2745" spans="1:4" x14ac:dyDescent="0.25">
      <c r="A2745" s="97"/>
      <c r="B2745" s="97"/>
      <c r="C2745" s="98"/>
      <c r="D2745" s="99"/>
    </row>
    <row r="2746" spans="1:4" x14ac:dyDescent="0.25">
      <c r="A2746" s="97"/>
      <c r="B2746" s="97"/>
      <c r="C2746" s="98"/>
      <c r="D2746" s="99"/>
    </row>
    <row r="2747" spans="1:4" x14ac:dyDescent="0.25">
      <c r="A2747" s="97"/>
      <c r="B2747" s="97"/>
      <c r="C2747" s="98"/>
      <c r="D2747" s="99"/>
    </row>
    <row r="2748" spans="1:4" x14ac:dyDescent="0.25">
      <c r="A2748" s="97"/>
      <c r="B2748" s="97"/>
      <c r="C2748" s="98"/>
      <c r="D2748" s="99"/>
    </row>
    <row r="2749" spans="1:4" x14ac:dyDescent="0.25">
      <c r="A2749" s="97"/>
      <c r="B2749" s="97"/>
      <c r="C2749" s="98"/>
      <c r="D2749" s="99"/>
    </row>
    <row r="2750" spans="1:4" x14ac:dyDescent="0.25">
      <c r="A2750" s="97"/>
      <c r="B2750" s="97"/>
      <c r="C2750" s="98"/>
      <c r="D2750" s="99"/>
    </row>
    <row r="2751" spans="1:4" x14ac:dyDescent="0.25">
      <c r="A2751" s="97"/>
      <c r="B2751" s="97"/>
      <c r="C2751" s="98"/>
      <c r="D2751" s="99"/>
    </row>
    <row r="2752" spans="1:4" x14ac:dyDescent="0.25">
      <c r="A2752" s="97"/>
      <c r="B2752" s="97"/>
      <c r="C2752" s="98"/>
      <c r="D2752" s="99"/>
    </row>
    <row r="2753" spans="1:4" x14ac:dyDescent="0.25">
      <c r="A2753" s="97"/>
      <c r="B2753" s="97"/>
      <c r="C2753" s="98"/>
      <c r="D2753" s="99"/>
    </row>
    <row r="2754" spans="1:4" x14ac:dyDescent="0.25">
      <c r="A2754" s="97"/>
      <c r="B2754" s="97"/>
      <c r="C2754" s="98"/>
      <c r="D2754" s="99"/>
    </row>
    <row r="2755" spans="1:4" x14ac:dyDescent="0.25">
      <c r="A2755" s="97"/>
      <c r="B2755" s="97"/>
      <c r="C2755" s="98"/>
      <c r="D2755" s="99"/>
    </row>
    <row r="2756" spans="1:4" x14ac:dyDescent="0.25">
      <c r="A2756" s="97"/>
      <c r="B2756" s="97"/>
      <c r="C2756" s="98"/>
      <c r="D2756" s="99"/>
    </row>
    <row r="2757" spans="1:4" x14ac:dyDescent="0.25">
      <c r="A2757" s="97"/>
      <c r="B2757" s="97"/>
      <c r="C2757" s="98"/>
      <c r="D2757" s="99"/>
    </row>
    <row r="2758" spans="1:4" x14ac:dyDescent="0.25">
      <c r="A2758" s="97"/>
      <c r="B2758" s="97"/>
      <c r="C2758" s="98"/>
      <c r="D2758" s="99"/>
    </row>
    <row r="2759" spans="1:4" x14ac:dyDescent="0.25">
      <c r="A2759" s="97"/>
      <c r="B2759" s="97"/>
      <c r="C2759" s="98"/>
      <c r="D2759" s="99"/>
    </row>
    <row r="2760" spans="1:4" x14ac:dyDescent="0.25">
      <c r="A2760" s="97"/>
      <c r="B2760" s="97"/>
      <c r="C2760" s="98"/>
      <c r="D2760" s="99"/>
    </row>
    <row r="2761" spans="1:4" x14ac:dyDescent="0.25">
      <c r="A2761" s="97"/>
      <c r="B2761" s="97"/>
      <c r="C2761" s="98"/>
      <c r="D2761" s="99"/>
    </row>
    <row r="2762" spans="1:4" x14ac:dyDescent="0.25">
      <c r="A2762" s="97"/>
      <c r="B2762" s="97"/>
      <c r="C2762" s="98"/>
      <c r="D2762" s="99"/>
    </row>
    <row r="2763" spans="1:4" x14ac:dyDescent="0.25">
      <c r="A2763" s="97"/>
      <c r="B2763" s="97"/>
      <c r="C2763" s="98"/>
      <c r="D2763" s="99"/>
    </row>
    <row r="2764" spans="1:4" x14ac:dyDescent="0.25">
      <c r="A2764" s="97"/>
      <c r="B2764" s="97"/>
      <c r="C2764" s="98"/>
      <c r="D2764" s="99"/>
    </row>
    <row r="2765" spans="1:4" x14ac:dyDescent="0.25">
      <c r="A2765" s="97"/>
      <c r="B2765" s="97"/>
      <c r="C2765" s="98"/>
      <c r="D2765" s="99"/>
    </row>
    <row r="2766" spans="1:4" x14ac:dyDescent="0.25">
      <c r="A2766" s="97"/>
      <c r="B2766" s="97"/>
      <c r="C2766" s="98"/>
      <c r="D2766" s="99"/>
    </row>
    <row r="2767" spans="1:4" x14ac:dyDescent="0.25">
      <c r="A2767" s="97"/>
      <c r="B2767" s="97"/>
      <c r="C2767" s="98"/>
      <c r="D2767" s="99"/>
    </row>
    <row r="2768" spans="1:4" x14ac:dyDescent="0.25">
      <c r="A2768" s="97"/>
      <c r="B2768" s="97"/>
      <c r="C2768" s="98"/>
      <c r="D2768" s="99"/>
    </row>
    <row r="2769" spans="1:4" x14ac:dyDescent="0.25">
      <c r="A2769" s="97"/>
      <c r="B2769" s="97"/>
      <c r="C2769" s="98"/>
      <c r="D2769" s="99"/>
    </row>
    <row r="2770" spans="1:4" x14ac:dyDescent="0.25">
      <c r="A2770" s="97"/>
      <c r="B2770" s="97"/>
      <c r="C2770" s="98"/>
      <c r="D2770" s="99"/>
    </row>
    <row r="2771" spans="1:4" x14ac:dyDescent="0.25">
      <c r="A2771" s="97"/>
      <c r="B2771" s="97"/>
      <c r="C2771" s="98"/>
      <c r="D2771" s="99"/>
    </row>
    <row r="2772" spans="1:4" x14ac:dyDescent="0.25">
      <c r="A2772" s="97"/>
      <c r="B2772" s="97"/>
      <c r="C2772" s="98"/>
      <c r="D2772" s="99"/>
    </row>
    <row r="2773" spans="1:4" x14ac:dyDescent="0.25">
      <c r="A2773" s="97"/>
      <c r="B2773" s="97"/>
      <c r="C2773" s="98"/>
      <c r="D2773" s="99"/>
    </row>
    <row r="2774" spans="1:4" x14ac:dyDescent="0.25">
      <c r="A2774" s="97"/>
      <c r="B2774" s="97"/>
      <c r="C2774" s="98"/>
      <c r="D2774" s="99"/>
    </row>
    <row r="2775" spans="1:4" x14ac:dyDescent="0.25">
      <c r="A2775" s="97"/>
      <c r="B2775" s="97"/>
      <c r="C2775" s="98"/>
      <c r="D2775" s="99"/>
    </row>
    <row r="2776" spans="1:4" x14ac:dyDescent="0.25">
      <c r="A2776" s="97"/>
      <c r="B2776" s="97"/>
      <c r="C2776" s="98"/>
      <c r="D2776" s="99"/>
    </row>
    <row r="2777" spans="1:4" x14ac:dyDescent="0.25">
      <c r="A2777" s="97"/>
      <c r="B2777" s="97"/>
      <c r="C2777" s="98"/>
      <c r="D2777" s="99"/>
    </row>
    <row r="2778" spans="1:4" x14ac:dyDescent="0.25">
      <c r="A2778" s="97"/>
      <c r="B2778" s="97"/>
      <c r="C2778" s="98"/>
      <c r="D2778" s="99"/>
    </row>
    <row r="2779" spans="1:4" x14ac:dyDescent="0.25">
      <c r="A2779" s="97"/>
      <c r="B2779" s="97"/>
      <c r="C2779" s="98"/>
      <c r="D2779" s="99"/>
    </row>
    <row r="2780" spans="1:4" x14ac:dyDescent="0.25">
      <c r="A2780" s="97"/>
      <c r="B2780" s="97"/>
      <c r="C2780" s="98"/>
      <c r="D2780" s="99"/>
    </row>
    <row r="2781" spans="1:4" x14ac:dyDescent="0.25">
      <c r="A2781" s="97"/>
      <c r="B2781" s="97"/>
      <c r="C2781" s="98"/>
      <c r="D2781" s="99"/>
    </row>
    <row r="2782" spans="1:4" x14ac:dyDescent="0.25">
      <c r="A2782" s="97"/>
      <c r="B2782" s="97"/>
      <c r="C2782" s="98"/>
      <c r="D2782" s="99"/>
    </row>
    <row r="2783" spans="1:4" x14ac:dyDescent="0.25">
      <c r="A2783" s="97"/>
      <c r="B2783" s="97"/>
      <c r="C2783" s="98"/>
      <c r="D2783" s="99"/>
    </row>
    <row r="2784" spans="1:4" x14ac:dyDescent="0.25">
      <c r="A2784" s="97"/>
      <c r="B2784" s="97"/>
      <c r="C2784" s="98"/>
      <c r="D2784" s="99"/>
    </row>
    <row r="2785" spans="1:4" x14ac:dyDescent="0.25">
      <c r="A2785" s="97"/>
      <c r="B2785" s="97"/>
      <c r="C2785" s="98"/>
      <c r="D2785" s="99"/>
    </row>
    <row r="2786" spans="1:4" x14ac:dyDescent="0.25">
      <c r="A2786" s="97"/>
      <c r="B2786" s="97"/>
      <c r="C2786" s="98"/>
      <c r="D2786" s="99"/>
    </row>
    <row r="2787" spans="1:4" x14ac:dyDescent="0.25">
      <c r="A2787" s="97"/>
      <c r="B2787" s="97"/>
      <c r="C2787" s="98"/>
      <c r="D2787" s="99"/>
    </row>
    <row r="2788" spans="1:4" x14ac:dyDescent="0.25">
      <c r="A2788" s="97"/>
      <c r="B2788" s="97"/>
      <c r="C2788" s="98"/>
      <c r="D2788" s="99"/>
    </row>
    <row r="2789" spans="1:4" x14ac:dyDescent="0.25">
      <c r="A2789" s="97"/>
      <c r="B2789" s="97"/>
      <c r="C2789" s="98"/>
      <c r="D2789" s="99"/>
    </row>
    <row r="2790" spans="1:4" x14ac:dyDescent="0.25">
      <c r="A2790" s="97"/>
      <c r="B2790" s="97"/>
      <c r="C2790" s="98"/>
      <c r="D2790" s="99"/>
    </row>
    <row r="2791" spans="1:4" x14ac:dyDescent="0.25">
      <c r="A2791" s="97"/>
      <c r="B2791" s="97"/>
      <c r="C2791" s="98"/>
      <c r="D2791" s="99"/>
    </row>
    <row r="2792" spans="1:4" x14ac:dyDescent="0.25">
      <c r="A2792" s="97"/>
      <c r="B2792" s="97"/>
      <c r="C2792" s="98"/>
      <c r="D2792" s="99"/>
    </row>
    <row r="2793" spans="1:4" x14ac:dyDescent="0.25">
      <c r="A2793" s="97"/>
      <c r="B2793" s="97"/>
      <c r="C2793" s="98"/>
      <c r="D2793" s="99"/>
    </row>
    <row r="2794" spans="1:4" x14ac:dyDescent="0.25">
      <c r="A2794" s="97"/>
      <c r="B2794" s="97"/>
      <c r="C2794" s="98"/>
      <c r="D2794" s="99"/>
    </row>
    <row r="2795" spans="1:4" x14ac:dyDescent="0.25">
      <c r="A2795" s="97"/>
      <c r="B2795" s="97"/>
      <c r="C2795" s="98"/>
      <c r="D2795" s="99"/>
    </row>
    <row r="2796" spans="1:4" x14ac:dyDescent="0.25">
      <c r="A2796" s="97"/>
      <c r="B2796" s="97"/>
      <c r="C2796" s="98"/>
      <c r="D2796" s="99"/>
    </row>
    <row r="2797" spans="1:4" x14ac:dyDescent="0.25">
      <c r="A2797" s="97"/>
      <c r="B2797" s="97"/>
      <c r="C2797" s="98"/>
      <c r="D2797" s="99"/>
    </row>
    <row r="2798" spans="1:4" x14ac:dyDescent="0.25">
      <c r="A2798" s="97"/>
      <c r="B2798" s="97"/>
      <c r="C2798" s="98"/>
      <c r="D2798" s="99"/>
    </row>
    <row r="2799" spans="1:4" x14ac:dyDescent="0.25">
      <c r="A2799" s="97"/>
      <c r="B2799" s="97"/>
      <c r="C2799" s="98"/>
      <c r="D2799" s="99"/>
    </row>
    <row r="2800" spans="1:4" x14ac:dyDescent="0.25">
      <c r="A2800" s="97"/>
      <c r="B2800" s="97"/>
      <c r="C2800" s="98"/>
      <c r="D2800" s="99"/>
    </row>
    <row r="2801" spans="1:4" x14ac:dyDescent="0.25">
      <c r="A2801" s="97"/>
      <c r="B2801" s="97"/>
      <c r="C2801" s="98"/>
      <c r="D2801" s="99"/>
    </row>
    <row r="2802" spans="1:4" x14ac:dyDescent="0.25">
      <c r="A2802" s="97"/>
      <c r="B2802" s="97"/>
      <c r="C2802" s="98"/>
      <c r="D2802" s="99"/>
    </row>
    <row r="2803" spans="1:4" x14ac:dyDescent="0.25">
      <c r="A2803" s="97"/>
      <c r="B2803" s="97"/>
      <c r="C2803" s="98"/>
      <c r="D2803" s="99"/>
    </row>
    <row r="2804" spans="1:4" x14ac:dyDescent="0.25">
      <c r="A2804" s="97"/>
      <c r="B2804" s="97"/>
      <c r="C2804" s="98"/>
      <c r="D2804" s="99"/>
    </row>
    <row r="2805" spans="1:4" x14ac:dyDescent="0.25">
      <c r="A2805" s="97"/>
      <c r="B2805" s="97"/>
      <c r="C2805" s="98"/>
      <c r="D2805" s="99"/>
    </row>
    <row r="2806" spans="1:4" x14ac:dyDescent="0.25">
      <c r="A2806" s="97"/>
      <c r="B2806" s="97"/>
      <c r="C2806" s="98"/>
      <c r="D2806" s="99"/>
    </row>
    <row r="2807" spans="1:4" x14ac:dyDescent="0.25">
      <c r="A2807" s="97"/>
      <c r="B2807" s="97"/>
      <c r="C2807" s="98"/>
      <c r="D2807" s="99"/>
    </row>
    <row r="2808" spans="1:4" x14ac:dyDescent="0.25">
      <c r="A2808" s="97"/>
      <c r="B2808" s="97"/>
      <c r="C2808" s="98"/>
      <c r="D2808" s="99"/>
    </row>
    <row r="2809" spans="1:4" x14ac:dyDescent="0.25">
      <c r="A2809" s="97"/>
      <c r="B2809" s="97"/>
      <c r="C2809" s="98"/>
      <c r="D2809" s="99"/>
    </row>
    <row r="2810" spans="1:4" x14ac:dyDescent="0.25">
      <c r="A2810" s="97"/>
      <c r="B2810" s="97"/>
      <c r="C2810" s="98"/>
      <c r="D2810" s="99"/>
    </row>
    <row r="2811" spans="1:4" x14ac:dyDescent="0.25">
      <c r="A2811" s="97"/>
      <c r="B2811" s="97"/>
      <c r="C2811" s="98"/>
      <c r="D2811" s="99"/>
    </row>
    <row r="2812" spans="1:4" x14ac:dyDescent="0.25">
      <c r="A2812" s="97"/>
      <c r="B2812" s="97"/>
      <c r="C2812" s="98"/>
      <c r="D2812" s="99"/>
    </row>
    <row r="2813" spans="1:4" x14ac:dyDescent="0.25">
      <c r="A2813" s="97"/>
      <c r="B2813" s="97"/>
      <c r="C2813" s="98"/>
      <c r="D2813" s="99"/>
    </row>
    <row r="2814" spans="1:4" x14ac:dyDescent="0.25">
      <c r="A2814" s="97"/>
      <c r="B2814" s="97"/>
      <c r="C2814" s="98"/>
      <c r="D2814" s="99"/>
    </row>
    <row r="2815" spans="1:4" x14ac:dyDescent="0.25">
      <c r="A2815" s="97"/>
      <c r="B2815" s="97"/>
      <c r="C2815" s="98"/>
      <c r="D2815" s="99"/>
    </row>
    <row r="2816" spans="1:4" x14ac:dyDescent="0.25">
      <c r="A2816" s="97"/>
      <c r="B2816" s="97"/>
      <c r="C2816" s="98"/>
      <c r="D2816" s="99"/>
    </row>
    <row r="2817" spans="1:4" x14ac:dyDescent="0.25">
      <c r="A2817" s="97"/>
      <c r="B2817" s="97"/>
      <c r="C2817" s="98"/>
      <c r="D2817" s="99"/>
    </row>
    <row r="2818" spans="1:4" x14ac:dyDescent="0.25">
      <c r="A2818" s="97"/>
      <c r="B2818" s="97"/>
      <c r="C2818" s="98"/>
      <c r="D2818" s="99"/>
    </row>
    <row r="2819" spans="1:4" x14ac:dyDescent="0.25">
      <c r="A2819" s="97"/>
      <c r="B2819" s="97"/>
      <c r="C2819" s="98"/>
      <c r="D2819" s="99"/>
    </row>
    <row r="2820" spans="1:4" x14ac:dyDescent="0.25">
      <c r="A2820" s="97"/>
      <c r="B2820" s="97"/>
      <c r="C2820" s="98"/>
      <c r="D2820" s="99"/>
    </row>
    <row r="2821" spans="1:4" x14ac:dyDescent="0.25">
      <c r="A2821" s="97"/>
      <c r="B2821" s="97"/>
      <c r="C2821" s="98"/>
      <c r="D2821" s="99"/>
    </row>
    <row r="2822" spans="1:4" x14ac:dyDescent="0.25">
      <c r="A2822" s="97"/>
      <c r="B2822" s="97"/>
      <c r="C2822" s="98"/>
      <c r="D2822" s="99"/>
    </row>
    <row r="2823" spans="1:4" x14ac:dyDescent="0.25">
      <c r="A2823" s="97"/>
      <c r="B2823" s="97"/>
      <c r="C2823" s="98"/>
      <c r="D2823" s="99"/>
    </row>
    <row r="2824" spans="1:4" x14ac:dyDescent="0.25">
      <c r="A2824" s="97"/>
      <c r="B2824" s="97"/>
      <c r="C2824" s="98"/>
      <c r="D2824" s="99"/>
    </row>
    <row r="2825" spans="1:4" x14ac:dyDescent="0.25">
      <c r="A2825" s="97"/>
      <c r="B2825" s="97"/>
      <c r="C2825" s="98"/>
      <c r="D2825" s="99"/>
    </row>
    <row r="2826" spans="1:4" x14ac:dyDescent="0.25">
      <c r="A2826" s="97"/>
      <c r="B2826" s="97"/>
      <c r="C2826" s="98"/>
      <c r="D2826" s="99"/>
    </row>
    <row r="2827" spans="1:4" x14ac:dyDescent="0.25">
      <c r="A2827" s="97"/>
      <c r="B2827" s="97"/>
      <c r="C2827" s="98"/>
      <c r="D2827" s="99"/>
    </row>
    <row r="2828" spans="1:4" x14ac:dyDescent="0.25">
      <c r="A2828" s="97"/>
      <c r="B2828" s="97"/>
      <c r="C2828" s="98"/>
      <c r="D2828" s="99"/>
    </row>
    <row r="2829" spans="1:4" x14ac:dyDescent="0.25">
      <c r="A2829" s="97"/>
      <c r="B2829" s="97"/>
      <c r="C2829" s="98"/>
      <c r="D2829" s="99"/>
    </row>
    <row r="2830" spans="1:4" x14ac:dyDescent="0.25">
      <c r="A2830" s="97"/>
      <c r="B2830" s="97"/>
      <c r="C2830" s="98"/>
      <c r="D2830" s="99"/>
    </row>
    <row r="2831" spans="1:4" x14ac:dyDescent="0.25">
      <c r="A2831" s="97"/>
      <c r="B2831" s="97"/>
      <c r="C2831" s="98"/>
      <c r="D2831" s="99"/>
    </row>
    <row r="2832" spans="1:4" x14ac:dyDescent="0.25">
      <c r="A2832" s="97"/>
    </row>
    <row r="2833" spans="1:4" x14ac:dyDescent="0.25">
      <c r="A2833" s="97"/>
    </row>
    <row r="2834" spans="1:4" x14ac:dyDescent="0.25">
      <c r="A2834" s="97"/>
    </row>
    <row r="2835" spans="1:4" x14ac:dyDescent="0.25">
      <c r="A2835" s="97"/>
      <c r="B2835" s="97"/>
      <c r="C2835" s="98"/>
      <c r="D2835" s="99"/>
    </row>
    <row r="2836" spans="1:4" x14ac:dyDescent="0.25">
      <c r="A2836" s="97"/>
      <c r="B2836" s="97"/>
      <c r="C2836" s="98"/>
      <c r="D2836" s="99"/>
    </row>
    <row r="2837" spans="1:4" x14ac:dyDescent="0.25">
      <c r="A2837" s="97"/>
    </row>
    <row r="2838" spans="1:4" x14ac:dyDescent="0.25">
      <c r="A2838" s="97"/>
    </row>
    <row r="2839" spans="1:4" x14ac:dyDescent="0.25">
      <c r="A2839" s="97"/>
    </row>
    <row r="2840" spans="1:4" x14ac:dyDescent="0.25">
      <c r="A2840" s="97"/>
    </row>
    <row r="2841" spans="1:4" x14ac:dyDescent="0.25">
      <c r="A2841" s="97"/>
      <c r="B2841" s="97"/>
      <c r="C2841" s="98"/>
      <c r="D2841" s="99"/>
    </row>
    <row r="2842" spans="1:4" x14ac:dyDescent="0.25">
      <c r="A2842" s="97"/>
      <c r="B2842" s="97"/>
      <c r="C2842" s="98"/>
      <c r="D2842" s="99"/>
    </row>
    <row r="2843" spans="1:4" x14ac:dyDescent="0.25">
      <c r="A2843" s="97"/>
    </row>
    <row r="2844" spans="1:4" x14ac:dyDescent="0.25">
      <c r="A2844" s="97"/>
    </row>
    <row r="2845" spans="1:4" x14ac:dyDescent="0.25">
      <c r="A2845" s="97"/>
    </row>
    <row r="2846" spans="1:4" x14ac:dyDescent="0.25">
      <c r="A2846" s="97"/>
    </row>
    <row r="2847" spans="1:4" x14ac:dyDescent="0.25">
      <c r="A2847" s="97"/>
      <c r="B2847" s="97"/>
      <c r="C2847" s="98"/>
      <c r="D2847" s="99"/>
    </row>
    <row r="2848" spans="1:4" x14ac:dyDescent="0.25">
      <c r="A2848" s="97"/>
      <c r="B2848" s="97"/>
      <c r="C2848" s="98"/>
      <c r="D2848" s="99"/>
    </row>
    <row r="2849" spans="1:4" x14ac:dyDescent="0.25">
      <c r="A2849" s="97"/>
    </row>
    <row r="2850" spans="1:4" x14ac:dyDescent="0.25">
      <c r="A2850" s="97"/>
    </row>
    <row r="2851" spans="1:4" x14ac:dyDescent="0.25">
      <c r="A2851" s="97"/>
    </row>
    <row r="2852" spans="1:4" x14ac:dyDescent="0.25">
      <c r="A2852" s="97"/>
    </row>
    <row r="2853" spans="1:4" x14ac:dyDescent="0.25">
      <c r="A2853" s="97"/>
      <c r="B2853" s="97"/>
      <c r="C2853" s="98"/>
      <c r="D2853" s="99"/>
    </row>
    <row r="2854" spans="1:4" x14ac:dyDescent="0.25">
      <c r="A2854" s="97"/>
      <c r="B2854" s="97"/>
      <c r="C2854" s="98"/>
      <c r="D2854" s="99"/>
    </row>
    <row r="2855" spans="1:4" x14ac:dyDescent="0.25">
      <c r="A2855" s="97"/>
    </row>
    <row r="2856" spans="1:4" x14ac:dyDescent="0.25">
      <c r="A2856" s="97"/>
    </row>
    <row r="2857" spans="1:4" x14ac:dyDescent="0.25">
      <c r="A2857" s="97"/>
    </row>
    <row r="2858" spans="1:4" x14ac:dyDescent="0.25">
      <c r="A2858" s="97"/>
    </row>
    <row r="2859" spans="1:4" x14ac:dyDescent="0.25">
      <c r="A2859" s="97"/>
    </row>
    <row r="2864" spans="1:4" x14ac:dyDescent="0.25">
      <c r="C2864" s="44"/>
    </row>
    <row r="2865" spans="3:4" x14ac:dyDescent="0.25">
      <c r="D2865" s="61"/>
    </row>
    <row r="2866" spans="3:4" x14ac:dyDescent="0.25">
      <c r="D2866" s="61"/>
    </row>
    <row r="2867" spans="3:4" x14ac:dyDescent="0.25">
      <c r="D2867" s="61"/>
    </row>
    <row r="2868" spans="3:4" x14ac:dyDescent="0.25">
      <c r="D2868" s="61"/>
    </row>
    <row r="2870" spans="3:4" x14ac:dyDescent="0.25">
      <c r="C2870" s="44"/>
    </row>
    <row r="2871" spans="3:4" x14ac:dyDescent="0.25">
      <c r="D2871" s="61"/>
    </row>
    <row r="2872" spans="3:4" x14ac:dyDescent="0.25">
      <c r="D2872" s="61"/>
    </row>
    <row r="2873" spans="3:4" x14ac:dyDescent="0.25">
      <c r="D2873" s="61"/>
    </row>
    <row r="2875" spans="3:4" x14ac:dyDescent="0.25">
      <c r="C2875" s="44"/>
    </row>
    <row r="2876" spans="3:4" x14ac:dyDescent="0.25">
      <c r="D2876" s="61"/>
    </row>
    <row r="2877" spans="3:4" x14ac:dyDescent="0.25">
      <c r="D2877" s="61"/>
    </row>
    <row r="2878" spans="3:4" x14ac:dyDescent="0.25">
      <c r="D2878" s="61"/>
    </row>
    <row r="2879" spans="3:4" x14ac:dyDescent="0.25">
      <c r="D2879" s="61"/>
    </row>
    <row r="2881" spans="3:4" x14ac:dyDescent="0.25">
      <c r="C2881" s="44"/>
    </row>
    <row r="2882" spans="3:4" x14ac:dyDescent="0.25">
      <c r="D2882" s="61"/>
    </row>
    <row r="2883" spans="3:4" x14ac:dyDescent="0.25">
      <c r="D2883" s="61"/>
    </row>
    <row r="2884" spans="3:4" x14ac:dyDescent="0.25">
      <c r="D2884" s="61"/>
    </row>
    <row r="2885" spans="3:4" x14ac:dyDescent="0.25">
      <c r="D2885" s="61"/>
    </row>
    <row r="2887" spans="3:4" x14ac:dyDescent="0.25">
      <c r="C2887" s="44"/>
    </row>
    <row r="2888" spans="3:4" x14ac:dyDescent="0.25">
      <c r="D2888" s="61"/>
    </row>
    <row r="2889" spans="3:4" x14ac:dyDescent="0.25">
      <c r="D2889" s="61"/>
    </row>
    <row r="2890" spans="3:4" x14ac:dyDescent="0.25">
      <c r="D2890" s="61"/>
    </row>
    <row r="2891" spans="3:4" x14ac:dyDescent="0.25">
      <c r="D2891" s="61"/>
    </row>
    <row r="2893" spans="3:4" x14ac:dyDescent="0.25">
      <c r="C2893" s="44"/>
    </row>
    <row r="2894" spans="3:4" x14ac:dyDescent="0.25">
      <c r="D2894" s="61"/>
    </row>
    <row r="2895" spans="3:4" x14ac:dyDescent="0.25">
      <c r="D2895" s="61"/>
    </row>
    <row r="2896" spans="3:4" x14ac:dyDescent="0.25">
      <c r="D2896" s="61"/>
    </row>
    <row r="2897" spans="3:4" x14ac:dyDescent="0.25">
      <c r="D2897" s="61"/>
    </row>
    <row r="2899" spans="3:4" x14ac:dyDescent="0.25">
      <c r="C2899" s="44"/>
    </row>
    <row r="2900" spans="3:4" x14ac:dyDescent="0.25">
      <c r="D2900" s="61"/>
    </row>
    <row r="2901" spans="3:4" x14ac:dyDescent="0.25">
      <c r="D2901" s="61"/>
    </row>
    <row r="2902" spans="3:4" x14ac:dyDescent="0.25">
      <c r="D2902" s="61"/>
    </row>
    <row r="2903" spans="3:4" x14ac:dyDescent="0.25">
      <c r="D2903" s="61"/>
    </row>
    <row r="2905" spans="3:4" x14ac:dyDescent="0.25">
      <c r="C2905" s="44"/>
    </row>
    <row r="2906" spans="3:4" x14ac:dyDescent="0.25">
      <c r="D2906" s="61"/>
    </row>
    <row r="2907" spans="3:4" x14ac:dyDescent="0.25">
      <c r="D2907" s="61"/>
    </row>
    <row r="2908" spans="3:4" x14ac:dyDescent="0.25">
      <c r="D2908" s="61"/>
    </row>
    <row r="2909" spans="3:4" x14ac:dyDescent="0.25">
      <c r="D2909" s="61"/>
    </row>
    <row r="2911" spans="3:4" x14ac:dyDescent="0.25">
      <c r="C2911" s="44"/>
    </row>
    <row r="2912" spans="3:4" x14ac:dyDescent="0.25">
      <c r="D2912" s="61"/>
    </row>
    <row r="2913" spans="3:4" x14ac:dyDescent="0.25">
      <c r="D2913" s="61"/>
    </row>
    <row r="2914" spans="3:4" x14ac:dyDescent="0.25">
      <c r="D2914" s="61"/>
    </row>
    <row r="2915" spans="3:4" x14ac:dyDescent="0.25">
      <c r="D2915" s="61"/>
    </row>
    <row r="2917" spans="3:4" x14ac:dyDescent="0.25">
      <c r="C2917" s="44"/>
    </row>
    <row r="2918" spans="3:4" x14ac:dyDescent="0.25">
      <c r="D2918" s="61"/>
    </row>
    <row r="2919" spans="3:4" x14ac:dyDescent="0.25">
      <c r="D2919" s="61"/>
    </row>
    <row r="2920" spans="3:4" x14ac:dyDescent="0.25">
      <c r="D2920" s="61"/>
    </row>
    <row r="2921" spans="3:4" x14ac:dyDescent="0.25">
      <c r="D2921" s="61"/>
    </row>
    <row r="2923" spans="3:4" x14ac:dyDescent="0.25">
      <c r="C2923" s="44"/>
    </row>
    <row r="2924" spans="3:4" x14ac:dyDescent="0.25">
      <c r="D2924" s="61"/>
    </row>
    <row r="2925" spans="3:4" x14ac:dyDescent="0.25">
      <c r="D2925" s="61"/>
    </row>
    <row r="2926" spans="3:4" x14ac:dyDescent="0.25">
      <c r="D2926" s="61"/>
    </row>
    <row r="2928" spans="3:4" x14ac:dyDescent="0.25">
      <c r="C2928" s="44"/>
    </row>
    <row r="2929" spans="3:4" x14ac:dyDescent="0.25">
      <c r="D2929" s="61"/>
    </row>
    <row r="2930" spans="3:4" x14ac:dyDescent="0.25">
      <c r="D2930" s="61"/>
    </row>
    <row r="2931" spans="3:4" x14ac:dyDescent="0.25">
      <c r="D2931" s="61"/>
    </row>
    <row r="2932" spans="3:4" x14ac:dyDescent="0.25">
      <c r="D2932" s="61"/>
    </row>
    <row r="2934" spans="3:4" x14ac:dyDescent="0.25">
      <c r="C2934" s="44"/>
    </row>
    <row r="2935" spans="3:4" x14ac:dyDescent="0.25">
      <c r="D2935" s="61"/>
    </row>
    <row r="2936" spans="3:4" x14ac:dyDescent="0.25">
      <c r="D2936" s="61"/>
    </row>
    <row r="2937" spans="3:4" x14ac:dyDescent="0.25">
      <c r="D2937" s="61"/>
    </row>
    <row r="2938" spans="3:4" x14ac:dyDescent="0.25">
      <c r="D2938" s="61"/>
    </row>
    <row r="2940" spans="3:4" x14ac:dyDescent="0.25">
      <c r="C2940" s="44"/>
    </row>
    <row r="2941" spans="3:4" x14ac:dyDescent="0.25">
      <c r="D2941" s="61"/>
    </row>
    <row r="2942" spans="3:4" x14ac:dyDescent="0.25">
      <c r="D2942" s="61"/>
    </row>
    <row r="2943" spans="3:4" x14ac:dyDescent="0.25">
      <c r="D2943" s="61"/>
    </row>
    <row r="2944" spans="3:4" x14ac:dyDescent="0.25">
      <c r="D2944" s="61"/>
    </row>
    <row r="2946" spans="3:4" x14ac:dyDescent="0.25">
      <c r="C2946" s="44"/>
    </row>
    <row r="2947" spans="3:4" x14ac:dyDescent="0.25">
      <c r="D2947" s="61"/>
    </row>
    <row r="2948" spans="3:4" x14ac:dyDescent="0.25">
      <c r="D2948" s="61"/>
    </row>
    <row r="2949" spans="3:4" x14ac:dyDescent="0.25">
      <c r="D2949" s="61"/>
    </row>
    <row r="2950" spans="3:4" x14ac:dyDescent="0.25">
      <c r="D2950" s="61"/>
    </row>
    <row r="2952" spans="3:4" x14ac:dyDescent="0.25">
      <c r="C2952" s="44"/>
    </row>
    <row r="2953" spans="3:4" x14ac:dyDescent="0.25">
      <c r="D2953" s="61"/>
    </row>
    <row r="2954" spans="3:4" x14ac:dyDescent="0.25">
      <c r="D2954" s="61"/>
    </row>
    <row r="2955" spans="3:4" x14ac:dyDescent="0.25">
      <c r="D2955" s="61"/>
    </row>
    <row r="2956" spans="3:4" x14ac:dyDescent="0.25">
      <c r="D2956" s="61"/>
    </row>
    <row r="2958" spans="3:4" x14ac:dyDescent="0.25">
      <c r="C2958" s="44"/>
    </row>
    <row r="2959" spans="3:4" x14ac:dyDescent="0.25">
      <c r="D2959" s="61"/>
    </row>
    <row r="2960" spans="3:4" x14ac:dyDescent="0.25">
      <c r="D2960" s="61"/>
    </row>
    <row r="2961" spans="3:4" x14ac:dyDescent="0.25">
      <c r="D2961" s="61"/>
    </row>
    <row r="2962" spans="3:4" x14ac:dyDescent="0.25">
      <c r="D2962" s="61"/>
    </row>
    <row r="2964" spans="3:4" x14ac:dyDescent="0.25">
      <c r="C2964" s="44"/>
    </row>
    <row r="2965" spans="3:4" x14ac:dyDescent="0.25">
      <c r="D2965" s="61"/>
    </row>
    <row r="2966" spans="3:4" x14ac:dyDescent="0.25">
      <c r="D2966" s="61"/>
    </row>
    <row r="2967" spans="3:4" x14ac:dyDescent="0.25">
      <c r="D2967" s="61"/>
    </row>
    <row r="2968" spans="3:4" x14ac:dyDescent="0.25">
      <c r="D2968" s="61"/>
    </row>
    <row r="2970" spans="3:4" x14ac:dyDescent="0.25">
      <c r="C2970" s="44"/>
    </row>
    <row r="2971" spans="3:4" x14ac:dyDescent="0.25">
      <c r="D2971" s="61"/>
    </row>
    <row r="2972" spans="3:4" x14ac:dyDescent="0.25">
      <c r="D2972" s="61"/>
    </row>
    <row r="2973" spans="3:4" x14ac:dyDescent="0.25">
      <c r="D2973" s="61"/>
    </row>
    <row r="2975" spans="3:4" x14ac:dyDescent="0.25">
      <c r="C2975" s="44"/>
    </row>
    <row r="2976" spans="3:4" x14ac:dyDescent="0.25">
      <c r="D2976" s="61"/>
    </row>
    <row r="2977" spans="3:4" x14ac:dyDescent="0.25">
      <c r="D2977" s="61"/>
    </row>
    <row r="2978" spans="3:4" x14ac:dyDescent="0.25">
      <c r="D2978" s="61"/>
    </row>
    <row r="2979" spans="3:4" x14ac:dyDescent="0.25">
      <c r="D2979" s="61"/>
    </row>
    <row r="2981" spans="3:4" x14ac:dyDescent="0.25">
      <c r="C2981" s="44"/>
    </row>
    <row r="2982" spans="3:4" x14ac:dyDescent="0.25">
      <c r="D2982" s="61"/>
    </row>
    <row r="2983" spans="3:4" x14ac:dyDescent="0.25">
      <c r="D2983" s="61"/>
    </row>
    <row r="2984" spans="3:4" x14ac:dyDescent="0.25">
      <c r="D2984" s="61"/>
    </row>
    <row r="2985" spans="3:4" x14ac:dyDescent="0.25">
      <c r="D2985" s="61"/>
    </row>
    <row r="2987" spans="3:4" x14ac:dyDescent="0.25">
      <c r="C2987" s="44"/>
    </row>
    <row r="2988" spans="3:4" x14ac:dyDescent="0.25">
      <c r="D2988" s="61"/>
    </row>
    <row r="2989" spans="3:4" x14ac:dyDescent="0.25">
      <c r="D2989" s="61"/>
    </row>
    <row r="2990" spans="3:4" x14ac:dyDescent="0.25">
      <c r="D2990" s="61"/>
    </row>
    <row r="2991" spans="3:4" x14ac:dyDescent="0.25">
      <c r="D2991" s="61"/>
    </row>
    <row r="2993" spans="3:4" x14ac:dyDescent="0.25">
      <c r="C2993" s="44"/>
    </row>
    <row r="2994" spans="3:4" x14ac:dyDescent="0.25">
      <c r="D2994" s="61"/>
    </row>
    <row r="2995" spans="3:4" x14ac:dyDescent="0.25">
      <c r="D2995" s="61"/>
    </row>
    <row r="2996" spans="3:4" x14ac:dyDescent="0.25">
      <c r="D2996" s="61"/>
    </row>
    <row r="2997" spans="3:4" x14ac:dyDescent="0.25">
      <c r="D2997" s="61"/>
    </row>
    <row r="2999" spans="3:4" x14ac:dyDescent="0.25">
      <c r="C2999" s="44"/>
    </row>
    <row r="3000" spans="3:4" x14ac:dyDescent="0.25">
      <c r="D3000" s="61"/>
    </row>
    <row r="3001" spans="3:4" x14ac:dyDescent="0.25">
      <c r="D3001" s="61"/>
    </row>
    <row r="3002" spans="3:4" x14ac:dyDescent="0.25">
      <c r="D3002" s="61"/>
    </row>
    <row r="3003" spans="3:4" x14ac:dyDescent="0.25">
      <c r="D3003" s="61"/>
    </row>
    <row r="3005" spans="3:4" x14ac:dyDescent="0.25">
      <c r="C3005" s="44"/>
    </row>
    <row r="3006" spans="3:4" x14ac:dyDescent="0.25">
      <c r="D3006" s="61"/>
    </row>
    <row r="3007" spans="3:4" x14ac:dyDescent="0.25">
      <c r="D3007" s="61"/>
    </row>
    <row r="3008" spans="3:4" x14ac:dyDescent="0.25">
      <c r="D3008" s="61"/>
    </row>
    <row r="3010" spans="3:4" x14ac:dyDescent="0.25">
      <c r="C3010" s="44"/>
    </row>
    <row r="3011" spans="3:4" x14ac:dyDescent="0.25">
      <c r="D3011" s="61"/>
    </row>
    <row r="3012" spans="3:4" x14ac:dyDescent="0.25">
      <c r="D3012" s="61"/>
    </row>
    <row r="3013" spans="3:4" x14ac:dyDescent="0.25">
      <c r="D3013" s="61"/>
    </row>
    <row r="3014" spans="3:4" x14ac:dyDescent="0.25">
      <c r="D3014" s="61"/>
    </row>
    <row r="3016" spans="3:4" x14ac:dyDescent="0.25">
      <c r="C3016" s="44"/>
    </row>
    <row r="3017" spans="3:4" x14ac:dyDescent="0.25">
      <c r="D3017" s="61"/>
    </row>
    <row r="3018" spans="3:4" x14ac:dyDescent="0.25">
      <c r="D3018" s="61"/>
    </row>
    <row r="3019" spans="3:4" x14ac:dyDescent="0.25">
      <c r="D3019" s="61"/>
    </row>
    <row r="3020" spans="3:4" x14ac:dyDescent="0.25">
      <c r="D3020" s="61"/>
    </row>
    <row r="3022" spans="3:4" x14ac:dyDescent="0.25">
      <c r="C3022" s="44"/>
    </row>
    <row r="3023" spans="3:4" x14ac:dyDescent="0.25">
      <c r="D3023" s="61"/>
    </row>
    <row r="3024" spans="3:4" x14ac:dyDescent="0.25">
      <c r="D3024" s="61"/>
    </row>
    <row r="3025" spans="3:4" x14ac:dyDescent="0.25">
      <c r="D3025" s="61"/>
    </row>
    <row r="3026" spans="3:4" x14ac:dyDescent="0.25">
      <c r="D3026" s="61"/>
    </row>
    <row r="3028" spans="3:4" x14ac:dyDescent="0.25">
      <c r="C3028" s="44"/>
    </row>
    <row r="3029" spans="3:4" x14ac:dyDescent="0.25">
      <c r="D3029" s="61"/>
    </row>
    <row r="3030" spans="3:4" x14ac:dyDescent="0.25">
      <c r="D3030" s="61"/>
    </row>
    <row r="3031" spans="3:4" x14ac:dyDescent="0.25">
      <c r="D3031" s="61"/>
    </row>
    <row r="3032" spans="3:4" x14ac:dyDescent="0.25">
      <c r="D3032" s="61"/>
    </row>
    <row r="3034" spans="3:4" x14ac:dyDescent="0.25">
      <c r="C3034" s="44"/>
    </row>
    <row r="3035" spans="3:4" x14ac:dyDescent="0.25">
      <c r="D3035" s="61"/>
    </row>
    <row r="3036" spans="3:4" x14ac:dyDescent="0.25">
      <c r="D3036" s="61"/>
    </row>
    <row r="3037" spans="3:4" x14ac:dyDescent="0.25">
      <c r="D3037" s="61"/>
    </row>
    <row r="3038" spans="3:4" x14ac:dyDescent="0.25">
      <c r="D3038" s="61"/>
    </row>
    <row r="3040" spans="3:4" x14ac:dyDescent="0.25">
      <c r="C3040" s="44"/>
    </row>
    <row r="3041" spans="4:4" x14ac:dyDescent="0.25">
      <c r="D3041" s="61"/>
    </row>
    <row r="3042" spans="4:4" x14ac:dyDescent="0.25">
      <c r="D3042" s="61"/>
    </row>
    <row r="3043" spans="4:4" x14ac:dyDescent="0.25">
      <c r="D3043" s="61"/>
    </row>
    <row r="3044" spans="4:4" x14ac:dyDescent="0.25">
      <c r="D3044" s="6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AJ2080"/>
  <sheetViews>
    <sheetView showGridLines="0" zoomScaleNormal="100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RowHeight="15" x14ac:dyDescent="0.25"/>
  <cols>
    <col min="2" max="2" width="10.7109375" style="21" customWidth="1"/>
    <col min="3" max="3" width="7.42578125" style="21" customWidth="1"/>
    <col min="4" max="4" width="6.140625" style="21" customWidth="1"/>
    <col min="5" max="5" width="11.42578125" style="21" customWidth="1"/>
    <col min="6" max="6" width="6.140625" style="21" customWidth="1"/>
    <col min="7" max="7" width="11.42578125" style="21" customWidth="1"/>
    <col min="8" max="8" width="6.140625" style="21" customWidth="1"/>
    <col min="9" max="9" width="11.42578125" style="21" customWidth="1"/>
    <col min="10" max="10" width="6.140625" style="21" customWidth="1"/>
    <col min="11" max="12" width="11.42578125" style="21" customWidth="1"/>
    <col min="13" max="13" width="10.7109375" style="21" customWidth="1"/>
    <col min="14" max="14" width="7.42578125" style="21" customWidth="1"/>
    <col min="15" max="15" width="6.140625" style="21" customWidth="1"/>
    <col min="16" max="16" width="11.42578125" style="21"/>
    <col min="17" max="17" width="6.140625" style="21" customWidth="1"/>
    <col min="18" max="18" width="11.42578125" style="21"/>
    <col min="19" max="19" width="6.140625" style="21" customWidth="1"/>
    <col min="20" max="20" width="11.42578125" style="21"/>
    <col min="21" max="21" width="6.140625" style="21" customWidth="1"/>
    <col min="22" max="22" width="11.42578125" style="21"/>
  </cols>
  <sheetData>
    <row r="1" spans="2:36" ht="15.75" thickBot="1" x14ac:dyDescent="0.3"/>
    <row r="2" spans="2:36" x14ac:dyDescent="0.25">
      <c r="B2"/>
      <c r="C2"/>
      <c r="D2"/>
      <c r="E2"/>
      <c r="F2"/>
      <c r="G2"/>
      <c r="H2"/>
      <c r="I2"/>
      <c r="J2"/>
      <c r="K2"/>
      <c r="L2"/>
      <c r="M2" s="115" t="s">
        <v>20</v>
      </c>
      <c r="N2" s="116"/>
      <c r="O2" s="117"/>
      <c r="P2" s="26" t="s">
        <v>3</v>
      </c>
      <c r="Q2" s="26"/>
      <c r="R2" s="26" t="s">
        <v>4</v>
      </c>
      <c r="S2" s="26"/>
      <c r="T2" s="26" t="s">
        <v>5</v>
      </c>
      <c r="U2" s="26"/>
      <c r="V2" s="27" t="s">
        <v>6</v>
      </c>
      <c r="X2" s="39" t="s">
        <v>14</v>
      </c>
      <c r="Y2" s="40"/>
      <c r="Z2" s="40"/>
      <c r="AA2" s="40"/>
      <c r="AB2" s="40"/>
      <c r="AC2" s="40"/>
      <c r="AD2" s="40"/>
      <c r="AE2" s="40"/>
      <c r="AF2" s="32"/>
      <c r="AH2" s="20"/>
      <c r="AI2" s="20"/>
      <c r="AJ2" s="20"/>
    </row>
    <row r="3" spans="2:36" x14ac:dyDescent="0.25">
      <c r="B3"/>
      <c r="C3"/>
      <c r="D3"/>
      <c r="E3"/>
      <c r="F3"/>
      <c r="G3"/>
      <c r="H3"/>
      <c r="I3"/>
      <c r="J3"/>
      <c r="K3"/>
      <c r="L3" s="9"/>
      <c r="M3" s="125" t="s">
        <v>15</v>
      </c>
      <c r="N3" s="126"/>
      <c r="O3" s="127"/>
      <c r="P3" s="25">
        <f>MAX(E13:E1438)</f>
        <v>3.4</v>
      </c>
      <c r="Q3" s="24"/>
      <c r="R3" s="25">
        <f>MAX(G13:G1438)</f>
        <v>2.8899999999999997</v>
      </c>
      <c r="S3" s="24"/>
      <c r="T3" s="25">
        <f>MAX(I13:I1438)</f>
        <v>2.278</v>
      </c>
      <c r="U3" s="24"/>
      <c r="V3" s="25">
        <f>MAX(K13:K1438)</f>
        <v>2.1760000000000002</v>
      </c>
      <c r="X3" s="41" t="s">
        <v>23</v>
      </c>
      <c r="Y3" s="20"/>
      <c r="Z3" s="20"/>
      <c r="AA3" s="20"/>
      <c r="AB3" s="20"/>
      <c r="AC3" s="20"/>
      <c r="AD3" s="20"/>
      <c r="AE3" s="20"/>
      <c r="AF3" s="35"/>
      <c r="AH3" s="20"/>
      <c r="AI3" s="20"/>
      <c r="AJ3" s="20"/>
    </row>
    <row r="4" spans="2:36" x14ac:dyDescent="0.25">
      <c r="B4"/>
      <c r="C4"/>
      <c r="D4"/>
      <c r="E4"/>
      <c r="F4"/>
      <c r="G4"/>
      <c r="H4"/>
      <c r="I4"/>
      <c r="J4"/>
      <c r="K4"/>
      <c r="L4" s="9"/>
      <c r="M4" s="125" t="s">
        <v>24</v>
      </c>
      <c r="N4" s="126"/>
      <c r="O4" s="127"/>
      <c r="P4" s="25">
        <f>PERCENTILE(E13:E1438,0.95)</f>
        <v>3.1</v>
      </c>
      <c r="Q4" s="24"/>
      <c r="R4" s="25">
        <f>PERCENTILE(G13:G1438,0.95)</f>
        <v>2.6349999999999998</v>
      </c>
      <c r="S4" s="24"/>
      <c r="T4" s="25">
        <f>PERCENTILE(I13:I1438,0.95)</f>
        <v>2.0770000000000004</v>
      </c>
      <c r="U4" s="24"/>
      <c r="V4" s="25">
        <f>PERCENTILE(K13:K1438,0.95)</f>
        <v>1.9840000000000002</v>
      </c>
      <c r="X4" s="41" t="s">
        <v>30</v>
      </c>
      <c r="Y4" s="12"/>
      <c r="Z4" s="12"/>
      <c r="AA4" s="12"/>
      <c r="AB4" s="12"/>
      <c r="AC4" s="12"/>
      <c r="AD4" s="12"/>
      <c r="AE4" s="12"/>
      <c r="AF4" s="35"/>
      <c r="AH4" s="20"/>
      <c r="AI4" s="20"/>
      <c r="AJ4" s="20"/>
    </row>
    <row r="5" spans="2:36" x14ac:dyDescent="0.25">
      <c r="B5"/>
      <c r="C5"/>
      <c r="D5"/>
      <c r="E5"/>
      <c r="F5"/>
      <c r="G5"/>
      <c r="H5"/>
      <c r="I5"/>
      <c r="J5"/>
      <c r="K5"/>
      <c r="L5" s="10"/>
      <c r="M5" s="125" t="s">
        <v>16</v>
      </c>
      <c r="N5" s="126"/>
      <c r="O5" s="127"/>
      <c r="P5" s="25">
        <f>AVERAGEIF($C13:$C1438,"=Alta",E13:E1438)</f>
        <v>2.7355524079320102</v>
      </c>
      <c r="Q5" s="24"/>
      <c r="R5" s="25">
        <f>AVERAGEIF($C13:$C1438,"=Alta",G13:G1438)</f>
        <v>2.3251345609065166</v>
      </c>
      <c r="S5" s="24"/>
      <c r="T5" s="25">
        <f>AVERAGEIF($C13:$C1438,"=Alta",I13:I1438)</f>
        <v>1.8328810198300156</v>
      </c>
      <c r="U5" s="24"/>
      <c r="V5" s="25">
        <f>AVERAGEIF($C13:$C1438,"=Alta",K13:K1438)</f>
        <v>1.7505495750708173</v>
      </c>
      <c r="X5" s="43" t="s">
        <v>40</v>
      </c>
      <c r="Y5" s="20"/>
      <c r="Z5" s="20"/>
      <c r="AA5" s="20"/>
      <c r="AB5" s="20"/>
      <c r="AC5" s="20"/>
      <c r="AD5" s="20"/>
      <c r="AE5" s="20"/>
      <c r="AF5" s="35"/>
      <c r="AH5" s="20"/>
      <c r="AI5" s="20"/>
      <c r="AJ5" s="20"/>
    </row>
    <row r="6" spans="2:36" ht="15.75" thickBot="1" x14ac:dyDescent="0.3">
      <c r="B6"/>
      <c r="C6"/>
      <c r="D6"/>
      <c r="E6"/>
      <c r="F6"/>
      <c r="G6"/>
      <c r="H6"/>
      <c r="I6"/>
      <c r="J6"/>
      <c r="K6"/>
      <c r="L6" s="11"/>
      <c r="M6" s="125" t="s">
        <v>17</v>
      </c>
      <c r="N6" s="126"/>
      <c r="O6" s="127"/>
      <c r="P6" s="25">
        <f>AVERAGE(E13:E1438)</f>
        <v>1.5140326009922043</v>
      </c>
      <c r="Q6" s="24"/>
      <c r="R6" s="25">
        <f>AVERAGE(G13:G1438)</f>
        <v>1.2869099929128289</v>
      </c>
      <c r="S6" s="24"/>
      <c r="T6" s="25">
        <f>AVERAGE(I13:I1438)</f>
        <v>1.014432317505314</v>
      </c>
      <c r="U6" s="24"/>
      <c r="V6" s="25">
        <f>AVERAGE(K13:K1438)</f>
        <v>0.96892983699503699</v>
      </c>
      <c r="X6" s="36" t="s">
        <v>41</v>
      </c>
      <c r="Y6" s="12"/>
      <c r="Z6" s="12"/>
      <c r="AA6" s="12"/>
      <c r="AB6" s="12"/>
      <c r="AC6" s="12"/>
      <c r="AD6" s="12"/>
      <c r="AE6" s="12"/>
      <c r="AF6" s="35"/>
      <c r="AH6" s="20"/>
      <c r="AI6" s="20"/>
      <c r="AJ6" s="20"/>
    </row>
    <row r="7" spans="2:36" ht="15.75" thickBot="1" x14ac:dyDescent="0.3">
      <c r="B7"/>
      <c r="C7"/>
      <c r="D7"/>
      <c r="E7"/>
      <c r="F7" s="4" t="s">
        <v>8</v>
      </c>
      <c r="G7" s="5" t="s">
        <v>9</v>
      </c>
      <c r="H7" s="5" t="s">
        <v>8</v>
      </c>
      <c r="I7" s="5" t="s">
        <v>9</v>
      </c>
      <c r="J7" s="5" t="s">
        <v>8</v>
      </c>
      <c r="K7" s="6" t="s">
        <v>9</v>
      </c>
      <c r="L7"/>
      <c r="M7" s="122" t="s">
        <v>18</v>
      </c>
      <c r="N7" s="123"/>
      <c r="O7" s="124"/>
      <c r="P7" s="25">
        <f>AVERAGEIF($C13:$C1438,"=Baja",E13:E1438)</f>
        <v>0.29078014184397177</v>
      </c>
      <c r="Q7" s="24"/>
      <c r="R7" s="25">
        <f>AVERAGEIF($C13:$C1438,"=Baja",G13:G1438)</f>
        <v>0.24721276595744704</v>
      </c>
      <c r="S7" s="24"/>
      <c r="T7" s="25">
        <f>AVERAGEIF($C13:$C1438,"=Baja",I13:I1438)</f>
        <v>0.19482269503546026</v>
      </c>
      <c r="U7" s="24"/>
      <c r="V7" s="25">
        <f>AVERAGEIF($C13:$C1438,"=Baja",K13:K1438)</f>
        <v>0.1862014184397153</v>
      </c>
      <c r="X7" s="43" t="s">
        <v>42</v>
      </c>
      <c r="Y7" s="12"/>
      <c r="Z7" s="12"/>
      <c r="AA7" s="12"/>
      <c r="AB7" s="12"/>
      <c r="AC7" s="12"/>
      <c r="AD7" s="12"/>
      <c r="AE7" s="12"/>
      <c r="AF7" s="35"/>
      <c r="AH7" s="20"/>
      <c r="AI7" s="20"/>
      <c r="AJ7" s="20"/>
    </row>
    <row r="8" spans="2:36" x14ac:dyDescent="0.25">
      <c r="B8"/>
      <c r="C8" s="2" t="s">
        <v>10</v>
      </c>
      <c r="D8" s="3"/>
      <c r="E8" s="3"/>
      <c r="F8" s="7" t="s">
        <v>7</v>
      </c>
      <c r="G8" s="1">
        <v>0.85</v>
      </c>
      <c r="H8" s="1">
        <v>0.67</v>
      </c>
      <c r="I8" s="1">
        <v>0.67</v>
      </c>
      <c r="J8" s="1">
        <v>0.64</v>
      </c>
      <c r="K8" s="8">
        <v>0.64</v>
      </c>
      <c r="L8" s="9"/>
      <c r="M8" s="125" t="s">
        <v>25</v>
      </c>
      <c r="N8" s="126"/>
      <c r="O8" s="127"/>
      <c r="P8" s="25">
        <f>PERCENTILE(E13:E1438,0.05)</f>
        <v>-0.1</v>
      </c>
      <c r="Q8" s="24"/>
      <c r="R8" s="25">
        <f>PERCENTILE(G13:G1438,0.05)</f>
        <v>-8.5000000000000006E-2</v>
      </c>
      <c r="S8" s="24"/>
      <c r="T8" s="25">
        <f>PERCENTILE(I13:I1438,0.05)</f>
        <v>-6.7000000000000004E-2</v>
      </c>
      <c r="U8" s="24"/>
      <c r="V8" s="25">
        <f>PERCENTILE(K13:K1438,0.05)</f>
        <v>-6.4000000000000001E-2</v>
      </c>
      <c r="X8" s="36" t="s">
        <v>43</v>
      </c>
      <c r="Y8" s="20"/>
      <c r="Z8" s="20"/>
      <c r="AA8" s="20"/>
      <c r="AB8" s="20"/>
      <c r="AC8" s="20"/>
      <c r="AD8" s="20"/>
      <c r="AE8" s="20"/>
      <c r="AF8" s="35"/>
      <c r="AH8" s="20"/>
      <c r="AI8" s="20"/>
      <c r="AJ8" s="20"/>
    </row>
    <row r="9" spans="2:36" ht="15.75" thickBot="1" x14ac:dyDescent="0.3">
      <c r="B9"/>
      <c r="C9" s="87" t="s">
        <v>11</v>
      </c>
      <c r="D9" s="88"/>
      <c r="E9" s="88"/>
      <c r="F9" s="89">
        <v>6.9444444444444441E-3</v>
      </c>
      <c r="G9" s="90">
        <v>6.9444444444444441E-3</v>
      </c>
      <c r="H9" s="90">
        <v>1.8055555555555557E-2</v>
      </c>
      <c r="I9" s="90">
        <v>0</v>
      </c>
      <c r="J9" s="90">
        <v>1.7361111111111112E-2</v>
      </c>
      <c r="K9" s="91">
        <v>2.0833333333333333E-3</v>
      </c>
      <c r="L9" s="9"/>
      <c r="M9" s="128" t="s">
        <v>19</v>
      </c>
      <c r="N9" s="129"/>
      <c r="O9" s="130"/>
      <c r="P9" s="81">
        <f>MIN(E13:E1438)</f>
        <v>-0.3</v>
      </c>
      <c r="Q9" s="82"/>
      <c r="R9" s="81">
        <f>MIN(G13:G1438)</f>
        <v>-0.255</v>
      </c>
      <c r="S9" s="82"/>
      <c r="T9" s="81">
        <f>MIN(I13:I1438)</f>
        <v>-0.20100000000000001</v>
      </c>
      <c r="U9" s="82"/>
      <c r="V9" s="81">
        <f>MIN(K13:K1438)</f>
        <v>-0.192</v>
      </c>
      <c r="X9" s="43" t="s">
        <v>44</v>
      </c>
      <c r="Y9" s="12"/>
      <c r="Z9" s="20"/>
      <c r="AA9" s="20"/>
      <c r="AB9" s="20"/>
      <c r="AC9" s="20"/>
      <c r="AD9" s="20"/>
      <c r="AE9" s="20"/>
      <c r="AF9" s="35"/>
      <c r="AH9" s="20"/>
      <c r="AI9" s="20"/>
      <c r="AJ9" s="20"/>
    </row>
    <row r="10" spans="2:36" ht="15.75" thickBot="1" x14ac:dyDescent="0.3">
      <c r="B10" s="92" t="s">
        <v>26</v>
      </c>
      <c r="C10" s="83"/>
      <c r="D10" s="83"/>
      <c r="E10" s="83"/>
      <c r="F10" s="83"/>
      <c r="G10" s="83"/>
      <c r="H10" s="83"/>
      <c r="I10" s="83"/>
      <c r="J10" s="83"/>
      <c r="K10" s="79"/>
      <c r="L10"/>
      <c r="M10" s="78" t="s">
        <v>36</v>
      </c>
      <c r="N10" s="85"/>
      <c r="O10" s="86">
        <f>87+(49/60)</f>
        <v>87.816666666666663</v>
      </c>
      <c r="P10" s="86">
        <f>13+(20/60)</f>
        <v>13.333333333333334</v>
      </c>
      <c r="Q10" s="86">
        <f>88+(33/60)</f>
        <v>88.55</v>
      </c>
      <c r="R10" s="86">
        <f>13+(16/60)</f>
        <v>13.266666666666667</v>
      </c>
      <c r="S10" s="86">
        <f>89+(19/60)</f>
        <v>89.316666666666663</v>
      </c>
      <c r="T10" s="86">
        <f>13+(29/60)</f>
        <v>13.483333333333333</v>
      </c>
      <c r="U10" s="86">
        <f>89+(51/60)</f>
        <v>89.85</v>
      </c>
      <c r="V10" s="84">
        <f>13+(35/60)</f>
        <v>13.583333333333334</v>
      </c>
      <c r="X10" s="43" t="s">
        <v>45</v>
      </c>
      <c r="Y10" s="12"/>
      <c r="Z10" s="12"/>
      <c r="AA10" s="12"/>
      <c r="AB10" s="12"/>
      <c r="AC10" s="12"/>
      <c r="AD10" s="12"/>
      <c r="AE10" s="12"/>
      <c r="AF10" s="35"/>
      <c r="AH10" s="20"/>
      <c r="AI10" s="20"/>
      <c r="AJ10" s="20"/>
    </row>
    <row r="11" spans="2:36" x14ac:dyDescent="0.25">
      <c r="B11" s="118" t="s">
        <v>0</v>
      </c>
      <c r="C11" s="120" t="s">
        <v>28</v>
      </c>
      <c r="D11" s="120" t="s">
        <v>3</v>
      </c>
      <c r="E11" s="120"/>
      <c r="F11" s="120" t="s">
        <v>4</v>
      </c>
      <c r="G11" s="120"/>
      <c r="H11" s="120" t="s">
        <v>5</v>
      </c>
      <c r="I11" s="120"/>
      <c r="J11" s="120" t="s">
        <v>6</v>
      </c>
      <c r="K11" s="131"/>
      <c r="L11" s="12"/>
      <c r="M11" s="118" t="s">
        <v>0</v>
      </c>
      <c r="N11" s="120" t="s">
        <v>28</v>
      </c>
      <c r="O11" s="120" t="s">
        <v>3</v>
      </c>
      <c r="P11" s="120"/>
      <c r="Q11" s="120" t="s">
        <v>4</v>
      </c>
      <c r="R11" s="120"/>
      <c r="S11" s="120" t="s">
        <v>5</v>
      </c>
      <c r="T11" s="120"/>
      <c r="U11" s="120" t="s">
        <v>6</v>
      </c>
      <c r="V11" s="131"/>
      <c r="X11" s="72" t="s">
        <v>46</v>
      </c>
      <c r="Y11" s="12"/>
      <c r="Z11" s="12"/>
      <c r="AA11" s="12"/>
      <c r="AB11" s="12"/>
      <c r="AC11" s="12"/>
      <c r="AD11" s="12"/>
      <c r="AE11" s="12"/>
      <c r="AF11" s="42"/>
      <c r="AG11" s="20"/>
      <c r="AH11" s="20"/>
      <c r="AI11" s="20"/>
      <c r="AJ11" s="20"/>
    </row>
    <row r="12" spans="2:36" ht="15.75" thickBot="1" x14ac:dyDescent="0.3">
      <c r="B12" s="119"/>
      <c r="C12" s="121"/>
      <c r="D12" s="106" t="s">
        <v>1</v>
      </c>
      <c r="E12" s="106" t="s">
        <v>2</v>
      </c>
      <c r="F12" s="106" t="s">
        <v>1</v>
      </c>
      <c r="G12" s="106" t="s">
        <v>2</v>
      </c>
      <c r="H12" s="106" t="s">
        <v>1</v>
      </c>
      <c r="I12" s="106" t="s">
        <v>2</v>
      </c>
      <c r="J12" s="106" t="s">
        <v>1</v>
      </c>
      <c r="K12" s="107" t="s">
        <v>2</v>
      </c>
      <c r="L12" s="13"/>
      <c r="M12" s="119"/>
      <c r="N12" s="121"/>
      <c r="O12" s="106" t="s">
        <v>1</v>
      </c>
      <c r="P12" s="106" t="s">
        <v>2</v>
      </c>
      <c r="Q12" s="106" t="s">
        <v>1</v>
      </c>
      <c r="R12" s="106" t="s">
        <v>2</v>
      </c>
      <c r="S12" s="106" t="s">
        <v>1</v>
      </c>
      <c r="T12" s="106" t="s">
        <v>2</v>
      </c>
      <c r="U12" s="106" t="s">
        <v>1</v>
      </c>
      <c r="V12" s="107" t="s">
        <v>2</v>
      </c>
      <c r="X12" s="111" t="s">
        <v>47</v>
      </c>
      <c r="Y12" s="73"/>
      <c r="Z12" s="73"/>
      <c r="AA12" s="45"/>
      <c r="AB12" s="45"/>
      <c r="AC12" s="45"/>
      <c r="AD12" s="45"/>
      <c r="AE12" s="45"/>
      <c r="AF12" s="76"/>
      <c r="AG12" s="20"/>
      <c r="AH12" s="20"/>
      <c r="AI12" s="20"/>
      <c r="AJ12" s="21"/>
    </row>
    <row r="13" spans="2:36" x14ac:dyDescent="0.25">
      <c r="B13" s="68">
        <v>44562</v>
      </c>
      <c r="C13" s="112" t="s">
        <v>13</v>
      </c>
      <c r="D13" s="69">
        <v>4.3055555555555562E-2</v>
      </c>
      <c r="E13" s="70">
        <v>3.1</v>
      </c>
      <c r="F13" s="69">
        <f>IF(C13="Alta",D13-$F$9,D13-$G$9)</f>
        <v>3.6111111111111122E-2</v>
      </c>
      <c r="G13" s="70">
        <f>E13*$F$8</f>
        <v>2.6349999999999998</v>
      </c>
      <c r="H13" s="69">
        <f>IF(C13="Alta",D13-$H$9,D13-$I$9)</f>
        <v>2.5000000000000005E-2</v>
      </c>
      <c r="I13" s="70">
        <f>E13*$H$8</f>
        <v>2.0770000000000004</v>
      </c>
      <c r="J13" s="69">
        <f>IF(C13="Alta",D13-$J$9,D13-$K$9)</f>
        <v>2.569444444444445E-2</v>
      </c>
      <c r="K13" s="109">
        <f>E13*$J$8</f>
        <v>1.9840000000000002</v>
      </c>
      <c r="L13" s="13"/>
      <c r="M13" s="68">
        <v>44562</v>
      </c>
      <c r="N13" s="112" t="s">
        <v>13</v>
      </c>
      <c r="O13" s="108">
        <v>4.3055555555555562E-2</v>
      </c>
      <c r="P13" s="70">
        <f>IF(E13&gt;=$P$4,E13,IF(E13&lt;=$P$8,E13,"-"))</f>
        <v>3.1</v>
      </c>
      <c r="Q13" s="69">
        <f>IF(N13="Alta",O13-$F$9,O13-$G$9)</f>
        <v>3.6111111111111122E-2</v>
      </c>
      <c r="R13" s="70">
        <f t="shared" ref="R13:R23" si="0">IF(G13&gt;=$R$4,G13,IF(G13&lt;=$R$8,G13,"-"))</f>
        <v>2.6349999999999998</v>
      </c>
      <c r="S13" s="69">
        <f t="shared" ref="S13:S23" si="1">IF(N13="Alta",O13-$H$9,O13-$I$9)</f>
        <v>2.5000000000000005E-2</v>
      </c>
      <c r="T13" s="70">
        <f t="shared" ref="T13:T23" si="2">IF(I13&gt;=$T$4,I13,IF(I13&lt;=$T$8,I13,"-"))</f>
        <v>2.0770000000000004</v>
      </c>
      <c r="U13" s="69">
        <f t="shared" ref="U13:U23" si="3">IF(N13="Alta",O13-$J$9,O13-$K$9)</f>
        <v>2.569444444444445E-2</v>
      </c>
      <c r="V13" s="109">
        <f t="shared" ref="V13:V23" si="4">IF(K13&gt;=$V$4,K13,IF(K13&lt;=$V$8,K13,"-"))</f>
        <v>1.9840000000000002</v>
      </c>
      <c r="AF13" s="20"/>
      <c r="AG13" s="20"/>
      <c r="AH13" s="20"/>
      <c r="AI13" s="20"/>
      <c r="AJ13" s="21"/>
    </row>
    <row r="14" spans="2:36" x14ac:dyDescent="0.25">
      <c r="B14" s="23">
        <f>IF(HOUR(D14)&lt;HOUR(D13),B13+1,B13)</f>
        <v>44562</v>
      </c>
      <c r="C14" s="14" t="s">
        <v>12</v>
      </c>
      <c r="D14" s="15">
        <v>0.30277777777777776</v>
      </c>
      <c r="E14" s="16">
        <v>0</v>
      </c>
      <c r="F14" s="15">
        <f t="shared" ref="F14:F78" si="5">IF(C14="Alta",D14-$F$9,D14-$G$9)</f>
        <v>0.29583333333333334</v>
      </c>
      <c r="G14" s="16">
        <f t="shared" ref="G14:G78" si="6">E14*$F$8</f>
        <v>0</v>
      </c>
      <c r="H14" s="15">
        <f t="shared" ref="H14:H78" si="7">IF(C14="Alta",D14-$H$9,D14-$I$9)</f>
        <v>0.30277777777777776</v>
      </c>
      <c r="I14" s="16">
        <f t="shared" ref="I14:I78" si="8">E14*$H$8</f>
        <v>0</v>
      </c>
      <c r="J14" s="15">
        <f t="shared" ref="J14:J78" si="9">IF(C14="Alta",D14-$J$9,D14-$K$9)</f>
        <v>0.30069444444444443</v>
      </c>
      <c r="K14" s="22">
        <f t="shared" ref="K14:K78" si="10">E14*$J$8</f>
        <v>0</v>
      </c>
      <c r="L14" s="13"/>
      <c r="M14" s="23">
        <v>44562</v>
      </c>
      <c r="N14" s="14" t="s">
        <v>12</v>
      </c>
      <c r="O14" s="59">
        <v>0.30277777777777776</v>
      </c>
      <c r="P14" s="16" t="str">
        <f t="shared" ref="P14:P78" si="11">IF(E14&gt;=$P$4,E14,IF(E14&lt;=$P$8,E14,"-"))</f>
        <v>-</v>
      </c>
      <c r="Q14" s="15">
        <f t="shared" ref="Q14:Q78" si="12">IF(N14="Alta",O14-$F$9,O14-$G$9)</f>
        <v>0.29583333333333334</v>
      </c>
      <c r="R14" s="16" t="str">
        <f t="shared" si="0"/>
        <v>-</v>
      </c>
      <c r="S14" s="15">
        <f t="shared" si="1"/>
        <v>0.30277777777777776</v>
      </c>
      <c r="T14" s="16" t="str">
        <f t="shared" si="2"/>
        <v>-</v>
      </c>
      <c r="U14" s="15">
        <f t="shared" si="3"/>
        <v>0.30069444444444443</v>
      </c>
      <c r="V14" s="22" t="str">
        <f t="shared" si="4"/>
        <v>-</v>
      </c>
      <c r="AF14" s="20"/>
      <c r="AG14" s="20"/>
      <c r="AH14" s="20"/>
      <c r="AI14" s="20"/>
      <c r="AJ14" s="21"/>
    </row>
    <row r="15" spans="2:36" x14ac:dyDescent="0.25">
      <c r="B15" s="23">
        <f t="shared" ref="B15:B79" si="13">IF(HOUR(D15)&lt;HOUR(D14),B14+1,B14)</f>
        <v>44562</v>
      </c>
      <c r="C15" s="14" t="s">
        <v>13</v>
      </c>
      <c r="D15" s="15">
        <v>0.56874999999999998</v>
      </c>
      <c r="E15" s="16">
        <v>2.7</v>
      </c>
      <c r="F15" s="15">
        <f t="shared" si="5"/>
        <v>0.56180555555555556</v>
      </c>
      <c r="G15" s="16">
        <f t="shared" si="6"/>
        <v>2.2949999999999999</v>
      </c>
      <c r="H15" s="15">
        <f t="shared" si="7"/>
        <v>0.55069444444444438</v>
      </c>
      <c r="I15" s="16">
        <f t="shared" si="8"/>
        <v>1.8090000000000002</v>
      </c>
      <c r="J15" s="15">
        <f t="shared" si="9"/>
        <v>0.55138888888888882</v>
      </c>
      <c r="K15" s="22">
        <f t="shared" si="10"/>
        <v>1.7280000000000002</v>
      </c>
      <c r="L15" s="13"/>
      <c r="M15" s="23">
        <v>44562</v>
      </c>
      <c r="N15" s="14" t="s">
        <v>13</v>
      </c>
      <c r="O15" s="59">
        <v>0.56874999999999998</v>
      </c>
      <c r="P15" s="16" t="str">
        <f t="shared" si="11"/>
        <v>-</v>
      </c>
      <c r="Q15" s="15">
        <f t="shared" si="12"/>
        <v>0.56180555555555556</v>
      </c>
      <c r="R15" s="16" t="str">
        <f t="shared" si="0"/>
        <v>-</v>
      </c>
      <c r="S15" s="15">
        <f t="shared" si="1"/>
        <v>0.55069444444444438</v>
      </c>
      <c r="T15" s="16" t="str">
        <f t="shared" si="2"/>
        <v>-</v>
      </c>
      <c r="U15" s="15">
        <f t="shared" si="3"/>
        <v>0.55138888888888882</v>
      </c>
      <c r="V15" s="22" t="str">
        <f t="shared" si="4"/>
        <v>-</v>
      </c>
      <c r="AF15" s="20"/>
      <c r="AG15" s="20"/>
      <c r="AH15" s="21"/>
      <c r="AI15" s="21"/>
      <c r="AJ15" s="21"/>
    </row>
    <row r="16" spans="2:36" x14ac:dyDescent="0.25">
      <c r="B16" s="23">
        <f t="shared" si="13"/>
        <v>44562</v>
      </c>
      <c r="C16" s="14" t="s">
        <v>12</v>
      </c>
      <c r="D16" s="15">
        <v>0.81319444444444444</v>
      </c>
      <c r="E16" s="16">
        <v>0.2</v>
      </c>
      <c r="F16" s="15">
        <f t="shared" si="5"/>
        <v>0.80625000000000002</v>
      </c>
      <c r="G16" s="16">
        <f t="shared" si="6"/>
        <v>0.17</v>
      </c>
      <c r="H16" s="15">
        <f t="shared" si="7"/>
        <v>0.81319444444444444</v>
      </c>
      <c r="I16" s="16">
        <f t="shared" si="8"/>
        <v>0.13400000000000001</v>
      </c>
      <c r="J16" s="15">
        <f t="shared" si="9"/>
        <v>0.81111111111111112</v>
      </c>
      <c r="K16" s="22">
        <f t="shared" si="10"/>
        <v>0.128</v>
      </c>
      <c r="L16" s="13"/>
      <c r="M16" s="23">
        <v>44562</v>
      </c>
      <c r="N16" s="14" t="s">
        <v>12</v>
      </c>
      <c r="O16" s="59">
        <v>0.81319444444444444</v>
      </c>
      <c r="P16" s="16" t="str">
        <f t="shared" si="11"/>
        <v>-</v>
      </c>
      <c r="Q16" s="15">
        <f t="shared" si="12"/>
        <v>0.80625000000000002</v>
      </c>
      <c r="R16" s="16" t="str">
        <f t="shared" si="0"/>
        <v>-</v>
      </c>
      <c r="S16" s="15">
        <f t="shared" si="1"/>
        <v>0.81319444444444444</v>
      </c>
      <c r="T16" s="16" t="str">
        <f t="shared" si="2"/>
        <v>-</v>
      </c>
      <c r="U16" s="15">
        <f t="shared" si="3"/>
        <v>0.81111111111111112</v>
      </c>
      <c r="V16" s="22" t="str">
        <f t="shared" si="4"/>
        <v>-</v>
      </c>
      <c r="AF16" s="20"/>
      <c r="AG16" s="20"/>
    </row>
    <row r="17" spans="2:33" x14ac:dyDescent="0.25">
      <c r="B17" s="23">
        <f t="shared" si="13"/>
        <v>44563</v>
      </c>
      <c r="C17" s="14" t="s">
        <v>13</v>
      </c>
      <c r="D17" s="15">
        <v>8.5416666666666655E-2</v>
      </c>
      <c r="E17" s="16">
        <v>3.2</v>
      </c>
      <c r="F17" s="15">
        <f t="shared" si="5"/>
        <v>7.8472222222222207E-2</v>
      </c>
      <c r="G17" s="16">
        <f t="shared" si="6"/>
        <v>2.72</v>
      </c>
      <c r="H17" s="15">
        <f t="shared" si="7"/>
        <v>6.7361111111111094E-2</v>
      </c>
      <c r="I17" s="16">
        <f t="shared" si="8"/>
        <v>2.1440000000000001</v>
      </c>
      <c r="J17" s="15">
        <f t="shared" si="9"/>
        <v>6.8055555555555536E-2</v>
      </c>
      <c r="K17" s="22">
        <f t="shared" si="10"/>
        <v>2.048</v>
      </c>
      <c r="L17" s="13"/>
      <c r="M17" s="23">
        <v>44563</v>
      </c>
      <c r="N17" s="14" t="s">
        <v>13</v>
      </c>
      <c r="O17" s="59">
        <v>8.5416666666666655E-2</v>
      </c>
      <c r="P17" s="16">
        <f t="shared" si="11"/>
        <v>3.2</v>
      </c>
      <c r="Q17" s="15">
        <f t="shared" si="12"/>
        <v>7.8472222222222207E-2</v>
      </c>
      <c r="R17" s="16">
        <f t="shared" si="0"/>
        <v>2.72</v>
      </c>
      <c r="S17" s="15">
        <f t="shared" si="1"/>
        <v>6.7361111111111094E-2</v>
      </c>
      <c r="T17" s="16">
        <f t="shared" si="2"/>
        <v>2.1440000000000001</v>
      </c>
      <c r="U17" s="15">
        <f t="shared" si="3"/>
        <v>6.8055555555555536E-2</v>
      </c>
      <c r="V17" s="22">
        <f t="shared" si="4"/>
        <v>2.048</v>
      </c>
      <c r="AF17" s="20"/>
      <c r="AG17" s="20"/>
    </row>
    <row r="18" spans="2:33" x14ac:dyDescent="0.25">
      <c r="B18" s="23">
        <f t="shared" si="13"/>
        <v>44563</v>
      </c>
      <c r="C18" s="14" t="s">
        <v>12</v>
      </c>
      <c r="D18" s="15">
        <v>0.34166666666666662</v>
      </c>
      <c r="E18" s="16">
        <v>-0.1</v>
      </c>
      <c r="F18" s="15">
        <f t="shared" si="5"/>
        <v>0.3347222222222222</v>
      </c>
      <c r="G18" s="16">
        <f t="shared" si="6"/>
        <v>-8.5000000000000006E-2</v>
      </c>
      <c r="H18" s="15">
        <f t="shared" si="7"/>
        <v>0.34166666666666662</v>
      </c>
      <c r="I18" s="16">
        <f t="shared" si="8"/>
        <v>-6.7000000000000004E-2</v>
      </c>
      <c r="J18" s="15">
        <f t="shared" si="9"/>
        <v>0.33958333333333329</v>
      </c>
      <c r="K18" s="22">
        <f t="shared" si="10"/>
        <v>-6.4000000000000001E-2</v>
      </c>
      <c r="L18" s="13"/>
      <c r="M18" s="23">
        <v>44563</v>
      </c>
      <c r="N18" s="14" t="s">
        <v>12</v>
      </c>
      <c r="O18" s="59">
        <v>0.34166666666666662</v>
      </c>
      <c r="P18" s="16">
        <f t="shared" si="11"/>
        <v>-0.1</v>
      </c>
      <c r="Q18" s="15">
        <f t="shared" si="12"/>
        <v>0.3347222222222222</v>
      </c>
      <c r="R18" s="16">
        <f t="shared" si="0"/>
        <v>-8.5000000000000006E-2</v>
      </c>
      <c r="S18" s="15">
        <f t="shared" si="1"/>
        <v>0.34166666666666662</v>
      </c>
      <c r="T18" s="16">
        <f t="shared" si="2"/>
        <v>-6.7000000000000004E-2</v>
      </c>
      <c r="U18" s="15">
        <f t="shared" si="3"/>
        <v>0.33958333333333329</v>
      </c>
      <c r="V18" s="22">
        <f t="shared" si="4"/>
        <v>-6.4000000000000001E-2</v>
      </c>
      <c r="AF18" s="20"/>
      <c r="AG18" s="20"/>
    </row>
    <row r="19" spans="2:33" x14ac:dyDescent="0.25">
      <c r="B19" s="23">
        <f t="shared" si="13"/>
        <v>44563</v>
      </c>
      <c r="C19" s="14" t="s">
        <v>13</v>
      </c>
      <c r="D19" s="15">
        <v>0.61111111111111105</v>
      </c>
      <c r="E19" s="16">
        <v>2.8</v>
      </c>
      <c r="F19" s="15">
        <f t="shared" si="5"/>
        <v>0.60416666666666663</v>
      </c>
      <c r="G19" s="16">
        <f t="shared" si="6"/>
        <v>2.38</v>
      </c>
      <c r="H19" s="15">
        <f t="shared" si="7"/>
        <v>0.59305555555555545</v>
      </c>
      <c r="I19" s="16">
        <f t="shared" si="8"/>
        <v>1.8759999999999999</v>
      </c>
      <c r="J19" s="15">
        <f t="shared" si="9"/>
        <v>0.59374999999999989</v>
      </c>
      <c r="K19" s="22">
        <f t="shared" si="10"/>
        <v>1.7919999999999998</v>
      </c>
      <c r="L19" s="13"/>
      <c r="M19" s="23">
        <v>44563</v>
      </c>
      <c r="N19" s="14" t="s">
        <v>13</v>
      </c>
      <c r="O19" s="59">
        <v>0.61111111111111105</v>
      </c>
      <c r="P19" s="16" t="str">
        <f t="shared" si="11"/>
        <v>-</v>
      </c>
      <c r="Q19" s="15">
        <f t="shared" si="12"/>
        <v>0.60416666666666663</v>
      </c>
      <c r="R19" s="16" t="str">
        <f t="shared" si="0"/>
        <v>-</v>
      </c>
      <c r="S19" s="15">
        <f t="shared" si="1"/>
        <v>0.59305555555555545</v>
      </c>
      <c r="T19" s="16" t="str">
        <f t="shared" si="2"/>
        <v>-</v>
      </c>
      <c r="U19" s="15">
        <f t="shared" si="3"/>
        <v>0.59374999999999989</v>
      </c>
      <c r="V19" s="22" t="str">
        <f t="shared" si="4"/>
        <v>-</v>
      </c>
      <c r="AF19" s="20"/>
      <c r="AG19" s="20"/>
    </row>
    <row r="20" spans="2:33" x14ac:dyDescent="0.25">
      <c r="B20" s="23">
        <f t="shared" si="13"/>
        <v>44563</v>
      </c>
      <c r="C20" s="14" t="s">
        <v>12</v>
      </c>
      <c r="D20" s="15">
        <v>0.8534722222222223</v>
      </c>
      <c r="E20" s="16">
        <v>0</v>
      </c>
      <c r="F20" s="15">
        <f t="shared" si="5"/>
        <v>0.84652777777777788</v>
      </c>
      <c r="G20" s="16">
        <f t="shared" si="6"/>
        <v>0</v>
      </c>
      <c r="H20" s="15">
        <f t="shared" si="7"/>
        <v>0.8534722222222223</v>
      </c>
      <c r="I20" s="16">
        <f t="shared" si="8"/>
        <v>0</v>
      </c>
      <c r="J20" s="15">
        <f t="shared" si="9"/>
        <v>0.85138888888888897</v>
      </c>
      <c r="K20" s="22">
        <f t="shared" si="10"/>
        <v>0</v>
      </c>
      <c r="L20" s="13"/>
      <c r="M20" s="23">
        <v>44563</v>
      </c>
      <c r="N20" s="14" t="s">
        <v>12</v>
      </c>
      <c r="O20" s="59">
        <v>0.8534722222222223</v>
      </c>
      <c r="P20" s="16" t="str">
        <f t="shared" si="11"/>
        <v>-</v>
      </c>
      <c r="Q20" s="15">
        <f t="shared" si="12"/>
        <v>0.84652777777777788</v>
      </c>
      <c r="R20" s="16" t="str">
        <f t="shared" si="0"/>
        <v>-</v>
      </c>
      <c r="S20" s="15">
        <f t="shared" si="1"/>
        <v>0.8534722222222223</v>
      </c>
      <c r="T20" s="16" t="str">
        <f t="shared" si="2"/>
        <v>-</v>
      </c>
      <c r="U20" s="15">
        <f t="shared" si="3"/>
        <v>0.85138888888888897</v>
      </c>
      <c r="V20" s="22" t="str">
        <f t="shared" si="4"/>
        <v>-</v>
      </c>
      <c r="AF20" s="20"/>
      <c r="AG20" s="20"/>
    </row>
    <row r="21" spans="2:33" x14ac:dyDescent="0.25">
      <c r="B21" s="23">
        <f t="shared" si="13"/>
        <v>44564</v>
      </c>
      <c r="C21" s="14" t="s">
        <v>13</v>
      </c>
      <c r="D21" s="15">
        <v>0.125</v>
      </c>
      <c r="E21" s="16">
        <v>3.3</v>
      </c>
      <c r="F21" s="15">
        <f t="shared" si="5"/>
        <v>0.11805555555555555</v>
      </c>
      <c r="G21" s="16">
        <f t="shared" si="6"/>
        <v>2.8049999999999997</v>
      </c>
      <c r="H21" s="15">
        <f t="shared" si="7"/>
        <v>0.10694444444444444</v>
      </c>
      <c r="I21" s="16">
        <f t="shared" si="8"/>
        <v>2.2109999999999999</v>
      </c>
      <c r="J21" s="15">
        <f t="shared" si="9"/>
        <v>0.1076388888888889</v>
      </c>
      <c r="K21" s="22">
        <f t="shared" si="10"/>
        <v>2.1120000000000001</v>
      </c>
      <c r="L21" s="13"/>
      <c r="M21" s="23">
        <v>44564</v>
      </c>
      <c r="N21" s="14" t="s">
        <v>13</v>
      </c>
      <c r="O21" s="59">
        <v>0.125</v>
      </c>
      <c r="P21" s="16">
        <f t="shared" si="11"/>
        <v>3.3</v>
      </c>
      <c r="Q21" s="15">
        <f t="shared" si="12"/>
        <v>0.11805555555555555</v>
      </c>
      <c r="R21" s="16">
        <f t="shared" si="0"/>
        <v>2.8049999999999997</v>
      </c>
      <c r="S21" s="15">
        <f t="shared" si="1"/>
        <v>0.10694444444444444</v>
      </c>
      <c r="T21" s="16">
        <f t="shared" si="2"/>
        <v>2.2109999999999999</v>
      </c>
      <c r="U21" s="15">
        <f t="shared" si="3"/>
        <v>0.1076388888888889</v>
      </c>
      <c r="V21" s="22">
        <f t="shared" si="4"/>
        <v>2.1120000000000001</v>
      </c>
      <c r="AF21" s="20"/>
      <c r="AG21" s="20"/>
    </row>
    <row r="22" spans="2:33" x14ac:dyDescent="0.25">
      <c r="B22" s="23">
        <f t="shared" si="13"/>
        <v>44564</v>
      </c>
      <c r="C22" s="14" t="s">
        <v>12</v>
      </c>
      <c r="D22" s="15">
        <v>0.37847222222222227</v>
      </c>
      <c r="E22" s="16">
        <v>-0.3</v>
      </c>
      <c r="F22" s="15">
        <f t="shared" si="5"/>
        <v>0.37152777777777785</v>
      </c>
      <c r="G22" s="16">
        <f t="shared" si="6"/>
        <v>-0.255</v>
      </c>
      <c r="H22" s="15">
        <f t="shared" si="7"/>
        <v>0.37847222222222227</v>
      </c>
      <c r="I22" s="16">
        <f t="shared" si="8"/>
        <v>-0.20100000000000001</v>
      </c>
      <c r="J22" s="15">
        <f t="shared" si="9"/>
        <v>0.37638888888888894</v>
      </c>
      <c r="K22" s="22">
        <f t="shared" si="10"/>
        <v>-0.192</v>
      </c>
      <c r="L22" s="13"/>
      <c r="M22" s="23">
        <v>44564</v>
      </c>
      <c r="N22" s="14" t="s">
        <v>12</v>
      </c>
      <c r="O22" s="59">
        <v>0.37847222222222227</v>
      </c>
      <c r="P22" s="16">
        <f t="shared" si="11"/>
        <v>-0.3</v>
      </c>
      <c r="Q22" s="15">
        <f t="shared" si="12"/>
        <v>0.37152777777777785</v>
      </c>
      <c r="R22" s="16">
        <f t="shared" si="0"/>
        <v>-0.255</v>
      </c>
      <c r="S22" s="15">
        <f t="shared" si="1"/>
        <v>0.37847222222222227</v>
      </c>
      <c r="T22" s="16">
        <f t="shared" si="2"/>
        <v>-0.20100000000000001</v>
      </c>
      <c r="U22" s="15">
        <f t="shared" si="3"/>
        <v>0.37638888888888894</v>
      </c>
      <c r="V22" s="22">
        <f t="shared" si="4"/>
        <v>-0.192</v>
      </c>
      <c r="AF22" s="20"/>
      <c r="AG22" s="20"/>
    </row>
    <row r="23" spans="2:33" x14ac:dyDescent="0.25">
      <c r="B23" s="23">
        <f t="shared" si="13"/>
        <v>44564</v>
      </c>
      <c r="C23" s="14" t="s">
        <v>13</v>
      </c>
      <c r="D23" s="15">
        <v>0.65138888888888891</v>
      </c>
      <c r="E23" s="16">
        <v>3</v>
      </c>
      <c r="F23" s="15">
        <f t="shared" si="5"/>
        <v>0.64444444444444449</v>
      </c>
      <c r="G23" s="16">
        <f t="shared" si="6"/>
        <v>2.5499999999999998</v>
      </c>
      <c r="H23" s="15">
        <f t="shared" si="7"/>
        <v>0.6333333333333333</v>
      </c>
      <c r="I23" s="16">
        <f t="shared" si="8"/>
        <v>2.0100000000000002</v>
      </c>
      <c r="J23" s="15">
        <f t="shared" si="9"/>
        <v>0.63402777777777775</v>
      </c>
      <c r="K23" s="22">
        <f t="shared" si="10"/>
        <v>1.92</v>
      </c>
      <c r="L23" s="13"/>
      <c r="M23" s="23">
        <v>44564</v>
      </c>
      <c r="N23" s="14" t="s">
        <v>13</v>
      </c>
      <c r="O23" s="59">
        <v>0.65138888888888891</v>
      </c>
      <c r="P23" s="16" t="str">
        <f t="shared" si="11"/>
        <v>-</v>
      </c>
      <c r="Q23" s="15">
        <f t="shared" si="12"/>
        <v>0.64444444444444449</v>
      </c>
      <c r="R23" s="16" t="str">
        <f t="shared" si="0"/>
        <v>-</v>
      </c>
      <c r="S23" s="15">
        <f t="shared" si="1"/>
        <v>0.6333333333333333</v>
      </c>
      <c r="T23" s="16" t="str">
        <f t="shared" si="2"/>
        <v>-</v>
      </c>
      <c r="U23" s="15">
        <f t="shared" si="3"/>
        <v>0.63402777777777775</v>
      </c>
      <c r="V23" s="22" t="str">
        <f t="shared" si="4"/>
        <v>-</v>
      </c>
      <c r="AF23" s="20"/>
      <c r="AG23" s="20"/>
    </row>
    <row r="24" spans="2:33" x14ac:dyDescent="0.25">
      <c r="B24" s="23">
        <f t="shared" si="13"/>
        <v>44564</v>
      </c>
      <c r="C24" s="14" t="s">
        <v>12</v>
      </c>
      <c r="D24" s="15">
        <v>0.89166666666666661</v>
      </c>
      <c r="E24" s="16">
        <v>-0.1</v>
      </c>
      <c r="F24" s="15">
        <f t="shared" si="5"/>
        <v>0.88472222222222219</v>
      </c>
      <c r="G24" s="16">
        <f t="shared" si="6"/>
        <v>-8.5000000000000006E-2</v>
      </c>
      <c r="H24" s="15">
        <f t="shared" si="7"/>
        <v>0.89166666666666661</v>
      </c>
      <c r="I24" s="16">
        <f t="shared" si="8"/>
        <v>-6.7000000000000004E-2</v>
      </c>
      <c r="J24" s="15">
        <f t="shared" si="9"/>
        <v>0.88958333333333328</v>
      </c>
      <c r="K24" s="22">
        <f t="shared" si="10"/>
        <v>-6.4000000000000001E-2</v>
      </c>
      <c r="L24" s="13"/>
      <c r="M24" s="23">
        <v>44564</v>
      </c>
      <c r="N24" s="14" t="s">
        <v>12</v>
      </c>
      <c r="O24" s="59">
        <v>0.89166666666666661</v>
      </c>
      <c r="P24" s="16">
        <f t="shared" si="11"/>
        <v>-0.1</v>
      </c>
      <c r="Q24" s="15">
        <f t="shared" si="12"/>
        <v>0.88472222222222219</v>
      </c>
      <c r="R24" s="16">
        <f t="shared" ref="R24:R50" si="14">IF(G24&gt;=$R$4,G24,IF(G24&lt;=$R$8,G24,"-"))</f>
        <v>-8.5000000000000006E-2</v>
      </c>
      <c r="S24" s="15">
        <f t="shared" ref="S24" si="15">IF(N24="Alta",O24-$H$9,O24-$I$9)</f>
        <v>0.89166666666666661</v>
      </c>
      <c r="T24" s="16">
        <f t="shared" ref="T24" si="16">IF(I24&gt;=$T$4,I24,IF(I24&lt;=$T$8,I24,"-"))</f>
        <v>-6.7000000000000004E-2</v>
      </c>
      <c r="U24" s="15">
        <f t="shared" ref="U24" si="17">IF(N24="Alta",O24-$J$9,O24-$K$9)</f>
        <v>0.88958333333333328</v>
      </c>
      <c r="V24" s="22">
        <f t="shared" ref="V24" si="18">IF(K24&gt;=$V$4,K24,IF(K24&lt;=$V$8,K24,"-"))</f>
        <v>-6.4000000000000001E-2</v>
      </c>
      <c r="AF24" s="20"/>
      <c r="AG24" s="20"/>
    </row>
    <row r="25" spans="2:33" x14ac:dyDescent="0.25">
      <c r="B25" s="23">
        <f t="shared" si="13"/>
        <v>44565</v>
      </c>
      <c r="C25" s="14" t="s">
        <v>13</v>
      </c>
      <c r="D25" s="15">
        <v>0.16319444444444445</v>
      </c>
      <c r="E25" s="16">
        <v>3.3</v>
      </c>
      <c r="F25" s="15">
        <f t="shared" si="5"/>
        <v>0.15625</v>
      </c>
      <c r="G25" s="16">
        <f t="shared" si="6"/>
        <v>2.8049999999999997</v>
      </c>
      <c r="H25" s="15">
        <f t="shared" si="7"/>
        <v>0.1451388888888889</v>
      </c>
      <c r="I25" s="16">
        <f t="shared" si="8"/>
        <v>2.2109999999999999</v>
      </c>
      <c r="J25" s="15">
        <f t="shared" si="9"/>
        <v>0.14583333333333334</v>
      </c>
      <c r="K25" s="22">
        <f t="shared" si="10"/>
        <v>2.1120000000000001</v>
      </c>
      <c r="L25" s="13"/>
      <c r="M25" s="23">
        <v>44565</v>
      </c>
      <c r="N25" s="14" t="s">
        <v>13</v>
      </c>
      <c r="O25" s="59">
        <v>0.16319444444444445</v>
      </c>
      <c r="P25" s="16">
        <f t="shared" si="11"/>
        <v>3.3</v>
      </c>
      <c r="Q25" s="15">
        <f t="shared" si="12"/>
        <v>0.15625</v>
      </c>
      <c r="R25" s="16">
        <f t="shared" si="14"/>
        <v>2.8049999999999997</v>
      </c>
      <c r="S25" s="15">
        <f t="shared" ref="S25:S56" si="19">IF(N25="Alta",O25-$H$9,O25-$I$9)</f>
        <v>0.1451388888888889</v>
      </c>
      <c r="T25" s="16">
        <f t="shared" ref="T25:T58" si="20">IF(I25&gt;=$T$4,I25,IF(I25&lt;=$T$8,I25,"-"))</f>
        <v>2.2109999999999999</v>
      </c>
      <c r="U25" s="15">
        <f t="shared" ref="U25:U50" si="21">IF(N25="Alta",O25-$J$9,O25-$K$9)</f>
        <v>0.14583333333333334</v>
      </c>
      <c r="V25" s="22">
        <f t="shared" ref="V25:V50" si="22">IF(K25&gt;=$V$4,K25,IF(K25&lt;=$V$8,K25,"-"))</f>
        <v>2.1120000000000001</v>
      </c>
    </row>
    <row r="26" spans="2:33" x14ac:dyDescent="0.25">
      <c r="B26" s="23">
        <f t="shared" si="13"/>
        <v>44565</v>
      </c>
      <c r="C26" s="14" t="s">
        <v>12</v>
      </c>
      <c r="D26" s="15">
        <v>0.41319444444444442</v>
      </c>
      <c r="E26" s="16">
        <v>-0.3</v>
      </c>
      <c r="F26" s="15">
        <f t="shared" si="5"/>
        <v>0.40625</v>
      </c>
      <c r="G26" s="16">
        <f t="shared" si="6"/>
        <v>-0.255</v>
      </c>
      <c r="H26" s="15">
        <f t="shared" si="7"/>
        <v>0.41319444444444442</v>
      </c>
      <c r="I26" s="16">
        <f t="shared" si="8"/>
        <v>-0.20100000000000001</v>
      </c>
      <c r="J26" s="15">
        <f t="shared" si="9"/>
        <v>0.41111111111111109</v>
      </c>
      <c r="K26" s="22">
        <f t="shared" si="10"/>
        <v>-0.192</v>
      </c>
      <c r="L26" s="13"/>
      <c r="M26" s="23">
        <v>44565</v>
      </c>
      <c r="N26" s="14" t="s">
        <v>12</v>
      </c>
      <c r="O26" s="59">
        <v>0.41319444444444442</v>
      </c>
      <c r="P26" s="16">
        <f t="shared" si="11"/>
        <v>-0.3</v>
      </c>
      <c r="Q26" s="15">
        <f t="shared" si="12"/>
        <v>0.40625</v>
      </c>
      <c r="R26" s="16">
        <f t="shared" si="14"/>
        <v>-0.255</v>
      </c>
      <c r="S26" s="15">
        <f t="shared" si="19"/>
        <v>0.41319444444444442</v>
      </c>
      <c r="T26" s="16">
        <f t="shared" si="20"/>
        <v>-0.20100000000000001</v>
      </c>
      <c r="U26" s="15">
        <f t="shared" si="21"/>
        <v>0.41111111111111109</v>
      </c>
      <c r="V26" s="22">
        <f t="shared" si="22"/>
        <v>-0.192</v>
      </c>
      <c r="X26" s="20"/>
      <c r="Y26" s="28"/>
    </row>
    <row r="27" spans="2:33" x14ac:dyDescent="0.25">
      <c r="B27" s="23">
        <f t="shared" si="13"/>
        <v>44565</v>
      </c>
      <c r="C27" s="14" t="s">
        <v>13</v>
      </c>
      <c r="D27" s="15">
        <v>0.68888888888888899</v>
      </c>
      <c r="E27" s="16">
        <v>3.1</v>
      </c>
      <c r="F27" s="15">
        <f t="shared" si="5"/>
        <v>0.68194444444444458</v>
      </c>
      <c r="G27" s="16">
        <f t="shared" si="6"/>
        <v>2.6349999999999998</v>
      </c>
      <c r="H27" s="15">
        <f t="shared" si="7"/>
        <v>0.67083333333333339</v>
      </c>
      <c r="I27" s="16">
        <f t="shared" si="8"/>
        <v>2.0770000000000004</v>
      </c>
      <c r="J27" s="15">
        <f t="shared" si="9"/>
        <v>0.67152777777777783</v>
      </c>
      <c r="K27" s="22">
        <f t="shared" si="10"/>
        <v>1.9840000000000002</v>
      </c>
      <c r="L27" s="13"/>
      <c r="M27" s="23">
        <v>44565</v>
      </c>
      <c r="N27" s="14" t="s">
        <v>13</v>
      </c>
      <c r="O27" s="59">
        <v>0.68888888888888899</v>
      </c>
      <c r="P27" s="16">
        <f t="shared" si="11"/>
        <v>3.1</v>
      </c>
      <c r="Q27" s="15">
        <f t="shared" si="12"/>
        <v>0.68194444444444458</v>
      </c>
      <c r="R27" s="16">
        <f t="shared" si="14"/>
        <v>2.6349999999999998</v>
      </c>
      <c r="S27" s="15">
        <f t="shared" si="19"/>
        <v>0.67083333333333339</v>
      </c>
      <c r="T27" s="16">
        <f t="shared" si="20"/>
        <v>2.0770000000000004</v>
      </c>
      <c r="U27" s="15">
        <f t="shared" si="21"/>
        <v>0.67152777777777783</v>
      </c>
      <c r="V27" s="22">
        <f t="shared" si="22"/>
        <v>1.9840000000000002</v>
      </c>
      <c r="X27" s="18"/>
      <c r="Y27" s="28"/>
    </row>
    <row r="28" spans="2:33" x14ac:dyDescent="0.25">
      <c r="B28" s="23">
        <f t="shared" si="13"/>
        <v>44565</v>
      </c>
      <c r="C28" s="14" t="s">
        <v>12</v>
      </c>
      <c r="D28" s="15">
        <v>0.92847222222222225</v>
      </c>
      <c r="E28" s="16">
        <v>-0.1</v>
      </c>
      <c r="F28" s="15">
        <f t="shared" si="5"/>
        <v>0.92152777777777783</v>
      </c>
      <c r="G28" s="16">
        <f t="shared" si="6"/>
        <v>-8.5000000000000006E-2</v>
      </c>
      <c r="H28" s="15">
        <f t="shared" si="7"/>
        <v>0.92847222222222225</v>
      </c>
      <c r="I28" s="16">
        <f t="shared" si="8"/>
        <v>-6.7000000000000004E-2</v>
      </c>
      <c r="J28" s="15">
        <f t="shared" si="9"/>
        <v>0.92638888888888893</v>
      </c>
      <c r="K28" s="22">
        <f t="shared" si="10"/>
        <v>-6.4000000000000001E-2</v>
      </c>
      <c r="L28" s="13"/>
      <c r="M28" s="23">
        <v>44565</v>
      </c>
      <c r="N28" s="14" t="s">
        <v>12</v>
      </c>
      <c r="O28" s="59">
        <v>0.92847222222222225</v>
      </c>
      <c r="P28" s="16">
        <f t="shared" si="11"/>
        <v>-0.1</v>
      </c>
      <c r="Q28" s="15">
        <f t="shared" si="12"/>
        <v>0.92152777777777783</v>
      </c>
      <c r="R28" s="16">
        <f t="shared" si="14"/>
        <v>-8.5000000000000006E-2</v>
      </c>
      <c r="S28" s="15">
        <f t="shared" si="19"/>
        <v>0.92847222222222225</v>
      </c>
      <c r="T28" s="16">
        <f t="shared" si="20"/>
        <v>-6.7000000000000004E-2</v>
      </c>
      <c r="U28" s="15">
        <f t="shared" si="21"/>
        <v>0.92638888888888893</v>
      </c>
      <c r="V28" s="22">
        <f t="shared" si="22"/>
        <v>-6.4000000000000001E-2</v>
      </c>
      <c r="X28" s="18"/>
      <c r="Y28" s="28"/>
    </row>
    <row r="29" spans="2:33" x14ac:dyDescent="0.25">
      <c r="B29" s="23">
        <f t="shared" si="13"/>
        <v>44566</v>
      </c>
      <c r="C29" s="14" t="s">
        <v>13</v>
      </c>
      <c r="D29" s="15">
        <v>0.19930555555555554</v>
      </c>
      <c r="E29" s="16">
        <v>3.3</v>
      </c>
      <c r="F29" s="15">
        <f t="shared" si="5"/>
        <v>0.19236111111111109</v>
      </c>
      <c r="G29" s="16">
        <f t="shared" si="6"/>
        <v>2.8049999999999997</v>
      </c>
      <c r="H29" s="15">
        <f t="shared" si="7"/>
        <v>0.18124999999999999</v>
      </c>
      <c r="I29" s="16">
        <f t="shared" si="8"/>
        <v>2.2109999999999999</v>
      </c>
      <c r="J29" s="15">
        <f t="shared" si="9"/>
        <v>0.18194444444444444</v>
      </c>
      <c r="K29" s="22">
        <f t="shared" si="10"/>
        <v>2.1120000000000001</v>
      </c>
      <c r="L29" s="13"/>
      <c r="M29" s="23">
        <v>44566</v>
      </c>
      <c r="N29" s="14" t="s">
        <v>13</v>
      </c>
      <c r="O29" s="59">
        <v>0.19930555555555554</v>
      </c>
      <c r="P29" s="16">
        <f t="shared" si="11"/>
        <v>3.3</v>
      </c>
      <c r="Q29" s="15">
        <f t="shared" si="12"/>
        <v>0.19236111111111109</v>
      </c>
      <c r="R29" s="16">
        <f t="shared" si="14"/>
        <v>2.8049999999999997</v>
      </c>
      <c r="S29" s="15">
        <f t="shared" si="19"/>
        <v>0.18124999999999999</v>
      </c>
      <c r="T29" s="16">
        <f t="shared" si="20"/>
        <v>2.2109999999999999</v>
      </c>
      <c r="U29" s="15">
        <f t="shared" si="21"/>
        <v>0.18194444444444444</v>
      </c>
      <c r="V29" s="22">
        <f t="shared" si="22"/>
        <v>2.1120000000000001</v>
      </c>
      <c r="X29" s="18"/>
      <c r="Y29" s="28"/>
    </row>
    <row r="30" spans="2:33" x14ac:dyDescent="0.25">
      <c r="B30" s="23">
        <f t="shared" si="13"/>
        <v>44566</v>
      </c>
      <c r="C30" s="14" t="s">
        <v>12</v>
      </c>
      <c r="D30" s="15">
        <v>0.44722222222222219</v>
      </c>
      <c r="E30" s="16">
        <v>-0.3</v>
      </c>
      <c r="F30" s="15">
        <f t="shared" si="5"/>
        <v>0.44027777777777777</v>
      </c>
      <c r="G30" s="16">
        <f t="shared" si="6"/>
        <v>-0.255</v>
      </c>
      <c r="H30" s="15">
        <f t="shared" si="7"/>
        <v>0.44722222222222219</v>
      </c>
      <c r="I30" s="16">
        <f t="shared" si="8"/>
        <v>-0.20100000000000001</v>
      </c>
      <c r="J30" s="15">
        <f t="shared" si="9"/>
        <v>0.44513888888888886</v>
      </c>
      <c r="K30" s="22">
        <f t="shared" si="10"/>
        <v>-0.192</v>
      </c>
      <c r="L30" s="13"/>
      <c r="M30" s="23">
        <v>44566</v>
      </c>
      <c r="N30" s="14" t="s">
        <v>12</v>
      </c>
      <c r="O30" s="59">
        <v>0.44722222222222219</v>
      </c>
      <c r="P30" s="16">
        <f t="shared" si="11"/>
        <v>-0.3</v>
      </c>
      <c r="Q30" s="15">
        <f t="shared" si="12"/>
        <v>0.44027777777777777</v>
      </c>
      <c r="R30" s="16">
        <f t="shared" si="14"/>
        <v>-0.255</v>
      </c>
      <c r="S30" s="15">
        <f t="shared" si="19"/>
        <v>0.44722222222222219</v>
      </c>
      <c r="T30" s="16">
        <f t="shared" si="20"/>
        <v>-0.20100000000000001</v>
      </c>
      <c r="U30" s="15">
        <f t="shared" si="21"/>
        <v>0.44513888888888886</v>
      </c>
      <c r="V30" s="22">
        <f t="shared" si="22"/>
        <v>-0.192</v>
      </c>
      <c r="X30" s="18"/>
    </row>
    <row r="31" spans="2:33" x14ac:dyDescent="0.25">
      <c r="B31" s="23">
        <f t="shared" si="13"/>
        <v>44566</v>
      </c>
      <c r="C31" s="14" t="s">
        <v>13</v>
      </c>
      <c r="D31" s="15">
        <v>0.72499999999999998</v>
      </c>
      <c r="E31" s="16">
        <v>3.1</v>
      </c>
      <c r="F31" s="15">
        <f t="shared" si="5"/>
        <v>0.71805555555555556</v>
      </c>
      <c r="G31" s="16">
        <f t="shared" si="6"/>
        <v>2.6349999999999998</v>
      </c>
      <c r="H31" s="15">
        <f t="shared" si="7"/>
        <v>0.70694444444444438</v>
      </c>
      <c r="I31" s="16">
        <f t="shared" si="8"/>
        <v>2.0770000000000004</v>
      </c>
      <c r="J31" s="15">
        <f t="shared" si="9"/>
        <v>0.70763888888888882</v>
      </c>
      <c r="K31" s="22">
        <f t="shared" si="10"/>
        <v>1.9840000000000002</v>
      </c>
      <c r="L31" s="13"/>
      <c r="M31" s="23">
        <v>44566</v>
      </c>
      <c r="N31" s="14" t="s">
        <v>13</v>
      </c>
      <c r="O31" s="59">
        <v>0.72499999999999998</v>
      </c>
      <c r="P31" s="16">
        <f t="shared" si="11"/>
        <v>3.1</v>
      </c>
      <c r="Q31" s="15">
        <f t="shared" si="12"/>
        <v>0.71805555555555556</v>
      </c>
      <c r="R31" s="16">
        <f t="shared" si="14"/>
        <v>2.6349999999999998</v>
      </c>
      <c r="S31" s="15">
        <f t="shared" si="19"/>
        <v>0.70694444444444438</v>
      </c>
      <c r="T31" s="16">
        <f t="shared" si="20"/>
        <v>2.0770000000000004</v>
      </c>
      <c r="U31" s="15">
        <f t="shared" si="21"/>
        <v>0.70763888888888882</v>
      </c>
      <c r="V31" s="22">
        <f t="shared" si="22"/>
        <v>1.9840000000000002</v>
      </c>
      <c r="X31" s="18"/>
      <c r="Y31" s="28"/>
    </row>
    <row r="32" spans="2:33" x14ac:dyDescent="0.25">
      <c r="B32" s="23">
        <f t="shared" si="13"/>
        <v>44566</v>
      </c>
      <c r="C32" s="14" t="s">
        <v>12</v>
      </c>
      <c r="D32" s="15">
        <v>0.96388888888888891</v>
      </c>
      <c r="E32" s="16">
        <v>-0.1</v>
      </c>
      <c r="F32" s="15">
        <f t="shared" si="5"/>
        <v>0.95694444444444449</v>
      </c>
      <c r="G32" s="16">
        <f t="shared" si="6"/>
        <v>-8.5000000000000006E-2</v>
      </c>
      <c r="H32" s="15">
        <f t="shared" si="7"/>
        <v>0.96388888888888891</v>
      </c>
      <c r="I32" s="16">
        <f t="shared" si="8"/>
        <v>-6.7000000000000004E-2</v>
      </c>
      <c r="J32" s="15">
        <f t="shared" si="9"/>
        <v>0.96180555555555558</v>
      </c>
      <c r="K32" s="22">
        <f t="shared" si="10"/>
        <v>-6.4000000000000001E-2</v>
      </c>
      <c r="L32" s="13"/>
      <c r="M32" s="23">
        <v>44566</v>
      </c>
      <c r="N32" s="14" t="s">
        <v>12</v>
      </c>
      <c r="O32" s="59">
        <v>0.96388888888888891</v>
      </c>
      <c r="P32" s="16">
        <f t="shared" si="11"/>
        <v>-0.1</v>
      </c>
      <c r="Q32" s="15">
        <f t="shared" si="12"/>
        <v>0.95694444444444449</v>
      </c>
      <c r="R32" s="16">
        <f t="shared" si="14"/>
        <v>-8.5000000000000006E-2</v>
      </c>
      <c r="S32" s="15">
        <f t="shared" si="19"/>
        <v>0.96388888888888891</v>
      </c>
      <c r="T32" s="16">
        <f t="shared" si="20"/>
        <v>-6.7000000000000004E-2</v>
      </c>
      <c r="U32" s="15">
        <f t="shared" si="21"/>
        <v>0.96180555555555558</v>
      </c>
      <c r="V32" s="22">
        <f t="shared" si="22"/>
        <v>-6.4000000000000001E-2</v>
      </c>
      <c r="X32" s="18"/>
      <c r="Y32" s="28"/>
    </row>
    <row r="33" spans="2:25" x14ac:dyDescent="0.25">
      <c r="B33" s="23">
        <f t="shared" si="13"/>
        <v>44567</v>
      </c>
      <c r="C33" s="14" t="s">
        <v>13</v>
      </c>
      <c r="D33" s="15">
        <v>0.23472222222222219</v>
      </c>
      <c r="E33" s="16">
        <v>3.2</v>
      </c>
      <c r="F33" s="15">
        <f t="shared" si="5"/>
        <v>0.22777777777777775</v>
      </c>
      <c r="G33" s="16">
        <f t="shared" si="6"/>
        <v>2.72</v>
      </c>
      <c r="H33" s="15">
        <f t="shared" si="7"/>
        <v>0.21666666666666665</v>
      </c>
      <c r="I33" s="16">
        <f t="shared" si="8"/>
        <v>2.1440000000000001</v>
      </c>
      <c r="J33" s="15">
        <f t="shared" si="9"/>
        <v>0.21736111111111109</v>
      </c>
      <c r="K33" s="22">
        <f t="shared" si="10"/>
        <v>2.048</v>
      </c>
      <c r="L33" s="13"/>
      <c r="M33" s="23">
        <v>44567</v>
      </c>
      <c r="N33" s="14" t="s">
        <v>13</v>
      </c>
      <c r="O33" s="59">
        <v>0.23472222222222219</v>
      </c>
      <c r="P33" s="16">
        <f t="shared" si="11"/>
        <v>3.2</v>
      </c>
      <c r="Q33" s="15">
        <f t="shared" si="12"/>
        <v>0.22777777777777775</v>
      </c>
      <c r="R33" s="16">
        <f t="shared" si="14"/>
        <v>2.72</v>
      </c>
      <c r="S33" s="15">
        <f t="shared" si="19"/>
        <v>0.21666666666666665</v>
      </c>
      <c r="T33" s="16">
        <f t="shared" si="20"/>
        <v>2.1440000000000001</v>
      </c>
      <c r="U33" s="15">
        <f t="shared" si="21"/>
        <v>0.21736111111111109</v>
      </c>
      <c r="V33" s="22">
        <f t="shared" si="22"/>
        <v>2.048</v>
      </c>
      <c r="X33" s="18"/>
      <c r="Y33" s="28"/>
    </row>
    <row r="34" spans="2:25" x14ac:dyDescent="0.25">
      <c r="B34" s="23">
        <f t="shared" si="13"/>
        <v>44567</v>
      </c>
      <c r="C34" s="14" t="s">
        <v>12</v>
      </c>
      <c r="D34" s="15">
        <v>0.47986111111111113</v>
      </c>
      <c r="E34" s="16">
        <v>-0.2</v>
      </c>
      <c r="F34" s="15">
        <f t="shared" si="5"/>
        <v>0.47291666666666671</v>
      </c>
      <c r="G34" s="16">
        <f t="shared" si="6"/>
        <v>-0.17</v>
      </c>
      <c r="H34" s="15">
        <f t="shared" si="7"/>
        <v>0.47986111111111113</v>
      </c>
      <c r="I34" s="16">
        <f t="shared" si="8"/>
        <v>-0.13400000000000001</v>
      </c>
      <c r="J34" s="15">
        <f t="shared" si="9"/>
        <v>0.4777777777777778</v>
      </c>
      <c r="K34" s="22">
        <f t="shared" si="10"/>
        <v>-0.128</v>
      </c>
      <c r="L34" s="13"/>
      <c r="M34" s="23">
        <v>44567</v>
      </c>
      <c r="N34" s="14" t="s">
        <v>12</v>
      </c>
      <c r="O34" s="59">
        <v>0.47986111111111113</v>
      </c>
      <c r="P34" s="16">
        <f t="shared" si="11"/>
        <v>-0.2</v>
      </c>
      <c r="Q34" s="15">
        <f t="shared" si="12"/>
        <v>0.47291666666666671</v>
      </c>
      <c r="R34" s="16">
        <f t="shared" si="14"/>
        <v>-0.17</v>
      </c>
      <c r="S34" s="15">
        <f t="shared" si="19"/>
        <v>0.47986111111111113</v>
      </c>
      <c r="T34" s="16">
        <f t="shared" si="20"/>
        <v>-0.13400000000000001</v>
      </c>
      <c r="U34" s="15">
        <f t="shared" si="21"/>
        <v>0.4777777777777778</v>
      </c>
      <c r="V34" s="22">
        <f t="shared" si="22"/>
        <v>-0.128</v>
      </c>
      <c r="X34" s="18"/>
    </row>
    <row r="35" spans="2:25" x14ac:dyDescent="0.25">
      <c r="B35" s="23">
        <f t="shared" si="13"/>
        <v>44567</v>
      </c>
      <c r="C35" s="14" t="s">
        <v>13</v>
      </c>
      <c r="D35" s="15">
        <v>0.75902777777777775</v>
      </c>
      <c r="E35" s="16">
        <v>3.1</v>
      </c>
      <c r="F35" s="15">
        <f t="shared" si="5"/>
        <v>0.75208333333333333</v>
      </c>
      <c r="G35" s="16">
        <f t="shared" si="6"/>
        <v>2.6349999999999998</v>
      </c>
      <c r="H35" s="15">
        <f t="shared" si="7"/>
        <v>0.74097222222222214</v>
      </c>
      <c r="I35" s="16">
        <f t="shared" si="8"/>
        <v>2.0770000000000004</v>
      </c>
      <c r="J35" s="15">
        <f t="shared" si="9"/>
        <v>0.74166666666666659</v>
      </c>
      <c r="K35" s="22">
        <f t="shared" si="10"/>
        <v>1.9840000000000002</v>
      </c>
      <c r="L35" s="13"/>
      <c r="M35" s="23">
        <v>44567</v>
      </c>
      <c r="N35" s="14" t="s">
        <v>13</v>
      </c>
      <c r="O35" s="59">
        <v>0.75902777777777775</v>
      </c>
      <c r="P35" s="16">
        <f t="shared" si="11"/>
        <v>3.1</v>
      </c>
      <c r="Q35" s="15">
        <f t="shared" si="12"/>
        <v>0.75208333333333333</v>
      </c>
      <c r="R35" s="16">
        <f t="shared" si="14"/>
        <v>2.6349999999999998</v>
      </c>
      <c r="S35" s="15">
        <f t="shared" si="19"/>
        <v>0.74097222222222214</v>
      </c>
      <c r="T35" s="16">
        <f t="shared" si="20"/>
        <v>2.0770000000000004</v>
      </c>
      <c r="U35" s="15">
        <f t="shared" si="21"/>
        <v>0.74166666666666659</v>
      </c>
      <c r="V35" s="22">
        <f t="shared" si="22"/>
        <v>1.9840000000000002</v>
      </c>
      <c r="X35" s="18"/>
      <c r="Y35" s="28"/>
    </row>
    <row r="36" spans="2:25" x14ac:dyDescent="0.25">
      <c r="B36" s="23">
        <f t="shared" si="13"/>
        <v>44567</v>
      </c>
      <c r="C36" s="14" t="s">
        <v>12</v>
      </c>
      <c r="D36" s="15">
        <v>0.99930555555555556</v>
      </c>
      <c r="E36" s="16">
        <v>0</v>
      </c>
      <c r="F36" s="15">
        <f t="shared" si="5"/>
        <v>0.99236111111111114</v>
      </c>
      <c r="G36" s="16">
        <f t="shared" si="6"/>
        <v>0</v>
      </c>
      <c r="H36" s="15">
        <f t="shared" si="7"/>
        <v>0.99930555555555556</v>
      </c>
      <c r="I36" s="16">
        <f t="shared" si="8"/>
        <v>0</v>
      </c>
      <c r="J36" s="15">
        <f t="shared" si="9"/>
        <v>0.99722222222222223</v>
      </c>
      <c r="K36" s="22">
        <f t="shared" si="10"/>
        <v>0</v>
      </c>
      <c r="L36" s="13"/>
      <c r="M36" s="23">
        <v>44567</v>
      </c>
      <c r="N36" s="14" t="s">
        <v>12</v>
      </c>
      <c r="O36" s="59">
        <v>0.99930555555555556</v>
      </c>
      <c r="P36" s="16" t="str">
        <f t="shared" si="11"/>
        <v>-</v>
      </c>
      <c r="Q36" s="15">
        <f t="shared" si="12"/>
        <v>0.99236111111111114</v>
      </c>
      <c r="R36" s="16" t="str">
        <f t="shared" si="14"/>
        <v>-</v>
      </c>
      <c r="S36" s="15">
        <f t="shared" si="19"/>
        <v>0.99930555555555556</v>
      </c>
      <c r="T36" s="16" t="str">
        <f t="shared" si="20"/>
        <v>-</v>
      </c>
      <c r="U36" s="15">
        <f t="shared" si="21"/>
        <v>0.99722222222222223</v>
      </c>
      <c r="V36" s="22" t="str">
        <f t="shared" si="22"/>
        <v>-</v>
      </c>
      <c r="X36" s="18"/>
      <c r="Y36" s="28"/>
    </row>
    <row r="37" spans="2:25" x14ac:dyDescent="0.25">
      <c r="B37" s="23">
        <f t="shared" si="13"/>
        <v>44568</v>
      </c>
      <c r="C37" s="14" t="s">
        <v>13</v>
      </c>
      <c r="D37" s="15">
        <v>0.26805555555555555</v>
      </c>
      <c r="E37" s="16">
        <v>3</v>
      </c>
      <c r="F37" s="15">
        <f t="shared" si="5"/>
        <v>0.26111111111111113</v>
      </c>
      <c r="G37" s="16">
        <f t="shared" si="6"/>
        <v>2.5499999999999998</v>
      </c>
      <c r="H37" s="15">
        <f t="shared" si="7"/>
        <v>0.25</v>
      </c>
      <c r="I37" s="16">
        <f t="shared" si="8"/>
        <v>2.0100000000000002</v>
      </c>
      <c r="J37" s="15">
        <f t="shared" si="9"/>
        <v>0.25069444444444444</v>
      </c>
      <c r="K37" s="22">
        <f t="shared" si="10"/>
        <v>1.92</v>
      </c>
      <c r="L37" s="13"/>
      <c r="M37" s="23">
        <v>44568</v>
      </c>
      <c r="N37" s="14" t="s">
        <v>13</v>
      </c>
      <c r="O37" s="59">
        <v>0.26805555555555555</v>
      </c>
      <c r="P37" s="16" t="str">
        <f t="shared" si="11"/>
        <v>-</v>
      </c>
      <c r="Q37" s="15">
        <f t="shared" si="12"/>
        <v>0.26111111111111113</v>
      </c>
      <c r="R37" s="16" t="str">
        <f t="shared" si="14"/>
        <v>-</v>
      </c>
      <c r="S37" s="15">
        <f t="shared" si="19"/>
        <v>0.25</v>
      </c>
      <c r="T37" s="16" t="str">
        <f t="shared" si="20"/>
        <v>-</v>
      </c>
      <c r="U37" s="15">
        <f t="shared" si="21"/>
        <v>0.25069444444444444</v>
      </c>
      <c r="V37" s="22" t="str">
        <f t="shared" si="22"/>
        <v>-</v>
      </c>
      <c r="X37" s="18"/>
      <c r="Y37" s="28"/>
    </row>
    <row r="38" spans="2:25" x14ac:dyDescent="0.25">
      <c r="B38" s="23">
        <f t="shared" si="13"/>
        <v>44568</v>
      </c>
      <c r="C38" s="14" t="s">
        <v>12</v>
      </c>
      <c r="D38" s="15">
        <v>0.51250000000000007</v>
      </c>
      <c r="E38" s="16">
        <v>-0.1</v>
      </c>
      <c r="F38" s="15">
        <f t="shared" si="5"/>
        <v>0.50555555555555565</v>
      </c>
      <c r="G38" s="16">
        <f t="shared" si="6"/>
        <v>-8.5000000000000006E-2</v>
      </c>
      <c r="H38" s="15">
        <f t="shared" si="7"/>
        <v>0.51250000000000007</v>
      </c>
      <c r="I38" s="16">
        <f t="shared" si="8"/>
        <v>-6.7000000000000004E-2</v>
      </c>
      <c r="J38" s="15">
        <f t="shared" si="9"/>
        <v>0.51041666666666674</v>
      </c>
      <c r="K38" s="22">
        <f t="shared" si="10"/>
        <v>-6.4000000000000001E-2</v>
      </c>
      <c r="L38" s="13"/>
      <c r="M38" s="23">
        <v>44568</v>
      </c>
      <c r="N38" s="14" t="s">
        <v>12</v>
      </c>
      <c r="O38" s="59">
        <v>0.51250000000000007</v>
      </c>
      <c r="P38" s="16">
        <f t="shared" si="11"/>
        <v>-0.1</v>
      </c>
      <c r="Q38" s="15">
        <f t="shared" si="12"/>
        <v>0.50555555555555565</v>
      </c>
      <c r="R38" s="16">
        <f t="shared" si="14"/>
        <v>-8.5000000000000006E-2</v>
      </c>
      <c r="S38" s="15">
        <f t="shared" si="19"/>
        <v>0.51250000000000007</v>
      </c>
      <c r="T38" s="16">
        <f t="shared" si="20"/>
        <v>-6.7000000000000004E-2</v>
      </c>
      <c r="U38" s="15">
        <f t="shared" si="21"/>
        <v>0.51041666666666674</v>
      </c>
      <c r="V38" s="22">
        <f t="shared" si="22"/>
        <v>-6.4000000000000001E-2</v>
      </c>
      <c r="X38" s="18"/>
    </row>
    <row r="39" spans="2:25" x14ac:dyDescent="0.25">
      <c r="B39" s="23">
        <f t="shared" si="13"/>
        <v>44568</v>
      </c>
      <c r="C39" s="14" t="s">
        <v>13</v>
      </c>
      <c r="D39" s="15">
        <v>0.79305555555555562</v>
      </c>
      <c r="E39" s="16">
        <v>3</v>
      </c>
      <c r="F39" s="15">
        <f t="shared" si="5"/>
        <v>0.7861111111111112</v>
      </c>
      <c r="G39" s="16">
        <f t="shared" si="6"/>
        <v>2.5499999999999998</v>
      </c>
      <c r="H39" s="15">
        <f t="shared" si="7"/>
        <v>0.77500000000000002</v>
      </c>
      <c r="I39" s="16">
        <f t="shared" si="8"/>
        <v>2.0100000000000002</v>
      </c>
      <c r="J39" s="15">
        <f t="shared" si="9"/>
        <v>0.77569444444444446</v>
      </c>
      <c r="K39" s="22">
        <f t="shared" si="10"/>
        <v>1.92</v>
      </c>
      <c r="L39" s="13"/>
      <c r="M39" s="23">
        <v>44568</v>
      </c>
      <c r="N39" s="14" t="s">
        <v>13</v>
      </c>
      <c r="O39" s="59">
        <v>0.79305555555555562</v>
      </c>
      <c r="P39" s="16" t="str">
        <f t="shared" si="11"/>
        <v>-</v>
      </c>
      <c r="Q39" s="15">
        <f t="shared" si="12"/>
        <v>0.7861111111111112</v>
      </c>
      <c r="R39" s="16" t="str">
        <f t="shared" si="14"/>
        <v>-</v>
      </c>
      <c r="S39" s="15">
        <f t="shared" si="19"/>
        <v>0.77500000000000002</v>
      </c>
      <c r="T39" s="16" t="str">
        <f t="shared" si="20"/>
        <v>-</v>
      </c>
      <c r="U39" s="15">
        <f t="shared" si="21"/>
        <v>0.77569444444444446</v>
      </c>
      <c r="V39" s="22" t="str">
        <f t="shared" si="22"/>
        <v>-</v>
      </c>
      <c r="X39" s="18"/>
      <c r="Y39" s="28"/>
    </row>
    <row r="40" spans="2:25" x14ac:dyDescent="0.25">
      <c r="B40" s="23">
        <f t="shared" si="13"/>
        <v>44569</v>
      </c>
      <c r="C40" s="14" t="s">
        <v>12</v>
      </c>
      <c r="D40" s="15">
        <v>3.4027777777777775E-2</v>
      </c>
      <c r="E40" s="16">
        <v>0.1</v>
      </c>
      <c r="F40" s="15">
        <f t="shared" si="5"/>
        <v>2.7083333333333331E-2</v>
      </c>
      <c r="G40" s="16">
        <f t="shared" si="6"/>
        <v>8.5000000000000006E-2</v>
      </c>
      <c r="H40" s="15">
        <f t="shared" si="7"/>
        <v>3.4027777777777775E-2</v>
      </c>
      <c r="I40" s="16">
        <f t="shared" si="8"/>
        <v>6.7000000000000004E-2</v>
      </c>
      <c r="J40" s="15">
        <f t="shared" si="9"/>
        <v>3.1944444444444442E-2</v>
      </c>
      <c r="K40" s="22">
        <f t="shared" si="10"/>
        <v>6.4000000000000001E-2</v>
      </c>
      <c r="L40" s="13"/>
      <c r="M40" s="23">
        <v>44569</v>
      </c>
      <c r="N40" s="14" t="s">
        <v>12</v>
      </c>
      <c r="O40" s="59">
        <v>3.4027777777777775E-2</v>
      </c>
      <c r="P40" s="16" t="str">
        <f t="shared" si="11"/>
        <v>-</v>
      </c>
      <c r="Q40" s="15">
        <f t="shared" si="12"/>
        <v>2.7083333333333331E-2</v>
      </c>
      <c r="R40" s="16" t="str">
        <f t="shared" si="14"/>
        <v>-</v>
      </c>
      <c r="S40" s="15">
        <f t="shared" si="19"/>
        <v>3.4027777777777775E-2</v>
      </c>
      <c r="T40" s="16" t="str">
        <f t="shared" si="20"/>
        <v>-</v>
      </c>
      <c r="U40" s="15">
        <f t="shared" si="21"/>
        <v>3.1944444444444442E-2</v>
      </c>
      <c r="V40" s="22" t="str">
        <f t="shared" si="22"/>
        <v>-</v>
      </c>
      <c r="X40" s="18"/>
      <c r="Y40" s="28"/>
    </row>
    <row r="41" spans="2:25" x14ac:dyDescent="0.25">
      <c r="B41" s="23">
        <f t="shared" si="13"/>
        <v>44569</v>
      </c>
      <c r="C41" s="14" t="s">
        <v>13</v>
      </c>
      <c r="D41" s="15">
        <v>0.30138888888888887</v>
      </c>
      <c r="E41" s="16">
        <v>2.9</v>
      </c>
      <c r="F41" s="15">
        <f t="shared" si="5"/>
        <v>0.29444444444444445</v>
      </c>
      <c r="G41" s="16">
        <f t="shared" si="6"/>
        <v>2.4649999999999999</v>
      </c>
      <c r="H41" s="15">
        <f t="shared" si="7"/>
        <v>0.28333333333333333</v>
      </c>
      <c r="I41" s="16">
        <f t="shared" si="8"/>
        <v>1.9430000000000001</v>
      </c>
      <c r="J41" s="15">
        <f t="shared" si="9"/>
        <v>0.28402777777777777</v>
      </c>
      <c r="K41" s="22">
        <f t="shared" si="10"/>
        <v>1.8559999999999999</v>
      </c>
      <c r="L41" s="13"/>
      <c r="M41" s="23">
        <v>44569</v>
      </c>
      <c r="N41" s="14" t="s">
        <v>13</v>
      </c>
      <c r="O41" s="59">
        <v>0.30138888888888887</v>
      </c>
      <c r="P41" s="16" t="str">
        <f t="shared" si="11"/>
        <v>-</v>
      </c>
      <c r="Q41" s="15">
        <f t="shared" si="12"/>
        <v>0.29444444444444445</v>
      </c>
      <c r="R41" s="16" t="str">
        <f t="shared" si="14"/>
        <v>-</v>
      </c>
      <c r="S41" s="15">
        <f t="shared" si="19"/>
        <v>0.28333333333333333</v>
      </c>
      <c r="T41" s="16" t="str">
        <f t="shared" si="20"/>
        <v>-</v>
      </c>
      <c r="U41" s="15">
        <f t="shared" si="21"/>
        <v>0.28402777777777777</v>
      </c>
      <c r="V41" s="22" t="str">
        <f t="shared" si="22"/>
        <v>-</v>
      </c>
      <c r="X41" s="18"/>
      <c r="Y41" s="28"/>
    </row>
    <row r="42" spans="2:25" x14ac:dyDescent="0.25">
      <c r="B42" s="23">
        <f t="shared" si="13"/>
        <v>44569</v>
      </c>
      <c r="C42" s="14" t="s">
        <v>12</v>
      </c>
      <c r="D42" s="15">
        <v>0.54513888888888895</v>
      </c>
      <c r="E42" s="16">
        <v>0.1</v>
      </c>
      <c r="F42" s="15">
        <f t="shared" si="5"/>
        <v>0.53819444444444453</v>
      </c>
      <c r="G42" s="16">
        <f t="shared" si="6"/>
        <v>8.5000000000000006E-2</v>
      </c>
      <c r="H42" s="15">
        <f t="shared" si="7"/>
        <v>0.54513888888888895</v>
      </c>
      <c r="I42" s="16">
        <f t="shared" si="8"/>
        <v>6.7000000000000004E-2</v>
      </c>
      <c r="J42" s="15">
        <f t="shared" si="9"/>
        <v>0.54305555555555562</v>
      </c>
      <c r="K42" s="22">
        <f t="shared" si="10"/>
        <v>6.4000000000000001E-2</v>
      </c>
      <c r="L42" s="13"/>
      <c r="M42" s="23">
        <v>44569</v>
      </c>
      <c r="N42" s="14" t="s">
        <v>12</v>
      </c>
      <c r="O42" s="59">
        <v>0.54513888888888895</v>
      </c>
      <c r="P42" s="16" t="str">
        <f t="shared" si="11"/>
        <v>-</v>
      </c>
      <c r="Q42" s="15">
        <f t="shared" si="12"/>
        <v>0.53819444444444453</v>
      </c>
      <c r="R42" s="16" t="str">
        <f t="shared" si="14"/>
        <v>-</v>
      </c>
      <c r="S42" s="15">
        <f t="shared" si="19"/>
        <v>0.54513888888888895</v>
      </c>
      <c r="T42" s="16" t="str">
        <f t="shared" si="20"/>
        <v>-</v>
      </c>
      <c r="U42" s="15">
        <f t="shared" si="21"/>
        <v>0.54305555555555562</v>
      </c>
      <c r="V42" s="22" t="str">
        <f t="shared" si="22"/>
        <v>-</v>
      </c>
      <c r="X42" s="18"/>
    </row>
    <row r="43" spans="2:25" x14ac:dyDescent="0.25">
      <c r="B43" s="23">
        <f t="shared" si="13"/>
        <v>44569</v>
      </c>
      <c r="C43" s="14" t="s">
        <v>13</v>
      </c>
      <c r="D43" s="15">
        <v>0.82638888888888884</v>
      </c>
      <c r="E43" s="16">
        <v>2.9</v>
      </c>
      <c r="F43" s="15">
        <f t="shared" si="5"/>
        <v>0.81944444444444442</v>
      </c>
      <c r="G43" s="16">
        <f t="shared" si="6"/>
        <v>2.4649999999999999</v>
      </c>
      <c r="H43" s="15">
        <f t="shared" si="7"/>
        <v>0.80833333333333324</v>
      </c>
      <c r="I43" s="16">
        <f t="shared" si="8"/>
        <v>1.9430000000000001</v>
      </c>
      <c r="J43" s="15">
        <f t="shared" si="9"/>
        <v>0.80902777777777768</v>
      </c>
      <c r="K43" s="22">
        <f t="shared" si="10"/>
        <v>1.8559999999999999</v>
      </c>
      <c r="L43" s="13"/>
      <c r="M43" s="23">
        <v>44569</v>
      </c>
      <c r="N43" s="14" t="s">
        <v>13</v>
      </c>
      <c r="O43" s="59">
        <v>0.82638888888888884</v>
      </c>
      <c r="P43" s="16" t="str">
        <f t="shared" si="11"/>
        <v>-</v>
      </c>
      <c r="Q43" s="15">
        <f t="shared" si="12"/>
        <v>0.81944444444444442</v>
      </c>
      <c r="R43" s="16" t="str">
        <f t="shared" si="14"/>
        <v>-</v>
      </c>
      <c r="S43" s="15">
        <f t="shared" si="19"/>
        <v>0.80833333333333324</v>
      </c>
      <c r="T43" s="16" t="str">
        <f t="shared" si="20"/>
        <v>-</v>
      </c>
      <c r="U43" s="15">
        <f t="shared" si="21"/>
        <v>0.80902777777777768</v>
      </c>
      <c r="V43" s="22" t="str">
        <f t="shared" si="22"/>
        <v>-</v>
      </c>
      <c r="X43" s="18"/>
      <c r="Y43" s="28"/>
    </row>
    <row r="44" spans="2:25" x14ac:dyDescent="0.25">
      <c r="B44" s="23">
        <f t="shared" si="13"/>
        <v>44570</v>
      </c>
      <c r="C44" s="14" t="s">
        <v>12</v>
      </c>
      <c r="D44" s="15">
        <v>6.9444444444444434E-2</v>
      </c>
      <c r="E44" s="16">
        <v>0.3</v>
      </c>
      <c r="F44" s="15">
        <f t="shared" si="5"/>
        <v>6.2499999999999986E-2</v>
      </c>
      <c r="G44" s="16">
        <f t="shared" si="6"/>
        <v>0.255</v>
      </c>
      <c r="H44" s="15">
        <f t="shared" si="7"/>
        <v>6.9444444444444434E-2</v>
      </c>
      <c r="I44" s="16">
        <f t="shared" si="8"/>
        <v>0.20100000000000001</v>
      </c>
      <c r="J44" s="15">
        <f t="shared" si="9"/>
        <v>6.7361111111111094E-2</v>
      </c>
      <c r="K44" s="22">
        <f t="shared" si="10"/>
        <v>0.192</v>
      </c>
      <c r="L44" s="13"/>
      <c r="M44" s="23">
        <v>44570</v>
      </c>
      <c r="N44" s="14" t="s">
        <v>12</v>
      </c>
      <c r="O44" s="59">
        <v>6.9444444444444434E-2</v>
      </c>
      <c r="P44" s="16" t="str">
        <f t="shared" si="11"/>
        <v>-</v>
      </c>
      <c r="Q44" s="15">
        <f t="shared" si="12"/>
        <v>6.2499999999999986E-2</v>
      </c>
      <c r="R44" s="16" t="str">
        <f t="shared" si="14"/>
        <v>-</v>
      </c>
      <c r="S44" s="15">
        <f t="shared" si="19"/>
        <v>6.9444444444444434E-2</v>
      </c>
      <c r="T44" s="16" t="str">
        <f t="shared" si="20"/>
        <v>-</v>
      </c>
      <c r="U44" s="15">
        <f t="shared" si="21"/>
        <v>6.7361111111111094E-2</v>
      </c>
      <c r="V44" s="22" t="str">
        <f t="shared" si="22"/>
        <v>-</v>
      </c>
      <c r="X44" s="18"/>
      <c r="Y44" s="28"/>
    </row>
    <row r="45" spans="2:25" x14ac:dyDescent="0.25">
      <c r="B45" s="23">
        <f t="shared" si="13"/>
        <v>44570</v>
      </c>
      <c r="C45" s="14" t="s">
        <v>13</v>
      </c>
      <c r="D45" s="15">
        <v>0.3347222222222222</v>
      </c>
      <c r="E45" s="16">
        <v>2.7</v>
      </c>
      <c r="F45" s="15">
        <f t="shared" si="5"/>
        <v>0.32777777777777778</v>
      </c>
      <c r="G45" s="16">
        <f t="shared" si="6"/>
        <v>2.2949999999999999</v>
      </c>
      <c r="H45" s="15">
        <f t="shared" si="7"/>
        <v>0.31666666666666665</v>
      </c>
      <c r="I45" s="16">
        <f t="shared" si="8"/>
        <v>1.8090000000000002</v>
      </c>
      <c r="J45" s="15">
        <f t="shared" si="9"/>
        <v>0.31736111111111109</v>
      </c>
      <c r="K45" s="22">
        <f t="shared" si="10"/>
        <v>1.7280000000000002</v>
      </c>
      <c r="L45" s="13"/>
      <c r="M45" s="23">
        <v>44570</v>
      </c>
      <c r="N45" s="14" t="s">
        <v>13</v>
      </c>
      <c r="O45" s="59">
        <v>0.3347222222222222</v>
      </c>
      <c r="P45" s="16" t="str">
        <f t="shared" si="11"/>
        <v>-</v>
      </c>
      <c r="Q45" s="15">
        <f t="shared" si="12"/>
        <v>0.32777777777777778</v>
      </c>
      <c r="R45" s="16" t="str">
        <f t="shared" si="14"/>
        <v>-</v>
      </c>
      <c r="S45" s="15">
        <f t="shared" si="19"/>
        <v>0.31666666666666665</v>
      </c>
      <c r="T45" s="16" t="str">
        <f t="shared" si="20"/>
        <v>-</v>
      </c>
      <c r="U45" s="15">
        <f t="shared" si="21"/>
        <v>0.31736111111111109</v>
      </c>
      <c r="V45" s="22" t="str">
        <f t="shared" si="22"/>
        <v>-</v>
      </c>
      <c r="X45" s="18"/>
      <c r="Y45" s="28"/>
    </row>
    <row r="46" spans="2:25" x14ac:dyDescent="0.25">
      <c r="B46" s="23">
        <f t="shared" si="13"/>
        <v>44570</v>
      </c>
      <c r="C46" s="14" t="s">
        <v>12</v>
      </c>
      <c r="D46" s="15">
        <v>0.57777777777777783</v>
      </c>
      <c r="E46" s="16">
        <v>0.3</v>
      </c>
      <c r="F46" s="15">
        <f t="shared" si="5"/>
        <v>0.57083333333333341</v>
      </c>
      <c r="G46" s="16">
        <f t="shared" si="6"/>
        <v>0.255</v>
      </c>
      <c r="H46" s="15">
        <f t="shared" si="7"/>
        <v>0.57777777777777783</v>
      </c>
      <c r="I46" s="16">
        <f t="shared" si="8"/>
        <v>0.20100000000000001</v>
      </c>
      <c r="J46" s="15">
        <f t="shared" si="9"/>
        <v>0.57569444444444451</v>
      </c>
      <c r="K46" s="22">
        <f t="shared" si="10"/>
        <v>0.192</v>
      </c>
      <c r="L46" s="13"/>
      <c r="M46" s="23">
        <v>44570</v>
      </c>
      <c r="N46" s="14" t="s">
        <v>12</v>
      </c>
      <c r="O46" s="59">
        <v>0.57777777777777783</v>
      </c>
      <c r="P46" s="16" t="str">
        <f t="shared" si="11"/>
        <v>-</v>
      </c>
      <c r="Q46" s="15">
        <f t="shared" si="12"/>
        <v>0.57083333333333341</v>
      </c>
      <c r="R46" s="16" t="str">
        <f t="shared" si="14"/>
        <v>-</v>
      </c>
      <c r="S46" s="15">
        <f t="shared" si="19"/>
        <v>0.57777777777777783</v>
      </c>
      <c r="T46" s="16" t="str">
        <f t="shared" si="20"/>
        <v>-</v>
      </c>
      <c r="U46" s="15">
        <f t="shared" si="21"/>
        <v>0.57569444444444451</v>
      </c>
      <c r="V46" s="22" t="str">
        <f t="shared" si="22"/>
        <v>-</v>
      </c>
      <c r="X46" s="18"/>
    </row>
    <row r="47" spans="2:25" x14ac:dyDescent="0.25">
      <c r="B47" s="23">
        <f t="shared" si="13"/>
        <v>44570</v>
      </c>
      <c r="C47" s="14" t="s">
        <v>13</v>
      </c>
      <c r="D47" s="15">
        <v>0.85902777777777783</v>
      </c>
      <c r="E47" s="16">
        <v>2.8</v>
      </c>
      <c r="F47" s="15">
        <f t="shared" si="5"/>
        <v>0.85208333333333341</v>
      </c>
      <c r="G47" s="16">
        <f t="shared" si="6"/>
        <v>2.38</v>
      </c>
      <c r="H47" s="15">
        <f t="shared" si="7"/>
        <v>0.84097222222222223</v>
      </c>
      <c r="I47" s="16">
        <f t="shared" si="8"/>
        <v>1.8759999999999999</v>
      </c>
      <c r="J47" s="15">
        <f t="shared" si="9"/>
        <v>0.84166666666666667</v>
      </c>
      <c r="K47" s="22">
        <f t="shared" si="10"/>
        <v>1.7919999999999998</v>
      </c>
      <c r="L47" s="13"/>
      <c r="M47" s="23">
        <v>44570</v>
      </c>
      <c r="N47" s="14" t="s">
        <v>13</v>
      </c>
      <c r="O47" s="59">
        <v>0.85902777777777783</v>
      </c>
      <c r="P47" s="16" t="str">
        <f t="shared" si="11"/>
        <v>-</v>
      </c>
      <c r="Q47" s="15">
        <f t="shared" si="12"/>
        <v>0.85208333333333341</v>
      </c>
      <c r="R47" s="16" t="str">
        <f t="shared" si="14"/>
        <v>-</v>
      </c>
      <c r="S47" s="15">
        <f t="shared" si="19"/>
        <v>0.84097222222222223</v>
      </c>
      <c r="T47" s="16" t="str">
        <f t="shared" si="20"/>
        <v>-</v>
      </c>
      <c r="U47" s="15">
        <f t="shared" si="21"/>
        <v>0.84166666666666667</v>
      </c>
      <c r="V47" s="22" t="str">
        <f t="shared" si="22"/>
        <v>-</v>
      </c>
      <c r="X47" s="18"/>
      <c r="Y47" s="28"/>
    </row>
    <row r="48" spans="2:25" x14ac:dyDescent="0.25">
      <c r="B48" s="23">
        <f t="shared" si="13"/>
        <v>44571</v>
      </c>
      <c r="C48" s="14" t="s">
        <v>12</v>
      </c>
      <c r="D48" s="15">
        <v>0.10625</v>
      </c>
      <c r="E48" s="16">
        <v>0.4</v>
      </c>
      <c r="F48" s="15">
        <f t="shared" si="5"/>
        <v>9.930555555555555E-2</v>
      </c>
      <c r="G48" s="16">
        <f t="shared" si="6"/>
        <v>0.34</v>
      </c>
      <c r="H48" s="15">
        <f t="shared" si="7"/>
        <v>0.10625</v>
      </c>
      <c r="I48" s="16">
        <f t="shared" si="8"/>
        <v>0.26800000000000002</v>
      </c>
      <c r="J48" s="15">
        <f t="shared" si="9"/>
        <v>0.10416666666666666</v>
      </c>
      <c r="K48" s="22">
        <f t="shared" si="10"/>
        <v>0.25600000000000001</v>
      </c>
      <c r="L48" s="13"/>
      <c r="M48" s="23">
        <v>44571</v>
      </c>
      <c r="N48" s="14" t="s">
        <v>12</v>
      </c>
      <c r="O48" s="59">
        <v>0.10625</v>
      </c>
      <c r="P48" s="16" t="str">
        <f t="shared" si="11"/>
        <v>-</v>
      </c>
      <c r="Q48" s="15">
        <f t="shared" si="12"/>
        <v>9.930555555555555E-2</v>
      </c>
      <c r="R48" s="16" t="str">
        <f t="shared" si="14"/>
        <v>-</v>
      </c>
      <c r="S48" s="15">
        <f t="shared" si="19"/>
        <v>0.10625</v>
      </c>
      <c r="T48" s="16" t="str">
        <f t="shared" si="20"/>
        <v>-</v>
      </c>
      <c r="U48" s="15">
        <f t="shared" si="21"/>
        <v>0.10416666666666666</v>
      </c>
      <c r="V48" s="22" t="str">
        <f t="shared" si="22"/>
        <v>-</v>
      </c>
      <c r="X48" s="18"/>
      <c r="Y48" s="28"/>
    </row>
    <row r="49" spans="2:25" x14ac:dyDescent="0.25">
      <c r="B49" s="23">
        <f t="shared" si="13"/>
        <v>44571</v>
      </c>
      <c r="C49" s="14" t="s">
        <v>13</v>
      </c>
      <c r="D49" s="15">
        <v>0.36874999999999997</v>
      </c>
      <c r="E49" s="16">
        <v>2.5</v>
      </c>
      <c r="F49" s="15">
        <f t="shared" si="5"/>
        <v>0.36180555555555555</v>
      </c>
      <c r="G49" s="16">
        <f t="shared" si="6"/>
        <v>2.125</v>
      </c>
      <c r="H49" s="15">
        <f t="shared" si="7"/>
        <v>0.35069444444444442</v>
      </c>
      <c r="I49" s="16">
        <f t="shared" si="8"/>
        <v>1.675</v>
      </c>
      <c r="J49" s="15">
        <f t="shared" si="9"/>
        <v>0.35138888888888886</v>
      </c>
      <c r="K49" s="22">
        <f t="shared" si="10"/>
        <v>1.6</v>
      </c>
      <c r="L49" s="13"/>
      <c r="M49" s="23">
        <v>44571</v>
      </c>
      <c r="N49" s="14" t="s">
        <v>13</v>
      </c>
      <c r="O49" s="59">
        <v>0.36874999999999997</v>
      </c>
      <c r="P49" s="16" t="str">
        <f t="shared" si="11"/>
        <v>-</v>
      </c>
      <c r="Q49" s="15">
        <f t="shared" si="12"/>
        <v>0.36180555555555555</v>
      </c>
      <c r="R49" s="16" t="str">
        <f t="shared" si="14"/>
        <v>-</v>
      </c>
      <c r="S49" s="15">
        <f t="shared" si="19"/>
        <v>0.35069444444444442</v>
      </c>
      <c r="T49" s="16" t="str">
        <f t="shared" si="20"/>
        <v>-</v>
      </c>
      <c r="U49" s="15">
        <f t="shared" si="21"/>
        <v>0.35138888888888886</v>
      </c>
      <c r="V49" s="22" t="str">
        <f t="shared" si="22"/>
        <v>-</v>
      </c>
      <c r="X49" s="18"/>
      <c r="Y49" s="28"/>
    </row>
    <row r="50" spans="2:25" x14ac:dyDescent="0.25">
      <c r="B50" s="23">
        <f t="shared" si="13"/>
        <v>44571</v>
      </c>
      <c r="C50" s="14" t="s">
        <v>12</v>
      </c>
      <c r="D50" s="15">
        <v>0.61249999999999993</v>
      </c>
      <c r="E50" s="16">
        <v>0.5</v>
      </c>
      <c r="F50" s="15">
        <f t="shared" si="5"/>
        <v>0.60555555555555551</v>
      </c>
      <c r="G50" s="16">
        <f t="shared" si="6"/>
        <v>0.42499999999999999</v>
      </c>
      <c r="H50" s="15">
        <f t="shared" si="7"/>
        <v>0.61249999999999993</v>
      </c>
      <c r="I50" s="16">
        <f t="shared" si="8"/>
        <v>0.33500000000000002</v>
      </c>
      <c r="J50" s="15">
        <f t="shared" si="9"/>
        <v>0.61041666666666661</v>
      </c>
      <c r="K50" s="22">
        <f t="shared" si="10"/>
        <v>0.32</v>
      </c>
      <c r="L50" s="13"/>
      <c r="M50" s="23">
        <v>44571</v>
      </c>
      <c r="N50" s="14" t="s">
        <v>12</v>
      </c>
      <c r="O50" s="59">
        <v>0.61249999999999993</v>
      </c>
      <c r="P50" s="16" t="str">
        <f t="shared" si="11"/>
        <v>-</v>
      </c>
      <c r="Q50" s="15">
        <f t="shared" si="12"/>
        <v>0.60555555555555551</v>
      </c>
      <c r="R50" s="16" t="str">
        <f t="shared" si="14"/>
        <v>-</v>
      </c>
      <c r="S50" s="15">
        <f t="shared" si="19"/>
        <v>0.61249999999999993</v>
      </c>
      <c r="T50" s="16" t="str">
        <f t="shared" si="20"/>
        <v>-</v>
      </c>
      <c r="U50" s="15">
        <f t="shared" si="21"/>
        <v>0.61041666666666661</v>
      </c>
      <c r="V50" s="22" t="str">
        <f t="shared" si="22"/>
        <v>-</v>
      </c>
      <c r="X50" s="18"/>
    </row>
    <row r="51" spans="2:25" x14ac:dyDescent="0.25">
      <c r="B51" s="23">
        <f t="shared" si="13"/>
        <v>44571</v>
      </c>
      <c r="C51" s="14" t="s">
        <v>13</v>
      </c>
      <c r="D51" s="15">
        <v>0.8930555555555556</v>
      </c>
      <c r="E51" s="16">
        <v>2.7</v>
      </c>
      <c r="F51" s="15">
        <f t="shared" si="5"/>
        <v>0.88611111111111118</v>
      </c>
      <c r="G51" s="16">
        <f t="shared" si="6"/>
        <v>2.2949999999999999</v>
      </c>
      <c r="H51" s="15">
        <f t="shared" si="7"/>
        <v>0.875</v>
      </c>
      <c r="I51" s="16">
        <f t="shared" si="8"/>
        <v>1.8090000000000002</v>
      </c>
      <c r="J51" s="15">
        <f t="shared" si="9"/>
        <v>0.87569444444444444</v>
      </c>
      <c r="K51" s="22">
        <f t="shared" si="10"/>
        <v>1.7280000000000002</v>
      </c>
      <c r="L51" s="13"/>
      <c r="M51" s="23">
        <v>44571</v>
      </c>
      <c r="N51" s="14" t="s">
        <v>13</v>
      </c>
      <c r="O51" s="59">
        <v>0.8930555555555556</v>
      </c>
      <c r="P51" s="16" t="str">
        <f t="shared" si="11"/>
        <v>-</v>
      </c>
      <c r="Q51" s="15">
        <f t="shared" si="12"/>
        <v>0.88611111111111118</v>
      </c>
      <c r="R51" s="16" t="s">
        <v>27</v>
      </c>
      <c r="S51" s="15">
        <f t="shared" si="19"/>
        <v>0.875</v>
      </c>
      <c r="T51" s="16" t="str">
        <f t="shared" si="20"/>
        <v>-</v>
      </c>
      <c r="U51" s="15">
        <v>0.99791666666666667</v>
      </c>
      <c r="V51" s="22" t="s">
        <v>27</v>
      </c>
      <c r="X51" s="18"/>
      <c r="Y51" s="28"/>
    </row>
    <row r="52" spans="2:25" x14ac:dyDescent="0.25">
      <c r="B52" s="23">
        <f t="shared" si="13"/>
        <v>44572</v>
      </c>
      <c r="C52" s="14" t="s">
        <v>12</v>
      </c>
      <c r="D52" s="15">
        <v>0.14583333333333334</v>
      </c>
      <c r="E52" s="16">
        <v>0.6</v>
      </c>
      <c r="F52" s="15">
        <f t="shared" si="5"/>
        <v>0.1388888888888889</v>
      </c>
      <c r="G52" s="16">
        <f t="shared" si="6"/>
        <v>0.51</v>
      </c>
      <c r="H52" s="15">
        <f t="shared" si="7"/>
        <v>0.14583333333333334</v>
      </c>
      <c r="I52" s="16">
        <f t="shared" si="8"/>
        <v>0.40200000000000002</v>
      </c>
      <c r="J52" s="15">
        <f t="shared" si="9"/>
        <v>0.14375000000000002</v>
      </c>
      <c r="K52" s="22">
        <f t="shared" si="10"/>
        <v>0.38400000000000001</v>
      </c>
      <c r="L52" s="13"/>
      <c r="M52" s="23">
        <v>44572</v>
      </c>
      <c r="N52" s="14" t="s">
        <v>12</v>
      </c>
      <c r="O52" s="59">
        <v>0.14583333333333334</v>
      </c>
      <c r="P52" s="16" t="str">
        <f t="shared" si="11"/>
        <v>-</v>
      </c>
      <c r="Q52" s="15">
        <f t="shared" si="12"/>
        <v>0.1388888888888889</v>
      </c>
      <c r="R52" s="16" t="str">
        <f t="shared" ref="R52:R58" si="23">IF(G52&gt;=$R$4,G52,IF(G52&lt;=$R$8,G52,"-"))</f>
        <v>-</v>
      </c>
      <c r="S52" s="15">
        <f t="shared" si="19"/>
        <v>0.14583333333333334</v>
      </c>
      <c r="T52" s="16" t="str">
        <f t="shared" si="20"/>
        <v>-</v>
      </c>
      <c r="U52" s="15">
        <f t="shared" ref="U52:U84" si="24">IF(N52="Alta",O52-$J$9,O52-$K$9)</f>
        <v>0.14375000000000002</v>
      </c>
      <c r="V52" s="22" t="str">
        <f t="shared" ref="V52:V58" si="25">IF(K52&gt;=$V$4,K52,IF(K52&lt;=$V$8,K52,"-"))</f>
        <v>-</v>
      </c>
      <c r="X52" s="18"/>
      <c r="Y52" s="28"/>
    </row>
    <row r="53" spans="2:25" x14ac:dyDescent="0.25">
      <c r="B53" s="23">
        <f t="shared" si="13"/>
        <v>44572</v>
      </c>
      <c r="C53" s="14" t="s">
        <v>13</v>
      </c>
      <c r="D53" s="15">
        <v>0.40416666666666662</v>
      </c>
      <c r="E53" s="16">
        <v>2.2999999999999998</v>
      </c>
      <c r="F53" s="15">
        <f t="shared" si="5"/>
        <v>0.3972222222222222</v>
      </c>
      <c r="G53" s="16">
        <f t="shared" si="6"/>
        <v>1.9549999999999998</v>
      </c>
      <c r="H53" s="15">
        <f t="shared" si="7"/>
        <v>0.38611111111111107</v>
      </c>
      <c r="I53" s="16">
        <f t="shared" si="8"/>
        <v>1.5409999999999999</v>
      </c>
      <c r="J53" s="15">
        <f t="shared" si="9"/>
        <v>0.38680555555555551</v>
      </c>
      <c r="K53" s="22">
        <f t="shared" si="10"/>
        <v>1.472</v>
      </c>
      <c r="L53" s="13"/>
      <c r="M53" s="23">
        <v>44572</v>
      </c>
      <c r="N53" s="14" t="s">
        <v>13</v>
      </c>
      <c r="O53" s="59">
        <v>0.40416666666666662</v>
      </c>
      <c r="P53" s="16" t="str">
        <f t="shared" si="11"/>
        <v>-</v>
      </c>
      <c r="Q53" s="15">
        <f t="shared" si="12"/>
        <v>0.3972222222222222</v>
      </c>
      <c r="R53" s="16" t="str">
        <f t="shared" si="23"/>
        <v>-</v>
      </c>
      <c r="S53" s="15">
        <f t="shared" si="19"/>
        <v>0.38611111111111107</v>
      </c>
      <c r="T53" s="16" t="str">
        <f t="shared" si="20"/>
        <v>-</v>
      </c>
      <c r="U53" s="15">
        <f t="shared" si="24"/>
        <v>0.38680555555555551</v>
      </c>
      <c r="V53" s="22" t="str">
        <f t="shared" si="25"/>
        <v>-</v>
      </c>
      <c r="X53" s="18"/>
      <c r="Y53" s="28"/>
    </row>
    <row r="54" spans="2:25" x14ac:dyDescent="0.25">
      <c r="B54" s="23">
        <f t="shared" si="13"/>
        <v>44572</v>
      </c>
      <c r="C54" s="14" t="s">
        <v>12</v>
      </c>
      <c r="D54" s="15">
        <v>0.64930555555555558</v>
      </c>
      <c r="E54" s="16">
        <v>0.6</v>
      </c>
      <c r="F54" s="15">
        <f t="shared" si="5"/>
        <v>0.64236111111111116</v>
      </c>
      <c r="G54" s="16">
        <f t="shared" si="6"/>
        <v>0.51</v>
      </c>
      <c r="H54" s="15">
        <f t="shared" si="7"/>
        <v>0.64930555555555558</v>
      </c>
      <c r="I54" s="16">
        <f t="shared" si="8"/>
        <v>0.40200000000000002</v>
      </c>
      <c r="J54" s="15">
        <f t="shared" si="9"/>
        <v>0.64722222222222225</v>
      </c>
      <c r="K54" s="22">
        <f t="shared" si="10"/>
        <v>0.38400000000000001</v>
      </c>
      <c r="L54" s="13"/>
      <c r="M54" s="23">
        <v>44572</v>
      </c>
      <c r="N54" s="14" t="s">
        <v>12</v>
      </c>
      <c r="O54" s="59">
        <v>0.64930555555555558</v>
      </c>
      <c r="P54" s="16" t="str">
        <f t="shared" si="11"/>
        <v>-</v>
      </c>
      <c r="Q54" s="15">
        <f t="shared" si="12"/>
        <v>0.64236111111111116</v>
      </c>
      <c r="R54" s="16" t="str">
        <f t="shared" si="23"/>
        <v>-</v>
      </c>
      <c r="S54" s="15">
        <f t="shared" si="19"/>
        <v>0.64930555555555558</v>
      </c>
      <c r="T54" s="16" t="str">
        <f t="shared" si="20"/>
        <v>-</v>
      </c>
      <c r="U54" s="15">
        <f t="shared" si="24"/>
        <v>0.64722222222222225</v>
      </c>
      <c r="V54" s="22" t="str">
        <f t="shared" si="25"/>
        <v>-</v>
      </c>
      <c r="X54" s="18"/>
    </row>
    <row r="55" spans="2:25" x14ac:dyDescent="0.25">
      <c r="B55" s="23">
        <f t="shared" si="13"/>
        <v>44572</v>
      </c>
      <c r="C55" s="14" t="s">
        <v>13</v>
      </c>
      <c r="D55" s="15">
        <v>0.92847222222222225</v>
      </c>
      <c r="E55" s="16">
        <v>2.6</v>
      </c>
      <c r="F55" s="15">
        <f t="shared" si="5"/>
        <v>0.92152777777777783</v>
      </c>
      <c r="G55" s="16">
        <f t="shared" si="6"/>
        <v>2.21</v>
      </c>
      <c r="H55" s="15">
        <f t="shared" si="7"/>
        <v>0.91041666666666665</v>
      </c>
      <c r="I55" s="16">
        <f t="shared" si="8"/>
        <v>1.7420000000000002</v>
      </c>
      <c r="J55" s="15">
        <f t="shared" si="9"/>
        <v>0.91111111111111109</v>
      </c>
      <c r="K55" s="22">
        <f t="shared" si="10"/>
        <v>1.6640000000000001</v>
      </c>
      <c r="L55" s="13"/>
      <c r="M55" s="23">
        <v>44572</v>
      </c>
      <c r="N55" s="14" t="s">
        <v>13</v>
      </c>
      <c r="O55" s="59">
        <v>0.92847222222222225</v>
      </c>
      <c r="P55" s="16" t="str">
        <f t="shared" si="11"/>
        <v>-</v>
      </c>
      <c r="Q55" s="15">
        <f t="shared" si="12"/>
        <v>0.92152777777777783</v>
      </c>
      <c r="R55" s="16" t="str">
        <f t="shared" si="23"/>
        <v>-</v>
      </c>
      <c r="S55" s="15">
        <f t="shared" si="19"/>
        <v>0.91041666666666665</v>
      </c>
      <c r="T55" s="16" t="str">
        <f t="shared" si="20"/>
        <v>-</v>
      </c>
      <c r="U55" s="15">
        <f t="shared" si="24"/>
        <v>0.91111111111111109</v>
      </c>
      <c r="V55" s="22" t="str">
        <f t="shared" si="25"/>
        <v>-</v>
      </c>
      <c r="X55" s="18"/>
      <c r="Y55" s="28"/>
    </row>
    <row r="56" spans="2:25" x14ac:dyDescent="0.25">
      <c r="B56" s="23">
        <f t="shared" si="13"/>
        <v>44573</v>
      </c>
      <c r="C56" s="14" t="s">
        <v>12</v>
      </c>
      <c r="D56" s="15">
        <v>0.1875</v>
      </c>
      <c r="E56" s="16">
        <v>0.6</v>
      </c>
      <c r="F56" s="15">
        <f t="shared" si="5"/>
        <v>0.18055555555555555</v>
      </c>
      <c r="G56" s="16">
        <f t="shared" si="6"/>
        <v>0.51</v>
      </c>
      <c r="H56" s="15">
        <f t="shared" si="7"/>
        <v>0.1875</v>
      </c>
      <c r="I56" s="16">
        <f t="shared" si="8"/>
        <v>0.40200000000000002</v>
      </c>
      <c r="J56" s="15">
        <f t="shared" si="9"/>
        <v>0.18541666666666667</v>
      </c>
      <c r="K56" s="22">
        <f t="shared" si="10"/>
        <v>0.38400000000000001</v>
      </c>
      <c r="L56" s="13"/>
      <c r="M56" s="23">
        <v>44573</v>
      </c>
      <c r="N56" s="14" t="s">
        <v>12</v>
      </c>
      <c r="O56" s="59">
        <v>0.1875</v>
      </c>
      <c r="P56" s="16" t="str">
        <f t="shared" si="11"/>
        <v>-</v>
      </c>
      <c r="Q56" s="15">
        <f t="shared" si="12"/>
        <v>0.18055555555555555</v>
      </c>
      <c r="R56" s="16" t="str">
        <f t="shared" si="23"/>
        <v>-</v>
      </c>
      <c r="S56" s="15">
        <f t="shared" si="19"/>
        <v>0.1875</v>
      </c>
      <c r="T56" s="16" t="str">
        <f t="shared" si="20"/>
        <v>-</v>
      </c>
      <c r="U56" s="15">
        <f t="shared" si="24"/>
        <v>0.18541666666666667</v>
      </c>
      <c r="V56" s="22" t="str">
        <f t="shared" si="25"/>
        <v>-</v>
      </c>
      <c r="X56" s="18"/>
      <c r="Y56" s="28"/>
    </row>
    <row r="57" spans="2:25" x14ac:dyDescent="0.25">
      <c r="B57" s="23">
        <f t="shared" si="13"/>
        <v>44573</v>
      </c>
      <c r="C57" s="14" t="s">
        <v>13</v>
      </c>
      <c r="D57" s="15">
        <v>0.44305555555555554</v>
      </c>
      <c r="E57" s="16">
        <v>2.2000000000000002</v>
      </c>
      <c r="F57" s="15">
        <f t="shared" si="5"/>
        <v>0.43611111111111112</v>
      </c>
      <c r="G57" s="16">
        <f t="shared" si="6"/>
        <v>1.87</v>
      </c>
      <c r="H57" s="15">
        <f t="shared" si="7"/>
        <v>0.42499999999999999</v>
      </c>
      <c r="I57" s="16">
        <f t="shared" si="8"/>
        <v>1.4740000000000002</v>
      </c>
      <c r="J57" s="15">
        <f t="shared" si="9"/>
        <v>0.42569444444444443</v>
      </c>
      <c r="K57" s="22">
        <f t="shared" si="10"/>
        <v>1.4080000000000001</v>
      </c>
      <c r="L57" s="13"/>
      <c r="M57" s="23">
        <v>44573</v>
      </c>
      <c r="N57" s="14" t="s">
        <v>13</v>
      </c>
      <c r="O57" s="59">
        <v>0.44305555555555554</v>
      </c>
      <c r="P57" s="16" t="str">
        <f t="shared" si="11"/>
        <v>-</v>
      </c>
      <c r="Q57" s="15">
        <f t="shared" si="12"/>
        <v>0.43611111111111112</v>
      </c>
      <c r="R57" s="16" t="str">
        <f t="shared" si="23"/>
        <v>-</v>
      </c>
      <c r="S57" s="15">
        <f t="shared" ref="S57:S89" si="26">IF(N57="Alta",O57-$H$9,O57-$I$9)</f>
        <v>0.42499999999999999</v>
      </c>
      <c r="T57" s="16" t="str">
        <f t="shared" si="20"/>
        <v>-</v>
      </c>
      <c r="U57" s="15">
        <f t="shared" si="24"/>
        <v>0.42569444444444443</v>
      </c>
      <c r="V57" s="22" t="str">
        <f t="shared" si="25"/>
        <v>-</v>
      </c>
      <c r="X57" s="18"/>
      <c r="Y57" s="28"/>
    </row>
    <row r="58" spans="2:25" x14ac:dyDescent="0.25">
      <c r="B58" s="23">
        <f t="shared" si="13"/>
        <v>44573</v>
      </c>
      <c r="C58" s="14" t="s">
        <v>12</v>
      </c>
      <c r="D58" s="15">
        <v>0.69027777777777777</v>
      </c>
      <c r="E58" s="16">
        <v>0.8</v>
      </c>
      <c r="F58" s="15">
        <f t="shared" si="5"/>
        <v>0.68333333333333335</v>
      </c>
      <c r="G58" s="16">
        <f t="shared" si="6"/>
        <v>0.68</v>
      </c>
      <c r="H58" s="15">
        <f t="shared" si="7"/>
        <v>0.69027777777777777</v>
      </c>
      <c r="I58" s="16">
        <f t="shared" si="8"/>
        <v>0.53600000000000003</v>
      </c>
      <c r="J58" s="15">
        <f t="shared" si="9"/>
        <v>0.68819444444444444</v>
      </c>
      <c r="K58" s="22">
        <f t="shared" si="10"/>
        <v>0.51200000000000001</v>
      </c>
      <c r="L58" s="13"/>
      <c r="M58" s="23">
        <v>44573</v>
      </c>
      <c r="N58" s="14" t="s">
        <v>12</v>
      </c>
      <c r="O58" s="59">
        <v>0.69027777777777777</v>
      </c>
      <c r="P58" s="16" t="str">
        <f t="shared" si="11"/>
        <v>-</v>
      </c>
      <c r="Q58" s="15">
        <f t="shared" si="12"/>
        <v>0.68333333333333335</v>
      </c>
      <c r="R58" s="16" t="str">
        <f t="shared" si="23"/>
        <v>-</v>
      </c>
      <c r="S58" s="15">
        <f t="shared" si="26"/>
        <v>0.69027777777777777</v>
      </c>
      <c r="T58" s="16" t="str">
        <f t="shared" si="20"/>
        <v>-</v>
      </c>
      <c r="U58" s="15">
        <f t="shared" si="24"/>
        <v>0.68819444444444444</v>
      </c>
      <c r="V58" s="22" t="str">
        <f t="shared" si="25"/>
        <v>-</v>
      </c>
      <c r="X58" s="18"/>
    </row>
    <row r="59" spans="2:25" x14ac:dyDescent="0.25">
      <c r="B59" s="23">
        <f t="shared" si="13"/>
        <v>44573</v>
      </c>
      <c r="C59" s="14" t="s">
        <v>13</v>
      </c>
      <c r="D59" s="15">
        <v>0.96527777777777779</v>
      </c>
      <c r="E59" s="16">
        <v>2.5</v>
      </c>
      <c r="F59" s="15">
        <f t="shared" si="5"/>
        <v>0.95833333333333337</v>
      </c>
      <c r="G59" s="16">
        <f t="shared" si="6"/>
        <v>2.125</v>
      </c>
      <c r="H59" s="15">
        <f t="shared" si="7"/>
        <v>0.94722222222222219</v>
      </c>
      <c r="I59" s="16">
        <f t="shared" si="8"/>
        <v>1.675</v>
      </c>
      <c r="J59" s="15">
        <f t="shared" si="9"/>
        <v>0.94791666666666663</v>
      </c>
      <c r="K59" s="22">
        <f t="shared" si="10"/>
        <v>1.6</v>
      </c>
      <c r="L59" s="13"/>
      <c r="M59" s="23">
        <v>44573</v>
      </c>
      <c r="N59" s="14" t="s">
        <v>13</v>
      </c>
      <c r="O59" s="59">
        <v>0.96527777777777779</v>
      </c>
      <c r="P59" s="16" t="str">
        <f t="shared" si="11"/>
        <v>-</v>
      </c>
      <c r="Q59" s="15">
        <f t="shared" si="12"/>
        <v>0.95833333333333337</v>
      </c>
      <c r="R59" s="16" t="str">
        <f t="shared" ref="R59" si="27">IF(G59&gt;=$R$4,G59,IF(G59&lt;=$R$8,G59,"-"))</f>
        <v>-</v>
      </c>
      <c r="S59" s="15">
        <f t="shared" si="26"/>
        <v>0.94722222222222219</v>
      </c>
      <c r="T59" s="16" t="str">
        <f t="shared" ref="T59" si="28">IF(I59&gt;=$T$4,I59,IF(I59&lt;=$T$8,I59,"-"))</f>
        <v>-</v>
      </c>
      <c r="U59" s="15">
        <f t="shared" si="24"/>
        <v>0.94791666666666663</v>
      </c>
      <c r="V59" s="22" t="str">
        <f t="shared" ref="V59" si="29">IF(K59&gt;=$V$4,K59,IF(K59&lt;=$V$8,K59,"-"))</f>
        <v>-</v>
      </c>
      <c r="X59" s="18"/>
    </row>
    <row r="60" spans="2:25" x14ac:dyDescent="0.25">
      <c r="B60" s="23">
        <f t="shared" si="13"/>
        <v>44574</v>
      </c>
      <c r="C60" s="14" t="s">
        <v>12</v>
      </c>
      <c r="D60" s="15">
        <v>0.2298611111111111</v>
      </c>
      <c r="E60" s="16">
        <v>0.7</v>
      </c>
      <c r="F60" s="15">
        <f t="shared" si="5"/>
        <v>0.22291666666666665</v>
      </c>
      <c r="G60" s="16">
        <f t="shared" si="6"/>
        <v>0.59499999999999997</v>
      </c>
      <c r="H60" s="15">
        <f t="shared" si="7"/>
        <v>0.2298611111111111</v>
      </c>
      <c r="I60" s="16">
        <f t="shared" si="8"/>
        <v>0.46899999999999997</v>
      </c>
      <c r="J60" s="15">
        <f t="shared" si="9"/>
        <v>0.22777777777777777</v>
      </c>
      <c r="K60" s="22">
        <f t="shared" si="10"/>
        <v>0.44799999999999995</v>
      </c>
      <c r="L60" s="13"/>
      <c r="M60" s="23">
        <v>44574</v>
      </c>
      <c r="N60" s="14" t="s">
        <v>12</v>
      </c>
      <c r="O60" s="59">
        <v>0.2298611111111111</v>
      </c>
      <c r="P60" s="16" t="str">
        <f t="shared" si="11"/>
        <v>-</v>
      </c>
      <c r="Q60" s="15">
        <f t="shared" si="12"/>
        <v>0.22291666666666665</v>
      </c>
      <c r="R60" s="16" t="str">
        <f t="shared" ref="R60:R77" si="30">IF(G60&gt;=$R$4,G60,IF(G60&lt;=$R$8,G60,"-"))</f>
        <v>-</v>
      </c>
      <c r="S60" s="15">
        <f t="shared" si="26"/>
        <v>0.2298611111111111</v>
      </c>
      <c r="T60" s="16" t="str">
        <f t="shared" ref="T60:T77" si="31">IF(I60&gt;=$T$4,I60,IF(I60&lt;=$T$8,I60,"-"))</f>
        <v>-</v>
      </c>
      <c r="U60" s="15">
        <f t="shared" si="24"/>
        <v>0.22777777777777777</v>
      </c>
      <c r="V60" s="22" t="str">
        <f t="shared" ref="V60:V77" si="32">IF(K60&gt;=$V$4,K60,IF(K60&lt;=$V$8,K60,"-"))</f>
        <v>-</v>
      </c>
      <c r="X60" s="18"/>
      <c r="Y60" s="28"/>
    </row>
    <row r="61" spans="2:25" x14ac:dyDescent="0.25">
      <c r="B61" s="23">
        <f t="shared" si="13"/>
        <v>44574</v>
      </c>
      <c r="C61" s="14" t="s">
        <v>13</v>
      </c>
      <c r="D61" s="15">
        <v>0.48541666666666666</v>
      </c>
      <c r="E61" s="16">
        <v>2.1</v>
      </c>
      <c r="F61" s="15">
        <f t="shared" si="5"/>
        <v>0.47847222222222224</v>
      </c>
      <c r="G61" s="16">
        <f t="shared" si="6"/>
        <v>1.7849999999999999</v>
      </c>
      <c r="H61" s="15">
        <f t="shared" si="7"/>
        <v>0.46736111111111112</v>
      </c>
      <c r="I61" s="16">
        <f t="shared" si="8"/>
        <v>1.4070000000000003</v>
      </c>
      <c r="J61" s="15">
        <f t="shared" si="9"/>
        <v>0.46805555555555556</v>
      </c>
      <c r="K61" s="22">
        <f t="shared" si="10"/>
        <v>1.3440000000000001</v>
      </c>
      <c r="L61" s="13"/>
      <c r="M61" s="23">
        <v>44574</v>
      </c>
      <c r="N61" s="14" t="s">
        <v>13</v>
      </c>
      <c r="O61" s="59">
        <v>0.48541666666666666</v>
      </c>
      <c r="P61" s="16" t="str">
        <f t="shared" si="11"/>
        <v>-</v>
      </c>
      <c r="Q61" s="15">
        <f t="shared" si="12"/>
        <v>0.47847222222222224</v>
      </c>
      <c r="R61" s="16" t="str">
        <f t="shared" si="30"/>
        <v>-</v>
      </c>
      <c r="S61" s="15">
        <f t="shared" si="26"/>
        <v>0.46736111111111112</v>
      </c>
      <c r="T61" s="16" t="str">
        <f t="shared" si="31"/>
        <v>-</v>
      </c>
      <c r="U61" s="15">
        <f t="shared" si="24"/>
        <v>0.46805555555555556</v>
      </c>
      <c r="V61" s="22" t="str">
        <f t="shared" si="32"/>
        <v>-</v>
      </c>
      <c r="X61" s="18"/>
      <c r="Y61" s="28"/>
    </row>
    <row r="62" spans="2:25" x14ac:dyDescent="0.25">
      <c r="B62" s="23">
        <f t="shared" si="13"/>
        <v>44574</v>
      </c>
      <c r="C62" s="14" t="s">
        <v>12</v>
      </c>
      <c r="D62" s="15">
        <v>0.73333333333333339</v>
      </c>
      <c r="E62" s="16">
        <v>0.8</v>
      </c>
      <c r="F62" s="15">
        <f t="shared" si="5"/>
        <v>0.72638888888888897</v>
      </c>
      <c r="G62" s="16">
        <f t="shared" si="6"/>
        <v>0.68</v>
      </c>
      <c r="H62" s="15">
        <f t="shared" si="7"/>
        <v>0.73333333333333339</v>
      </c>
      <c r="I62" s="16">
        <f t="shared" si="8"/>
        <v>0.53600000000000003</v>
      </c>
      <c r="J62" s="15">
        <f t="shared" si="9"/>
        <v>0.73125000000000007</v>
      </c>
      <c r="K62" s="22">
        <f t="shared" si="10"/>
        <v>0.51200000000000001</v>
      </c>
      <c r="L62" s="13"/>
      <c r="M62" s="23">
        <v>44574</v>
      </c>
      <c r="N62" s="14" t="s">
        <v>12</v>
      </c>
      <c r="O62" s="59">
        <v>0.73333333333333339</v>
      </c>
      <c r="P62" s="16" t="str">
        <f t="shared" si="11"/>
        <v>-</v>
      </c>
      <c r="Q62" s="15">
        <f t="shared" si="12"/>
        <v>0.72638888888888897</v>
      </c>
      <c r="R62" s="16" t="str">
        <f t="shared" si="30"/>
        <v>-</v>
      </c>
      <c r="S62" s="15">
        <f t="shared" si="26"/>
        <v>0.73333333333333339</v>
      </c>
      <c r="T62" s="16" t="str">
        <f t="shared" si="31"/>
        <v>-</v>
      </c>
      <c r="U62" s="15">
        <f t="shared" si="24"/>
        <v>0.73125000000000007</v>
      </c>
      <c r="V62" s="22" t="str">
        <f t="shared" si="32"/>
        <v>-</v>
      </c>
      <c r="X62" s="18"/>
      <c r="Y62" s="28"/>
    </row>
    <row r="63" spans="2:25" x14ac:dyDescent="0.25">
      <c r="B63" s="23">
        <v>44574</v>
      </c>
      <c r="C63" s="14" t="s">
        <v>13</v>
      </c>
      <c r="D63" s="15"/>
      <c r="E63" s="16"/>
      <c r="F63" s="15">
        <v>0.99583333333333324</v>
      </c>
      <c r="G63" s="16">
        <v>2.1</v>
      </c>
      <c r="H63" s="15">
        <v>0.98472222222222217</v>
      </c>
      <c r="I63" s="16">
        <v>1.7</v>
      </c>
      <c r="J63" s="15">
        <v>0.98541666666666661</v>
      </c>
      <c r="K63" s="22">
        <v>1.6</v>
      </c>
      <c r="L63" s="13"/>
      <c r="M63" s="23">
        <v>44574</v>
      </c>
      <c r="N63" s="14" t="s">
        <v>13</v>
      </c>
      <c r="O63" s="59"/>
      <c r="P63" s="16"/>
      <c r="Q63" s="15">
        <v>0.99583333333333324</v>
      </c>
      <c r="R63" s="16" t="s">
        <v>27</v>
      </c>
      <c r="S63" s="15">
        <v>0.98472222222222217</v>
      </c>
      <c r="T63" s="16" t="s">
        <v>27</v>
      </c>
      <c r="U63" s="15">
        <v>0.98541666666666661</v>
      </c>
      <c r="V63" s="22" t="s">
        <v>27</v>
      </c>
      <c r="X63" s="18"/>
      <c r="Y63" s="28"/>
    </row>
    <row r="64" spans="2:25" x14ac:dyDescent="0.25">
      <c r="B64" s="23">
        <f>IF(HOUR(D64)&lt;HOUR(D62),B62+1,B62)</f>
        <v>44575</v>
      </c>
      <c r="C64" s="14" t="s">
        <v>13</v>
      </c>
      <c r="D64" s="15">
        <v>2.7777777777777779E-3</v>
      </c>
      <c r="E64" s="16">
        <v>2.5</v>
      </c>
      <c r="F64" s="15"/>
      <c r="G64" s="16"/>
      <c r="H64" s="15"/>
      <c r="I64" s="16"/>
      <c r="J64" s="15"/>
      <c r="K64" s="22"/>
      <c r="L64" s="13"/>
      <c r="M64" s="23">
        <v>44575</v>
      </c>
      <c r="N64" s="14" t="s">
        <v>13</v>
      </c>
      <c r="O64" s="59">
        <v>2.7777777777777779E-3</v>
      </c>
      <c r="P64" s="16" t="str">
        <f t="shared" si="11"/>
        <v>-</v>
      </c>
      <c r="Q64" s="15"/>
      <c r="R64" s="16"/>
      <c r="S64" s="15"/>
      <c r="T64" s="16"/>
      <c r="U64" s="15"/>
      <c r="V64" s="22"/>
      <c r="X64" s="18"/>
    </row>
    <row r="65" spans="2:25" x14ac:dyDescent="0.25">
      <c r="B65" s="23">
        <f t="shared" si="13"/>
        <v>44575</v>
      </c>
      <c r="C65" s="14" t="s">
        <v>12</v>
      </c>
      <c r="D65" s="15">
        <v>0.27013888888888887</v>
      </c>
      <c r="E65" s="16">
        <v>0.6</v>
      </c>
      <c r="F65" s="15">
        <f t="shared" si="5"/>
        <v>0.26319444444444445</v>
      </c>
      <c r="G65" s="16">
        <f t="shared" si="6"/>
        <v>0.51</v>
      </c>
      <c r="H65" s="15">
        <f t="shared" si="7"/>
        <v>0.27013888888888887</v>
      </c>
      <c r="I65" s="16">
        <f t="shared" si="8"/>
        <v>0.40200000000000002</v>
      </c>
      <c r="J65" s="15">
        <f t="shared" si="9"/>
        <v>0.26805555555555555</v>
      </c>
      <c r="K65" s="22">
        <f t="shared" si="10"/>
        <v>0.38400000000000001</v>
      </c>
      <c r="L65" s="13"/>
      <c r="M65" s="23">
        <v>44575</v>
      </c>
      <c r="N65" s="14" t="s">
        <v>12</v>
      </c>
      <c r="O65" s="59">
        <v>0.27013888888888887</v>
      </c>
      <c r="P65" s="16" t="str">
        <f t="shared" si="11"/>
        <v>-</v>
      </c>
      <c r="Q65" s="15">
        <f t="shared" si="12"/>
        <v>0.26319444444444445</v>
      </c>
      <c r="R65" s="16" t="str">
        <f t="shared" si="30"/>
        <v>-</v>
      </c>
      <c r="S65" s="15">
        <f t="shared" si="26"/>
        <v>0.27013888888888887</v>
      </c>
      <c r="T65" s="16" t="str">
        <f t="shared" si="31"/>
        <v>-</v>
      </c>
      <c r="U65" s="15">
        <f t="shared" si="24"/>
        <v>0.26805555555555555</v>
      </c>
      <c r="V65" s="22" t="str">
        <f t="shared" si="32"/>
        <v>-</v>
      </c>
      <c r="X65" s="18"/>
      <c r="Y65" s="28"/>
    </row>
    <row r="66" spans="2:25" x14ac:dyDescent="0.25">
      <c r="B66" s="23">
        <f t="shared" si="13"/>
        <v>44575</v>
      </c>
      <c r="C66" s="14" t="s">
        <v>13</v>
      </c>
      <c r="D66" s="15">
        <v>0.52916666666666667</v>
      </c>
      <c r="E66" s="16">
        <v>2.1</v>
      </c>
      <c r="F66" s="15">
        <f t="shared" si="5"/>
        <v>0.52222222222222225</v>
      </c>
      <c r="G66" s="16">
        <f t="shared" si="6"/>
        <v>1.7849999999999999</v>
      </c>
      <c r="H66" s="15">
        <f t="shared" si="7"/>
        <v>0.51111111111111107</v>
      </c>
      <c r="I66" s="16">
        <f t="shared" si="8"/>
        <v>1.4070000000000003</v>
      </c>
      <c r="J66" s="15">
        <f t="shared" si="9"/>
        <v>0.51180555555555551</v>
      </c>
      <c r="K66" s="22">
        <f t="shared" si="10"/>
        <v>1.3440000000000001</v>
      </c>
      <c r="L66" s="13"/>
      <c r="M66" s="23">
        <v>44575</v>
      </c>
      <c r="N66" s="14" t="s">
        <v>13</v>
      </c>
      <c r="O66" s="59">
        <v>0.52916666666666667</v>
      </c>
      <c r="P66" s="16" t="str">
        <f t="shared" si="11"/>
        <v>-</v>
      </c>
      <c r="Q66" s="15">
        <f t="shared" si="12"/>
        <v>0.52222222222222225</v>
      </c>
      <c r="R66" s="16" t="str">
        <f t="shared" si="30"/>
        <v>-</v>
      </c>
      <c r="S66" s="15">
        <f t="shared" si="26"/>
        <v>0.51111111111111107</v>
      </c>
      <c r="T66" s="16" t="str">
        <f t="shared" si="31"/>
        <v>-</v>
      </c>
      <c r="U66" s="15">
        <f t="shared" si="24"/>
        <v>0.51180555555555551</v>
      </c>
      <c r="V66" s="22" t="str">
        <f t="shared" si="32"/>
        <v>-</v>
      </c>
      <c r="X66" s="18"/>
      <c r="Y66" s="28"/>
    </row>
    <row r="67" spans="2:25" x14ac:dyDescent="0.25">
      <c r="B67" s="23">
        <f t="shared" si="13"/>
        <v>44575</v>
      </c>
      <c r="C67" s="14" t="s">
        <v>12</v>
      </c>
      <c r="D67" s="15">
        <v>0.77500000000000002</v>
      </c>
      <c r="E67" s="16">
        <v>0.8</v>
      </c>
      <c r="F67" s="15">
        <f t="shared" si="5"/>
        <v>0.7680555555555556</v>
      </c>
      <c r="G67" s="16">
        <f t="shared" si="6"/>
        <v>0.68</v>
      </c>
      <c r="H67" s="15">
        <f t="shared" si="7"/>
        <v>0.77500000000000002</v>
      </c>
      <c r="I67" s="16">
        <f t="shared" si="8"/>
        <v>0.53600000000000003</v>
      </c>
      <c r="J67" s="15">
        <f t="shared" si="9"/>
        <v>0.7729166666666667</v>
      </c>
      <c r="K67" s="22">
        <f t="shared" si="10"/>
        <v>0.51200000000000001</v>
      </c>
      <c r="L67" s="13"/>
      <c r="M67" s="23">
        <v>44575</v>
      </c>
      <c r="N67" s="14" t="s">
        <v>12</v>
      </c>
      <c r="O67" s="59">
        <v>0.77500000000000002</v>
      </c>
      <c r="P67" s="16" t="str">
        <f t="shared" si="11"/>
        <v>-</v>
      </c>
      <c r="Q67" s="15">
        <f t="shared" si="12"/>
        <v>0.7680555555555556</v>
      </c>
      <c r="R67" s="16" t="str">
        <f t="shared" si="30"/>
        <v>-</v>
      </c>
      <c r="S67" s="15">
        <f t="shared" si="26"/>
        <v>0.77500000000000002</v>
      </c>
      <c r="T67" s="16" t="str">
        <f t="shared" si="31"/>
        <v>-</v>
      </c>
      <c r="U67" s="15">
        <f t="shared" si="24"/>
        <v>0.7729166666666667</v>
      </c>
      <c r="V67" s="22" t="str">
        <f t="shared" si="32"/>
        <v>-</v>
      </c>
      <c r="X67" s="18"/>
      <c r="Y67" s="28"/>
    </row>
    <row r="68" spans="2:25" x14ac:dyDescent="0.25">
      <c r="B68" s="23">
        <f t="shared" si="13"/>
        <v>44576</v>
      </c>
      <c r="C68" s="14" t="s">
        <v>13</v>
      </c>
      <c r="D68" s="15">
        <v>4.027777777777778E-2</v>
      </c>
      <c r="E68" s="16">
        <v>2.5</v>
      </c>
      <c r="F68" s="15">
        <f t="shared" si="5"/>
        <v>3.333333333333334E-2</v>
      </c>
      <c r="G68" s="16">
        <f t="shared" si="6"/>
        <v>2.125</v>
      </c>
      <c r="H68" s="15">
        <f t="shared" si="7"/>
        <v>2.2222222222222223E-2</v>
      </c>
      <c r="I68" s="16">
        <f t="shared" si="8"/>
        <v>1.675</v>
      </c>
      <c r="J68" s="15">
        <f t="shared" si="9"/>
        <v>2.2916666666666669E-2</v>
      </c>
      <c r="K68" s="22">
        <f t="shared" si="10"/>
        <v>1.6</v>
      </c>
      <c r="L68" s="13"/>
      <c r="M68" s="23">
        <v>44576</v>
      </c>
      <c r="N68" s="14" t="s">
        <v>13</v>
      </c>
      <c r="O68" s="59">
        <v>4.027777777777778E-2</v>
      </c>
      <c r="P68" s="16" t="str">
        <f t="shared" si="11"/>
        <v>-</v>
      </c>
      <c r="Q68" s="15">
        <f t="shared" si="12"/>
        <v>3.333333333333334E-2</v>
      </c>
      <c r="R68" s="16" t="str">
        <f t="shared" si="30"/>
        <v>-</v>
      </c>
      <c r="S68" s="15">
        <f t="shared" si="26"/>
        <v>2.2222222222222223E-2</v>
      </c>
      <c r="T68" s="16" t="str">
        <f t="shared" si="31"/>
        <v>-</v>
      </c>
      <c r="U68" s="15">
        <f t="shared" si="24"/>
        <v>2.2916666666666669E-2</v>
      </c>
      <c r="V68" s="22" t="str">
        <f t="shared" si="32"/>
        <v>-</v>
      </c>
      <c r="X68" s="18"/>
    </row>
    <row r="69" spans="2:25" x14ac:dyDescent="0.25">
      <c r="B69" s="23">
        <f t="shared" si="13"/>
        <v>44576</v>
      </c>
      <c r="C69" s="14" t="s">
        <v>12</v>
      </c>
      <c r="D69" s="15">
        <v>0.30555555555555552</v>
      </c>
      <c r="E69" s="16">
        <v>0.5</v>
      </c>
      <c r="F69" s="15">
        <f t="shared" si="5"/>
        <v>0.2986111111111111</v>
      </c>
      <c r="G69" s="16">
        <f t="shared" si="6"/>
        <v>0.42499999999999999</v>
      </c>
      <c r="H69" s="15">
        <f t="shared" si="7"/>
        <v>0.30555555555555552</v>
      </c>
      <c r="I69" s="16">
        <f t="shared" si="8"/>
        <v>0.33500000000000002</v>
      </c>
      <c r="J69" s="15">
        <f t="shared" si="9"/>
        <v>0.3034722222222222</v>
      </c>
      <c r="K69" s="22">
        <f t="shared" si="10"/>
        <v>0.32</v>
      </c>
      <c r="L69" s="13"/>
      <c r="M69" s="23">
        <v>44576</v>
      </c>
      <c r="N69" s="14" t="s">
        <v>12</v>
      </c>
      <c r="O69" s="59">
        <v>0.30555555555555552</v>
      </c>
      <c r="P69" s="16" t="str">
        <f t="shared" si="11"/>
        <v>-</v>
      </c>
      <c r="Q69" s="15">
        <f t="shared" si="12"/>
        <v>0.2986111111111111</v>
      </c>
      <c r="R69" s="16" t="str">
        <f t="shared" si="30"/>
        <v>-</v>
      </c>
      <c r="S69" s="15">
        <f t="shared" si="26"/>
        <v>0.30555555555555552</v>
      </c>
      <c r="T69" s="16" t="str">
        <f t="shared" si="31"/>
        <v>-</v>
      </c>
      <c r="U69" s="15">
        <f t="shared" si="24"/>
        <v>0.3034722222222222</v>
      </c>
      <c r="V69" s="22" t="str">
        <f t="shared" si="32"/>
        <v>-</v>
      </c>
      <c r="X69" s="18"/>
      <c r="Y69" s="28"/>
    </row>
    <row r="70" spans="2:25" x14ac:dyDescent="0.25">
      <c r="B70" s="23">
        <f t="shared" si="13"/>
        <v>44576</v>
      </c>
      <c r="C70" s="14" t="s">
        <v>13</v>
      </c>
      <c r="D70" s="15">
        <v>0.56944444444444442</v>
      </c>
      <c r="E70" s="16">
        <v>2.2000000000000002</v>
      </c>
      <c r="F70" s="15">
        <f t="shared" si="5"/>
        <v>0.5625</v>
      </c>
      <c r="G70" s="16">
        <f t="shared" si="6"/>
        <v>1.87</v>
      </c>
      <c r="H70" s="15">
        <f t="shared" si="7"/>
        <v>0.55138888888888882</v>
      </c>
      <c r="I70" s="16">
        <f t="shared" si="8"/>
        <v>1.4740000000000002</v>
      </c>
      <c r="J70" s="15">
        <f t="shared" si="9"/>
        <v>0.55208333333333326</v>
      </c>
      <c r="K70" s="22">
        <f t="shared" si="10"/>
        <v>1.4080000000000001</v>
      </c>
      <c r="L70" s="13"/>
      <c r="M70" s="23">
        <v>44576</v>
      </c>
      <c r="N70" s="14" t="s">
        <v>13</v>
      </c>
      <c r="O70" s="59">
        <v>0.56944444444444442</v>
      </c>
      <c r="P70" s="16" t="str">
        <f t="shared" si="11"/>
        <v>-</v>
      </c>
      <c r="Q70" s="15">
        <f t="shared" si="12"/>
        <v>0.5625</v>
      </c>
      <c r="R70" s="16" t="str">
        <f t="shared" si="30"/>
        <v>-</v>
      </c>
      <c r="S70" s="15">
        <f t="shared" si="26"/>
        <v>0.55138888888888882</v>
      </c>
      <c r="T70" s="16" t="str">
        <f t="shared" si="31"/>
        <v>-</v>
      </c>
      <c r="U70" s="15">
        <f t="shared" si="24"/>
        <v>0.55208333333333326</v>
      </c>
      <c r="V70" s="22" t="str">
        <f t="shared" si="32"/>
        <v>-</v>
      </c>
      <c r="X70" s="18"/>
      <c r="Y70" s="28"/>
    </row>
    <row r="71" spans="2:25" x14ac:dyDescent="0.25">
      <c r="B71" s="23">
        <f t="shared" si="13"/>
        <v>44576</v>
      </c>
      <c r="C71" s="14" t="s">
        <v>12</v>
      </c>
      <c r="D71" s="15">
        <v>0.81111111111111101</v>
      </c>
      <c r="E71" s="16">
        <v>0.7</v>
      </c>
      <c r="F71" s="15">
        <f t="shared" si="5"/>
        <v>0.80416666666666659</v>
      </c>
      <c r="G71" s="16">
        <f t="shared" si="6"/>
        <v>0.59499999999999997</v>
      </c>
      <c r="H71" s="15">
        <f t="shared" si="7"/>
        <v>0.81111111111111101</v>
      </c>
      <c r="I71" s="16">
        <f t="shared" si="8"/>
        <v>0.46899999999999997</v>
      </c>
      <c r="J71" s="15">
        <f t="shared" si="9"/>
        <v>0.80902777777777768</v>
      </c>
      <c r="K71" s="22">
        <f t="shared" si="10"/>
        <v>0.44799999999999995</v>
      </c>
      <c r="L71" s="13"/>
      <c r="M71" s="23">
        <v>44576</v>
      </c>
      <c r="N71" s="14" t="s">
        <v>12</v>
      </c>
      <c r="O71" s="59">
        <v>0.81111111111111101</v>
      </c>
      <c r="P71" s="16" t="str">
        <f t="shared" si="11"/>
        <v>-</v>
      </c>
      <c r="Q71" s="15">
        <f t="shared" si="12"/>
        <v>0.80416666666666659</v>
      </c>
      <c r="R71" s="16" t="str">
        <f t="shared" si="30"/>
        <v>-</v>
      </c>
      <c r="S71" s="15">
        <f t="shared" si="26"/>
        <v>0.81111111111111101</v>
      </c>
      <c r="T71" s="16" t="str">
        <f t="shared" si="31"/>
        <v>-</v>
      </c>
      <c r="U71" s="15">
        <f t="shared" si="24"/>
        <v>0.80902777777777768</v>
      </c>
      <c r="V71" s="22" t="str">
        <f t="shared" si="32"/>
        <v>-</v>
      </c>
      <c r="X71" s="18"/>
      <c r="Y71" s="28"/>
    </row>
    <row r="72" spans="2:25" x14ac:dyDescent="0.25">
      <c r="B72" s="23">
        <f t="shared" si="13"/>
        <v>44577</v>
      </c>
      <c r="C72" s="14" t="s">
        <v>13</v>
      </c>
      <c r="D72" s="15">
        <v>7.4999999999999997E-2</v>
      </c>
      <c r="E72" s="16">
        <v>2.6</v>
      </c>
      <c r="F72" s="15">
        <f t="shared" si="5"/>
        <v>6.805555555555555E-2</v>
      </c>
      <c r="G72" s="16">
        <f t="shared" si="6"/>
        <v>2.21</v>
      </c>
      <c r="H72" s="15">
        <f t="shared" si="7"/>
        <v>5.6944444444444436E-2</v>
      </c>
      <c r="I72" s="16">
        <f t="shared" si="8"/>
        <v>1.7420000000000002</v>
      </c>
      <c r="J72" s="15">
        <f t="shared" si="9"/>
        <v>5.7638888888888885E-2</v>
      </c>
      <c r="K72" s="22">
        <f t="shared" si="10"/>
        <v>1.6640000000000001</v>
      </c>
      <c r="L72" s="13"/>
      <c r="M72" s="23">
        <v>44577</v>
      </c>
      <c r="N72" s="14" t="s">
        <v>13</v>
      </c>
      <c r="O72" s="59">
        <v>7.4999999999999997E-2</v>
      </c>
      <c r="P72" s="16" t="str">
        <f t="shared" si="11"/>
        <v>-</v>
      </c>
      <c r="Q72" s="15">
        <f t="shared" si="12"/>
        <v>6.805555555555555E-2</v>
      </c>
      <c r="R72" s="16" t="str">
        <f t="shared" si="30"/>
        <v>-</v>
      </c>
      <c r="S72" s="15">
        <f t="shared" si="26"/>
        <v>5.6944444444444436E-2</v>
      </c>
      <c r="T72" s="16" t="str">
        <f t="shared" si="31"/>
        <v>-</v>
      </c>
      <c r="U72" s="15">
        <f t="shared" si="24"/>
        <v>5.7638888888888885E-2</v>
      </c>
      <c r="V72" s="22" t="str">
        <f t="shared" si="32"/>
        <v>-</v>
      </c>
      <c r="X72" s="18"/>
    </row>
    <row r="73" spans="2:25" x14ac:dyDescent="0.25">
      <c r="B73" s="23">
        <f t="shared" si="13"/>
        <v>44577</v>
      </c>
      <c r="C73" s="14" t="s">
        <v>12</v>
      </c>
      <c r="D73" s="15">
        <v>0.33680555555555558</v>
      </c>
      <c r="E73" s="16">
        <v>0.4</v>
      </c>
      <c r="F73" s="15">
        <f t="shared" si="5"/>
        <v>0.32986111111111116</v>
      </c>
      <c r="G73" s="16">
        <f t="shared" si="6"/>
        <v>0.34</v>
      </c>
      <c r="H73" s="15">
        <f t="shared" si="7"/>
        <v>0.33680555555555558</v>
      </c>
      <c r="I73" s="16">
        <f t="shared" si="8"/>
        <v>0.26800000000000002</v>
      </c>
      <c r="J73" s="15">
        <f t="shared" si="9"/>
        <v>0.33472222222222225</v>
      </c>
      <c r="K73" s="22">
        <f t="shared" si="10"/>
        <v>0.25600000000000001</v>
      </c>
      <c r="L73" s="13"/>
      <c r="M73" s="23">
        <v>44577</v>
      </c>
      <c r="N73" s="14" t="s">
        <v>12</v>
      </c>
      <c r="O73" s="59">
        <v>0.33680555555555558</v>
      </c>
      <c r="P73" s="16" t="str">
        <f t="shared" si="11"/>
        <v>-</v>
      </c>
      <c r="Q73" s="15">
        <f t="shared" si="12"/>
        <v>0.32986111111111116</v>
      </c>
      <c r="R73" s="16" t="str">
        <f t="shared" si="30"/>
        <v>-</v>
      </c>
      <c r="S73" s="15">
        <f t="shared" si="26"/>
        <v>0.33680555555555558</v>
      </c>
      <c r="T73" s="16" t="str">
        <f t="shared" si="31"/>
        <v>-</v>
      </c>
      <c r="U73" s="15">
        <f t="shared" si="24"/>
        <v>0.33472222222222225</v>
      </c>
      <c r="V73" s="22" t="str">
        <f t="shared" si="32"/>
        <v>-</v>
      </c>
      <c r="X73" s="18"/>
      <c r="Y73" s="28"/>
    </row>
    <row r="74" spans="2:25" x14ac:dyDescent="0.25">
      <c r="B74" s="23">
        <f t="shared" si="13"/>
        <v>44577</v>
      </c>
      <c r="C74" s="14" t="s">
        <v>13</v>
      </c>
      <c r="D74" s="15">
        <v>0.60486111111111118</v>
      </c>
      <c r="E74" s="16">
        <v>2.2999999999999998</v>
      </c>
      <c r="F74" s="15">
        <f t="shared" si="5"/>
        <v>0.59791666666666676</v>
      </c>
      <c r="G74" s="16">
        <f t="shared" si="6"/>
        <v>1.9549999999999998</v>
      </c>
      <c r="H74" s="15">
        <f t="shared" si="7"/>
        <v>0.58680555555555558</v>
      </c>
      <c r="I74" s="16">
        <f t="shared" si="8"/>
        <v>1.5409999999999999</v>
      </c>
      <c r="J74" s="15">
        <f t="shared" si="9"/>
        <v>0.58750000000000002</v>
      </c>
      <c r="K74" s="22">
        <f t="shared" si="10"/>
        <v>1.472</v>
      </c>
      <c r="L74" s="13"/>
      <c r="M74" s="23">
        <v>44577</v>
      </c>
      <c r="N74" s="14" t="s">
        <v>13</v>
      </c>
      <c r="O74" s="59">
        <v>0.60486111111111118</v>
      </c>
      <c r="P74" s="16" t="str">
        <f t="shared" si="11"/>
        <v>-</v>
      </c>
      <c r="Q74" s="15">
        <f t="shared" si="12"/>
        <v>0.59791666666666676</v>
      </c>
      <c r="R74" s="16" t="str">
        <f t="shared" si="30"/>
        <v>-</v>
      </c>
      <c r="S74" s="15">
        <f t="shared" si="26"/>
        <v>0.58680555555555558</v>
      </c>
      <c r="T74" s="16" t="str">
        <f t="shared" si="31"/>
        <v>-</v>
      </c>
      <c r="U74" s="15">
        <f t="shared" si="24"/>
        <v>0.58750000000000002</v>
      </c>
      <c r="V74" s="22" t="str">
        <f t="shared" si="32"/>
        <v>-</v>
      </c>
      <c r="X74" s="18"/>
      <c r="Y74" s="28"/>
    </row>
    <row r="75" spans="2:25" x14ac:dyDescent="0.25">
      <c r="B75" s="23">
        <f t="shared" si="13"/>
        <v>44577</v>
      </c>
      <c r="C75" s="14" t="s">
        <v>12</v>
      </c>
      <c r="D75" s="15">
        <v>0.84375</v>
      </c>
      <c r="E75" s="16">
        <v>0.6</v>
      </c>
      <c r="F75" s="15">
        <f t="shared" si="5"/>
        <v>0.83680555555555558</v>
      </c>
      <c r="G75" s="16">
        <f t="shared" si="6"/>
        <v>0.51</v>
      </c>
      <c r="H75" s="15">
        <f t="shared" si="7"/>
        <v>0.84375</v>
      </c>
      <c r="I75" s="16">
        <f t="shared" si="8"/>
        <v>0.40200000000000002</v>
      </c>
      <c r="J75" s="15">
        <f t="shared" si="9"/>
        <v>0.84166666666666667</v>
      </c>
      <c r="K75" s="22">
        <f t="shared" si="10"/>
        <v>0.38400000000000001</v>
      </c>
      <c r="L75" s="13"/>
      <c r="M75" s="23">
        <v>44577</v>
      </c>
      <c r="N75" s="14" t="s">
        <v>12</v>
      </c>
      <c r="O75" s="59">
        <v>0.84375</v>
      </c>
      <c r="P75" s="16" t="str">
        <f t="shared" si="11"/>
        <v>-</v>
      </c>
      <c r="Q75" s="15">
        <f t="shared" si="12"/>
        <v>0.83680555555555558</v>
      </c>
      <c r="R75" s="16" t="str">
        <f t="shared" si="30"/>
        <v>-</v>
      </c>
      <c r="S75" s="15">
        <f t="shared" si="26"/>
        <v>0.84375</v>
      </c>
      <c r="T75" s="16" t="str">
        <f t="shared" si="31"/>
        <v>-</v>
      </c>
      <c r="U75" s="15">
        <f t="shared" si="24"/>
        <v>0.84166666666666667</v>
      </c>
      <c r="V75" s="22" t="str">
        <f t="shared" si="32"/>
        <v>-</v>
      </c>
      <c r="X75" s="18"/>
      <c r="Y75" s="28"/>
    </row>
    <row r="76" spans="2:25" x14ac:dyDescent="0.25">
      <c r="B76" s="23">
        <f t="shared" si="13"/>
        <v>44578</v>
      </c>
      <c r="C76" s="14" t="s">
        <v>13</v>
      </c>
      <c r="D76" s="15">
        <v>0.10694444444444444</v>
      </c>
      <c r="E76" s="16">
        <v>2.7</v>
      </c>
      <c r="F76" s="15">
        <f t="shared" si="5"/>
        <v>9.9999999999999992E-2</v>
      </c>
      <c r="G76" s="16">
        <f t="shared" si="6"/>
        <v>2.2949999999999999</v>
      </c>
      <c r="H76" s="15">
        <f t="shared" si="7"/>
        <v>8.8888888888888878E-2</v>
      </c>
      <c r="I76" s="16">
        <f t="shared" si="8"/>
        <v>1.8090000000000002</v>
      </c>
      <c r="J76" s="15">
        <f t="shared" si="9"/>
        <v>8.958333333333332E-2</v>
      </c>
      <c r="K76" s="22">
        <f t="shared" si="10"/>
        <v>1.7280000000000002</v>
      </c>
      <c r="L76" s="13"/>
      <c r="M76" s="23">
        <v>44578</v>
      </c>
      <c r="N76" s="14" t="s">
        <v>13</v>
      </c>
      <c r="O76" s="59">
        <v>0.10694444444444444</v>
      </c>
      <c r="P76" s="16" t="str">
        <f t="shared" si="11"/>
        <v>-</v>
      </c>
      <c r="Q76" s="15">
        <f t="shared" si="12"/>
        <v>9.9999999999999992E-2</v>
      </c>
      <c r="R76" s="16" t="str">
        <f t="shared" si="30"/>
        <v>-</v>
      </c>
      <c r="S76" s="15">
        <f t="shared" si="26"/>
        <v>8.8888888888888878E-2</v>
      </c>
      <c r="T76" s="16" t="str">
        <f t="shared" si="31"/>
        <v>-</v>
      </c>
      <c r="U76" s="15">
        <f t="shared" si="24"/>
        <v>8.958333333333332E-2</v>
      </c>
      <c r="V76" s="22" t="str">
        <f t="shared" si="32"/>
        <v>-</v>
      </c>
      <c r="X76" s="18"/>
    </row>
    <row r="77" spans="2:25" x14ac:dyDescent="0.25">
      <c r="B77" s="23">
        <f t="shared" si="13"/>
        <v>44578</v>
      </c>
      <c r="C77" s="14" t="s">
        <v>12</v>
      </c>
      <c r="D77" s="15">
        <v>0.36458333333333331</v>
      </c>
      <c r="E77" s="16">
        <v>0.3</v>
      </c>
      <c r="F77" s="15">
        <f t="shared" si="5"/>
        <v>0.3576388888888889</v>
      </c>
      <c r="G77" s="16">
        <f t="shared" si="6"/>
        <v>0.255</v>
      </c>
      <c r="H77" s="15">
        <f t="shared" si="7"/>
        <v>0.36458333333333331</v>
      </c>
      <c r="I77" s="16">
        <f t="shared" si="8"/>
        <v>0.20100000000000001</v>
      </c>
      <c r="J77" s="15">
        <f t="shared" si="9"/>
        <v>0.36249999999999999</v>
      </c>
      <c r="K77" s="22">
        <f t="shared" si="10"/>
        <v>0.192</v>
      </c>
      <c r="L77" s="13"/>
      <c r="M77" s="23">
        <v>44578</v>
      </c>
      <c r="N77" s="14" t="s">
        <v>12</v>
      </c>
      <c r="O77" s="59">
        <v>0.36458333333333331</v>
      </c>
      <c r="P77" s="16" t="str">
        <f t="shared" si="11"/>
        <v>-</v>
      </c>
      <c r="Q77" s="15">
        <f t="shared" si="12"/>
        <v>0.3576388888888889</v>
      </c>
      <c r="R77" s="16" t="str">
        <f t="shared" si="30"/>
        <v>-</v>
      </c>
      <c r="S77" s="15">
        <f t="shared" si="26"/>
        <v>0.36458333333333331</v>
      </c>
      <c r="T77" s="16" t="str">
        <f t="shared" si="31"/>
        <v>-</v>
      </c>
      <c r="U77" s="15">
        <f t="shared" si="24"/>
        <v>0.36249999999999999</v>
      </c>
      <c r="V77" s="22" t="str">
        <f t="shared" si="32"/>
        <v>-</v>
      </c>
      <c r="X77" s="18"/>
      <c r="Y77" s="28"/>
    </row>
    <row r="78" spans="2:25" x14ac:dyDescent="0.25">
      <c r="B78" s="23">
        <f t="shared" si="13"/>
        <v>44578</v>
      </c>
      <c r="C78" s="14" t="s">
        <v>13</v>
      </c>
      <c r="D78" s="15">
        <v>0.63541666666666663</v>
      </c>
      <c r="E78" s="16">
        <v>2.4</v>
      </c>
      <c r="F78" s="15">
        <f t="shared" si="5"/>
        <v>0.62847222222222221</v>
      </c>
      <c r="G78" s="16">
        <f t="shared" si="6"/>
        <v>2.04</v>
      </c>
      <c r="H78" s="15">
        <f t="shared" si="7"/>
        <v>0.61736111111111103</v>
      </c>
      <c r="I78" s="16">
        <f t="shared" si="8"/>
        <v>1.6080000000000001</v>
      </c>
      <c r="J78" s="15">
        <f t="shared" si="9"/>
        <v>0.61805555555555547</v>
      </c>
      <c r="K78" s="22">
        <f t="shared" si="10"/>
        <v>1.536</v>
      </c>
      <c r="L78" s="13"/>
      <c r="M78" s="23">
        <v>44578</v>
      </c>
      <c r="N78" s="14" t="s">
        <v>13</v>
      </c>
      <c r="O78" s="59">
        <v>0.63541666666666663</v>
      </c>
      <c r="P78" s="16" t="str">
        <f t="shared" si="11"/>
        <v>-</v>
      </c>
      <c r="Q78" s="15">
        <f t="shared" si="12"/>
        <v>0.62847222222222221</v>
      </c>
      <c r="R78" s="16" t="str">
        <f t="shared" ref="R78:R141" si="33">IF(G78&gt;=$R$4,G78,IF(G78&lt;=$R$8,G78,"-"))</f>
        <v>-</v>
      </c>
      <c r="S78" s="15">
        <f t="shared" si="26"/>
        <v>0.61736111111111103</v>
      </c>
      <c r="T78" s="16" t="str">
        <f t="shared" ref="T78:T141" si="34">IF(I78&gt;=$T$4,I78,IF(I78&lt;=$T$8,I78,"-"))</f>
        <v>-</v>
      </c>
      <c r="U78" s="15">
        <f t="shared" si="24"/>
        <v>0.61805555555555547</v>
      </c>
      <c r="V78" s="22" t="str">
        <f t="shared" ref="V78:V141" si="35">IF(K78&gt;=$V$4,K78,IF(K78&lt;=$V$8,K78,"-"))</f>
        <v>-</v>
      </c>
      <c r="X78" s="18"/>
      <c r="Y78" s="28"/>
    </row>
    <row r="79" spans="2:25" x14ac:dyDescent="0.25">
      <c r="B79" s="23">
        <f t="shared" si="13"/>
        <v>44578</v>
      </c>
      <c r="C79" s="14" t="s">
        <v>12</v>
      </c>
      <c r="D79" s="15">
        <v>0.87291666666666667</v>
      </c>
      <c r="E79" s="16">
        <v>0.5</v>
      </c>
      <c r="F79" s="15">
        <f t="shared" ref="F79:F142" si="36">IF(C79="Alta",D79-$F$9,D79-$G$9)</f>
        <v>0.86597222222222225</v>
      </c>
      <c r="G79" s="16">
        <f t="shared" ref="G79:G142" si="37">E79*$F$8</f>
        <v>0.42499999999999999</v>
      </c>
      <c r="H79" s="15">
        <f t="shared" ref="H79:H142" si="38">IF(C79="Alta",D79-$H$9,D79-$I$9)</f>
        <v>0.87291666666666667</v>
      </c>
      <c r="I79" s="16">
        <f t="shared" ref="I79:I142" si="39">E79*$H$8</f>
        <v>0.33500000000000002</v>
      </c>
      <c r="J79" s="15">
        <f t="shared" ref="J79:J142" si="40">IF(C79="Alta",D79-$J$9,D79-$K$9)</f>
        <v>0.87083333333333335</v>
      </c>
      <c r="K79" s="22">
        <f t="shared" ref="K79:K142" si="41">E79*$J$8</f>
        <v>0.32</v>
      </c>
      <c r="L79" s="13"/>
      <c r="M79" s="23">
        <v>44578</v>
      </c>
      <c r="N79" s="14" t="s">
        <v>12</v>
      </c>
      <c r="O79" s="59">
        <v>0.87291666666666667</v>
      </c>
      <c r="P79" s="16" t="str">
        <f t="shared" ref="P79:P142" si="42">IF(E79&gt;=$P$4,E79,IF(E79&lt;=$P$8,E79,"-"))</f>
        <v>-</v>
      </c>
      <c r="Q79" s="15">
        <f t="shared" ref="Q79:Q142" si="43">IF(N79="Alta",O79-$F$9,O79-$G$9)</f>
        <v>0.86597222222222225</v>
      </c>
      <c r="R79" s="16" t="str">
        <f t="shared" si="33"/>
        <v>-</v>
      </c>
      <c r="S79" s="15">
        <f t="shared" si="26"/>
        <v>0.87291666666666667</v>
      </c>
      <c r="T79" s="16" t="str">
        <f t="shared" si="34"/>
        <v>-</v>
      </c>
      <c r="U79" s="15">
        <f t="shared" si="24"/>
        <v>0.87083333333333335</v>
      </c>
      <c r="V79" s="22" t="str">
        <f t="shared" si="35"/>
        <v>-</v>
      </c>
      <c r="X79" s="18"/>
      <c r="Y79" s="28"/>
    </row>
    <row r="80" spans="2:25" x14ac:dyDescent="0.25">
      <c r="B80" s="23">
        <f t="shared" ref="B80:B143" si="44">IF(HOUR(D80)&lt;HOUR(D79),B79+1,B79)</f>
        <v>44579</v>
      </c>
      <c r="C80" s="14" t="s">
        <v>13</v>
      </c>
      <c r="D80" s="15">
        <v>0.13680555555555554</v>
      </c>
      <c r="E80" s="16">
        <v>2.8</v>
      </c>
      <c r="F80" s="15">
        <f t="shared" si="36"/>
        <v>0.12986111111111109</v>
      </c>
      <c r="G80" s="16">
        <f t="shared" si="37"/>
        <v>2.38</v>
      </c>
      <c r="H80" s="15">
        <f t="shared" si="38"/>
        <v>0.11874999999999998</v>
      </c>
      <c r="I80" s="16">
        <f t="shared" si="39"/>
        <v>1.8759999999999999</v>
      </c>
      <c r="J80" s="15">
        <f t="shared" si="40"/>
        <v>0.11944444444444444</v>
      </c>
      <c r="K80" s="22">
        <f t="shared" si="41"/>
        <v>1.7919999999999998</v>
      </c>
      <c r="L80" s="13"/>
      <c r="M80" s="23">
        <v>44579</v>
      </c>
      <c r="N80" s="14" t="s">
        <v>13</v>
      </c>
      <c r="O80" s="59">
        <v>0.13680555555555554</v>
      </c>
      <c r="P80" s="16" t="str">
        <f t="shared" si="42"/>
        <v>-</v>
      </c>
      <c r="Q80" s="15">
        <f t="shared" si="43"/>
        <v>0.12986111111111109</v>
      </c>
      <c r="R80" s="16" t="str">
        <f t="shared" si="33"/>
        <v>-</v>
      </c>
      <c r="S80" s="15">
        <f t="shared" si="26"/>
        <v>0.11874999999999998</v>
      </c>
      <c r="T80" s="16" t="str">
        <f t="shared" si="34"/>
        <v>-</v>
      </c>
      <c r="U80" s="15">
        <f t="shared" si="24"/>
        <v>0.11944444444444444</v>
      </c>
      <c r="V80" s="22" t="str">
        <f t="shared" si="35"/>
        <v>-</v>
      </c>
      <c r="X80" s="18"/>
    </row>
    <row r="81" spans="2:25" x14ac:dyDescent="0.25">
      <c r="B81" s="23">
        <f t="shared" si="44"/>
        <v>44579</v>
      </c>
      <c r="C81" s="14" t="s">
        <v>12</v>
      </c>
      <c r="D81" s="15">
        <v>0.39097222222222222</v>
      </c>
      <c r="E81" s="16">
        <v>0.2</v>
      </c>
      <c r="F81" s="15">
        <f t="shared" si="36"/>
        <v>0.3840277777777778</v>
      </c>
      <c r="G81" s="16">
        <f t="shared" si="37"/>
        <v>0.17</v>
      </c>
      <c r="H81" s="15">
        <f t="shared" si="38"/>
        <v>0.39097222222222222</v>
      </c>
      <c r="I81" s="16">
        <f t="shared" si="39"/>
        <v>0.13400000000000001</v>
      </c>
      <c r="J81" s="15">
        <f t="shared" si="40"/>
        <v>0.3888888888888889</v>
      </c>
      <c r="K81" s="22">
        <f t="shared" si="41"/>
        <v>0.128</v>
      </c>
      <c r="L81" s="13"/>
      <c r="M81" s="23">
        <v>44579</v>
      </c>
      <c r="N81" s="14" t="s">
        <v>12</v>
      </c>
      <c r="O81" s="59">
        <v>0.39097222222222222</v>
      </c>
      <c r="P81" s="16" t="str">
        <f t="shared" si="42"/>
        <v>-</v>
      </c>
      <c r="Q81" s="15">
        <f t="shared" si="43"/>
        <v>0.3840277777777778</v>
      </c>
      <c r="R81" s="16" t="str">
        <f t="shared" si="33"/>
        <v>-</v>
      </c>
      <c r="S81" s="15">
        <f t="shared" si="26"/>
        <v>0.39097222222222222</v>
      </c>
      <c r="T81" s="16" t="str">
        <f t="shared" si="34"/>
        <v>-</v>
      </c>
      <c r="U81" s="15">
        <f t="shared" si="24"/>
        <v>0.3888888888888889</v>
      </c>
      <c r="V81" s="22" t="str">
        <f t="shared" si="35"/>
        <v>-</v>
      </c>
      <c r="X81" s="18"/>
      <c r="Y81" s="28"/>
    </row>
    <row r="82" spans="2:25" x14ac:dyDescent="0.25">
      <c r="B82" s="23">
        <f t="shared" si="44"/>
        <v>44579</v>
      </c>
      <c r="C82" s="14" t="s">
        <v>13</v>
      </c>
      <c r="D82" s="15">
        <v>0.66319444444444442</v>
      </c>
      <c r="E82" s="16">
        <v>2.6</v>
      </c>
      <c r="F82" s="15">
        <f t="shared" si="36"/>
        <v>0.65625</v>
      </c>
      <c r="G82" s="16">
        <f t="shared" si="37"/>
        <v>2.21</v>
      </c>
      <c r="H82" s="15">
        <f t="shared" si="38"/>
        <v>0.64513888888888882</v>
      </c>
      <c r="I82" s="16">
        <f t="shared" si="39"/>
        <v>1.7420000000000002</v>
      </c>
      <c r="J82" s="15">
        <f t="shared" si="40"/>
        <v>0.64583333333333326</v>
      </c>
      <c r="K82" s="22">
        <f t="shared" si="41"/>
        <v>1.6640000000000001</v>
      </c>
      <c r="L82" s="13"/>
      <c r="M82" s="23">
        <v>44579</v>
      </c>
      <c r="N82" s="14" t="s">
        <v>13</v>
      </c>
      <c r="O82" s="59">
        <v>0.66319444444444442</v>
      </c>
      <c r="P82" s="16" t="str">
        <f t="shared" si="42"/>
        <v>-</v>
      </c>
      <c r="Q82" s="15">
        <f t="shared" si="43"/>
        <v>0.65625</v>
      </c>
      <c r="R82" s="16" t="str">
        <f t="shared" si="33"/>
        <v>-</v>
      </c>
      <c r="S82" s="15">
        <f t="shared" si="26"/>
        <v>0.64513888888888882</v>
      </c>
      <c r="T82" s="16" t="str">
        <f t="shared" si="34"/>
        <v>-</v>
      </c>
      <c r="U82" s="15">
        <f t="shared" si="24"/>
        <v>0.64583333333333326</v>
      </c>
      <c r="V82" s="22" t="str">
        <f t="shared" si="35"/>
        <v>-</v>
      </c>
      <c r="X82" s="18"/>
      <c r="Y82" s="28"/>
    </row>
    <row r="83" spans="2:25" x14ac:dyDescent="0.25">
      <c r="B83" s="23">
        <f t="shared" si="44"/>
        <v>44579</v>
      </c>
      <c r="C83" s="14" t="s">
        <v>12</v>
      </c>
      <c r="D83" s="15">
        <v>0.90069444444444446</v>
      </c>
      <c r="E83" s="16">
        <v>0.4</v>
      </c>
      <c r="F83" s="15">
        <f t="shared" si="36"/>
        <v>0.89375000000000004</v>
      </c>
      <c r="G83" s="16">
        <f t="shared" si="37"/>
        <v>0.34</v>
      </c>
      <c r="H83" s="15">
        <f t="shared" si="38"/>
        <v>0.90069444444444446</v>
      </c>
      <c r="I83" s="16">
        <f t="shared" si="39"/>
        <v>0.26800000000000002</v>
      </c>
      <c r="J83" s="15">
        <f t="shared" si="40"/>
        <v>0.89861111111111114</v>
      </c>
      <c r="K83" s="22">
        <f t="shared" si="41"/>
        <v>0.25600000000000001</v>
      </c>
      <c r="L83" s="13"/>
      <c r="M83" s="23">
        <v>44579</v>
      </c>
      <c r="N83" s="14" t="s">
        <v>12</v>
      </c>
      <c r="O83" s="59">
        <v>0.90069444444444446</v>
      </c>
      <c r="P83" s="16" t="str">
        <f t="shared" si="42"/>
        <v>-</v>
      </c>
      <c r="Q83" s="15">
        <f t="shared" si="43"/>
        <v>0.89375000000000004</v>
      </c>
      <c r="R83" s="16" t="str">
        <f t="shared" si="33"/>
        <v>-</v>
      </c>
      <c r="S83" s="15">
        <f t="shared" si="26"/>
        <v>0.90069444444444446</v>
      </c>
      <c r="T83" s="16" t="str">
        <f t="shared" si="34"/>
        <v>-</v>
      </c>
      <c r="U83" s="15">
        <f t="shared" si="24"/>
        <v>0.89861111111111114</v>
      </c>
      <c r="V83" s="22" t="str">
        <f t="shared" si="35"/>
        <v>-</v>
      </c>
      <c r="X83" s="18"/>
      <c r="Y83" s="28"/>
    </row>
    <row r="84" spans="2:25" x14ac:dyDescent="0.25">
      <c r="B84" s="23">
        <f t="shared" si="44"/>
        <v>44580</v>
      </c>
      <c r="C84" s="14" t="s">
        <v>13</v>
      </c>
      <c r="D84" s="15">
        <v>0.16527777777777777</v>
      </c>
      <c r="E84" s="16">
        <v>2.8</v>
      </c>
      <c r="F84" s="15">
        <f t="shared" si="36"/>
        <v>0.15833333333333333</v>
      </c>
      <c r="G84" s="16">
        <f t="shared" si="37"/>
        <v>2.38</v>
      </c>
      <c r="H84" s="15">
        <f t="shared" si="38"/>
        <v>0.14722222222222223</v>
      </c>
      <c r="I84" s="16">
        <f t="shared" si="39"/>
        <v>1.8759999999999999</v>
      </c>
      <c r="J84" s="15">
        <f t="shared" si="40"/>
        <v>0.14791666666666667</v>
      </c>
      <c r="K84" s="22">
        <f t="shared" si="41"/>
        <v>1.7919999999999998</v>
      </c>
      <c r="L84" s="13"/>
      <c r="M84" s="23">
        <v>44580</v>
      </c>
      <c r="N84" s="14" t="s">
        <v>13</v>
      </c>
      <c r="O84" s="59">
        <v>0.16527777777777777</v>
      </c>
      <c r="P84" s="16" t="str">
        <f t="shared" si="42"/>
        <v>-</v>
      </c>
      <c r="Q84" s="15">
        <f t="shared" si="43"/>
        <v>0.15833333333333333</v>
      </c>
      <c r="R84" s="16" t="str">
        <f t="shared" si="33"/>
        <v>-</v>
      </c>
      <c r="S84" s="15">
        <f t="shared" si="26"/>
        <v>0.14722222222222223</v>
      </c>
      <c r="T84" s="16" t="str">
        <f t="shared" si="34"/>
        <v>-</v>
      </c>
      <c r="U84" s="15">
        <f t="shared" si="24"/>
        <v>0.14791666666666667</v>
      </c>
      <c r="V84" s="22" t="str">
        <f t="shared" si="35"/>
        <v>-</v>
      </c>
      <c r="X84" s="18"/>
    </row>
    <row r="85" spans="2:25" x14ac:dyDescent="0.25">
      <c r="B85" s="23">
        <f t="shared" si="44"/>
        <v>44580</v>
      </c>
      <c r="C85" s="14" t="s">
        <v>12</v>
      </c>
      <c r="D85" s="15">
        <v>0.41597222222222219</v>
      </c>
      <c r="E85" s="16">
        <v>0.2</v>
      </c>
      <c r="F85" s="15">
        <f t="shared" si="36"/>
        <v>0.40902777777777777</v>
      </c>
      <c r="G85" s="16">
        <f t="shared" si="37"/>
        <v>0.17</v>
      </c>
      <c r="H85" s="15">
        <f t="shared" si="38"/>
        <v>0.41597222222222219</v>
      </c>
      <c r="I85" s="16">
        <f t="shared" si="39"/>
        <v>0.13400000000000001</v>
      </c>
      <c r="J85" s="15">
        <f t="shared" si="40"/>
        <v>0.41388888888888886</v>
      </c>
      <c r="K85" s="22">
        <f t="shared" si="41"/>
        <v>0.128</v>
      </c>
      <c r="L85" s="13"/>
      <c r="M85" s="23">
        <v>44580</v>
      </c>
      <c r="N85" s="14" t="s">
        <v>12</v>
      </c>
      <c r="O85" s="59">
        <v>0.41597222222222219</v>
      </c>
      <c r="P85" s="16" t="str">
        <f t="shared" si="42"/>
        <v>-</v>
      </c>
      <c r="Q85" s="15">
        <f t="shared" si="43"/>
        <v>0.40902777777777777</v>
      </c>
      <c r="R85" s="16" t="str">
        <f t="shared" si="33"/>
        <v>-</v>
      </c>
      <c r="S85" s="15">
        <f t="shared" si="26"/>
        <v>0.41597222222222219</v>
      </c>
      <c r="T85" s="16" t="str">
        <f t="shared" si="34"/>
        <v>-</v>
      </c>
      <c r="U85" s="15">
        <f t="shared" ref="U85:U116" si="45">IF(N85="Alta",O85-$J$9,O85-$K$9)</f>
        <v>0.41388888888888886</v>
      </c>
      <c r="V85" s="22" t="str">
        <f t="shared" si="35"/>
        <v>-</v>
      </c>
      <c r="X85" s="18"/>
      <c r="Y85" s="28"/>
    </row>
    <row r="86" spans="2:25" x14ac:dyDescent="0.25">
      <c r="B86" s="23">
        <f t="shared" si="44"/>
        <v>44580</v>
      </c>
      <c r="C86" s="14" t="s">
        <v>13</v>
      </c>
      <c r="D86" s="15">
        <v>0.68888888888888899</v>
      </c>
      <c r="E86" s="16">
        <v>2.7</v>
      </c>
      <c r="F86" s="15">
        <f t="shared" si="36"/>
        <v>0.68194444444444458</v>
      </c>
      <c r="G86" s="16">
        <f t="shared" si="37"/>
        <v>2.2949999999999999</v>
      </c>
      <c r="H86" s="15">
        <f t="shared" si="38"/>
        <v>0.67083333333333339</v>
      </c>
      <c r="I86" s="16">
        <f t="shared" si="39"/>
        <v>1.8090000000000002</v>
      </c>
      <c r="J86" s="15">
        <f t="shared" si="40"/>
        <v>0.67152777777777783</v>
      </c>
      <c r="K86" s="22">
        <f t="shared" si="41"/>
        <v>1.7280000000000002</v>
      </c>
      <c r="L86" s="13"/>
      <c r="M86" s="23">
        <v>44580</v>
      </c>
      <c r="N86" s="14" t="s">
        <v>13</v>
      </c>
      <c r="O86" s="59">
        <v>0.68888888888888899</v>
      </c>
      <c r="P86" s="16" t="str">
        <f t="shared" si="42"/>
        <v>-</v>
      </c>
      <c r="Q86" s="15">
        <f t="shared" si="43"/>
        <v>0.68194444444444458</v>
      </c>
      <c r="R86" s="16" t="str">
        <f t="shared" si="33"/>
        <v>-</v>
      </c>
      <c r="S86" s="15">
        <f t="shared" si="26"/>
        <v>0.67083333333333339</v>
      </c>
      <c r="T86" s="16" t="str">
        <f t="shared" si="34"/>
        <v>-</v>
      </c>
      <c r="U86" s="15">
        <f t="shared" si="45"/>
        <v>0.67152777777777783</v>
      </c>
      <c r="V86" s="22" t="str">
        <f t="shared" si="35"/>
        <v>-</v>
      </c>
      <c r="X86" s="18"/>
      <c r="Y86" s="28"/>
    </row>
    <row r="87" spans="2:25" x14ac:dyDescent="0.25">
      <c r="B87" s="23">
        <f t="shared" si="44"/>
        <v>44580</v>
      </c>
      <c r="C87" s="14" t="s">
        <v>12</v>
      </c>
      <c r="D87" s="15">
        <v>0.92708333333333337</v>
      </c>
      <c r="E87" s="16">
        <v>0.4</v>
      </c>
      <c r="F87" s="15">
        <f t="shared" si="36"/>
        <v>0.92013888888888895</v>
      </c>
      <c r="G87" s="16">
        <f t="shared" si="37"/>
        <v>0.34</v>
      </c>
      <c r="H87" s="15">
        <f t="shared" si="38"/>
        <v>0.92708333333333337</v>
      </c>
      <c r="I87" s="16">
        <f t="shared" si="39"/>
        <v>0.26800000000000002</v>
      </c>
      <c r="J87" s="15">
        <f t="shared" si="40"/>
        <v>0.92500000000000004</v>
      </c>
      <c r="K87" s="22">
        <f t="shared" si="41"/>
        <v>0.25600000000000001</v>
      </c>
      <c r="L87" s="13"/>
      <c r="M87" s="23">
        <v>44580</v>
      </c>
      <c r="N87" s="14" t="s">
        <v>12</v>
      </c>
      <c r="O87" s="59">
        <v>0.92708333333333337</v>
      </c>
      <c r="P87" s="16" t="str">
        <f t="shared" si="42"/>
        <v>-</v>
      </c>
      <c r="Q87" s="15">
        <f t="shared" si="43"/>
        <v>0.92013888888888895</v>
      </c>
      <c r="R87" s="16" t="str">
        <f t="shared" si="33"/>
        <v>-</v>
      </c>
      <c r="S87" s="15">
        <f t="shared" si="26"/>
        <v>0.92708333333333337</v>
      </c>
      <c r="T87" s="16" t="str">
        <f t="shared" si="34"/>
        <v>-</v>
      </c>
      <c r="U87" s="15">
        <f t="shared" si="45"/>
        <v>0.92500000000000004</v>
      </c>
      <c r="V87" s="22" t="str">
        <f t="shared" si="35"/>
        <v>-</v>
      </c>
      <c r="X87" s="18"/>
      <c r="Y87" s="28"/>
    </row>
    <row r="88" spans="2:25" x14ac:dyDescent="0.25">
      <c r="B88" s="23">
        <f t="shared" si="44"/>
        <v>44581</v>
      </c>
      <c r="C88" s="14" t="s">
        <v>13</v>
      </c>
      <c r="D88" s="15">
        <v>0.19305555555555554</v>
      </c>
      <c r="E88" s="16">
        <v>2.8</v>
      </c>
      <c r="F88" s="15">
        <f t="shared" si="36"/>
        <v>0.18611111111111109</v>
      </c>
      <c r="G88" s="16">
        <f t="shared" si="37"/>
        <v>2.38</v>
      </c>
      <c r="H88" s="15">
        <f t="shared" si="38"/>
        <v>0.17499999999999999</v>
      </c>
      <c r="I88" s="16">
        <f t="shared" si="39"/>
        <v>1.8759999999999999</v>
      </c>
      <c r="J88" s="15">
        <f t="shared" si="40"/>
        <v>0.17569444444444443</v>
      </c>
      <c r="K88" s="22">
        <f t="shared" si="41"/>
        <v>1.7919999999999998</v>
      </c>
      <c r="L88" s="13"/>
      <c r="M88" s="23">
        <v>44581</v>
      </c>
      <c r="N88" s="14" t="s">
        <v>13</v>
      </c>
      <c r="O88" s="59">
        <v>0.19305555555555554</v>
      </c>
      <c r="P88" s="16" t="str">
        <f t="shared" si="42"/>
        <v>-</v>
      </c>
      <c r="Q88" s="15">
        <f t="shared" si="43"/>
        <v>0.18611111111111109</v>
      </c>
      <c r="R88" s="16" t="str">
        <f t="shared" si="33"/>
        <v>-</v>
      </c>
      <c r="S88" s="15">
        <f t="shared" si="26"/>
        <v>0.17499999999999999</v>
      </c>
      <c r="T88" s="16" t="str">
        <f t="shared" si="34"/>
        <v>-</v>
      </c>
      <c r="U88" s="15">
        <f t="shared" si="45"/>
        <v>0.17569444444444443</v>
      </c>
      <c r="V88" s="22" t="str">
        <f t="shared" si="35"/>
        <v>-</v>
      </c>
      <c r="X88" s="18"/>
    </row>
    <row r="89" spans="2:25" x14ac:dyDescent="0.25">
      <c r="B89" s="23">
        <f t="shared" si="44"/>
        <v>44581</v>
      </c>
      <c r="C89" s="14" t="s">
        <v>12</v>
      </c>
      <c r="D89" s="15">
        <v>0.44027777777777777</v>
      </c>
      <c r="E89" s="16">
        <v>0.1</v>
      </c>
      <c r="F89" s="15">
        <f t="shared" si="36"/>
        <v>0.43333333333333335</v>
      </c>
      <c r="G89" s="16">
        <f t="shared" si="37"/>
        <v>8.5000000000000006E-2</v>
      </c>
      <c r="H89" s="15">
        <f t="shared" si="38"/>
        <v>0.44027777777777777</v>
      </c>
      <c r="I89" s="16">
        <f t="shared" si="39"/>
        <v>6.7000000000000004E-2</v>
      </c>
      <c r="J89" s="15">
        <f t="shared" si="40"/>
        <v>0.43819444444444444</v>
      </c>
      <c r="K89" s="22">
        <f t="shared" si="41"/>
        <v>6.4000000000000001E-2</v>
      </c>
      <c r="L89" s="13"/>
      <c r="M89" s="23">
        <v>44581</v>
      </c>
      <c r="N89" s="14" t="s">
        <v>12</v>
      </c>
      <c r="O89" s="59">
        <v>0.44027777777777777</v>
      </c>
      <c r="P89" s="16" t="str">
        <f t="shared" si="42"/>
        <v>-</v>
      </c>
      <c r="Q89" s="15">
        <f t="shared" si="43"/>
        <v>0.43333333333333335</v>
      </c>
      <c r="R89" s="16" t="str">
        <f t="shared" si="33"/>
        <v>-</v>
      </c>
      <c r="S89" s="15">
        <f t="shared" si="26"/>
        <v>0.44027777777777777</v>
      </c>
      <c r="T89" s="16" t="str">
        <f t="shared" si="34"/>
        <v>-</v>
      </c>
      <c r="U89" s="15">
        <f t="shared" si="45"/>
        <v>0.43819444444444444</v>
      </c>
      <c r="V89" s="22" t="str">
        <f t="shared" si="35"/>
        <v>-</v>
      </c>
      <c r="X89" s="18"/>
      <c r="Y89" s="28"/>
    </row>
    <row r="90" spans="2:25" x14ac:dyDescent="0.25">
      <c r="B90" s="23">
        <f t="shared" si="44"/>
        <v>44581</v>
      </c>
      <c r="C90" s="14" t="s">
        <v>13</v>
      </c>
      <c r="D90" s="15">
        <v>0.71458333333333324</v>
      </c>
      <c r="E90" s="16">
        <v>2.7</v>
      </c>
      <c r="F90" s="15">
        <f t="shared" si="36"/>
        <v>0.70763888888888882</v>
      </c>
      <c r="G90" s="16">
        <f t="shared" si="37"/>
        <v>2.2949999999999999</v>
      </c>
      <c r="H90" s="15">
        <f t="shared" si="38"/>
        <v>0.69652777777777763</v>
      </c>
      <c r="I90" s="16">
        <f t="shared" si="39"/>
        <v>1.8090000000000002</v>
      </c>
      <c r="J90" s="15">
        <f t="shared" si="40"/>
        <v>0.69722222222222208</v>
      </c>
      <c r="K90" s="22">
        <f t="shared" si="41"/>
        <v>1.7280000000000002</v>
      </c>
      <c r="L90" s="13"/>
      <c r="M90" s="23">
        <v>44581</v>
      </c>
      <c r="N90" s="14" t="s">
        <v>13</v>
      </c>
      <c r="O90" s="59">
        <v>0.71458333333333324</v>
      </c>
      <c r="P90" s="16" t="str">
        <f t="shared" si="42"/>
        <v>-</v>
      </c>
      <c r="Q90" s="15">
        <f t="shared" si="43"/>
        <v>0.70763888888888882</v>
      </c>
      <c r="R90" s="16" t="str">
        <f t="shared" si="33"/>
        <v>-</v>
      </c>
      <c r="S90" s="15">
        <f t="shared" ref="S90:S121" si="46">IF(N90="Alta",O90-$H$9,O90-$I$9)</f>
        <v>0.69652777777777763</v>
      </c>
      <c r="T90" s="16" t="str">
        <f t="shared" si="34"/>
        <v>-</v>
      </c>
      <c r="U90" s="15">
        <f t="shared" si="45"/>
        <v>0.69722222222222208</v>
      </c>
      <c r="V90" s="22" t="str">
        <f t="shared" si="35"/>
        <v>-</v>
      </c>
      <c r="X90" s="18"/>
      <c r="Y90" s="28"/>
    </row>
    <row r="91" spans="2:25" x14ac:dyDescent="0.25">
      <c r="B91" s="23">
        <f t="shared" si="44"/>
        <v>44581</v>
      </c>
      <c r="C91" s="14" t="s">
        <v>12</v>
      </c>
      <c r="D91" s="15">
        <v>0.95416666666666661</v>
      </c>
      <c r="E91" s="16">
        <v>0.3</v>
      </c>
      <c r="F91" s="15">
        <f t="shared" si="36"/>
        <v>0.94722222222222219</v>
      </c>
      <c r="G91" s="16">
        <f t="shared" si="37"/>
        <v>0.255</v>
      </c>
      <c r="H91" s="15">
        <f t="shared" si="38"/>
        <v>0.95416666666666661</v>
      </c>
      <c r="I91" s="16">
        <f t="shared" si="39"/>
        <v>0.20100000000000001</v>
      </c>
      <c r="J91" s="15">
        <f t="shared" si="40"/>
        <v>0.95208333333333328</v>
      </c>
      <c r="K91" s="22">
        <f t="shared" si="41"/>
        <v>0.192</v>
      </c>
      <c r="L91" s="13"/>
      <c r="M91" s="23">
        <v>44581</v>
      </c>
      <c r="N91" s="14" t="s">
        <v>12</v>
      </c>
      <c r="O91" s="59">
        <v>0.95416666666666661</v>
      </c>
      <c r="P91" s="16" t="str">
        <f t="shared" si="42"/>
        <v>-</v>
      </c>
      <c r="Q91" s="15">
        <f t="shared" si="43"/>
        <v>0.94722222222222219</v>
      </c>
      <c r="R91" s="16" t="str">
        <f t="shared" si="33"/>
        <v>-</v>
      </c>
      <c r="S91" s="15">
        <f t="shared" si="46"/>
        <v>0.95416666666666661</v>
      </c>
      <c r="T91" s="16" t="str">
        <f t="shared" si="34"/>
        <v>-</v>
      </c>
      <c r="U91" s="15">
        <f t="shared" si="45"/>
        <v>0.95208333333333328</v>
      </c>
      <c r="V91" s="22" t="str">
        <f t="shared" si="35"/>
        <v>-</v>
      </c>
      <c r="X91" s="18"/>
      <c r="Y91" s="28"/>
    </row>
    <row r="92" spans="2:25" x14ac:dyDescent="0.25">
      <c r="B92" s="23">
        <f t="shared" si="44"/>
        <v>44582</v>
      </c>
      <c r="C92" s="14" t="s">
        <v>13</v>
      </c>
      <c r="D92" s="15">
        <v>0.21944444444444444</v>
      </c>
      <c r="E92" s="16">
        <v>2.8</v>
      </c>
      <c r="F92" s="15">
        <f t="shared" si="36"/>
        <v>0.21249999999999999</v>
      </c>
      <c r="G92" s="16">
        <f t="shared" si="37"/>
        <v>2.38</v>
      </c>
      <c r="H92" s="15">
        <f t="shared" si="38"/>
        <v>0.2013888888888889</v>
      </c>
      <c r="I92" s="16">
        <f t="shared" si="39"/>
        <v>1.8759999999999999</v>
      </c>
      <c r="J92" s="15">
        <f t="shared" si="40"/>
        <v>0.20208333333333334</v>
      </c>
      <c r="K92" s="22">
        <f t="shared" si="41"/>
        <v>1.7919999999999998</v>
      </c>
      <c r="L92" s="13"/>
      <c r="M92" s="23">
        <v>44582</v>
      </c>
      <c r="N92" s="14" t="s">
        <v>13</v>
      </c>
      <c r="O92" s="59">
        <v>0.21944444444444444</v>
      </c>
      <c r="P92" s="16" t="str">
        <f t="shared" si="42"/>
        <v>-</v>
      </c>
      <c r="Q92" s="15">
        <f t="shared" si="43"/>
        <v>0.21249999999999999</v>
      </c>
      <c r="R92" s="16" t="str">
        <f t="shared" si="33"/>
        <v>-</v>
      </c>
      <c r="S92" s="15">
        <f t="shared" si="46"/>
        <v>0.2013888888888889</v>
      </c>
      <c r="T92" s="16" t="str">
        <f t="shared" si="34"/>
        <v>-</v>
      </c>
      <c r="U92" s="15">
        <f t="shared" si="45"/>
        <v>0.20208333333333334</v>
      </c>
      <c r="V92" s="22" t="str">
        <f t="shared" si="35"/>
        <v>-</v>
      </c>
      <c r="X92" s="18"/>
      <c r="Y92" s="28"/>
    </row>
    <row r="93" spans="2:25" x14ac:dyDescent="0.25">
      <c r="B93" s="23">
        <f t="shared" si="44"/>
        <v>44582</v>
      </c>
      <c r="C93" s="14" t="s">
        <v>12</v>
      </c>
      <c r="D93" s="15">
        <v>0.46527777777777773</v>
      </c>
      <c r="E93" s="16">
        <v>0.1</v>
      </c>
      <c r="F93" s="15">
        <f t="shared" si="36"/>
        <v>0.45833333333333331</v>
      </c>
      <c r="G93" s="16">
        <f t="shared" si="37"/>
        <v>8.5000000000000006E-2</v>
      </c>
      <c r="H93" s="15">
        <f t="shared" si="38"/>
        <v>0.46527777777777773</v>
      </c>
      <c r="I93" s="16">
        <f t="shared" si="39"/>
        <v>6.7000000000000004E-2</v>
      </c>
      <c r="J93" s="15">
        <f t="shared" si="40"/>
        <v>0.46319444444444441</v>
      </c>
      <c r="K93" s="22">
        <f t="shared" si="41"/>
        <v>6.4000000000000001E-2</v>
      </c>
      <c r="L93" s="13"/>
      <c r="M93" s="23">
        <v>44582</v>
      </c>
      <c r="N93" s="14" t="s">
        <v>12</v>
      </c>
      <c r="O93" s="59">
        <v>0.46527777777777773</v>
      </c>
      <c r="P93" s="16" t="str">
        <f t="shared" si="42"/>
        <v>-</v>
      </c>
      <c r="Q93" s="15">
        <f t="shared" si="43"/>
        <v>0.45833333333333331</v>
      </c>
      <c r="R93" s="16" t="str">
        <f t="shared" si="33"/>
        <v>-</v>
      </c>
      <c r="S93" s="15">
        <f t="shared" si="46"/>
        <v>0.46527777777777773</v>
      </c>
      <c r="T93" s="16" t="str">
        <f t="shared" si="34"/>
        <v>-</v>
      </c>
      <c r="U93" s="15">
        <f t="shared" si="45"/>
        <v>0.46319444444444441</v>
      </c>
      <c r="V93" s="22" t="str">
        <f t="shared" si="35"/>
        <v>-</v>
      </c>
      <c r="X93" s="18"/>
      <c r="Y93" s="28"/>
    </row>
    <row r="94" spans="2:25" x14ac:dyDescent="0.25">
      <c r="B94" s="23">
        <f t="shared" si="44"/>
        <v>44582</v>
      </c>
      <c r="C94" s="14" t="s">
        <v>13</v>
      </c>
      <c r="D94" s="15">
        <v>0.73958333333333337</v>
      </c>
      <c r="E94" s="16">
        <v>2.8</v>
      </c>
      <c r="F94" s="15">
        <f t="shared" si="36"/>
        <v>0.73263888888888895</v>
      </c>
      <c r="G94" s="16">
        <f t="shared" si="37"/>
        <v>2.38</v>
      </c>
      <c r="H94" s="15">
        <f t="shared" si="38"/>
        <v>0.72152777777777777</v>
      </c>
      <c r="I94" s="16">
        <f t="shared" si="39"/>
        <v>1.8759999999999999</v>
      </c>
      <c r="J94" s="15">
        <f t="shared" si="40"/>
        <v>0.72222222222222221</v>
      </c>
      <c r="K94" s="22">
        <f t="shared" si="41"/>
        <v>1.7919999999999998</v>
      </c>
      <c r="L94" s="13"/>
      <c r="M94" s="23">
        <v>44582</v>
      </c>
      <c r="N94" s="14" t="s">
        <v>13</v>
      </c>
      <c r="O94" s="59">
        <v>0.73958333333333337</v>
      </c>
      <c r="P94" s="16" t="str">
        <f t="shared" si="42"/>
        <v>-</v>
      </c>
      <c r="Q94" s="15">
        <f t="shared" si="43"/>
        <v>0.73263888888888895</v>
      </c>
      <c r="R94" s="16" t="str">
        <f t="shared" si="33"/>
        <v>-</v>
      </c>
      <c r="S94" s="15">
        <f t="shared" si="46"/>
        <v>0.72152777777777777</v>
      </c>
      <c r="T94" s="16" t="str">
        <f t="shared" si="34"/>
        <v>-</v>
      </c>
      <c r="U94" s="15">
        <f t="shared" si="45"/>
        <v>0.72222222222222221</v>
      </c>
      <c r="V94" s="22" t="str">
        <f t="shared" si="35"/>
        <v>-</v>
      </c>
      <c r="X94" s="18"/>
      <c r="Y94" s="28"/>
    </row>
    <row r="95" spans="2:25" x14ac:dyDescent="0.25">
      <c r="B95" s="23">
        <f t="shared" si="44"/>
        <v>44582</v>
      </c>
      <c r="C95" s="14" t="s">
        <v>12</v>
      </c>
      <c r="D95" s="15">
        <v>0.98125000000000007</v>
      </c>
      <c r="E95" s="16">
        <v>0.2</v>
      </c>
      <c r="F95" s="15">
        <f t="shared" si="36"/>
        <v>0.97430555555555565</v>
      </c>
      <c r="G95" s="16">
        <f t="shared" si="37"/>
        <v>0.17</v>
      </c>
      <c r="H95" s="15">
        <f t="shared" si="38"/>
        <v>0.98125000000000007</v>
      </c>
      <c r="I95" s="16">
        <f t="shared" si="39"/>
        <v>0.13400000000000001</v>
      </c>
      <c r="J95" s="15">
        <f t="shared" si="40"/>
        <v>0.97916666666666674</v>
      </c>
      <c r="K95" s="22">
        <f t="shared" si="41"/>
        <v>0.128</v>
      </c>
      <c r="L95" s="13"/>
      <c r="M95" s="23">
        <v>44582</v>
      </c>
      <c r="N95" s="14" t="s">
        <v>12</v>
      </c>
      <c r="O95" s="59">
        <v>0.98125000000000007</v>
      </c>
      <c r="P95" s="16" t="str">
        <f t="shared" si="42"/>
        <v>-</v>
      </c>
      <c r="Q95" s="15">
        <f t="shared" si="43"/>
        <v>0.97430555555555565</v>
      </c>
      <c r="R95" s="16" t="str">
        <f t="shared" ref="R95" si="47">IF(G95&gt;=$R$4,G95,IF(G95&lt;=$R$8,G95,"-"))</f>
        <v>-</v>
      </c>
      <c r="S95" s="15">
        <f t="shared" si="46"/>
        <v>0.98125000000000007</v>
      </c>
      <c r="T95" s="16" t="str">
        <f t="shared" si="34"/>
        <v>-</v>
      </c>
      <c r="U95" s="15">
        <f t="shared" si="45"/>
        <v>0.97916666666666674</v>
      </c>
      <c r="V95" s="22" t="str">
        <f t="shared" ref="V95" si="48">IF(K95&gt;=$V$4,K95,IF(K95&lt;=$V$8,K95,"-"))</f>
        <v>-</v>
      </c>
      <c r="X95" s="18"/>
    </row>
    <row r="96" spans="2:25" x14ac:dyDescent="0.25">
      <c r="B96" s="23">
        <f t="shared" si="44"/>
        <v>44583</v>
      </c>
      <c r="C96" s="14" t="s">
        <v>13</v>
      </c>
      <c r="D96" s="15">
        <v>0.24583333333333335</v>
      </c>
      <c r="E96" s="16">
        <v>2.8</v>
      </c>
      <c r="F96" s="15">
        <f t="shared" si="36"/>
        <v>0.2388888888888889</v>
      </c>
      <c r="G96" s="16">
        <f t="shared" si="37"/>
        <v>2.38</v>
      </c>
      <c r="H96" s="15">
        <f t="shared" si="38"/>
        <v>0.2277777777777778</v>
      </c>
      <c r="I96" s="16">
        <f t="shared" si="39"/>
        <v>1.8759999999999999</v>
      </c>
      <c r="J96" s="15">
        <f t="shared" si="40"/>
        <v>0.22847222222222224</v>
      </c>
      <c r="K96" s="22">
        <f t="shared" si="41"/>
        <v>1.7919999999999998</v>
      </c>
      <c r="L96" s="13"/>
      <c r="M96" s="23">
        <v>44583</v>
      </c>
      <c r="N96" s="14" t="s">
        <v>13</v>
      </c>
      <c r="O96" s="59">
        <v>0.24583333333333335</v>
      </c>
      <c r="P96" s="16" t="str">
        <f t="shared" si="42"/>
        <v>-</v>
      </c>
      <c r="Q96" s="15">
        <f t="shared" si="43"/>
        <v>0.2388888888888889</v>
      </c>
      <c r="R96" s="16" t="str">
        <f t="shared" si="33"/>
        <v>-</v>
      </c>
      <c r="S96" s="15">
        <f t="shared" si="46"/>
        <v>0.2277777777777778</v>
      </c>
      <c r="T96" s="16" t="str">
        <f t="shared" si="34"/>
        <v>-</v>
      </c>
      <c r="U96" s="15">
        <f t="shared" si="45"/>
        <v>0.22847222222222224</v>
      </c>
      <c r="V96" s="22" t="str">
        <f t="shared" si="35"/>
        <v>-</v>
      </c>
      <c r="X96" s="18"/>
    </row>
    <row r="97" spans="2:25" x14ac:dyDescent="0.25">
      <c r="B97" s="23">
        <f t="shared" si="44"/>
        <v>44583</v>
      </c>
      <c r="C97" s="14" t="s">
        <v>12</v>
      </c>
      <c r="D97" s="15">
        <v>0.49027777777777781</v>
      </c>
      <c r="E97" s="16">
        <v>0.1</v>
      </c>
      <c r="F97" s="15">
        <f t="shared" si="36"/>
        <v>0.48333333333333339</v>
      </c>
      <c r="G97" s="16">
        <f t="shared" si="37"/>
        <v>8.5000000000000006E-2</v>
      </c>
      <c r="H97" s="15">
        <f t="shared" si="38"/>
        <v>0.49027777777777781</v>
      </c>
      <c r="I97" s="16">
        <f t="shared" si="39"/>
        <v>6.7000000000000004E-2</v>
      </c>
      <c r="J97" s="15">
        <f t="shared" si="40"/>
        <v>0.48819444444444449</v>
      </c>
      <c r="K97" s="22">
        <f t="shared" si="41"/>
        <v>6.4000000000000001E-2</v>
      </c>
      <c r="L97" s="13"/>
      <c r="M97" s="23">
        <v>44583</v>
      </c>
      <c r="N97" s="14" t="s">
        <v>12</v>
      </c>
      <c r="O97" s="59">
        <v>0.49027777777777781</v>
      </c>
      <c r="P97" s="16" t="str">
        <f t="shared" si="42"/>
        <v>-</v>
      </c>
      <c r="Q97" s="15">
        <f t="shared" si="43"/>
        <v>0.48333333333333339</v>
      </c>
      <c r="R97" s="16" t="str">
        <f t="shared" si="33"/>
        <v>-</v>
      </c>
      <c r="S97" s="15">
        <f t="shared" si="46"/>
        <v>0.49027777777777781</v>
      </c>
      <c r="T97" s="16" t="str">
        <f t="shared" si="34"/>
        <v>-</v>
      </c>
      <c r="U97" s="15">
        <f t="shared" si="45"/>
        <v>0.48819444444444449</v>
      </c>
      <c r="V97" s="22" t="str">
        <f t="shared" si="35"/>
        <v>-</v>
      </c>
      <c r="X97" s="18"/>
      <c r="Y97" s="28"/>
    </row>
    <row r="98" spans="2:25" x14ac:dyDescent="0.25">
      <c r="B98" s="23">
        <f t="shared" si="44"/>
        <v>44583</v>
      </c>
      <c r="C98" s="14" t="s">
        <v>13</v>
      </c>
      <c r="D98" s="15">
        <v>0.76527777777777783</v>
      </c>
      <c r="E98" s="16">
        <v>2.8</v>
      </c>
      <c r="F98" s="15">
        <f t="shared" si="36"/>
        <v>0.75833333333333341</v>
      </c>
      <c r="G98" s="16">
        <f t="shared" si="37"/>
        <v>2.38</v>
      </c>
      <c r="H98" s="15">
        <f t="shared" si="38"/>
        <v>0.74722222222222223</v>
      </c>
      <c r="I98" s="16">
        <f t="shared" si="39"/>
        <v>1.8759999999999999</v>
      </c>
      <c r="J98" s="15">
        <f t="shared" si="40"/>
        <v>0.74791666666666667</v>
      </c>
      <c r="K98" s="22">
        <f t="shared" si="41"/>
        <v>1.7919999999999998</v>
      </c>
      <c r="L98" s="13"/>
      <c r="M98" s="23">
        <v>44583</v>
      </c>
      <c r="N98" s="14" t="s">
        <v>13</v>
      </c>
      <c r="O98" s="59">
        <v>0.76527777777777783</v>
      </c>
      <c r="P98" s="16" t="str">
        <f t="shared" si="42"/>
        <v>-</v>
      </c>
      <c r="Q98" s="15">
        <f t="shared" si="43"/>
        <v>0.75833333333333341</v>
      </c>
      <c r="R98" s="16" t="str">
        <f t="shared" si="33"/>
        <v>-</v>
      </c>
      <c r="S98" s="15">
        <f t="shared" si="46"/>
        <v>0.74722222222222223</v>
      </c>
      <c r="T98" s="16" t="str">
        <f t="shared" si="34"/>
        <v>-</v>
      </c>
      <c r="U98" s="15">
        <f t="shared" si="45"/>
        <v>0.74791666666666667</v>
      </c>
      <c r="V98" s="22" t="str">
        <f t="shared" si="35"/>
        <v>-</v>
      </c>
      <c r="X98" s="18"/>
      <c r="Y98" s="28"/>
    </row>
    <row r="99" spans="2:25" x14ac:dyDescent="0.25">
      <c r="B99" s="23">
        <f t="shared" si="44"/>
        <v>44584</v>
      </c>
      <c r="C99" s="14" t="s">
        <v>12</v>
      </c>
      <c r="D99" s="15">
        <v>9.0277777777777787E-3</v>
      </c>
      <c r="E99" s="16">
        <v>0.2</v>
      </c>
      <c r="F99" s="15">
        <f t="shared" si="36"/>
        <v>2.0833333333333346E-3</v>
      </c>
      <c r="G99" s="16">
        <f t="shared" si="37"/>
        <v>0.17</v>
      </c>
      <c r="H99" s="15">
        <f t="shared" si="38"/>
        <v>9.0277777777777787E-3</v>
      </c>
      <c r="I99" s="16">
        <f t="shared" si="39"/>
        <v>0.13400000000000001</v>
      </c>
      <c r="J99" s="15">
        <f t="shared" si="40"/>
        <v>6.9444444444444458E-3</v>
      </c>
      <c r="K99" s="22">
        <f t="shared" si="41"/>
        <v>0.128</v>
      </c>
      <c r="L99" s="13"/>
      <c r="M99" s="23">
        <v>44584</v>
      </c>
      <c r="N99" s="14" t="s">
        <v>12</v>
      </c>
      <c r="O99" s="59">
        <v>9.0277777777777787E-3</v>
      </c>
      <c r="P99" s="16" t="str">
        <f t="shared" si="42"/>
        <v>-</v>
      </c>
      <c r="Q99" s="15">
        <f t="shared" si="43"/>
        <v>2.0833333333333346E-3</v>
      </c>
      <c r="R99" s="16" t="str">
        <f t="shared" si="33"/>
        <v>-</v>
      </c>
      <c r="S99" s="15">
        <f t="shared" si="46"/>
        <v>9.0277777777777787E-3</v>
      </c>
      <c r="T99" s="16" t="str">
        <f t="shared" si="34"/>
        <v>-</v>
      </c>
      <c r="U99" s="15">
        <f t="shared" si="45"/>
        <v>6.9444444444444458E-3</v>
      </c>
      <c r="V99" s="22" t="str">
        <f t="shared" si="35"/>
        <v>-</v>
      </c>
      <c r="X99" s="18"/>
      <c r="Y99" s="28"/>
    </row>
    <row r="100" spans="2:25" x14ac:dyDescent="0.25">
      <c r="B100" s="23">
        <f t="shared" si="44"/>
        <v>44584</v>
      </c>
      <c r="C100" s="14" t="s">
        <v>13</v>
      </c>
      <c r="D100" s="15">
        <v>0.27291666666666664</v>
      </c>
      <c r="E100" s="16">
        <v>2.7</v>
      </c>
      <c r="F100" s="15">
        <f t="shared" si="36"/>
        <v>0.26597222222222222</v>
      </c>
      <c r="G100" s="16">
        <f t="shared" si="37"/>
        <v>2.2949999999999999</v>
      </c>
      <c r="H100" s="15">
        <f t="shared" si="38"/>
        <v>0.25486111111111109</v>
      </c>
      <c r="I100" s="16">
        <f t="shared" si="39"/>
        <v>1.8090000000000002</v>
      </c>
      <c r="J100" s="15">
        <f t="shared" si="40"/>
        <v>0.25555555555555554</v>
      </c>
      <c r="K100" s="22">
        <f t="shared" si="41"/>
        <v>1.7280000000000002</v>
      </c>
      <c r="L100" s="13"/>
      <c r="M100" s="23">
        <v>44584</v>
      </c>
      <c r="N100" s="14" t="s">
        <v>13</v>
      </c>
      <c r="O100" s="59">
        <v>0.27291666666666664</v>
      </c>
      <c r="P100" s="16" t="str">
        <f t="shared" si="42"/>
        <v>-</v>
      </c>
      <c r="Q100" s="15">
        <f t="shared" si="43"/>
        <v>0.26597222222222222</v>
      </c>
      <c r="R100" s="16" t="str">
        <f t="shared" si="33"/>
        <v>-</v>
      </c>
      <c r="S100" s="15">
        <f t="shared" si="46"/>
        <v>0.25486111111111109</v>
      </c>
      <c r="T100" s="16" t="str">
        <f t="shared" si="34"/>
        <v>-</v>
      </c>
      <c r="U100" s="15">
        <f t="shared" si="45"/>
        <v>0.25555555555555554</v>
      </c>
      <c r="V100" s="22" t="str">
        <f t="shared" si="35"/>
        <v>-</v>
      </c>
      <c r="X100" s="18"/>
    </row>
    <row r="101" spans="2:25" x14ac:dyDescent="0.25">
      <c r="B101" s="23">
        <f t="shared" si="44"/>
        <v>44584</v>
      </c>
      <c r="C101" s="14" t="s">
        <v>12</v>
      </c>
      <c r="D101" s="15">
        <v>0.51736111111111105</v>
      </c>
      <c r="E101" s="16">
        <v>0.1</v>
      </c>
      <c r="F101" s="15">
        <f t="shared" si="36"/>
        <v>0.51041666666666663</v>
      </c>
      <c r="G101" s="16">
        <f t="shared" si="37"/>
        <v>8.5000000000000006E-2</v>
      </c>
      <c r="H101" s="15">
        <f t="shared" si="38"/>
        <v>0.51736111111111105</v>
      </c>
      <c r="I101" s="16">
        <f t="shared" si="39"/>
        <v>6.7000000000000004E-2</v>
      </c>
      <c r="J101" s="15">
        <f t="shared" si="40"/>
        <v>0.51527777777777772</v>
      </c>
      <c r="K101" s="22">
        <f t="shared" si="41"/>
        <v>6.4000000000000001E-2</v>
      </c>
      <c r="L101" s="13"/>
      <c r="M101" s="23">
        <v>44584</v>
      </c>
      <c r="N101" s="14" t="s">
        <v>12</v>
      </c>
      <c r="O101" s="59">
        <v>0.51736111111111105</v>
      </c>
      <c r="P101" s="16" t="str">
        <f t="shared" si="42"/>
        <v>-</v>
      </c>
      <c r="Q101" s="15">
        <f t="shared" si="43"/>
        <v>0.51041666666666663</v>
      </c>
      <c r="R101" s="16" t="str">
        <f t="shared" si="33"/>
        <v>-</v>
      </c>
      <c r="S101" s="15">
        <f t="shared" si="46"/>
        <v>0.51736111111111105</v>
      </c>
      <c r="T101" s="16" t="str">
        <f t="shared" si="34"/>
        <v>-</v>
      </c>
      <c r="U101" s="15">
        <f t="shared" si="45"/>
        <v>0.51527777777777772</v>
      </c>
      <c r="V101" s="22" t="str">
        <f t="shared" si="35"/>
        <v>-</v>
      </c>
      <c r="X101" s="18"/>
      <c r="Y101" s="28"/>
    </row>
    <row r="102" spans="2:25" x14ac:dyDescent="0.25">
      <c r="B102" s="23">
        <f t="shared" si="44"/>
        <v>44584</v>
      </c>
      <c r="C102" s="14" t="s">
        <v>13</v>
      </c>
      <c r="D102" s="15">
        <v>0.79236111111111107</v>
      </c>
      <c r="E102" s="16">
        <v>2.8</v>
      </c>
      <c r="F102" s="15">
        <f t="shared" si="36"/>
        <v>0.78541666666666665</v>
      </c>
      <c r="G102" s="16">
        <f t="shared" si="37"/>
        <v>2.38</v>
      </c>
      <c r="H102" s="15">
        <f t="shared" si="38"/>
        <v>0.77430555555555547</v>
      </c>
      <c r="I102" s="16">
        <f t="shared" si="39"/>
        <v>1.8759999999999999</v>
      </c>
      <c r="J102" s="15">
        <f t="shared" si="40"/>
        <v>0.77499999999999991</v>
      </c>
      <c r="K102" s="22">
        <f t="shared" si="41"/>
        <v>1.7919999999999998</v>
      </c>
      <c r="L102" s="13"/>
      <c r="M102" s="23">
        <v>44584</v>
      </c>
      <c r="N102" s="14" t="s">
        <v>13</v>
      </c>
      <c r="O102" s="59">
        <v>0.79236111111111107</v>
      </c>
      <c r="P102" s="16" t="str">
        <f t="shared" si="42"/>
        <v>-</v>
      </c>
      <c r="Q102" s="15">
        <f t="shared" si="43"/>
        <v>0.78541666666666665</v>
      </c>
      <c r="R102" s="16" t="str">
        <f t="shared" si="33"/>
        <v>-</v>
      </c>
      <c r="S102" s="15">
        <f t="shared" si="46"/>
        <v>0.77430555555555547</v>
      </c>
      <c r="T102" s="16" t="str">
        <f t="shared" si="34"/>
        <v>-</v>
      </c>
      <c r="U102" s="15">
        <f t="shared" si="45"/>
        <v>0.77499999999999991</v>
      </c>
      <c r="V102" s="22" t="str">
        <f t="shared" si="35"/>
        <v>-</v>
      </c>
      <c r="X102" s="18"/>
      <c r="Y102" s="28"/>
    </row>
    <row r="103" spans="2:25" x14ac:dyDescent="0.25">
      <c r="B103" s="23">
        <f t="shared" si="44"/>
        <v>44585</v>
      </c>
      <c r="C103" s="14" t="s">
        <v>12</v>
      </c>
      <c r="D103" s="15">
        <v>3.9583333333333331E-2</v>
      </c>
      <c r="E103" s="16">
        <v>0.2</v>
      </c>
      <c r="F103" s="15">
        <f t="shared" si="36"/>
        <v>3.2638888888888884E-2</v>
      </c>
      <c r="G103" s="16">
        <f t="shared" si="37"/>
        <v>0.17</v>
      </c>
      <c r="H103" s="15">
        <f t="shared" si="38"/>
        <v>3.9583333333333331E-2</v>
      </c>
      <c r="I103" s="16">
        <f t="shared" si="39"/>
        <v>0.13400000000000001</v>
      </c>
      <c r="J103" s="15">
        <f t="shared" si="40"/>
        <v>3.7499999999999999E-2</v>
      </c>
      <c r="K103" s="22">
        <f t="shared" si="41"/>
        <v>0.128</v>
      </c>
      <c r="L103" s="13"/>
      <c r="M103" s="23">
        <v>44585</v>
      </c>
      <c r="N103" s="14" t="s">
        <v>12</v>
      </c>
      <c r="O103" s="59">
        <v>3.9583333333333331E-2</v>
      </c>
      <c r="P103" s="16" t="str">
        <f t="shared" si="42"/>
        <v>-</v>
      </c>
      <c r="Q103" s="15">
        <f t="shared" si="43"/>
        <v>3.2638888888888884E-2</v>
      </c>
      <c r="R103" s="16" t="str">
        <f t="shared" si="33"/>
        <v>-</v>
      </c>
      <c r="S103" s="15">
        <f t="shared" si="46"/>
        <v>3.9583333333333331E-2</v>
      </c>
      <c r="T103" s="16" t="str">
        <f t="shared" si="34"/>
        <v>-</v>
      </c>
      <c r="U103" s="15">
        <f t="shared" si="45"/>
        <v>3.7499999999999999E-2</v>
      </c>
      <c r="V103" s="22" t="str">
        <f t="shared" si="35"/>
        <v>-</v>
      </c>
      <c r="X103" s="18"/>
      <c r="Y103" s="28"/>
    </row>
    <row r="104" spans="2:25" x14ac:dyDescent="0.25">
      <c r="B104" s="23">
        <f t="shared" si="44"/>
        <v>44585</v>
      </c>
      <c r="C104" s="14" t="s">
        <v>13</v>
      </c>
      <c r="D104" s="15">
        <v>0.30138888888888887</v>
      </c>
      <c r="E104" s="16">
        <v>2.6</v>
      </c>
      <c r="F104" s="15">
        <f t="shared" si="36"/>
        <v>0.29444444444444445</v>
      </c>
      <c r="G104" s="16">
        <f t="shared" si="37"/>
        <v>2.21</v>
      </c>
      <c r="H104" s="15">
        <f t="shared" si="38"/>
        <v>0.28333333333333333</v>
      </c>
      <c r="I104" s="16">
        <f t="shared" si="39"/>
        <v>1.7420000000000002</v>
      </c>
      <c r="J104" s="15">
        <f t="shared" si="40"/>
        <v>0.28402777777777777</v>
      </c>
      <c r="K104" s="22">
        <f t="shared" si="41"/>
        <v>1.6640000000000001</v>
      </c>
      <c r="L104" s="13"/>
      <c r="M104" s="23">
        <v>44585</v>
      </c>
      <c r="N104" s="14" t="s">
        <v>13</v>
      </c>
      <c r="O104" s="59">
        <v>0.30138888888888887</v>
      </c>
      <c r="P104" s="16" t="str">
        <f t="shared" si="42"/>
        <v>-</v>
      </c>
      <c r="Q104" s="15">
        <f t="shared" si="43"/>
        <v>0.29444444444444445</v>
      </c>
      <c r="R104" s="16" t="str">
        <f t="shared" si="33"/>
        <v>-</v>
      </c>
      <c r="S104" s="15">
        <f t="shared" si="46"/>
        <v>0.28333333333333333</v>
      </c>
      <c r="T104" s="16" t="str">
        <f t="shared" si="34"/>
        <v>-</v>
      </c>
      <c r="U104" s="15">
        <f t="shared" si="45"/>
        <v>0.28402777777777777</v>
      </c>
      <c r="V104" s="22" t="str">
        <f t="shared" si="35"/>
        <v>-</v>
      </c>
      <c r="X104" s="18"/>
    </row>
    <row r="105" spans="2:25" x14ac:dyDescent="0.25">
      <c r="B105" s="23">
        <f t="shared" si="44"/>
        <v>44585</v>
      </c>
      <c r="C105" s="14" t="s">
        <v>12</v>
      </c>
      <c r="D105" s="15">
        <v>0.54652777777777783</v>
      </c>
      <c r="E105" s="16">
        <v>0.2</v>
      </c>
      <c r="F105" s="15">
        <f t="shared" si="36"/>
        <v>0.53958333333333341</v>
      </c>
      <c r="G105" s="16">
        <f t="shared" si="37"/>
        <v>0.17</v>
      </c>
      <c r="H105" s="15">
        <f t="shared" si="38"/>
        <v>0.54652777777777783</v>
      </c>
      <c r="I105" s="16">
        <f t="shared" si="39"/>
        <v>0.13400000000000001</v>
      </c>
      <c r="J105" s="15">
        <f t="shared" si="40"/>
        <v>0.54444444444444451</v>
      </c>
      <c r="K105" s="22">
        <f t="shared" si="41"/>
        <v>0.128</v>
      </c>
      <c r="L105" s="13"/>
      <c r="M105" s="23">
        <v>44585</v>
      </c>
      <c r="N105" s="14" t="s">
        <v>12</v>
      </c>
      <c r="O105" s="59">
        <v>0.54652777777777783</v>
      </c>
      <c r="P105" s="16" t="str">
        <f t="shared" si="42"/>
        <v>-</v>
      </c>
      <c r="Q105" s="15">
        <f t="shared" si="43"/>
        <v>0.53958333333333341</v>
      </c>
      <c r="R105" s="16" t="str">
        <f t="shared" si="33"/>
        <v>-</v>
      </c>
      <c r="S105" s="15">
        <f t="shared" si="46"/>
        <v>0.54652777777777783</v>
      </c>
      <c r="T105" s="16" t="str">
        <f t="shared" si="34"/>
        <v>-</v>
      </c>
      <c r="U105" s="15">
        <f t="shared" si="45"/>
        <v>0.54444444444444451</v>
      </c>
      <c r="V105" s="22" t="str">
        <f t="shared" si="35"/>
        <v>-</v>
      </c>
      <c r="X105" s="18"/>
      <c r="Y105" s="28"/>
    </row>
    <row r="106" spans="2:25" x14ac:dyDescent="0.25">
      <c r="B106" s="23">
        <f t="shared" si="44"/>
        <v>44585</v>
      </c>
      <c r="C106" s="14" t="s">
        <v>13</v>
      </c>
      <c r="D106" s="15">
        <v>0.8222222222222223</v>
      </c>
      <c r="E106" s="16">
        <v>2.9</v>
      </c>
      <c r="F106" s="15">
        <f t="shared" si="36"/>
        <v>0.81527777777777788</v>
      </c>
      <c r="G106" s="16">
        <f t="shared" si="37"/>
        <v>2.4649999999999999</v>
      </c>
      <c r="H106" s="15">
        <f t="shared" si="38"/>
        <v>0.8041666666666667</v>
      </c>
      <c r="I106" s="16">
        <f t="shared" si="39"/>
        <v>1.9430000000000001</v>
      </c>
      <c r="J106" s="15">
        <f t="shared" si="40"/>
        <v>0.80486111111111114</v>
      </c>
      <c r="K106" s="22">
        <f t="shared" si="41"/>
        <v>1.8559999999999999</v>
      </c>
      <c r="L106" s="13"/>
      <c r="M106" s="23">
        <v>44585</v>
      </c>
      <c r="N106" s="14" t="s">
        <v>13</v>
      </c>
      <c r="O106" s="59">
        <v>0.8222222222222223</v>
      </c>
      <c r="P106" s="16" t="str">
        <f t="shared" si="42"/>
        <v>-</v>
      </c>
      <c r="Q106" s="15">
        <f t="shared" si="43"/>
        <v>0.81527777777777788</v>
      </c>
      <c r="R106" s="16" t="str">
        <f t="shared" si="33"/>
        <v>-</v>
      </c>
      <c r="S106" s="15">
        <f t="shared" si="46"/>
        <v>0.8041666666666667</v>
      </c>
      <c r="T106" s="16" t="str">
        <f t="shared" si="34"/>
        <v>-</v>
      </c>
      <c r="U106" s="15">
        <f t="shared" si="45"/>
        <v>0.80486111111111114</v>
      </c>
      <c r="V106" s="22" t="str">
        <f t="shared" si="35"/>
        <v>-</v>
      </c>
      <c r="X106" s="18"/>
      <c r="Y106" s="28"/>
    </row>
    <row r="107" spans="2:25" x14ac:dyDescent="0.25">
      <c r="B107" s="23">
        <f t="shared" si="44"/>
        <v>44586</v>
      </c>
      <c r="C107" s="14" t="s">
        <v>12</v>
      </c>
      <c r="D107" s="15">
        <v>7.2222222222222229E-2</v>
      </c>
      <c r="E107" s="16">
        <v>0.3</v>
      </c>
      <c r="F107" s="15">
        <f t="shared" si="36"/>
        <v>6.5277777777777782E-2</v>
      </c>
      <c r="G107" s="16">
        <f t="shared" si="37"/>
        <v>0.255</v>
      </c>
      <c r="H107" s="15">
        <f t="shared" si="38"/>
        <v>7.2222222222222229E-2</v>
      </c>
      <c r="I107" s="16">
        <f t="shared" si="39"/>
        <v>0.20100000000000001</v>
      </c>
      <c r="J107" s="15">
        <f t="shared" si="40"/>
        <v>7.013888888888889E-2</v>
      </c>
      <c r="K107" s="22">
        <f t="shared" si="41"/>
        <v>0.192</v>
      </c>
      <c r="L107" s="13"/>
      <c r="M107" s="23">
        <v>44586</v>
      </c>
      <c r="N107" s="14" t="s">
        <v>12</v>
      </c>
      <c r="O107" s="59">
        <v>7.2222222222222229E-2</v>
      </c>
      <c r="P107" s="16" t="str">
        <f t="shared" si="42"/>
        <v>-</v>
      </c>
      <c r="Q107" s="15">
        <f t="shared" si="43"/>
        <v>6.5277777777777782E-2</v>
      </c>
      <c r="R107" s="16" t="str">
        <f t="shared" si="33"/>
        <v>-</v>
      </c>
      <c r="S107" s="15">
        <f t="shared" si="46"/>
        <v>7.2222222222222229E-2</v>
      </c>
      <c r="T107" s="16" t="str">
        <f t="shared" si="34"/>
        <v>-</v>
      </c>
      <c r="U107" s="15">
        <f t="shared" si="45"/>
        <v>7.013888888888889E-2</v>
      </c>
      <c r="V107" s="22" t="str">
        <f t="shared" si="35"/>
        <v>-</v>
      </c>
      <c r="X107" s="18"/>
      <c r="Y107" s="28"/>
    </row>
    <row r="108" spans="2:25" x14ac:dyDescent="0.25">
      <c r="B108" s="23">
        <f t="shared" si="44"/>
        <v>44586</v>
      </c>
      <c r="C108" s="14" t="s">
        <v>13</v>
      </c>
      <c r="D108" s="15">
        <v>0.33333333333333331</v>
      </c>
      <c r="E108" s="16">
        <v>2.5</v>
      </c>
      <c r="F108" s="15">
        <f t="shared" si="36"/>
        <v>0.3263888888888889</v>
      </c>
      <c r="G108" s="16">
        <f t="shared" si="37"/>
        <v>2.125</v>
      </c>
      <c r="H108" s="15">
        <f t="shared" si="38"/>
        <v>0.31527777777777777</v>
      </c>
      <c r="I108" s="16">
        <f t="shared" si="39"/>
        <v>1.675</v>
      </c>
      <c r="J108" s="15">
        <f t="shared" si="40"/>
        <v>0.31597222222222221</v>
      </c>
      <c r="K108" s="22">
        <f t="shared" si="41"/>
        <v>1.6</v>
      </c>
      <c r="L108" s="13"/>
      <c r="M108" s="23">
        <v>44586</v>
      </c>
      <c r="N108" s="14" t="s">
        <v>13</v>
      </c>
      <c r="O108" s="59">
        <v>0.33333333333333331</v>
      </c>
      <c r="P108" s="16" t="str">
        <f t="shared" si="42"/>
        <v>-</v>
      </c>
      <c r="Q108" s="15">
        <f t="shared" si="43"/>
        <v>0.3263888888888889</v>
      </c>
      <c r="R108" s="16" t="str">
        <f t="shared" si="33"/>
        <v>-</v>
      </c>
      <c r="S108" s="15">
        <f t="shared" si="46"/>
        <v>0.31527777777777777</v>
      </c>
      <c r="T108" s="16" t="str">
        <f t="shared" si="34"/>
        <v>-</v>
      </c>
      <c r="U108" s="15">
        <f t="shared" si="45"/>
        <v>0.31597222222222221</v>
      </c>
      <c r="V108" s="22" t="str">
        <f t="shared" si="35"/>
        <v>-</v>
      </c>
      <c r="X108" s="18"/>
    </row>
    <row r="109" spans="2:25" x14ac:dyDescent="0.25">
      <c r="B109" s="23">
        <f t="shared" si="44"/>
        <v>44586</v>
      </c>
      <c r="C109" s="14" t="s">
        <v>12</v>
      </c>
      <c r="D109" s="15">
        <v>0.57847222222222217</v>
      </c>
      <c r="E109" s="16">
        <v>0.2</v>
      </c>
      <c r="F109" s="15">
        <f t="shared" si="36"/>
        <v>0.57152777777777775</v>
      </c>
      <c r="G109" s="16">
        <f t="shared" si="37"/>
        <v>0.17</v>
      </c>
      <c r="H109" s="15">
        <f t="shared" si="38"/>
        <v>0.57847222222222217</v>
      </c>
      <c r="I109" s="16">
        <f t="shared" si="39"/>
        <v>0.13400000000000001</v>
      </c>
      <c r="J109" s="15">
        <f t="shared" si="40"/>
        <v>0.57638888888888884</v>
      </c>
      <c r="K109" s="22">
        <f t="shared" si="41"/>
        <v>0.128</v>
      </c>
      <c r="L109" s="13"/>
      <c r="M109" s="23">
        <v>44586</v>
      </c>
      <c r="N109" s="14" t="s">
        <v>12</v>
      </c>
      <c r="O109" s="59">
        <v>0.57847222222222217</v>
      </c>
      <c r="P109" s="16" t="str">
        <f t="shared" si="42"/>
        <v>-</v>
      </c>
      <c r="Q109" s="15">
        <f t="shared" si="43"/>
        <v>0.57152777777777775</v>
      </c>
      <c r="R109" s="16" t="str">
        <f t="shared" si="33"/>
        <v>-</v>
      </c>
      <c r="S109" s="15">
        <f t="shared" si="46"/>
        <v>0.57847222222222217</v>
      </c>
      <c r="T109" s="16" t="str">
        <f t="shared" si="34"/>
        <v>-</v>
      </c>
      <c r="U109" s="15">
        <f t="shared" si="45"/>
        <v>0.57638888888888884</v>
      </c>
      <c r="V109" s="22" t="str">
        <f t="shared" si="35"/>
        <v>-</v>
      </c>
      <c r="X109" s="18"/>
      <c r="Y109" s="28"/>
    </row>
    <row r="110" spans="2:25" x14ac:dyDescent="0.25">
      <c r="B110" s="23">
        <f t="shared" si="44"/>
        <v>44586</v>
      </c>
      <c r="C110" s="14" t="s">
        <v>13</v>
      </c>
      <c r="D110" s="15">
        <v>0.85486111111111107</v>
      </c>
      <c r="E110" s="16">
        <v>2.8</v>
      </c>
      <c r="F110" s="15">
        <f t="shared" si="36"/>
        <v>0.84791666666666665</v>
      </c>
      <c r="G110" s="16">
        <f t="shared" si="37"/>
        <v>2.38</v>
      </c>
      <c r="H110" s="15">
        <f t="shared" si="38"/>
        <v>0.83680555555555547</v>
      </c>
      <c r="I110" s="16">
        <f t="shared" si="39"/>
        <v>1.8759999999999999</v>
      </c>
      <c r="J110" s="15">
        <f t="shared" si="40"/>
        <v>0.83749999999999991</v>
      </c>
      <c r="K110" s="22">
        <f t="shared" si="41"/>
        <v>1.7919999999999998</v>
      </c>
      <c r="L110" s="13"/>
      <c r="M110" s="23">
        <v>44586</v>
      </c>
      <c r="N110" s="14" t="s">
        <v>13</v>
      </c>
      <c r="O110" s="59">
        <v>0.85486111111111107</v>
      </c>
      <c r="P110" s="16" t="str">
        <f t="shared" si="42"/>
        <v>-</v>
      </c>
      <c r="Q110" s="15">
        <f t="shared" si="43"/>
        <v>0.84791666666666665</v>
      </c>
      <c r="R110" s="16" t="str">
        <f t="shared" si="33"/>
        <v>-</v>
      </c>
      <c r="S110" s="15">
        <f t="shared" si="46"/>
        <v>0.83680555555555547</v>
      </c>
      <c r="T110" s="16" t="str">
        <f t="shared" si="34"/>
        <v>-</v>
      </c>
      <c r="U110" s="15">
        <f t="shared" si="45"/>
        <v>0.83749999999999991</v>
      </c>
      <c r="V110" s="22" t="str">
        <f t="shared" si="35"/>
        <v>-</v>
      </c>
      <c r="X110" s="18"/>
      <c r="Y110" s="28"/>
    </row>
    <row r="111" spans="2:25" x14ac:dyDescent="0.25">
      <c r="B111" s="23">
        <f t="shared" si="44"/>
        <v>44587</v>
      </c>
      <c r="C111" s="14" t="s">
        <v>12</v>
      </c>
      <c r="D111" s="15">
        <v>0.10902777777777778</v>
      </c>
      <c r="E111" s="16">
        <v>0.3</v>
      </c>
      <c r="F111" s="15">
        <f t="shared" si="36"/>
        <v>0.10208333333333333</v>
      </c>
      <c r="G111" s="16">
        <f t="shared" si="37"/>
        <v>0.255</v>
      </c>
      <c r="H111" s="15">
        <f t="shared" si="38"/>
        <v>0.10902777777777778</v>
      </c>
      <c r="I111" s="16">
        <f t="shared" si="39"/>
        <v>0.20100000000000001</v>
      </c>
      <c r="J111" s="15">
        <f t="shared" si="40"/>
        <v>0.10694444444444444</v>
      </c>
      <c r="K111" s="22">
        <f t="shared" si="41"/>
        <v>0.192</v>
      </c>
      <c r="L111" s="13"/>
      <c r="M111" s="23">
        <v>44587</v>
      </c>
      <c r="N111" s="14" t="s">
        <v>12</v>
      </c>
      <c r="O111" s="59">
        <v>0.10902777777777778</v>
      </c>
      <c r="P111" s="16" t="str">
        <f t="shared" si="42"/>
        <v>-</v>
      </c>
      <c r="Q111" s="15">
        <f t="shared" si="43"/>
        <v>0.10208333333333333</v>
      </c>
      <c r="R111" s="16" t="str">
        <f t="shared" si="33"/>
        <v>-</v>
      </c>
      <c r="S111" s="15">
        <f t="shared" si="46"/>
        <v>0.10902777777777778</v>
      </c>
      <c r="T111" s="16" t="str">
        <f t="shared" si="34"/>
        <v>-</v>
      </c>
      <c r="U111" s="15">
        <f t="shared" si="45"/>
        <v>0.10694444444444444</v>
      </c>
      <c r="V111" s="22" t="str">
        <f t="shared" si="35"/>
        <v>-</v>
      </c>
      <c r="X111" s="18"/>
      <c r="Y111" s="28"/>
    </row>
    <row r="112" spans="2:25" x14ac:dyDescent="0.25">
      <c r="B112" s="23">
        <f t="shared" si="44"/>
        <v>44587</v>
      </c>
      <c r="C112" s="14" t="s">
        <v>13</v>
      </c>
      <c r="D112" s="15">
        <v>0.36944444444444446</v>
      </c>
      <c r="E112" s="16">
        <v>2.4</v>
      </c>
      <c r="F112" s="15">
        <f t="shared" si="36"/>
        <v>0.36250000000000004</v>
      </c>
      <c r="G112" s="16">
        <f t="shared" si="37"/>
        <v>2.04</v>
      </c>
      <c r="H112" s="15">
        <f t="shared" si="38"/>
        <v>0.35138888888888892</v>
      </c>
      <c r="I112" s="16">
        <f t="shared" si="39"/>
        <v>1.6080000000000001</v>
      </c>
      <c r="J112" s="15">
        <f t="shared" si="40"/>
        <v>0.35208333333333336</v>
      </c>
      <c r="K112" s="22">
        <f t="shared" si="41"/>
        <v>1.536</v>
      </c>
      <c r="L112" s="13"/>
      <c r="M112" s="23">
        <v>44587</v>
      </c>
      <c r="N112" s="14" t="s">
        <v>13</v>
      </c>
      <c r="O112" s="59">
        <v>0.36944444444444446</v>
      </c>
      <c r="P112" s="16" t="str">
        <f t="shared" si="42"/>
        <v>-</v>
      </c>
      <c r="Q112" s="15">
        <f t="shared" si="43"/>
        <v>0.36250000000000004</v>
      </c>
      <c r="R112" s="16" t="str">
        <f t="shared" si="33"/>
        <v>-</v>
      </c>
      <c r="S112" s="15">
        <f t="shared" si="46"/>
        <v>0.35138888888888892</v>
      </c>
      <c r="T112" s="16" t="str">
        <f t="shared" si="34"/>
        <v>-</v>
      </c>
      <c r="U112" s="15">
        <f t="shared" si="45"/>
        <v>0.35208333333333336</v>
      </c>
      <c r="V112" s="22" t="str">
        <f t="shared" si="35"/>
        <v>-</v>
      </c>
      <c r="X112" s="18"/>
    </row>
    <row r="113" spans="2:25" x14ac:dyDescent="0.25">
      <c r="B113" s="23">
        <f t="shared" si="44"/>
        <v>44587</v>
      </c>
      <c r="C113" s="14" t="s">
        <v>12</v>
      </c>
      <c r="D113" s="15">
        <v>0.61527777777777781</v>
      </c>
      <c r="E113" s="16">
        <v>0.3</v>
      </c>
      <c r="F113" s="15">
        <f t="shared" si="36"/>
        <v>0.60833333333333339</v>
      </c>
      <c r="G113" s="16">
        <f t="shared" si="37"/>
        <v>0.255</v>
      </c>
      <c r="H113" s="15">
        <f t="shared" si="38"/>
        <v>0.61527777777777781</v>
      </c>
      <c r="I113" s="16">
        <f t="shared" si="39"/>
        <v>0.20100000000000001</v>
      </c>
      <c r="J113" s="15">
        <f t="shared" si="40"/>
        <v>0.61319444444444449</v>
      </c>
      <c r="K113" s="22">
        <f t="shared" si="41"/>
        <v>0.192</v>
      </c>
      <c r="L113" s="13"/>
      <c r="M113" s="23">
        <v>44587</v>
      </c>
      <c r="N113" s="14" t="s">
        <v>12</v>
      </c>
      <c r="O113" s="59">
        <v>0.61527777777777781</v>
      </c>
      <c r="P113" s="16" t="str">
        <f t="shared" si="42"/>
        <v>-</v>
      </c>
      <c r="Q113" s="15">
        <f t="shared" si="43"/>
        <v>0.60833333333333339</v>
      </c>
      <c r="R113" s="16" t="str">
        <f t="shared" si="33"/>
        <v>-</v>
      </c>
      <c r="S113" s="15">
        <f t="shared" si="46"/>
        <v>0.61527777777777781</v>
      </c>
      <c r="T113" s="16" t="str">
        <f t="shared" si="34"/>
        <v>-</v>
      </c>
      <c r="U113" s="15">
        <f t="shared" si="45"/>
        <v>0.61319444444444449</v>
      </c>
      <c r="V113" s="22" t="str">
        <f t="shared" si="35"/>
        <v>-</v>
      </c>
      <c r="X113" s="18"/>
      <c r="Y113" s="28"/>
    </row>
    <row r="114" spans="2:25" x14ac:dyDescent="0.25">
      <c r="B114" s="23">
        <f t="shared" si="44"/>
        <v>44587</v>
      </c>
      <c r="C114" s="14" t="s">
        <v>13</v>
      </c>
      <c r="D114" s="15">
        <v>0.8930555555555556</v>
      </c>
      <c r="E114" s="16">
        <v>2.8</v>
      </c>
      <c r="F114" s="15">
        <f t="shared" si="36"/>
        <v>0.88611111111111118</v>
      </c>
      <c r="G114" s="16">
        <f t="shared" si="37"/>
        <v>2.38</v>
      </c>
      <c r="H114" s="15">
        <f t="shared" si="38"/>
        <v>0.875</v>
      </c>
      <c r="I114" s="16">
        <f t="shared" si="39"/>
        <v>1.8759999999999999</v>
      </c>
      <c r="J114" s="15">
        <f t="shared" si="40"/>
        <v>0.87569444444444444</v>
      </c>
      <c r="K114" s="22">
        <f t="shared" si="41"/>
        <v>1.7919999999999998</v>
      </c>
      <c r="L114" s="13"/>
      <c r="M114" s="23">
        <v>44587</v>
      </c>
      <c r="N114" s="14" t="s">
        <v>13</v>
      </c>
      <c r="O114" s="59">
        <v>0.8930555555555556</v>
      </c>
      <c r="P114" s="16" t="str">
        <f t="shared" si="42"/>
        <v>-</v>
      </c>
      <c r="Q114" s="15">
        <f t="shared" si="43"/>
        <v>0.88611111111111118</v>
      </c>
      <c r="R114" s="16" t="str">
        <f t="shared" si="33"/>
        <v>-</v>
      </c>
      <c r="S114" s="15">
        <f t="shared" si="46"/>
        <v>0.875</v>
      </c>
      <c r="T114" s="16" t="str">
        <f t="shared" si="34"/>
        <v>-</v>
      </c>
      <c r="U114" s="15">
        <f t="shared" si="45"/>
        <v>0.87569444444444444</v>
      </c>
      <c r="V114" s="22" t="str">
        <f t="shared" si="35"/>
        <v>-</v>
      </c>
      <c r="X114" s="18"/>
      <c r="Y114" s="28"/>
    </row>
    <row r="115" spans="2:25" x14ac:dyDescent="0.25">
      <c r="B115" s="23">
        <f t="shared" si="44"/>
        <v>44588</v>
      </c>
      <c r="C115" s="14" t="s">
        <v>12</v>
      </c>
      <c r="D115" s="15">
        <v>0.15069444444444444</v>
      </c>
      <c r="E115" s="16">
        <v>0.3</v>
      </c>
      <c r="F115" s="15">
        <f t="shared" si="36"/>
        <v>0.14374999999999999</v>
      </c>
      <c r="G115" s="16">
        <f t="shared" si="37"/>
        <v>0.255</v>
      </c>
      <c r="H115" s="15">
        <f t="shared" si="38"/>
        <v>0.15069444444444444</v>
      </c>
      <c r="I115" s="16">
        <f t="shared" si="39"/>
        <v>0.20100000000000001</v>
      </c>
      <c r="J115" s="15">
        <f t="shared" si="40"/>
        <v>0.14861111111111111</v>
      </c>
      <c r="K115" s="22">
        <f t="shared" si="41"/>
        <v>0.192</v>
      </c>
      <c r="L115" s="13"/>
      <c r="M115" s="23">
        <v>44588</v>
      </c>
      <c r="N115" s="14" t="s">
        <v>12</v>
      </c>
      <c r="O115" s="59">
        <v>0.15069444444444444</v>
      </c>
      <c r="P115" s="16" t="str">
        <f t="shared" si="42"/>
        <v>-</v>
      </c>
      <c r="Q115" s="15">
        <f t="shared" si="43"/>
        <v>0.14374999999999999</v>
      </c>
      <c r="R115" s="16" t="str">
        <f t="shared" si="33"/>
        <v>-</v>
      </c>
      <c r="S115" s="15">
        <f t="shared" si="46"/>
        <v>0.15069444444444444</v>
      </c>
      <c r="T115" s="16" t="str">
        <f t="shared" si="34"/>
        <v>-</v>
      </c>
      <c r="U115" s="15">
        <f t="shared" si="45"/>
        <v>0.14861111111111111</v>
      </c>
      <c r="V115" s="22" t="str">
        <f t="shared" si="35"/>
        <v>-</v>
      </c>
      <c r="X115" s="18"/>
      <c r="Y115" s="28"/>
    </row>
    <row r="116" spans="2:25" x14ac:dyDescent="0.25">
      <c r="B116" s="23">
        <f t="shared" si="44"/>
        <v>44588</v>
      </c>
      <c r="C116" s="14" t="s">
        <v>13</v>
      </c>
      <c r="D116" s="15">
        <v>0.41041666666666665</v>
      </c>
      <c r="E116" s="16">
        <v>2.4</v>
      </c>
      <c r="F116" s="15">
        <f t="shared" si="36"/>
        <v>0.40347222222222223</v>
      </c>
      <c r="G116" s="16">
        <f t="shared" si="37"/>
        <v>2.04</v>
      </c>
      <c r="H116" s="15">
        <f t="shared" si="38"/>
        <v>0.3923611111111111</v>
      </c>
      <c r="I116" s="16">
        <f t="shared" si="39"/>
        <v>1.6080000000000001</v>
      </c>
      <c r="J116" s="15">
        <f t="shared" si="40"/>
        <v>0.39305555555555555</v>
      </c>
      <c r="K116" s="22">
        <f t="shared" si="41"/>
        <v>1.536</v>
      </c>
      <c r="L116" s="13"/>
      <c r="M116" s="23">
        <v>44588</v>
      </c>
      <c r="N116" s="14" t="s">
        <v>13</v>
      </c>
      <c r="O116" s="59">
        <v>0.41041666666666665</v>
      </c>
      <c r="P116" s="16" t="str">
        <f t="shared" si="42"/>
        <v>-</v>
      </c>
      <c r="Q116" s="15">
        <f t="shared" si="43"/>
        <v>0.40347222222222223</v>
      </c>
      <c r="R116" s="16" t="str">
        <f t="shared" si="33"/>
        <v>-</v>
      </c>
      <c r="S116" s="15">
        <f t="shared" si="46"/>
        <v>0.3923611111111111</v>
      </c>
      <c r="T116" s="16" t="str">
        <f t="shared" si="34"/>
        <v>-</v>
      </c>
      <c r="U116" s="15">
        <f t="shared" si="45"/>
        <v>0.39305555555555555</v>
      </c>
      <c r="V116" s="22" t="str">
        <f t="shared" si="35"/>
        <v>-</v>
      </c>
      <c r="X116" s="18"/>
    </row>
    <row r="117" spans="2:25" x14ac:dyDescent="0.25">
      <c r="B117" s="23">
        <f t="shared" si="44"/>
        <v>44588</v>
      </c>
      <c r="C117" s="14" t="s">
        <v>12</v>
      </c>
      <c r="D117" s="15">
        <v>0.65763888888888888</v>
      </c>
      <c r="E117" s="16">
        <v>0.4</v>
      </c>
      <c r="F117" s="15">
        <f t="shared" si="36"/>
        <v>0.65069444444444446</v>
      </c>
      <c r="G117" s="16">
        <f t="shared" si="37"/>
        <v>0.34</v>
      </c>
      <c r="H117" s="15">
        <f t="shared" si="38"/>
        <v>0.65763888888888888</v>
      </c>
      <c r="I117" s="16">
        <f t="shared" si="39"/>
        <v>0.26800000000000002</v>
      </c>
      <c r="J117" s="15">
        <f t="shared" si="40"/>
        <v>0.65555555555555556</v>
      </c>
      <c r="K117" s="22">
        <f t="shared" si="41"/>
        <v>0.25600000000000001</v>
      </c>
      <c r="L117" s="13"/>
      <c r="M117" s="23">
        <v>44588</v>
      </c>
      <c r="N117" s="14" t="s">
        <v>12</v>
      </c>
      <c r="O117" s="59">
        <v>0.65763888888888888</v>
      </c>
      <c r="P117" s="16" t="str">
        <f t="shared" si="42"/>
        <v>-</v>
      </c>
      <c r="Q117" s="15">
        <f t="shared" si="43"/>
        <v>0.65069444444444446</v>
      </c>
      <c r="R117" s="16" t="str">
        <f t="shared" si="33"/>
        <v>-</v>
      </c>
      <c r="S117" s="15">
        <f t="shared" si="46"/>
        <v>0.65763888888888888</v>
      </c>
      <c r="T117" s="16" t="str">
        <f t="shared" si="34"/>
        <v>-</v>
      </c>
      <c r="U117" s="15">
        <f t="shared" ref="U117:U132" si="49">IF(N117="Alta",O117-$J$9,O117-$K$9)</f>
        <v>0.65555555555555556</v>
      </c>
      <c r="V117" s="22" t="str">
        <f t="shared" si="35"/>
        <v>-</v>
      </c>
      <c r="X117" s="18"/>
      <c r="Y117" s="28"/>
    </row>
    <row r="118" spans="2:25" x14ac:dyDescent="0.25">
      <c r="B118" s="23">
        <f t="shared" si="44"/>
        <v>44588</v>
      </c>
      <c r="C118" s="14" t="s">
        <v>13</v>
      </c>
      <c r="D118" s="15">
        <v>0.93541666666666667</v>
      </c>
      <c r="E118" s="16">
        <v>2.8</v>
      </c>
      <c r="F118" s="15">
        <f t="shared" si="36"/>
        <v>0.92847222222222225</v>
      </c>
      <c r="G118" s="16">
        <f t="shared" si="37"/>
        <v>2.38</v>
      </c>
      <c r="H118" s="15">
        <f t="shared" si="38"/>
        <v>0.91736111111111107</v>
      </c>
      <c r="I118" s="16">
        <f t="shared" si="39"/>
        <v>1.8759999999999999</v>
      </c>
      <c r="J118" s="15">
        <f t="shared" si="40"/>
        <v>0.91805555555555551</v>
      </c>
      <c r="K118" s="22">
        <f t="shared" si="41"/>
        <v>1.7919999999999998</v>
      </c>
      <c r="L118" s="13"/>
      <c r="M118" s="23">
        <v>44588</v>
      </c>
      <c r="N118" s="14" t="s">
        <v>13</v>
      </c>
      <c r="O118" s="59">
        <v>0.93541666666666667</v>
      </c>
      <c r="P118" s="16" t="str">
        <f t="shared" si="42"/>
        <v>-</v>
      </c>
      <c r="Q118" s="15">
        <f t="shared" si="43"/>
        <v>0.92847222222222225</v>
      </c>
      <c r="R118" s="16" t="str">
        <f t="shared" si="33"/>
        <v>-</v>
      </c>
      <c r="S118" s="15">
        <f t="shared" si="46"/>
        <v>0.91736111111111107</v>
      </c>
      <c r="T118" s="16" t="str">
        <f t="shared" si="34"/>
        <v>-</v>
      </c>
      <c r="U118" s="15">
        <f t="shared" si="49"/>
        <v>0.91805555555555551</v>
      </c>
      <c r="V118" s="22" t="str">
        <f t="shared" si="35"/>
        <v>-</v>
      </c>
      <c r="X118" s="18"/>
      <c r="Y118" s="28"/>
    </row>
    <row r="119" spans="2:25" x14ac:dyDescent="0.25">
      <c r="B119" s="23">
        <f t="shared" si="44"/>
        <v>44589</v>
      </c>
      <c r="C119" s="14" t="s">
        <v>12</v>
      </c>
      <c r="D119" s="15">
        <v>0.19652777777777777</v>
      </c>
      <c r="E119" s="16">
        <v>0.3</v>
      </c>
      <c r="F119" s="15">
        <f t="shared" si="36"/>
        <v>0.18958333333333333</v>
      </c>
      <c r="G119" s="16">
        <f t="shared" si="37"/>
        <v>0.255</v>
      </c>
      <c r="H119" s="15">
        <f t="shared" si="38"/>
        <v>0.19652777777777777</v>
      </c>
      <c r="I119" s="16">
        <f t="shared" si="39"/>
        <v>0.20100000000000001</v>
      </c>
      <c r="J119" s="15">
        <f t="shared" si="40"/>
        <v>0.19444444444444445</v>
      </c>
      <c r="K119" s="22">
        <f t="shared" si="41"/>
        <v>0.192</v>
      </c>
      <c r="L119" s="13"/>
      <c r="M119" s="23">
        <v>44589</v>
      </c>
      <c r="N119" s="14" t="s">
        <v>12</v>
      </c>
      <c r="O119" s="59">
        <v>0.19652777777777777</v>
      </c>
      <c r="P119" s="16" t="str">
        <f t="shared" si="42"/>
        <v>-</v>
      </c>
      <c r="Q119" s="15">
        <f t="shared" si="43"/>
        <v>0.18958333333333333</v>
      </c>
      <c r="R119" s="16" t="str">
        <f t="shared" si="33"/>
        <v>-</v>
      </c>
      <c r="S119" s="15">
        <f t="shared" si="46"/>
        <v>0.19652777777777777</v>
      </c>
      <c r="T119" s="16" t="str">
        <f t="shared" si="34"/>
        <v>-</v>
      </c>
      <c r="U119" s="15">
        <f t="shared" si="49"/>
        <v>0.19444444444444445</v>
      </c>
      <c r="V119" s="22" t="str">
        <f t="shared" si="35"/>
        <v>-</v>
      </c>
      <c r="X119" s="18"/>
      <c r="Y119" s="28"/>
    </row>
    <row r="120" spans="2:25" x14ac:dyDescent="0.25">
      <c r="B120" s="23">
        <f t="shared" si="44"/>
        <v>44589</v>
      </c>
      <c r="C120" s="14" t="s">
        <v>13</v>
      </c>
      <c r="D120" s="15">
        <v>0.45763888888888887</v>
      </c>
      <c r="E120" s="16">
        <v>2.4</v>
      </c>
      <c r="F120" s="15">
        <f t="shared" si="36"/>
        <v>0.45069444444444445</v>
      </c>
      <c r="G120" s="16">
        <f t="shared" si="37"/>
        <v>2.04</v>
      </c>
      <c r="H120" s="15">
        <f t="shared" si="38"/>
        <v>0.43958333333333333</v>
      </c>
      <c r="I120" s="16">
        <f t="shared" si="39"/>
        <v>1.6080000000000001</v>
      </c>
      <c r="J120" s="15">
        <f t="shared" si="40"/>
        <v>0.44027777777777777</v>
      </c>
      <c r="K120" s="22">
        <f t="shared" si="41"/>
        <v>1.536</v>
      </c>
      <c r="L120" s="13"/>
      <c r="M120" s="23">
        <v>44589</v>
      </c>
      <c r="N120" s="14" t="s">
        <v>13</v>
      </c>
      <c r="O120" s="59">
        <v>0.45763888888888887</v>
      </c>
      <c r="P120" s="16" t="str">
        <f t="shared" si="42"/>
        <v>-</v>
      </c>
      <c r="Q120" s="15">
        <f t="shared" si="43"/>
        <v>0.45069444444444445</v>
      </c>
      <c r="R120" s="16" t="str">
        <f t="shared" si="33"/>
        <v>-</v>
      </c>
      <c r="S120" s="15">
        <f t="shared" si="46"/>
        <v>0.43958333333333333</v>
      </c>
      <c r="T120" s="16" t="str">
        <f t="shared" si="34"/>
        <v>-</v>
      </c>
      <c r="U120" s="15">
        <f t="shared" si="49"/>
        <v>0.44027777777777777</v>
      </c>
      <c r="V120" s="22" t="str">
        <f t="shared" si="35"/>
        <v>-</v>
      </c>
      <c r="X120" s="18"/>
    </row>
    <row r="121" spans="2:25" x14ac:dyDescent="0.25">
      <c r="B121" s="23">
        <f t="shared" si="44"/>
        <v>44589</v>
      </c>
      <c r="C121" s="14" t="s">
        <v>12</v>
      </c>
      <c r="D121" s="15">
        <v>0.70624999999999993</v>
      </c>
      <c r="E121" s="16">
        <v>0.4</v>
      </c>
      <c r="F121" s="15">
        <f t="shared" si="36"/>
        <v>0.69930555555555551</v>
      </c>
      <c r="G121" s="16">
        <f t="shared" si="37"/>
        <v>0.34</v>
      </c>
      <c r="H121" s="15">
        <f t="shared" si="38"/>
        <v>0.70624999999999993</v>
      </c>
      <c r="I121" s="16">
        <f t="shared" si="39"/>
        <v>0.26800000000000002</v>
      </c>
      <c r="J121" s="15">
        <f t="shared" si="40"/>
        <v>0.70416666666666661</v>
      </c>
      <c r="K121" s="22">
        <f t="shared" si="41"/>
        <v>0.25600000000000001</v>
      </c>
      <c r="L121" s="13"/>
      <c r="M121" s="23">
        <v>44589</v>
      </c>
      <c r="N121" s="14" t="s">
        <v>12</v>
      </c>
      <c r="O121" s="59">
        <v>0.70624999999999993</v>
      </c>
      <c r="P121" s="16" t="str">
        <f t="shared" si="42"/>
        <v>-</v>
      </c>
      <c r="Q121" s="15">
        <f t="shared" si="43"/>
        <v>0.69930555555555551</v>
      </c>
      <c r="R121" s="16" t="str">
        <f t="shared" si="33"/>
        <v>-</v>
      </c>
      <c r="S121" s="15">
        <f t="shared" si="46"/>
        <v>0.70624999999999993</v>
      </c>
      <c r="T121" s="16" t="str">
        <f t="shared" si="34"/>
        <v>-</v>
      </c>
      <c r="U121" s="15">
        <f t="shared" si="49"/>
        <v>0.70416666666666661</v>
      </c>
      <c r="V121" s="22" t="str">
        <f t="shared" si="35"/>
        <v>-</v>
      </c>
      <c r="X121" s="18"/>
      <c r="Y121" s="28"/>
    </row>
    <row r="122" spans="2:25" x14ac:dyDescent="0.25">
      <c r="B122" s="23">
        <f t="shared" si="44"/>
        <v>44589</v>
      </c>
      <c r="C122" s="14" t="s">
        <v>13</v>
      </c>
      <c r="D122" s="15">
        <v>0.9819444444444444</v>
      </c>
      <c r="E122" s="16">
        <v>2.8</v>
      </c>
      <c r="F122" s="15">
        <f t="shared" si="36"/>
        <v>0.97499999999999998</v>
      </c>
      <c r="G122" s="16">
        <f t="shared" si="37"/>
        <v>2.38</v>
      </c>
      <c r="H122" s="15">
        <f t="shared" si="38"/>
        <v>0.9638888888888888</v>
      </c>
      <c r="I122" s="16">
        <f t="shared" si="39"/>
        <v>1.8759999999999999</v>
      </c>
      <c r="J122" s="15">
        <f t="shared" si="40"/>
        <v>0.96458333333333324</v>
      </c>
      <c r="K122" s="22">
        <f t="shared" si="41"/>
        <v>1.7919999999999998</v>
      </c>
      <c r="L122" s="13"/>
      <c r="M122" s="23">
        <v>44589</v>
      </c>
      <c r="N122" s="14" t="s">
        <v>13</v>
      </c>
      <c r="O122" s="59">
        <v>0.9819444444444444</v>
      </c>
      <c r="P122" s="16" t="str">
        <f t="shared" si="42"/>
        <v>-</v>
      </c>
      <c r="Q122" s="15">
        <f t="shared" si="43"/>
        <v>0.97499999999999998</v>
      </c>
      <c r="R122" s="16" t="str">
        <f t="shared" si="33"/>
        <v>-</v>
      </c>
      <c r="S122" s="15">
        <f t="shared" ref="S122:S132" si="50">IF(N122="Alta",O122-$H$9,O122-$I$9)</f>
        <v>0.9638888888888888</v>
      </c>
      <c r="T122" s="16" t="str">
        <f t="shared" ref="T122" si="51">IF(I122&gt;=$T$4,I122,IF(I122&lt;=$T$8,I122,"-"))</f>
        <v>-</v>
      </c>
      <c r="U122" s="15">
        <f t="shared" si="49"/>
        <v>0.96458333333333324</v>
      </c>
      <c r="V122" s="22" t="str">
        <f t="shared" ref="V122" si="52">IF(K122&gt;=$V$4,K122,IF(K122&lt;=$V$8,K122,"-"))</f>
        <v>-</v>
      </c>
      <c r="X122" s="18"/>
      <c r="Y122" s="28"/>
    </row>
    <row r="123" spans="2:25" x14ac:dyDescent="0.25">
      <c r="B123" s="23">
        <f t="shared" si="44"/>
        <v>44590</v>
      </c>
      <c r="C123" s="14" t="s">
        <v>12</v>
      </c>
      <c r="D123" s="15">
        <v>0.24374999999999999</v>
      </c>
      <c r="E123" s="16">
        <v>0.3</v>
      </c>
      <c r="F123" s="15">
        <f t="shared" si="36"/>
        <v>0.23680555555555555</v>
      </c>
      <c r="G123" s="16">
        <f t="shared" si="37"/>
        <v>0.255</v>
      </c>
      <c r="H123" s="15">
        <f t="shared" si="38"/>
        <v>0.24374999999999999</v>
      </c>
      <c r="I123" s="16">
        <f t="shared" si="39"/>
        <v>0.20100000000000001</v>
      </c>
      <c r="J123" s="15">
        <f t="shared" si="40"/>
        <v>0.24166666666666667</v>
      </c>
      <c r="K123" s="22">
        <f t="shared" si="41"/>
        <v>0.192</v>
      </c>
      <c r="L123" s="13"/>
      <c r="M123" s="23">
        <v>44590</v>
      </c>
      <c r="N123" s="14" t="s">
        <v>12</v>
      </c>
      <c r="O123" s="59">
        <v>0.24374999999999999</v>
      </c>
      <c r="P123" s="16" t="str">
        <f t="shared" si="42"/>
        <v>-</v>
      </c>
      <c r="Q123" s="15">
        <f t="shared" si="43"/>
        <v>0.23680555555555555</v>
      </c>
      <c r="R123" s="16" t="str">
        <f t="shared" si="33"/>
        <v>-</v>
      </c>
      <c r="S123" s="15">
        <f t="shared" si="50"/>
        <v>0.24374999999999999</v>
      </c>
      <c r="T123" s="16" t="str">
        <f t="shared" si="34"/>
        <v>-</v>
      </c>
      <c r="U123" s="15">
        <f t="shared" si="49"/>
        <v>0.24166666666666667</v>
      </c>
      <c r="V123" s="22" t="str">
        <f t="shared" si="35"/>
        <v>-</v>
      </c>
      <c r="X123" s="18"/>
      <c r="Y123" s="28"/>
    </row>
    <row r="124" spans="2:25" x14ac:dyDescent="0.25">
      <c r="B124" s="23">
        <f t="shared" si="44"/>
        <v>44590</v>
      </c>
      <c r="C124" s="14" t="s">
        <v>13</v>
      </c>
      <c r="D124" s="15">
        <v>0.50972222222222219</v>
      </c>
      <c r="E124" s="16">
        <v>2.4</v>
      </c>
      <c r="F124" s="15">
        <f t="shared" si="36"/>
        <v>0.50277777777777777</v>
      </c>
      <c r="G124" s="16">
        <f t="shared" si="37"/>
        <v>2.04</v>
      </c>
      <c r="H124" s="15">
        <f t="shared" si="38"/>
        <v>0.49166666666666664</v>
      </c>
      <c r="I124" s="16">
        <f t="shared" si="39"/>
        <v>1.6080000000000001</v>
      </c>
      <c r="J124" s="15">
        <f t="shared" si="40"/>
        <v>0.49236111111111108</v>
      </c>
      <c r="K124" s="22">
        <f t="shared" si="41"/>
        <v>1.536</v>
      </c>
      <c r="L124" s="13"/>
      <c r="M124" s="23">
        <v>44590</v>
      </c>
      <c r="N124" s="14" t="s">
        <v>13</v>
      </c>
      <c r="O124" s="59">
        <v>0.50972222222222219</v>
      </c>
      <c r="P124" s="16" t="str">
        <f t="shared" si="42"/>
        <v>-</v>
      </c>
      <c r="Q124" s="15">
        <f t="shared" si="43"/>
        <v>0.50277777777777777</v>
      </c>
      <c r="R124" s="16" t="str">
        <f t="shared" si="33"/>
        <v>-</v>
      </c>
      <c r="S124" s="15">
        <f t="shared" si="50"/>
        <v>0.49166666666666664</v>
      </c>
      <c r="T124" s="16" t="str">
        <f t="shared" si="34"/>
        <v>-</v>
      </c>
      <c r="U124" s="15">
        <f t="shared" si="49"/>
        <v>0.49236111111111108</v>
      </c>
      <c r="V124" s="22" t="str">
        <f t="shared" si="35"/>
        <v>-</v>
      </c>
      <c r="X124" s="18"/>
      <c r="Y124" s="28"/>
    </row>
    <row r="125" spans="2:25" x14ac:dyDescent="0.25">
      <c r="B125" s="23">
        <f t="shared" si="44"/>
        <v>44590</v>
      </c>
      <c r="C125" s="14" t="s">
        <v>12</v>
      </c>
      <c r="D125" s="15">
        <v>0.75624999999999998</v>
      </c>
      <c r="E125" s="16">
        <v>0.4</v>
      </c>
      <c r="F125" s="15">
        <f t="shared" si="36"/>
        <v>0.74930555555555556</v>
      </c>
      <c r="G125" s="16">
        <f t="shared" si="37"/>
        <v>0.34</v>
      </c>
      <c r="H125" s="15">
        <f t="shared" si="38"/>
        <v>0.75624999999999998</v>
      </c>
      <c r="I125" s="16">
        <f t="shared" si="39"/>
        <v>0.26800000000000002</v>
      </c>
      <c r="J125" s="15">
        <f t="shared" si="40"/>
        <v>0.75416666666666665</v>
      </c>
      <c r="K125" s="22">
        <f t="shared" si="41"/>
        <v>0.25600000000000001</v>
      </c>
      <c r="L125" s="13"/>
      <c r="M125" s="23">
        <v>44590</v>
      </c>
      <c r="N125" s="14" t="s">
        <v>12</v>
      </c>
      <c r="O125" s="59">
        <v>0.75624999999999998</v>
      </c>
      <c r="P125" s="16" t="str">
        <f t="shared" si="42"/>
        <v>-</v>
      </c>
      <c r="Q125" s="15">
        <f t="shared" si="43"/>
        <v>0.74930555555555556</v>
      </c>
      <c r="R125" s="16" t="str">
        <f t="shared" si="33"/>
        <v>-</v>
      </c>
      <c r="S125" s="15">
        <f t="shared" si="50"/>
        <v>0.75624999999999998</v>
      </c>
      <c r="T125" s="16" t="str">
        <f t="shared" si="34"/>
        <v>-</v>
      </c>
      <c r="U125" s="15">
        <f t="shared" si="49"/>
        <v>0.75416666666666665</v>
      </c>
      <c r="V125" s="22" t="str">
        <f t="shared" si="35"/>
        <v>-</v>
      </c>
      <c r="X125" s="18"/>
      <c r="Y125" s="28"/>
    </row>
    <row r="126" spans="2:25" x14ac:dyDescent="0.25">
      <c r="B126" s="23">
        <f t="shared" si="44"/>
        <v>44591</v>
      </c>
      <c r="C126" s="14" t="s">
        <v>13</v>
      </c>
      <c r="D126" s="15">
        <v>3.0555555555555555E-2</v>
      </c>
      <c r="E126" s="16">
        <v>2.9</v>
      </c>
      <c r="F126" s="15">
        <f t="shared" si="36"/>
        <v>2.361111111111111E-2</v>
      </c>
      <c r="G126" s="16">
        <f t="shared" si="37"/>
        <v>2.4649999999999999</v>
      </c>
      <c r="H126" s="15">
        <f t="shared" si="38"/>
        <v>1.2499999999999997E-2</v>
      </c>
      <c r="I126" s="16">
        <f t="shared" si="39"/>
        <v>1.9430000000000001</v>
      </c>
      <c r="J126" s="15">
        <f t="shared" si="40"/>
        <v>1.3194444444444443E-2</v>
      </c>
      <c r="K126" s="22">
        <f t="shared" si="41"/>
        <v>1.8559999999999999</v>
      </c>
      <c r="L126" s="13"/>
      <c r="M126" s="23">
        <v>44591</v>
      </c>
      <c r="N126" s="14" t="s">
        <v>13</v>
      </c>
      <c r="O126" s="59">
        <v>3.0555555555555555E-2</v>
      </c>
      <c r="P126" s="16" t="str">
        <f t="shared" si="42"/>
        <v>-</v>
      </c>
      <c r="Q126" s="15">
        <f t="shared" si="43"/>
        <v>2.361111111111111E-2</v>
      </c>
      <c r="R126" s="16" t="str">
        <f t="shared" si="33"/>
        <v>-</v>
      </c>
      <c r="S126" s="15">
        <f t="shared" si="50"/>
        <v>1.2499999999999997E-2</v>
      </c>
      <c r="T126" s="16" t="str">
        <f t="shared" si="34"/>
        <v>-</v>
      </c>
      <c r="U126" s="15">
        <f t="shared" si="49"/>
        <v>1.3194444444444443E-2</v>
      </c>
      <c r="V126" s="22" t="str">
        <f t="shared" si="35"/>
        <v>-</v>
      </c>
      <c r="X126" s="18"/>
      <c r="Y126" s="28"/>
    </row>
    <row r="127" spans="2:25" x14ac:dyDescent="0.25">
      <c r="B127" s="23">
        <f t="shared" si="44"/>
        <v>44591</v>
      </c>
      <c r="C127" s="14" t="s">
        <v>12</v>
      </c>
      <c r="D127" s="15">
        <v>0.28888888888888892</v>
      </c>
      <c r="E127" s="16">
        <v>0.1</v>
      </c>
      <c r="F127" s="15">
        <f t="shared" si="36"/>
        <v>0.2819444444444445</v>
      </c>
      <c r="G127" s="16">
        <f t="shared" si="37"/>
        <v>8.5000000000000006E-2</v>
      </c>
      <c r="H127" s="15">
        <f t="shared" si="38"/>
        <v>0.28888888888888892</v>
      </c>
      <c r="I127" s="16">
        <f t="shared" si="39"/>
        <v>6.7000000000000004E-2</v>
      </c>
      <c r="J127" s="15">
        <f t="shared" si="40"/>
        <v>0.28680555555555559</v>
      </c>
      <c r="K127" s="22">
        <f t="shared" si="41"/>
        <v>6.4000000000000001E-2</v>
      </c>
      <c r="L127" s="13"/>
      <c r="M127" s="23">
        <v>44591</v>
      </c>
      <c r="N127" s="14" t="s">
        <v>12</v>
      </c>
      <c r="O127" s="59">
        <v>0.28888888888888892</v>
      </c>
      <c r="P127" s="16" t="str">
        <f t="shared" si="42"/>
        <v>-</v>
      </c>
      <c r="Q127" s="15">
        <f t="shared" si="43"/>
        <v>0.2819444444444445</v>
      </c>
      <c r="R127" s="16" t="str">
        <f t="shared" si="33"/>
        <v>-</v>
      </c>
      <c r="S127" s="15">
        <f t="shared" si="50"/>
        <v>0.28888888888888892</v>
      </c>
      <c r="T127" s="16" t="str">
        <f t="shared" si="34"/>
        <v>-</v>
      </c>
      <c r="U127" s="15">
        <f t="shared" si="49"/>
        <v>0.28680555555555559</v>
      </c>
      <c r="V127" s="22" t="str">
        <f t="shared" si="35"/>
        <v>-</v>
      </c>
      <c r="X127" s="18"/>
      <c r="Y127" s="28"/>
    </row>
    <row r="128" spans="2:25" x14ac:dyDescent="0.25">
      <c r="B128" s="23">
        <f t="shared" si="44"/>
        <v>44591</v>
      </c>
      <c r="C128" s="14" t="s">
        <v>13</v>
      </c>
      <c r="D128" s="15">
        <v>0.56041666666666667</v>
      </c>
      <c r="E128" s="16">
        <v>2.6</v>
      </c>
      <c r="F128" s="15">
        <f t="shared" si="36"/>
        <v>0.55347222222222225</v>
      </c>
      <c r="G128" s="16">
        <f t="shared" si="37"/>
        <v>2.21</v>
      </c>
      <c r="H128" s="15">
        <f t="shared" si="38"/>
        <v>0.54236111111111107</v>
      </c>
      <c r="I128" s="16">
        <f t="shared" si="39"/>
        <v>1.7420000000000002</v>
      </c>
      <c r="J128" s="15">
        <f t="shared" si="40"/>
        <v>0.54305555555555551</v>
      </c>
      <c r="K128" s="22">
        <f t="shared" si="41"/>
        <v>1.6640000000000001</v>
      </c>
      <c r="L128" s="13"/>
      <c r="M128" s="23">
        <v>44591</v>
      </c>
      <c r="N128" s="14" t="s">
        <v>13</v>
      </c>
      <c r="O128" s="59">
        <v>0.56041666666666667</v>
      </c>
      <c r="P128" s="16" t="str">
        <f t="shared" si="42"/>
        <v>-</v>
      </c>
      <c r="Q128" s="15">
        <f t="shared" si="43"/>
        <v>0.55347222222222225</v>
      </c>
      <c r="R128" s="16" t="str">
        <f t="shared" si="33"/>
        <v>-</v>
      </c>
      <c r="S128" s="15">
        <f t="shared" si="50"/>
        <v>0.54236111111111107</v>
      </c>
      <c r="T128" s="16" t="str">
        <f t="shared" si="34"/>
        <v>-</v>
      </c>
      <c r="U128" s="15">
        <f t="shared" si="49"/>
        <v>0.54305555555555551</v>
      </c>
      <c r="V128" s="22" t="str">
        <f t="shared" si="35"/>
        <v>-</v>
      </c>
      <c r="X128" s="18"/>
    </row>
    <row r="129" spans="2:25" x14ac:dyDescent="0.25">
      <c r="B129" s="23">
        <f t="shared" si="44"/>
        <v>44591</v>
      </c>
      <c r="C129" s="14" t="s">
        <v>12</v>
      </c>
      <c r="D129" s="15">
        <v>0.80347222222222225</v>
      </c>
      <c r="E129" s="16">
        <v>0.3</v>
      </c>
      <c r="F129" s="15">
        <f t="shared" si="36"/>
        <v>0.79652777777777783</v>
      </c>
      <c r="G129" s="16">
        <f t="shared" si="37"/>
        <v>0.255</v>
      </c>
      <c r="H129" s="15">
        <f t="shared" si="38"/>
        <v>0.80347222222222225</v>
      </c>
      <c r="I129" s="16">
        <f t="shared" si="39"/>
        <v>0.20100000000000001</v>
      </c>
      <c r="J129" s="15">
        <f t="shared" si="40"/>
        <v>0.80138888888888893</v>
      </c>
      <c r="K129" s="22">
        <f t="shared" si="41"/>
        <v>0.192</v>
      </c>
      <c r="L129" s="13"/>
      <c r="M129" s="23">
        <v>44591</v>
      </c>
      <c r="N129" s="14" t="s">
        <v>12</v>
      </c>
      <c r="O129" s="59">
        <v>0.80347222222222225</v>
      </c>
      <c r="P129" s="16" t="str">
        <f t="shared" si="42"/>
        <v>-</v>
      </c>
      <c r="Q129" s="15">
        <f t="shared" si="43"/>
        <v>0.79652777777777783</v>
      </c>
      <c r="R129" s="16" t="str">
        <f t="shared" si="33"/>
        <v>-</v>
      </c>
      <c r="S129" s="15">
        <f t="shared" si="50"/>
        <v>0.80347222222222225</v>
      </c>
      <c r="T129" s="16" t="str">
        <f t="shared" si="34"/>
        <v>-</v>
      </c>
      <c r="U129" s="15">
        <f t="shared" si="49"/>
        <v>0.80138888888888893</v>
      </c>
      <c r="V129" s="22" t="str">
        <f t="shared" si="35"/>
        <v>-</v>
      </c>
      <c r="X129" s="18"/>
      <c r="Y129" s="28"/>
    </row>
    <row r="130" spans="2:25" x14ac:dyDescent="0.25">
      <c r="B130" s="23">
        <f t="shared" si="44"/>
        <v>44592</v>
      </c>
      <c r="C130" s="14" t="s">
        <v>13</v>
      </c>
      <c r="D130" s="15">
        <v>7.5694444444444439E-2</v>
      </c>
      <c r="E130" s="16">
        <v>3</v>
      </c>
      <c r="F130" s="15">
        <f t="shared" si="36"/>
        <v>6.8749999999999992E-2</v>
      </c>
      <c r="G130" s="16">
        <f t="shared" si="37"/>
        <v>2.5499999999999998</v>
      </c>
      <c r="H130" s="15">
        <f t="shared" si="38"/>
        <v>5.7638888888888878E-2</v>
      </c>
      <c r="I130" s="16">
        <f t="shared" si="39"/>
        <v>2.0100000000000002</v>
      </c>
      <c r="J130" s="15">
        <f t="shared" si="40"/>
        <v>5.8333333333333327E-2</v>
      </c>
      <c r="K130" s="22">
        <f t="shared" si="41"/>
        <v>1.92</v>
      </c>
      <c r="L130" s="13"/>
      <c r="M130" s="23">
        <v>44592</v>
      </c>
      <c r="N130" s="14" t="s">
        <v>13</v>
      </c>
      <c r="O130" s="59">
        <v>7.5694444444444439E-2</v>
      </c>
      <c r="P130" s="16" t="str">
        <f t="shared" si="42"/>
        <v>-</v>
      </c>
      <c r="Q130" s="15">
        <f t="shared" si="43"/>
        <v>6.8749999999999992E-2</v>
      </c>
      <c r="R130" s="16" t="str">
        <f t="shared" si="33"/>
        <v>-</v>
      </c>
      <c r="S130" s="15">
        <f t="shared" si="50"/>
        <v>5.7638888888888878E-2</v>
      </c>
      <c r="T130" s="16" t="str">
        <f t="shared" si="34"/>
        <v>-</v>
      </c>
      <c r="U130" s="15">
        <f t="shared" si="49"/>
        <v>5.8333333333333327E-2</v>
      </c>
      <c r="V130" s="22" t="str">
        <f t="shared" si="35"/>
        <v>-</v>
      </c>
      <c r="X130" s="18"/>
      <c r="Y130" s="28"/>
    </row>
    <row r="131" spans="2:25" x14ac:dyDescent="0.25">
      <c r="B131" s="23">
        <f t="shared" si="44"/>
        <v>44592</v>
      </c>
      <c r="C131" s="14" t="s">
        <v>12</v>
      </c>
      <c r="D131" s="15">
        <v>0.33055555555555555</v>
      </c>
      <c r="E131" s="16">
        <v>0</v>
      </c>
      <c r="F131" s="15">
        <f t="shared" si="36"/>
        <v>0.32361111111111113</v>
      </c>
      <c r="G131" s="16">
        <f t="shared" si="37"/>
        <v>0</v>
      </c>
      <c r="H131" s="15">
        <f t="shared" si="38"/>
        <v>0.33055555555555555</v>
      </c>
      <c r="I131" s="16">
        <f t="shared" si="39"/>
        <v>0</v>
      </c>
      <c r="J131" s="15">
        <f t="shared" si="40"/>
        <v>0.32847222222222222</v>
      </c>
      <c r="K131" s="22">
        <f t="shared" si="41"/>
        <v>0</v>
      </c>
      <c r="L131" s="13"/>
      <c r="M131" s="23">
        <v>44592</v>
      </c>
      <c r="N131" s="14" t="s">
        <v>12</v>
      </c>
      <c r="O131" s="59">
        <v>0.33055555555555555</v>
      </c>
      <c r="P131" s="16" t="str">
        <f t="shared" si="42"/>
        <v>-</v>
      </c>
      <c r="Q131" s="15">
        <f t="shared" si="43"/>
        <v>0.32361111111111113</v>
      </c>
      <c r="R131" s="16" t="str">
        <f t="shared" si="33"/>
        <v>-</v>
      </c>
      <c r="S131" s="15">
        <f t="shared" si="50"/>
        <v>0.33055555555555555</v>
      </c>
      <c r="T131" s="16" t="str">
        <f t="shared" si="34"/>
        <v>-</v>
      </c>
      <c r="U131" s="15">
        <f t="shared" si="49"/>
        <v>0.32847222222222222</v>
      </c>
      <c r="V131" s="22" t="str">
        <f t="shared" si="35"/>
        <v>-</v>
      </c>
      <c r="X131" s="18"/>
      <c r="Y131" s="28"/>
    </row>
    <row r="132" spans="2:25" x14ac:dyDescent="0.25">
      <c r="B132" s="23">
        <f t="shared" si="44"/>
        <v>44592</v>
      </c>
      <c r="C132" s="14" t="s">
        <v>13</v>
      </c>
      <c r="D132" s="15">
        <v>0.60625000000000007</v>
      </c>
      <c r="E132" s="16">
        <v>2.7</v>
      </c>
      <c r="F132" s="15">
        <f t="shared" si="36"/>
        <v>0.59930555555555565</v>
      </c>
      <c r="G132" s="16">
        <f t="shared" si="37"/>
        <v>2.2949999999999999</v>
      </c>
      <c r="H132" s="15">
        <f t="shared" si="38"/>
        <v>0.58819444444444446</v>
      </c>
      <c r="I132" s="16">
        <f t="shared" si="39"/>
        <v>1.8090000000000002</v>
      </c>
      <c r="J132" s="15">
        <f t="shared" si="40"/>
        <v>0.58888888888888891</v>
      </c>
      <c r="K132" s="22">
        <f t="shared" si="41"/>
        <v>1.7280000000000002</v>
      </c>
      <c r="L132" s="13"/>
      <c r="M132" s="23">
        <v>44592</v>
      </c>
      <c r="N132" s="14" t="s">
        <v>13</v>
      </c>
      <c r="O132" s="59">
        <v>0.60625000000000007</v>
      </c>
      <c r="P132" s="16" t="str">
        <f t="shared" si="42"/>
        <v>-</v>
      </c>
      <c r="Q132" s="15">
        <f t="shared" si="43"/>
        <v>0.59930555555555565</v>
      </c>
      <c r="R132" s="16" t="str">
        <f t="shared" si="33"/>
        <v>-</v>
      </c>
      <c r="S132" s="15">
        <f t="shared" si="50"/>
        <v>0.58819444444444446</v>
      </c>
      <c r="T132" s="16" t="str">
        <f t="shared" si="34"/>
        <v>-</v>
      </c>
      <c r="U132" s="15">
        <f t="shared" si="49"/>
        <v>0.58888888888888891</v>
      </c>
      <c r="V132" s="22" t="str">
        <f t="shared" si="35"/>
        <v>-</v>
      </c>
      <c r="X132" s="18"/>
    </row>
    <row r="133" spans="2:25" x14ac:dyDescent="0.25">
      <c r="B133" s="23">
        <f t="shared" si="44"/>
        <v>44592</v>
      </c>
      <c r="C133" s="14" t="s">
        <v>12</v>
      </c>
      <c r="D133" s="15">
        <v>0.84583333333333333</v>
      </c>
      <c r="E133" s="16">
        <v>0.1</v>
      </c>
      <c r="F133" s="15">
        <f t="shared" si="36"/>
        <v>0.83888888888888891</v>
      </c>
      <c r="G133" s="16">
        <f t="shared" si="37"/>
        <v>8.5000000000000006E-2</v>
      </c>
      <c r="H133" s="15">
        <f t="shared" si="38"/>
        <v>0.84583333333333333</v>
      </c>
      <c r="I133" s="16">
        <f t="shared" si="39"/>
        <v>6.7000000000000004E-2</v>
      </c>
      <c r="J133" s="15">
        <f t="shared" si="40"/>
        <v>0.84375</v>
      </c>
      <c r="K133" s="22">
        <f t="shared" si="41"/>
        <v>6.4000000000000001E-2</v>
      </c>
      <c r="L133" s="13"/>
      <c r="M133" s="23">
        <v>44592</v>
      </c>
      <c r="N133" s="14" t="s">
        <v>12</v>
      </c>
      <c r="O133" s="59">
        <v>0.84583333333333333</v>
      </c>
      <c r="P133" s="16" t="str">
        <f t="shared" si="42"/>
        <v>-</v>
      </c>
      <c r="Q133" s="15">
        <f t="shared" si="43"/>
        <v>0.83888888888888891</v>
      </c>
      <c r="R133" s="16" t="str">
        <f t="shared" si="33"/>
        <v>-</v>
      </c>
      <c r="S133" s="15">
        <v>0.99513888888888891</v>
      </c>
      <c r="T133" s="16" t="s">
        <v>27</v>
      </c>
      <c r="U133" s="15">
        <v>0.99583333333333324</v>
      </c>
      <c r="V133" s="22" t="s">
        <v>27</v>
      </c>
      <c r="X133" s="18"/>
      <c r="Y133" s="28"/>
    </row>
    <row r="134" spans="2:25" x14ac:dyDescent="0.25">
      <c r="B134" s="23">
        <f t="shared" si="44"/>
        <v>44593</v>
      </c>
      <c r="C134" s="14" t="s">
        <v>13</v>
      </c>
      <c r="D134" s="15">
        <v>0.11805555555555557</v>
      </c>
      <c r="E134" s="16">
        <v>3.1</v>
      </c>
      <c r="F134" s="15">
        <f t="shared" si="36"/>
        <v>0.11111111111111112</v>
      </c>
      <c r="G134" s="16">
        <f t="shared" si="37"/>
        <v>2.6349999999999998</v>
      </c>
      <c r="H134" s="15">
        <f t="shared" si="38"/>
        <v>0.1</v>
      </c>
      <c r="I134" s="16">
        <f t="shared" si="39"/>
        <v>2.0770000000000004</v>
      </c>
      <c r="J134" s="15">
        <f t="shared" si="40"/>
        <v>0.10069444444444445</v>
      </c>
      <c r="K134" s="22">
        <f t="shared" si="41"/>
        <v>1.9840000000000002</v>
      </c>
      <c r="L134" s="13"/>
      <c r="M134" s="23">
        <v>44593</v>
      </c>
      <c r="N134" s="14" t="s">
        <v>13</v>
      </c>
      <c r="O134" s="59">
        <v>0.11805555555555557</v>
      </c>
      <c r="P134" s="16">
        <f t="shared" si="42"/>
        <v>3.1</v>
      </c>
      <c r="Q134" s="15">
        <f t="shared" si="43"/>
        <v>0.11111111111111112</v>
      </c>
      <c r="R134" s="16">
        <f t="shared" si="33"/>
        <v>2.6349999999999998</v>
      </c>
      <c r="S134" s="15">
        <f>IF(N134="Alta",O134-$H$9,O134-$I$9)</f>
        <v>0.1</v>
      </c>
      <c r="T134" s="16">
        <f t="shared" si="34"/>
        <v>2.0770000000000004</v>
      </c>
      <c r="U134" s="15">
        <f>IF(N134="Alta",O134-$J$9,O134-$K$9)</f>
        <v>0.10069444444444445</v>
      </c>
      <c r="V134" s="22">
        <f t="shared" si="35"/>
        <v>1.9840000000000002</v>
      </c>
      <c r="X134" s="18"/>
      <c r="Y134" s="28"/>
    </row>
    <row r="135" spans="2:25" x14ac:dyDescent="0.25">
      <c r="B135" s="23">
        <f t="shared" si="44"/>
        <v>44593</v>
      </c>
      <c r="C135" s="14" t="s">
        <v>12</v>
      </c>
      <c r="D135" s="15">
        <v>0.36805555555555558</v>
      </c>
      <c r="E135" s="16">
        <v>-0.2</v>
      </c>
      <c r="F135" s="15">
        <f t="shared" si="36"/>
        <v>0.36111111111111116</v>
      </c>
      <c r="G135" s="16">
        <f t="shared" si="37"/>
        <v>-0.17</v>
      </c>
      <c r="H135" s="15">
        <f t="shared" si="38"/>
        <v>0.36805555555555558</v>
      </c>
      <c r="I135" s="16">
        <f t="shared" si="39"/>
        <v>-0.13400000000000001</v>
      </c>
      <c r="J135" s="15">
        <f t="shared" si="40"/>
        <v>0.36597222222222225</v>
      </c>
      <c r="K135" s="22">
        <f t="shared" si="41"/>
        <v>-0.128</v>
      </c>
      <c r="L135" s="13"/>
      <c r="M135" s="23">
        <v>44593</v>
      </c>
      <c r="N135" s="14" t="s">
        <v>12</v>
      </c>
      <c r="O135" s="59">
        <v>0.36805555555555558</v>
      </c>
      <c r="P135" s="16">
        <f t="shared" si="42"/>
        <v>-0.2</v>
      </c>
      <c r="Q135" s="15">
        <f t="shared" si="43"/>
        <v>0.36111111111111116</v>
      </c>
      <c r="R135" s="16">
        <f t="shared" si="33"/>
        <v>-0.17</v>
      </c>
      <c r="S135" s="15">
        <f>IF(N135="Alta",O135-$H$9,O135-$I$9)</f>
        <v>0.36805555555555558</v>
      </c>
      <c r="T135" s="16">
        <f t="shared" si="34"/>
        <v>-0.13400000000000001</v>
      </c>
      <c r="U135" s="15">
        <f>IF(N135="Alta",O135-$J$9,O135-$K$9)</f>
        <v>0.36597222222222225</v>
      </c>
      <c r="V135" s="22">
        <f t="shared" si="35"/>
        <v>-0.128</v>
      </c>
      <c r="X135" s="18"/>
      <c r="Y135" s="28"/>
    </row>
    <row r="136" spans="2:25" x14ac:dyDescent="0.25">
      <c r="B136" s="23">
        <f t="shared" si="44"/>
        <v>44593</v>
      </c>
      <c r="C136" s="14" t="s">
        <v>13</v>
      </c>
      <c r="D136" s="15">
        <v>0.64513888888888882</v>
      </c>
      <c r="E136" s="16">
        <v>2.9</v>
      </c>
      <c r="F136" s="15">
        <f t="shared" si="36"/>
        <v>0.6381944444444444</v>
      </c>
      <c r="G136" s="16">
        <f t="shared" si="37"/>
        <v>2.4649999999999999</v>
      </c>
      <c r="H136" s="15">
        <f t="shared" si="38"/>
        <v>0.62708333333333321</v>
      </c>
      <c r="I136" s="16">
        <f t="shared" si="39"/>
        <v>1.9430000000000001</v>
      </c>
      <c r="J136" s="15">
        <f t="shared" si="40"/>
        <v>0.62777777777777766</v>
      </c>
      <c r="K136" s="22">
        <f t="shared" si="41"/>
        <v>1.8559999999999999</v>
      </c>
      <c r="L136" s="13"/>
      <c r="M136" s="23">
        <v>44593</v>
      </c>
      <c r="N136" s="14" t="s">
        <v>13</v>
      </c>
      <c r="O136" s="59">
        <v>0.64513888888888882</v>
      </c>
      <c r="P136" s="16" t="str">
        <f t="shared" si="42"/>
        <v>-</v>
      </c>
      <c r="Q136" s="15">
        <f t="shared" si="43"/>
        <v>0.6381944444444444</v>
      </c>
      <c r="R136" s="16" t="str">
        <f t="shared" si="33"/>
        <v>-</v>
      </c>
      <c r="S136" s="15">
        <f>IF(N136="Alta",O136-$H$9,O136-$I$9)</f>
        <v>0.62708333333333321</v>
      </c>
      <c r="T136" s="16" t="str">
        <f t="shared" si="34"/>
        <v>-</v>
      </c>
      <c r="U136" s="15">
        <f>IF(N136="Alta",O136-$J$9,O136-$K$9)</f>
        <v>0.62777777777777766</v>
      </c>
      <c r="V136" s="22" t="str">
        <f t="shared" si="35"/>
        <v>-</v>
      </c>
      <c r="X136" s="18"/>
    </row>
    <row r="137" spans="2:25" x14ac:dyDescent="0.25">
      <c r="B137" s="23">
        <f t="shared" si="44"/>
        <v>44593</v>
      </c>
      <c r="C137" s="14" t="s">
        <v>12</v>
      </c>
      <c r="D137" s="15">
        <v>0.8847222222222223</v>
      </c>
      <c r="E137" s="16">
        <v>0</v>
      </c>
      <c r="F137" s="15">
        <f t="shared" si="36"/>
        <v>0.87777777777777788</v>
      </c>
      <c r="G137" s="16">
        <f t="shared" si="37"/>
        <v>0</v>
      </c>
      <c r="H137" s="15">
        <f t="shared" si="38"/>
        <v>0.8847222222222223</v>
      </c>
      <c r="I137" s="16">
        <f t="shared" si="39"/>
        <v>0</v>
      </c>
      <c r="J137" s="15">
        <f t="shared" si="40"/>
        <v>0.88263888888888897</v>
      </c>
      <c r="K137" s="22">
        <f t="shared" si="41"/>
        <v>0</v>
      </c>
      <c r="L137" s="13"/>
      <c r="M137" s="23">
        <v>44593</v>
      </c>
      <c r="N137" s="14" t="s">
        <v>12</v>
      </c>
      <c r="O137" s="59">
        <v>0.8847222222222223</v>
      </c>
      <c r="P137" s="16" t="str">
        <f t="shared" si="42"/>
        <v>-</v>
      </c>
      <c r="Q137" s="15">
        <f t="shared" si="43"/>
        <v>0.87777777777777788</v>
      </c>
      <c r="R137" s="16" t="str">
        <f t="shared" ref="R137" si="53">IF(G137&gt;=$R$4,G137,IF(G137&lt;=$R$8,G137,"-"))</f>
        <v>-</v>
      </c>
      <c r="S137" s="15">
        <f>IF(N137="Alta",O137-$H$9,O137-$I$9)</f>
        <v>0.8847222222222223</v>
      </c>
      <c r="T137" s="16" t="str">
        <f t="shared" ref="T137" si="54">IF(I137&gt;=$T$4,I137,IF(I137&lt;=$T$8,I137,"-"))</f>
        <v>-</v>
      </c>
      <c r="U137" s="15">
        <f>IF(N137="Alta",O137-$J$9,O137-$K$9)</f>
        <v>0.88263888888888897</v>
      </c>
      <c r="V137" s="22" t="str">
        <f t="shared" ref="V137" si="55">IF(K137&gt;=$V$4,K137,IF(K137&lt;=$V$8,K137,"-"))</f>
        <v>-</v>
      </c>
      <c r="X137" s="18"/>
      <c r="Y137" s="28"/>
    </row>
    <row r="138" spans="2:25" x14ac:dyDescent="0.25">
      <c r="B138" s="23">
        <f t="shared" si="44"/>
        <v>44594</v>
      </c>
      <c r="C138" s="14" t="s">
        <v>13</v>
      </c>
      <c r="D138" s="15">
        <v>0.15555555555555556</v>
      </c>
      <c r="E138" s="16">
        <v>3.2</v>
      </c>
      <c r="F138" s="15">
        <f t="shared" si="36"/>
        <v>0.14861111111111111</v>
      </c>
      <c r="G138" s="16">
        <f t="shared" si="37"/>
        <v>2.72</v>
      </c>
      <c r="H138" s="15">
        <f t="shared" si="38"/>
        <v>0.13750000000000001</v>
      </c>
      <c r="I138" s="16">
        <f t="shared" si="39"/>
        <v>2.1440000000000001</v>
      </c>
      <c r="J138" s="15">
        <f t="shared" si="40"/>
        <v>0.13819444444444445</v>
      </c>
      <c r="K138" s="22">
        <f t="shared" si="41"/>
        <v>2.048</v>
      </c>
      <c r="L138" s="13"/>
      <c r="M138" s="23">
        <v>44594</v>
      </c>
      <c r="N138" s="14" t="s">
        <v>13</v>
      </c>
      <c r="O138" s="59">
        <v>0.15555555555555556</v>
      </c>
      <c r="P138" s="16">
        <f t="shared" si="42"/>
        <v>3.2</v>
      </c>
      <c r="Q138" s="15">
        <f t="shared" si="43"/>
        <v>0.14861111111111111</v>
      </c>
      <c r="R138" s="16">
        <f t="shared" si="33"/>
        <v>2.72</v>
      </c>
      <c r="S138" s="15">
        <f t="shared" ref="S138:S163" si="56">IF(N138="Alta",O138-$H$9,O138-$I$9)</f>
        <v>0.13750000000000001</v>
      </c>
      <c r="T138" s="16">
        <f t="shared" si="34"/>
        <v>2.1440000000000001</v>
      </c>
      <c r="U138" s="15">
        <f t="shared" ref="U138:U163" si="57">IF(N138="Alta",O138-$J$9,O138-$K$9)</f>
        <v>0.13819444444444445</v>
      </c>
      <c r="V138" s="22">
        <f t="shared" si="35"/>
        <v>2.048</v>
      </c>
      <c r="X138" s="18"/>
      <c r="Y138" s="28"/>
    </row>
    <row r="139" spans="2:25" x14ac:dyDescent="0.25">
      <c r="B139" s="23">
        <f t="shared" si="44"/>
        <v>44594</v>
      </c>
      <c r="C139" s="14" t="s">
        <v>12</v>
      </c>
      <c r="D139" s="15">
        <v>0.40277777777777773</v>
      </c>
      <c r="E139" s="16">
        <v>-0.2</v>
      </c>
      <c r="F139" s="15">
        <f t="shared" si="36"/>
        <v>0.39583333333333331</v>
      </c>
      <c r="G139" s="16">
        <f t="shared" si="37"/>
        <v>-0.17</v>
      </c>
      <c r="H139" s="15">
        <f t="shared" si="38"/>
        <v>0.40277777777777773</v>
      </c>
      <c r="I139" s="16">
        <f t="shared" si="39"/>
        <v>-0.13400000000000001</v>
      </c>
      <c r="J139" s="15">
        <f t="shared" si="40"/>
        <v>0.40069444444444441</v>
      </c>
      <c r="K139" s="22">
        <f t="shared" si="41"/>
        <v>-0.128</v>
      </c>
      <c r="L139" s="13"/>
      <c r="M139" s="23">
        <v>44594</v>
      </c>
      <c r="N139" s="14" t="s">
        <v>12</v>
      </c>
      <c r="O139" s="59">
        <v>0.40277777777777773</v>
      </c>
      <c r="P139" s="16">
        <f t="shared" si="42"/>
        <v>-0.2</v>
      </c>
      <c r="Q139" s="15">
        <f t="shared" si="43"/>
        <v>0.39583333333333331</v>
      </c>
      <c r="R139" s="16">
        <f t="shared" si="33"/>
        <v>-0.17</v>
      </c>
      <c r="S139" s="15">
        <f t="shared" si="56"/>
        <v>0.40277777777777773</v>
      </c>
      <c r="T139" s="16">
        <f t="shared" si="34"/>
        <v>-0.13400000000000001</v>
      </c>
      <c r="U139" s="15">
        <f t="shared" si="57"/>
        <v>0.40069444444444441</v>
      </c>
      <c r="V139" s="22">
        <f t="shared" si="35"/>
        <v>-0.128</v>
      </c>
      <c r="X139" s="18"/>
      <c r="Y139" s="28"/>
    </row>
    <row r="140" spans="2:25" x14ac:dyDescent="0.25">
      <c r="B140" s="23">
        <f t="shared" si="44"/>
        <v>44594</v>
      </c>
      <c r="C140" s="14" t="s">
        <v>13</v>
      </c>
      <c r="D140" s="15">
        <v>0.68125000000000002</v>
      </c>
      <c r="E140" s="16">
        <v>3.1</v>
      </c>
      <c r="F140" s="15">
        <f t="shared" si="36"/>
        <v>0.6743055555555556</v>
      </c>
      <c r="G140" s="16">
        <f t="shared" si="37"/>
        <v>2.6349999999999998</v>
      </c>
      <c r="H140" s="15">
        <f t="shared" si="38"/>
        <v>0.66319444444444442</v>
      </c>
      <c r="I140" s="16">
        <f t="shared" si="39"/>
        <v>2.0770000000000004</v>
      </c>
      <c r="J140" s="15">
        <f t="shared" si="40"/>
        <v>0.66388888888888886</v>
      </c>
      <c r="K140" s="22">
        <f t="shared" si="41"/>
        <v>1.9840000000000002</v>
      </c>
      <c r="L140" s="13"/>
      <c r="M140" s="23">
        <v>44594</v>
      </c>
      <c r="N140" s="14" t="s">
        <v>13</v>
      </c>
      <c r="O140" s="59">
        <v>0.68125000000000002</v>
      </c>
      <c r="P140" s="16">
        <f t="shared" si="42"/>
        <v>3.1</v>
      </c>
      <c r="Q140" s="15">
        <f t="shared" si="43"/>
        <v>0.6743055555555556</v>
      </c>
      <c r="R140" s="16">
        <f t="shared" si="33"/>
        <v>2.6349999999999998</v>
      </c>
      <c r="S140" s="15">
        <f t="shared" si="56"/>
        <v>0.66319444444444442</v>
      </c>
      <c r="T140" s="16">
        <f t="shared" si="34"/>
        <v>2.0770000000000004</v>
      </c>
      <c r="U140" s="15">
        <f t="shared" si="57"/>
        <v>0.66388888888888886</v>
      </c>
      <c r="V140" s="22">
        <f t="shared" si="35"/>
        <v>1.9840000000000002</v>
      </c>
      <c r="X140" s="18"/>
    </row>
    <row r="141" spans="2:25" x14ac:dyDescent="0.25">
      <c r="B141" s="23">
        <f t="shared" si="44"/>
        <v>44594</v>
      </c>
      <c r="C141" s="14" t="s">
        <v>12</v>
      </c>
      <c r="D141" s="15">
        <v>0.92013888888888884</v>
      </c>
      <c r="E141" s="16">
        <v>-0.1</v>
      </c>
      <c r="F141" s="15">
        <f t="shared" si="36"/>
        <v>0.91319444444444442</v>
      </c>
      <c r="G141" s="16">
        <f t="shared" si="37"/>
        <v>-8.5000000000000006E-2</v>
      </c>
      <c r="H141" s="15">
        <f t="shared" si="38"/>
        <v>0.92013888888888884</v>
      </c>
      <c r="I141" s="16">
        <f t="shared" si="39"/>
        <v>-6.7000000000000004E-2</v>
      </c>
      <c r="J141" s="15">
        <f t="shared" si="40"/>
        <v>0.91805555555555551</v>
      </c>
      <c r="K141" s="22">
        <f t="shared" si="41"/>
        <v>-6.4000000000000001E-2</v>
      </c>
      <c r="L141" s="13"/>
      <c r="M141" s="23">
        <v>44594</v>
      </c>
      <c r="N141" s="14" t="s">
        <v>12</v>
      </c>
      <c r="O141" s="59">
        <v>0.92013888888888884</v>
      </c>
      <c r="P141" s="16">
        <f t="shared" si="42"/>
        <v>-0.1</v>
      </c>
      <c r="Q141" s="15">
        <f t="shared" si="43"/>
        <v>0.91319444444444442</v>
      </c>
      <c r="R141" s="16">
        <f t="shared" si="33"/>
        <v>-8.5000000000000006E-2</v>
      </c>
      <c r="S141" s="15">
        <f t="shared" si="56"/>
        <v>0.92013888888888884</v>
      </c>
      <c r="T141" s="16">
        <f t="shared" si="34"/>
        <v>-6.7000000000000004E-2</v>
      </c>
      <c r="U141" s="15">
        <f t="shared" si="57"/>
        <v>0.91805555555555551</v>
      </c>
      <c r="V141" s="22">
        <f t="shared" si="35"/>
        <v>-6.4000000000000001E-2</v>
      </c>
      <c r="X141" s="18"/>
      <c r="Y141" s="28"/>
    </row>
    <row r="142" spans="2:25" x14ac:dyDescent="0.25">
      <c r="B142" s="23">
        <f t="shared" si="44"/>
        <v>44595</v>
      </c>
      <c r="C142" s="14" t="s">
        <v>13</v>
      </c>
      <c r="D142" s="15">
        <v>0.18958333333333333</v>
      </c>
      <c r="E142" s="16">
        <v>3.2</v>
      </c>
      <c r="F142" s="15">
        <f t="shared" si="36"/>
        <v>0.18263888888888888</v>
      </c>
      <c r="G142" s="16">
        <f t="shared" si="37"/>
        <v>2.72</v>
      </c>
      <c r="H142" s="15">
        <f t="shared" si="38"/>
        <v>0.17152777777777778</v>
      </c>
      <c r="I142" s="16">
        <f t="shared" si="39"/>
        <v>2.1440000000000001</v>
      </c>
      <c r="J142" s="15">
        <f t="shared" si="40"/>
        <v>0.17222222222222222</v>
      </c>
      <c r="K142" s="22">
        <f t="shared" si="41"/>
        <v>2.048</v>
      </c>
      <c r="L142" s="13"/>
      <c r="M142" s="23">
        <v>44595</v>
      </c>
      <c r="N142" s="14" t="s">
        <v>13</v>
      </c>
      <c r="O142" s="59">
        <v>0.18958333333333333</v>
      </c>
      <c r="P142" s="16">
        <f t="shared" si="42"/>
        <v>3.2</v>
      </c>
      <c r="Q142" s="15">
        <f t="shared" si="43"/>
        <v>0.18263888888888888</v>
      </c>
      <c r="R142" s="16">
        <f t="shared" ref="R142:R206" si="58">IF(G142&gt;=$R$4,G142,IF(G142&lt;=$R$8,G142,"-"))</f>
        <v>2.72</v>
      </c>
      <c r="S142" s="15">
        <f t="shared" si="56"/>
        <v>0.17152777777777778</v>
      </c>
      <c r="T142" s="16">
        <f t="shared" ref="T142:T206" si="59">IF(I142&gt;=$T$4,I142,IF(I142&lt;=$T$8,I142,"-"))</f>
        <v>2.1440000000000001</v>
      </c>
      <c r="U142" s="15">
        <f t="shared" si="57"/>
        <v>0.17222222222222222</v>
      </c>
      <c r="V142" s="22">
        <f t="shared" ref="V142:V206" si="60">IF(K142&gt;=$V$4,K142,IF(K142&lt;=$V$8,K142,"-"))</f>
        <v>2.048</v>
      </c>
      <c r="X142" s="18"/>
    </row>
    <row r="143" spans="2:25" x14ac:dyDescent="0.25">
      <c r="B143" s="23">
        <f t="shared" si="44"/>
        <v>44595</v>
      </c>
      <c r="C143" s="14" t="s">
        <v>12</v>
      </c>
      <c r="D143" s="15">
        <v>0.43472222222222223</v>
      </c>
      <c r="E143" s="16">
        <v>-0.3</v>
      </c>
      <c r="F143" s="15">
        <f t="shared" ref="F143:F207" si="61">IF(C143="Alta",D143-$F$9,D143-$G$9)</f>
        <v>0.42777777777777781</v>
      </c>
      <c r="G143" s="16">
        <f t="shared" ref="G143:G207" si="62">E143*$F$8</f>
        <v>-0.255</v>
      </c>
      <c r="H143" s="15">
        <f t="shared" ref="H143:H207" si="63">IF(C143="Alta",D143-$H$9,D143-$I$9)</f>
        <v>0.43472222222222223</v>
      </c>
      <c r="I143" s="16">
        <f t="shared" ref="I143:I207" si="64">E143*$H$8</f>
        <v>-0.20100000000000001</v>
      </c>
      <c r="J143" s="15">
        <f t="shared" ref="J143:J207" si="65">IF(C143="Alta",D143-$J$9,D143-$K$9)</f>
        <v>0.43263888888888891</v>
      </c>
      <c r="K143" s="22">
        <f t="shared" ref="K143:K207" si="66">E143*$J$8</f>
        <v>-0.192</v>
      </c>
      <c r="L143" s="13"/>
      <c r="M143" s="23">
        <v>44595</v>
      </c>
      <c r="N143" s="14" t="s">
        <v>12</v>
      </c>
      <c r="O143" s="59">
        <v>0.43472222222222223</v>
      </c>
      <c r="P143" s="16">
        <f t="shared" ref="P143:P207" si="67">IF(E143&gt;=$P$4,E143,IF(E143&lt;=$P$8,E143,"-"))</f>
        <v>-0.3</v>
      </c>
      <c r="Q143" s="15">
        <f t="shared" ref="Q143:Q207" si="68">IF(N143="Alta",O143-$F$9,O143-$G$9)</f>
        <v>0.42777777777777781</v>
      </c>
      <c r="R143" s="16">
        <f t="shared" si="58"/>
        <v>-0.255</v>
      </c>
      <c r="S143" s="15">
        <f t="shared" si="56"/>
        <v>0.43472222222222223</v>
      </c>
      <c r="T143" s="16">
        <f t="shared" si="59"/>
        <v>-0.20100000000000001</v>
      </c>
      <c r="U143" s="15">
        <f t="shared" si="57"/>
        <v>0.43263888888888891</v>
      </c>
      <c r="V143" s="22">
        <f t="shared" si="60"/>
        <v>-0.192</v>
      </c>
      <c r="X143" s="18"/>
      <c r="Y143" s="28"/>
    </row>
    <row r="144" spans="2:25" x14ac:dyDescent="0.25">
      <c r="B144" s="23">
        <f t="shared" ref="B144:B208" si="69">IF(HOUR(D144)&lt;HOUR(D143),B143+1,B143)</f>
        <v>44595</v>
      </c>
      <c r="C144" s="14" t="s">
        <v>13</v>
      </c>
      <c r="D144" s="15">
        <v>0.71319444444444446</v>
      </c>
      <c r="E144" s="16">
        <v>3.1</v>
      </c>
      <c r="F144" s="15">
        <f t="shared" si="61"/>
        <v>0.70625000000000004</v>
      </c>
      <c r="G144" s="16">
        <f t="shared" si="62"/>
        <v>2.6349999999999998</v>
      </c>
      <c r="H144" s="15">
        <f t="shared" si="63"/>
        <v>0.69513888888888886</v>
      </c>
      <c r="I144" s="16">
        <f t="shared" si="64"/>
        <v>2.0770000000000004</v>
      </c>
      <c r="J144" s="15">
        <f t="shared" si="65"/>
        <v>0.6958333333333333</v>
      </c>
      <c r="K144" s="22">
        <f t="shared" si="66"/>
        <v>1.9840000000000002</v>
      </c>
      <c r="L144" s="13"/>
      <c r="M144" s="23">
        <v>44595</v>
      </c>
      <c r="N144" s="14" t="s">
        <v>13</v>
      </c>
      <c r="O144" s="59">
        <v>0.71319444444444446</v>
      </c>
      <c r="P144" s="16">
        <f t="shared" si="67"/>
        <v>3.1</v>
      </c>
      <c r="Q144" s="15">
        <f t="shared" si="68"/>
        <v>0.70625000000000004</v>
      </c>
      <c r="R144" s="16">
        <f t="shared" si="58"/>
        <v>2.6349999999999998</v>
      </c>
      <c r="S144" s="15">
        <f t="shared" si="56"/>
        <v>0.69513888888888886</v>
      </c>
      <c r="T144" s="16">
        <f t="shared" si="59"/>
        <v>2.0770000000000004</v>
      </c>
      <c r="U144" s="15">
        <f t="shared" si="57"/>
        <v>0.6958333333333333</v>
      </c>
      <c r="V144" s="22">
        <f t="shared" si="60"/>
        <v>1.9840000000000002</v>
      </c>
      <c r="X144" s="18"/>
      <c r="Y144" s="28"/>
    </row>
    <row r="145" spans="2:25" x14ac:dyDescent="0.25">
      <c r="B145" s="23">
        <f t="shared" si="69"/>
        <v>44595</v>
      </c>
      <c r="C145" s="14" t="s">
        <v>12</v>
      </c>
      <c r="D145" s="15">
        <v>0.95347222222222217</v>
      </c>
      <c r="E145" s="16">
        <v>-0.1</v>
      </c>
      <c r="F145" s="15">
        <f t="shared" si="61"/>
        <v>0.94652777777777775</v>
      </c>
      <c r="G145" s="16">
        <f t="shared" si="62"/>
        <v>-8.5000000000000006E-2</v>
      </c>
      <c r="H145" s="15">
        <f t="shared" si="63"/>
        <v>0.95347222222222217</v>
      </c>
      <c r="I145" s="16">
        <f t="shared" si="64"/>
        <v>-6.7000000000000004E-2</v>
      </c>
      <c r="J145" s="15">
        <f t="shared" si="65"/>
        <v>0.95138888888888884</v>
      </c>
      <c r="K145" s="22">
        <f t="shared" si="66"/>
        <v>-6.4000000000000001E-2</v>
      </c>
      <c r="L145" s="13"/>
      <c r="M145" s="23">
        <v>44595</v>
      </c>
      <c r="N145" s="14" t="s">
        <v>12</v>
      </c>
      <c r="O145" s="59">
        <v>0.95347222222222217</v>
      </c>
      <c r="P145" s="16">
        <f t="shared" si="67"/>
        <v>-0.1</v>
      </c>
      <c r="Q145" s="15">
        <f t="shared" si="68"/>
        <v>0.94652777777777775</v>
      </c>
      <c r="R145" s="16">
        <f t="shared" si="58"/>
        <v>-8.5000000000000006E-2</v>
      </c>
      <c r="S145" s="15">
        <f t="shared" si="56"/>
        <v>0.95347222222222217</v>
      </c>
      <c r="T145" s="16">
        <f t="shared" si="59"/>
        <v>-6.7000000000000004E-2</v>
      </c>
      <c r="U145" s="15">
        <f t="shared" si="57"/>
        <v>0.95138888888888884</v>
      </c>
      <c r="V145" s="22">
        <f t="shared" si="60"/>
        <v>-6.4000000000000001E-2</v>
      </c>
      <c r="X145" s="18"/>
    </row>
    <row r="146" spans="2:25" x14ac:dyDescent="0.25">
      <c r="B146" s="23">
        <f t="shared" si="69"/>
        <v>44596</v>
      </c>
      <c r="C146" s="14" t="s">
        <v>13</v>
      </c>
      <c r="D146" s="15">
        <v>0.22222222222222221</v>
      </c>
      <c r="E146" s="16">
        <v>3.1</v>
      </c>
      <c r="F146" s="15">
        <f t="shared" si="61"/>
        <v>0.21527777777777776</v>
      </c>
      <c r="G146" s="16">
        <f t="shared" si="62"/>
        <v>2.6349999999999998</v>
      </c>
      <c r="H146" s="15">
        <f t="shared" si="63"/>
        <v>0.20416666666666666</v>
      </c>
      <c r="I146" s="16">
        <f t="shared" si="64"/>
        <v>2.0770000000000004</v>
      </c>
      <c r="J146" s="15">
        <f t="shared" si="65"/>
        <v>0.2048611111111111</v>
      </c>
      <c r="K146" s="22">
        <f t="shared" si="66"/>
        <v>1.9840000000000002</v>
      </c>
      <c r="L146" s="13"/>
      <c r="M146" s="23">
        <v>44596</v>
      </c>
      <c r="N146" s="14" t="s">
        <v>13</v>
      </c>
      <c r="O146" s="59">
        <v>0.22222222222222221</v>
      </c>
      <c r="P146" s="16">
        <f t="shared" si="67"/>
        <v>3.1</v>
      </c>
      <c r="Q146" s="15">
        <f t="shared" si="68"/>
        <v>0.21527777777777776</v>
      </c>
      <c r="R146" s="16">
        <f t="shared" si="58"/>
        <v>2.6349999999999998</v>
      </c>
      <c r="S146" s="15">
        <f t="shared" si="56"/>
        <v>0.20416666666666666</v>
      </c>
      <c r="T146" s="16">
        <f t="shared" si="59"/>
        <v>2.0770000000000004</v>
      </c>
      <c r="U146" s="15">
        <f t="shared" si="57"/>
        <v>0.2048611111111111</v>
      </c>
      <c r="V146" s="22">
        <f t="shared" si="60"/>
        <v>1.9840000000000002</v>
      </c>
      <c r="X146" s="18"/>
      <c r="Y146" s="28"/>
    </row>
    <row r="147" spans="2:25" x14ac:dyDescent="0.25">
      <c r="B147" s="23">
        <f t="shared" si="69"/>
        <v>44596</v>
      </c>
      <c r="C147" s="14" t="s">
        <v>12</v>
      </c>
      <c r="D147" s="15">
        <v>0.46597222222222223</v>
      </c>
      <c r="E147" s="16">
        <v>-0.2</v>
      </c>
      <c r="F147" s="15">
        <f t="shared" si="61"/>
        <v>0.45902777777777781</v>
      </c>
      <c r="G147" s="16">
        <f t="shared" si="62"/>
        <v>-0.17</v>
      </c>
      <c r="H147" s="15">
        <f t="shared" si="63"/>
        <v>0.46597222222222223</v>
      </c>
      <c r="I147" s="16">
        <f t="shared" si="64"/>
        <v>-0.13400000000000001</v>
      </c>
      <c r="J147" s="15">
        <f t="shared" si="65"/>
        <v>0.46388888888888891</v>
      </c>
      <c r="K147" s="22">
        <f t="shared" si="66"/>
        <v>-0.128</v>
      </c>
      <c r="L147" s="13"/>
      <c r="M147" s="23">
        <v>44596</v>
      </c>
      <c r="N147" s="14" t="s">
        <v>12</v>
      </c>
      <c r="O147" s="59">
        <v>0.46597222222222223</v>
      </c>
      <c r="P147" s="16">
        <f t="shared" si="67"/>
        <v>-0.2</v>
      </c>
      <c r="Q147" s="15">
        <f t="shared" si="68"/>
        <v>0.45902777777777781</v>
      </c>
      <c r="R147" s="16">
        <f t="shared" si="58"/>
        <v>-0.17</v>
      </c>
      <c r="S147" s="15">
        <f t="shared" si="56"/>
        <v>0.46597222222222223</v>
      </c>
      <c r="T147" s="16">
        <f t="shared" si="59"/>
        <v>-0.13400000000000001</v>
      </c>
      <c r="U147" s="15">
        <f t="shared" si="57"/>
        <v>0.46388888888888891</v>
      </c>
      <c r="V147" s="22">
        <f t="shared" si="60"/>
        <v>-0.128</v>
      </c>
      <c r="X147" s="18"/>
      <c r="Y147" s="28"/>
    </row>
    <row r="148" spans="2:25" x14ac:dyDescent="0.25">
      <c r="B148" s="23">
        <f t="shared" si="69"/>
        <v>44596</v>
      </c>
      <c r="C148" s="14" t="s">
        <v>13</v>
      </c>
      <c r="D148" s="15">
        <v>0.74375000000000002</v>
      </c>
      <c r="E148" s="16">
        <v>3.1</v>
      </c>
      <c r="F148" s="15">
        <f t="shared" si="61"/>
        <v>0.7368055555555556</v>
      </c>
      <c r="G148" s="16">
        <f t="shared" si="62"/>
        <v>2.6349999999999998</v>
      </c>
      <c r="H148" s="15">
        <f t="shared" si="63"/>
        <v>0.72569444444444442</v>
      </c>
      <c r="I148" s="16">
        <f t="shared" si="64"/>
        <v>2.0770000000000004</v>
      </c>
      <c r="J148" s="15">
        <f t="shared" si="65"/>
        <v>0.72638888888888886</v>
      </c>
      <c r="K148" s="22">
        <f t="shared" si="66"/>
        <v>1.9840000000000002</v>
      </c>
      <c r="L148" s="13"/>
      <c r="M148" s="23">
        <v>44596</v>
      </c>
      <c r="N148" s="14" t="s">
        <v>13</v>
      </c>
      <c r="O148" s="59">
        <v>0.74375000000000002</v>
      </c>
      <c r="P148" s="16">
        <f t="shared" si="67"/>
        <v>3.1</v>
      </c>
      <c r="Q148" s="15">
        <f t="shared" si="68"/>
        <v>0.7368055555555556</v>
      </c>
      <c r="R148" s="16">
        <f t="shared" si="58"/>
        <v>2.6349999999999998</v>
      </c>
      <c r="S148" s="15">
        <f t="shared" si="56"/>
        <v>0.72569444444444442</v>
      </c>
      <c r="T148" s="16">
        <f t="shared" si="59"/>
        <v>2.0770000000000004</v>
      </c>
      <c r="U148" s="15">
        <f t="shared" si="57"/>
        <v>0.72638888888888886</v>
      </c>
      <c r="V148" s="22">
        <f t="shared" si="60"/>
        <v>1.9840000000000002</v>
      </c>
      <c r="X148" s="18"/>
      <c r="Y148" s="28"/>
    </row>
    <row r="149" spans="2:25" x14ac:dyDescent="0.25">
      <c r="B149" s="23">
        <f t="shared" si="69"/>
        <v>44596</v>
      </c>
      <c r="C149" s="14" t="s">
        <v>12</v>
      </c>
      <c r="D149" s="15">
        <v>0.98541666666666661</v>
      </c>
      <c r="E149" s="16">
        <v>-0.1</v>
      </c>
      <c r="F149" s="15">
        <f t="shared" si="61"/>
        <v>0.97847222222222219</v>
      </c>
      <c r="G149" s="16">
        <f t="shared" si="62"/>
        <v>-8.5000000000000006E-2</v>
      </c>
      <c r="H149" s="15">
        <f t="shared" si="63"/>
        <v>0.98541666666666661</v>
      </c>
      <c r="I149" s="16">
        <f t="shared" si="64"/>
        <v>-6.7000000000000004E-2</v>
      </c>
      <c r="J149" s="15">
        <f t="shared" si="65"/>
        <v>0.98333333333333328</v>
      </c>
      <c r="K149" s="22">
        <f t="shared" si="66"/>
        <v>-6.4000000000000001E-2</v>
      </c>
      <c r="L149" s="13"/>
      <c r="M149" s="23">
        <v>44596</v>
      </c>
      <c r="N149" s="14" t="s">
        <v>12</v>
      </c>
      <c r="O149" s="59">
        <v>0.98541666666666661</v>
      </c>
      <c r="P149" s="16">
        <f t="shared" si="67"/>
        <v>-0.1</v>
      </c>
      <c r="Q149" s="15">
        <f t="shared" si="68"/>
        <v>0.97847222222222219</v>
      </c>
      <c r="R149" s="16">
        <f t="shared" si="58"/>
        <v>-8.5000000000000006E-2</v>
      </c>
      <c r="S149" s="15">
        <f t="shared" si="56"/>
        <v>0.98541666666666661</v>
      </c>
      <c r="T149" s="16">
        <f t="shared" si="59"/>
        <v>-6.7000000000000004E-2</v>
      </c>
      <c r="U149" s="15">
        <f t="shared" si="57"/>
        <v>0.98333333333333328</v>
      </c>
      <c r="V149" s="22">
        <f t="shared" si="60"/>
        <v>-6.4000000000000001E-2</v>
      </c>
      <c r="X149" s="18"/>
    </row>
    <row r="150" spans="2:25" x14ac:dyDescent="0.25">
      <c r="B150" s="23">
        <f t="shared" si="69"/>
        <v>44597</v>
      </c>
      <c r="C150" s="14" t="s">
        <v>13</v>
      </c>
      <c r="D150" s="15">
        <v>0.25208333333333333</v>
      </c>
      <c r="E150" s="16">
        <v>3</v>
      </c>
      <c r="F150" s="15">
        <f t="shared" si="61"/>
        <v>0.24513888888888888</v>
      </c>
      <c r="G150" s="16">
        <f t="shared" si="62"/>
        <v>2.5499999999999998</v>
      </c>
      <c r="H150" s="15">
        <f t="shared" si="63"/>
        <v>0.23402777777777778</v>
      </c>
      <c r="I150" s="16">
        <f t="shared" si="64"/>
        <v>2.0100000000000002</v>
      </c>
      <c r="J150" s="15">
        <f t="shared" si="65"/>
        <v>0.23472222222222222</v>
      </c>
      <c r="K150" s="22">
        <f t="shared" si="66"/>
        <v>1.92</v>
      </c>
      <c r="L150" s="13"/>
      <c r="M150" s="23">
        <v>44597</v>
      </c>
      <c r="N150" s="14" t="s">
        <v>13</v>
      </c>
      <c r="O150" s="59">
        <v>0.25208333333333333</v>
      </c>
      <c r="P150" s="16" t="str">
        <f t="shared" si="67"/>
        <v>-</v>
      </c>
      <c r="Q150" s="15">
        <f t="shared" si="68"/>
        <v>0.24513888888888888</v>
      </c>
      <c r="R150" s="16" t="str">
        <f t="shared" si="58"/>
        <v>-</v>
      </c>
      <c r="S150" s="15">
        <f t="shared" si="56"/>
        <v>0.23402777777777778</v>
      </c>
      <c r="T150" s="16" t="str">
        <f t="shared" si="59"/>
        <v>-</v>
      </c>
      <c r="U150" s="15">
        <f t="shared" si="57"/>
        <v>0.23472222222222222</v>
      </c>
      <c r="V150" s="22" t="str">
        <f t="shared" si="60"/>
        <v>-</v>
      </c>
      <c r="X150" s="18"/>
      <c r="Y150" s="28"/>
    </row>
    <row r="151" spans="2:25" x14ac:dyDescent="0.25">
      <c r="B151" s="23">
        <f t="shared" si="69"/>
        <v>44597</v>
      </c>
      <c r="C151" s="14" t="s">
        <v>12</v>
      </c>
      <c r="D151" s="15">
        <v>0.49513888888888885</v>
      </c>
      <c r="E151" s="16">
        <v>-0.1</v>
      </c>
      <c r="F151" s="15">
        <f t="shared" si="61"/>
        <v>0.48819444444444443</v>
      </c>
      <c r="G151" s="16">
        <f t="shared" si="62"/>
        <v>-8.5000000000000006E-2</v>
      </c>
      <c r="H151" s="15">
        <f t="shared" si="63"/>
        <v>0.49513888888888885</v>
      </c>
      <c r="I151" s="16">
        <f t="shared" si="64"/>
        <v>-6.7000000000000004E-2</v>
      </c>
      <c r="J151" s="15">
        <f t="shared" si="65"/>
        <v>0.49305555555555552</v>
      </c>
      <c r="K151" s="22">
        <f t="shared" si="66"/>
        <v>-6.4000000000000001E-2</v>
      </c>
      <c r="L151" s="13"/>
      <c r="M151" s="23">
        <v>44597</v>
      </c>
      <c r="N151" s="14" t="s">
        <v>12</v>
      </c>
      <c r="O151" s="59">
        <v>0.49513888888888885</v>
      </c>
      <c r="P151" s="16">
        <f t="shared" si="67"/>
        <v>-0.1</v>
      </c>
      <c r="Q151" s="15">
        <f t="shared" si="68"/>
        <v>0.48819444444444443</v>
      </c>
      <c r="R151" s="16">
        <f t="shared" si="58"/>
        <v>-8.5000000000000006E-2</v>
      </c>
      <c r="S151" s="15">
        <f t="shared" si="56"/>
        <v>0.49513888888888885</v>
      </c>
      <c r="T151" s="16">
        <f t="shared" si="59"/>
        <v>-6.7000000000000004E-2</v>
      </c>
      <c r="U151" s="15">
        <f t="shared" si="57"/>
        <v>0.49305555555555552</v>
      </c>
      <c r="V151" s="22">
        <f t="shared" si="60"/>
        <v>-6.4000000000000001E-2</v>
      </c>
      <c r="X151" s="18"/>
      <c r="Y151" s="28"/>
    </row>
    <row r="152" spans="2:25" x14ac:dyDescent="0.25">
      <c r="B152" s="23">
        <f t="shared" si="69"/>
        <v>44597</v>
      </c>
      <c r="C152" s="14" t="s">
        <v>13</v>
      </c>
      <c r="D152" s="15">
        <v>0.7729166666666667</v>
      </c>
      <c r="E152" s="16">
        <v>3.1</v>
      </c>
      <c r="F152" s="15">
        <f t="shared" si="61"/>
        <v>0.76597222222222228</v>
      </c>
      <c r="G152" s="16">
        <f t="shared" si="62"/>
        <v>2.6349999999999998</v>
      </c>
      <c r="H152" s="15">
        <f t="shared" si="63"/>
        <v>0.75486111111111109</v>
      </c>
      <c r="I152" s="16">
        <f t="shared" si="64"/>
        <v>2.0770000000000004</v>
      </c>
      <c r="J152" s="15">
        <f t="shared" si="65"/>
        <v>0.75555555555555554</v>
      </c>
      <c r="K152" s="22">
        <f t="shared" si="66"/>
        <v>1.9840000000000002</v>
      </c>
      <c r="L152" s="13"/>
      <c r="M152" s="23">
        <v>44597</v>
      </c>
      <c r="N152" s="14" t="s">
        <v>13</v>
      </c>
      <c r="O152" s="59">
        <v>0.7729166666666667</v>
      </c>
      <c r="P152" s="16">
        <f t="shared" si="67"/>
        <v>3.1</v>
      </c>
      <c r="Q152" s="15">
        <f t="shared" si="68"/>
        <v>0.76597222222222228</v>
      </c>
      <c r="R152" s="16">
        <f t="shared" si="58"/>
        <v>2.6349999999999998</v>
      </c>
      <c r="S152" s="15">
        <f t="shared" si="56"/>
        <v>0.75486111111111109</v>
      </c>
      <c r="T152" s="16">
        <f t="shared" si="59"/>
        <v>2.0770000000000004</v>
      </c>
      <c r="U152" s="15">
        <f t="shared" si="57"/>
        <v>0.75555555555555554</v>
      </c>
      <c r="V152" s="22">
        <f t="shared" si="60"/>
        <v>1.9840000000000002</v>
      </c>
      <c r="X152" s="18"/>
      <c r="Y152" s="28"/>
    </row>
    <row r="153" spans="2:25" x14ac:dyDescent="0.25">
      <c r="B153" s="23">
        <f t="shared" si="69"/>
        <v>44598</v>
      </c>
      <c r="C153" s="14" t="s">
        <v>12</v>
      </c>
      <c r="D153" s="15">
        <v>1.6666666666666666E-2</v>
      </c>
      <c r="E153" s="16">
        <v>0</v>
      </c>
      <c r="F153" s="15">
        <f t="shared" si="61"/>
        <v>9.7222222222222224E-3</v>
      </c>
      <c r="G153" s="16">
        <f t="shared" si="62"/>
        <v>0</v>
      </c>
      <c r="H153" s="15">
        <f t="shared" si="63"/>
        <v>1.6666666666666666E-2</v>
      </c>
      <c r="I153" s="16">
        <f t="shared" si="64"/>
        <v>0</v>
      </c>
      <c r="J153" s="15">
        <f t="shared" si="65"/>
        <v>1.4583333333333334E-2</v>
      </c>
      <c r="K153" s="22">
        <f t="shared" si="66"/>
        <v>0</v>
      </c>
      <c r="L153" s="13"/>
      <c r="M153" s="23">
        <v>44598</v>
      </c>
      <c r="N153" s="14" t="s">
        <v>12</v>
      </c>
      <c r="O153" s="59">
        <v>1.6666666666666666E-2</v>
      </c>
      <c r="P153" s="16" t="str">
        <f t="shared" si="67"/>
        <v>-</v>
      </c>
      <c r="Q153" s="15">
        <f t="shared" si="68"/>
        <v>9.7222222222222224E-3</v>
      </c>
      <c r="R153" s="16" t="str">
        <f t="shared" si="58"/>
        <v>-</v>
      </c>
      <c r="S153" s="15">
        <f t="shared" si="56"/>
        <v>1.6666666666666666E-2</v>
      </c>
      <c r="T153" s="16" t="str">
        <f t="shared" si="59"/>
        <v>-</v>
      </c>
      <c r="U153" s="15">
        <f t="shared" si="57"/>
        <v>1.4583333333333334E-2</v>
      </c>
      <c r="V153" s="22" t="str">
        <f t="shared" si="60"/>
        <v>-</v>
      </c>
      <c r="X153" s="18"/>
    </row>
    <row r="154" spans="2:25" x14ac:dyDescent="0.25">
      <c r="B154" s="23">
        <f t="shared" si="69"/>
        <v>44598</v>
      </c>
      <c r="C154" s="14" t="s">
        <v>13</v>
      </c>
      <c r="D154" s="15">
        <v>0.28125</v>
      </c>
      <c r="E154" s="16">
        <v>2.8</v>
      </c>
      <c r="F154" s="15">
        <f t="shared" si="61"/>
        <v>0.27430555555555558</v>
      </c>
      <c r="G154" s="16">
        <f t="shared" si="62"/>
        <v>2.38</v>
      </c>
      <c r="H154" s="15">
        <f t="shared" si="63"/>
        <v>0.26319444444444445</v>
      </c>
      <c r="I154" s="16">
        <f t="shared" si="64"/>
        <v>1.8759999999999999</v>
      </c>
      <c r="J154" s="15">
        <f t="shared" si="65"/>
        <v>0.2638888888888889</v>
      </c>
      <c r="K154" s="22">
        <f t="shared" si="66"/>
        <v>1.7919999999999998</v>
      </c>
      <c r="L154" s="13"/>
      <c r="M154" s="23">
        <v>44598</v>
      </c>
      <c r="N154" s="14" t="s">
        <v>13</v>
      </c>
      <c r="O154" s="59">
        <v>0.28125</v>
      </c>
      <c r="P154" s="16" t="str">
        <f t="shared" si="67"/>
        <v>-</v>
      </c>
      <c r="Q154" s="15">
        <f t="shared" si="68"/>
        <v>0.27430555555555558</v>
      </c>
      <c r="R154" s="16" t="str">
        <f t="shared" si="58"/>
        <v>-</v>
      </c>
      <c r="S154" s="15">
        <f t="shared" si="56"/>
        <v>0.26319444444444445</v>
      </c>
      <c r="T154" s="16" t="str">
        <f t="shared" si="59"/>
        <v>-</v>
      </c>
      <c r="U154" s="15">
        <f t="shared" si="57"/>
        <v>0.2638888888888889</v>
      </c>
      <c r="V154" s="22" t="str">
        <f t="shared" si="60"/>
        <v>-</v>
      </c>
      <c r="X154" s="18"/>
      <c r="Y154" s="28"/>
    </row>
    <row r="155" spans="2:25" x14ac:dyDescent="0.25">
      <c r="B155" s="23">
        <f t="shared" si="69"/>
        <v>44598</v>
      </c>
      <c r="C155" s="14" t="s">
        <v>12</v>
      </c>
      <c r="D155" s="15">
        <v>0.52430555555555558</v>
      </c>
      <c r="E155" s="16">
        <v>0</v>
      </c>
      <c r="F155" s="15">
        <f t="shared" si="61"/>
        <v>0.51736111111111116</v>
      </c>
      <c r="G155" s="16">
        <f t="shared" si="62"/>
        <v>0</v>
      </c>
      <c r="H155" s="15">
        <f t="shared" si="63"/>
        <v>0.52430555555555558</v>
      </c>
      <c r="I155" s="16">
        <f t="shared" si="64"/>
        <v>0</v>
      </c>
      <c r="J155" s="15">
        <f t="shared" si="65"/>
        <v>0.52222222222222225</v>
      </c>
      <c r="K155" s="22">
        <f t="shared" si="66"/>
        <v>0</v>
      </c>
      <c r="L155" s="13"/>
      <c r="M155" s="23">
        <v>44598</v>
      </c>
      <c r="N155" s="14" t="s">
        <v>12</v>
      </c>
      <c r="O155" s="59">
        <v>0.52430555555555558</v>
      </c>
      <c r="P155" s="16" t="str">
        <f t="shared" si="67"/>
        <v>-</v>
      </c>
      <c r="Q155" s="15">
        <f t="shared" si="68"/>
        <v>0.51736111111111116</v>
      </c>
      <c r="R155" s="16" t="str">
        <f t="shared" si="58"/>
        <v>-</v>
      </c>
      <c r="S155" s="15">
        <f t="shared" si="56"/>
        <v>0.52430555555555558</v>
      </c>
      <c r="T155" s="16" t="str">
        <f t="shared" si="59"/>
        <v>-</v>
      </c>
      <c r="U155" s="15">
        <f t="shared" si="57"/>
        <v>0.52222222222222225</v>
      </c>
      <c r="V155" s="22" t="str">
        <f t="shared" si="60"/>
        <v>-</v>
      </c>
      <c r="X155" s="18"/>
      <c r="Y155" s="28"/>
    </row>
    <row r="156" spans="2:25" x14ac:dyDescent="0.25">
      <c r="B156" s="23">
        <f t="shared" si="69"/>
        <v>44598</v>
      </c>
      <c r="C156" s="14" t="s">
        <v>13</v>
      </c>
      <c r="D156" s="15">
        <v>0.80138888888888893</v>
      </c>
      <c r="E156" s="16">
        <v>3</v>
      </c>
      <c r="F156" s="15">
        <f t="shared" si="61"/>
        <v>0.79444444444444451</v>
      </c>
      <c r="G156" s="16">
        <f t="shared" si="62"/>
        <v>2.5499999999999998</v>
      </c>
      <c r="H156" s="15">
        <f t="shared" si="63"/>
        <v>0.78333333333333333</v>
      </c>
      <c r="I156" s="16">
        <f t="shared" si="64"/>
        <v>2.0100000000000002</v>
      </c>
      <c r="J156" s="15">
        <f t="shared" si="65"/>
        <v>0.78402777777777777</v>
      </c>
      <c r="K156" s="22">
        <f t="shared" si="66"/>
        <v>1.92</v>
      </c>
      <c r="L156" s="13"/>
      <c r="M156" s="23">
        <v>44598</v>
      </c>
      <c r="N156" s="14" t="s">
        <v>13</v>
      </c>
      <c r="O156" s="59">
        <v>0.80138888888888893</v>
      </c>
      <c r="P156" s="16" t="str">
        <f t="shared" si="67"/>
        <v>-</v>
      </c>
      <c r="Q156" s="15">
        <f t="shared" si="68"/>
        <v>0.79444444444444451</v>
      </c>
      <c r="R156" s="16" t="str">
        <f t="shared" si="58"/>
        <v>-</v>
      </c>
      <c r="S156" s="15">
        <f t="shared" si="56"/>
        <v>0.78333333333333333</v>
      </c>
      <c r="T156" s="16" t="str">
        <f t="shared" si="59"/>
        <v>-</v>
      </c>
      <c r="U156" s="15">
        <f t="shared" si="57"/>
        <v>0.78402777777777777</v>
      </c>
      <c r="V156" s="22" t="str">
        <f t="shared" si="60"/>
        <v>-</v>
      </c>
      <c r="X156" s="18"/>
      <c r="Y156" s="28"/>
    </row>
    <row r="157" spans="2:25" x14ac:dyDescent="0.25">
      <c r="B157" s="23">
        <f t="shared" si="69"/>
        <v>44599</v>
      </c>
      <c r="C157" s="14" t="s">
        <v>12</v>
      </c>
      <c r="D157" s="15">
        <v>4.7222222222222221E-2</v>
      </c>
      <c r="E157" s="16">
        <v>0.2</v>
      </c>
      <c r="F157" s="15">
        <f t="shared" si="61"/>
        <v>4.0277777777777773E-2</v>
      </c>
      <c r="G157" s="16">
        <f t="shared" si="62"/>
        <v>0.17</v>
      </c>
      <c r="H157" s="15">
        <f t="shared" si="63"/>
        <v>4.7222222222222221E-2</v>
      </c>
      <c r="I157" s="16">
        <f t="shared" si="64"/>
        <v>0.13400000000000001</v>
      </c>
      <c r="J157" s="15">
        <f t="shared" si="65"/>
        <v>4.5138888888888888E-2</v>
      </c>
      <c r="K157" s="22">
        <f t="shared" si="66"/>
        <v>0.128</v>
      </c>
      <c r="L157" s="13"/>
      <c r="M157" s="23">
        <v>44599</v>
      </c>
      <c r="N157" s="14" t="s">
        <v>12</v>
      </c>
      <c r="O157" s="59">
        <v>4.7222222222222221E-2</v>
      </c>
      <c r="P157" s="16" t="str">
        <f t="shared" si="67"/>
        <v>-</v>
      </c>
      <c r="Q157" s="15">
        <f t="shared" si="68"/>
        <v>4.0277777777777773E-2</v>
      </c>
      <c r="R157" s="16" t="str">
        <f t="shared" si="58"/>
        <v>-</v>
      </c>
      <c r="S157" s="15">
        <f t="shared" si="56"/>
        <v>4.7222222222222221E-2</v>
      </c>
      <c r="T157" s="16" t="str">
        <f t="shared" si="59"/>
        <v>-</v>
      </c>
      <c r="U157" s="15">
        <f t="shared" si="57"/>
        <v>4.5138888888888888E-2</v>
      </c>
      <c r="V157" s="22" t="str">
        <f t="shared" si="60"/>
        <v>-</v>
      </c>
      <c r="X157" s="18"/>
    </row>
    <row r="158" spans="2:25" x14ac:dyDescent="0.25">
      <c r="B158" s="23">
        <f t="shared" si="69"/>
        <v>44599</v>
      </c>
      <c r="C158" s="14" t="s">
        <v>13</v>
      </c>
      <c r="D158" s="15">
        <v>0.30902777777777779</v>
      </c>
      <c r="E158" s="16">
        <v>2.6</v>
      </c>
      <c r="F158" s="15">
        <f t="shared" si="61"/>
        <v>0.30208333333333337</v>
      </c>
      <c r="G158" s="16">
        <f t="shared" si="62"/>
        <v>2.21</v>
      </c>
      <c r="H158" s="15">
        <f t="shared" si="63"/>
        <v>0.29097222222222224</v>
      </c>
      <c r="I158" s="16">
        <f t="shared" si="64"/>
        <v>1.7420000000000002</v>
      </c>
      <c r="J158" s="15">
        <f t="shared" si="65"/>
        <v>0.29166666666666669</v>
      </c>
      <c r="K158" s="22">
        <f t="shared" si="66"/>
        <v>1.6640000000000001</v>
      </c>
      <c r="L158" s="13"/>
      <c r="M158" s="23">
        <v>44599</v>
      </c>
      <c r="N158" s="14" t="s">
        <v>13</v>
      </c>
      <c r="O158" s="59">
        <v>0.30902777777777779</v>
      </c>
      <c r="P158" s="16" t="str">
        <f t="shared" si="67"/>
        <v>-</v>
      </c>
      <c r="Q158" s="15">
        <f t="shared" si="68"/>
        <v>0.30208333333333337</v>
      </c>
      <c r="R158" s="16" t="str">
        <f t="shared" si="58"/>
        <v>-</v>
      </c>
      <c r="S158" s="15">
        <f t="shared" si="56"/>
        <v>0.29097222222222224</v>
      </c>
      <c r="T158" s="16" t="str">
        <f t="shared" si="59"/>
        <v>-</v>
      </c>
      <c r="U158" s="15">
        <f t="shared" si="57"/>
        <v>0.29166666666666669</v>
      </c>
      <c r="V158" s="22" t="str">
        <f t="shared" si="60"/>
        <v>-</v>
      </c>
      <c r="X158" s="18"/>
      <c r="Y158" s="28"/>
    </row>
    <row r="159" spans="2:25" x14ac:dyDescent="0.25">
      <c r="B159" s="23">
        <f t="shared" si="69"/>
        <v>44599</v>
      </c>
      <c r="C159" s="14" t="s">
        <v>12</v>
      </c>
      <c r="D159" s="15">
        <v>0.55277777777777781</v>
      </c>
      <c r="E159" s="16">
        <v>0.2</v>
      </c>
      <c r="F159" s="15">
        <f t="shared" si="61"/>
        <v>0.54583333333333339</v>
      </c>
      <c r="G159" s="16">
        <f t="shared" si="62"/>
        <v>0.17</v>
      </c>
      <c r="H159" s="15">
        <f t="shared" si="63"/>
        <v>0.55277777777777781</v>
      </c>
      <c r="I159" s="16">
        <f t="shared" si="64"/>
        <v>0.13400000000000001</v>
      </c>
      <c r="J159" s="15">
        <f t="shared" si="65"/>
        <v>0.55069444444444449</v>
      </c>
      <c r="K159" s="22">
        <f t="shared" si="66"/>
        <v>0.128</v>
      </c>
      <c r="L159" s="13"/>
      <c r="M159" s="23">
        <v>44599</v>
      </c>
      <c r="N159" s="14" t="s">
        <v>12</v>
      </c>
      <c r="O159" s="59">
        <v>0.55277777777777781</v>
      </c>
      <c r="P159" s="16" t="str">
        <f t="shared" si="67"/>
        <v>-</v>
      </c>
      <c r="Q159" s="15">
        <f t="shared" si="68"/>
        <v>0.54583333333333339</v>
      </c>
      <c r="R159" s="16" t="str">
        <f t="shared" si="58"/>
        <v>-</v>
      </c>
      <c r="S159" s="15">
        <f t="shared" si="56"/>
        <v>0.55277777777777781</v>
      </c>
      <c r="T159" s="16" t="str">
        <f t="shared" si="59"/>
        <v>-</v>
      </c>
      <c r="U159" s="15">
        <f t="shared" si="57"/>
        <v>0.55069444444444449</v>
      </c>
      <c r="V159" s="22" t="str">
        <f t="shared" si="60"/>
        <v>-</v>
      </c>
      <c r="X159" s="18"/>
      <c r="Y159" s="28"/>
    </row>
    <row r="160" spans="2:25" x14ac:dyDescent="0.25">
      <c r="B160" s="23">
        <f t="shared" si="69"/>
        <v>44599</v>
      </c>
      <c r="C160" s="14" t="s">
        <v>13</v>
      </c>
      <c r="D160" s="15">
        <v>0.82986111111111116</v>
      </c>
      <c r="E160" s="16">
        <v>2.8</v>
      </c>
      <c r="F160" s="15">
        <f t="shared" si="61"/>
        <v>0.82291666666666674</v>
      </c>
      <c r="G160" s="16">
        <f t="shared" si="62"/>
        <v>2.38</v>
      </c>
      <c r="H160" s="15">
        <f t="shared" si="63"/>
        <v>0.81180555555555556</v>
      </c>
      <c r="I160" s="16">
        <f t="shared" si="64"/>
        <v>1.8759999999999999</v>
      </c>
      <c r="J160" s="15">
        <f t="shared" si="65"/>
        <v>0.8125</v>
      </c>
      <c r="K160" s="22">
        <f t="shared" si="66"/>
        <v>1.7919999999999998</v>
      </c>
      <c r="L160" s="13"/>
      <c r="M160" s="23">
        <v>44599</v>
      </c>
      <c r="N160" s="14" t="s">
        <v>13</v>
      </c>
      <c r="O160" s="59">
        <v>0.82986111111111116</v>
      </c>
      <c r="P160" s="16" t="str">
        <f t="shared" si="67"/>
        <v>-</v>
      </c>
      <c r="Q160" s="15">
        <f t="shared" si="68"/>
        <v>0.82291666666666674</v>
      </c>
      <c r="R160" s="16" t="str">
        <f t="shared" si="58"/>
        <v>-</v>
      </c>
      <c r="S160" s="15">
        <f t="shared" si="56"/>
        <v>0.81180555555555556</v>
      </c>
      <c r="T160" s="16" t="str">
        <f t="shared" si="59"/>
        <v>-</v>
      </c>
      <c r="U160" s="15">
        <f t="shared" si="57"/>
        <v>0.8125</v>
      </c>
      <c r="V160" s="22" t="str">
        <f t="shared" si="60"/>
        <v>-</v>
      </c>
      <c r="X160" s="18"/>
      <c r="Y160" s="28"/>
    </row>
    <row r="161" spans="2:25" x14ac:dyDescent="0.25">
      <c r="B161" s="23">
        <f t="shared" si="69"/>
        <v>44600</v>
      </c>
      <c r="C161" s="14" t="s">
        <v>12</v>
      </c>
      <c r="D161" s="15">
        <v>7.8472222222222221E-2</v>
      </c>
      <c r="E161" s="16">
        <v>0.4</v>
      </c>
      <c r="F161" s="15">
        <f t="shared" si="61"/>
        <v>7.1527777777777773E-2</v>
      </c>
      <c r="G161" s="16">
        <f t="shared" si="62"/>
        <v>0.34</v>
      </c>
      <c r="H161" s="15">
        <f t="shared" si="63"/>
        <v>7.8472222222222221E-2</v>
      </c>
      <c r="I161" s="16">
        <f t="shared" si="64"/>
        <v>0.26800000000000002</v>
      </c>
      <c r="J161" s="15">
        <f t="shared" si="65"/>
        <v>7.6388888888888881E-2</v>
      </c>
      <c r="K161" s="22">
        <f t="shared" si="66"/>
        <v>0.25600000000000001</v>
      </c>
      <c r="L161" s="13"/>
      <c r="M161" s="23">
        <v>44600</v>
      </c>
      <c r="N161" s="14" t="s">
        <v>12</v>
      </c>
      <c r="O161" s="59">
        <v>7.8472222222222221E-2</v>
      </c>
      <c r="P161" s="16" t="str">
        <f t="shared" si="67"/>
        <v>-</v>
      </c>
      <c r="Q161" s="15">
        <f t="shared" si="68"/>
        <v>7.1527777777777773E-2</v>
      </c>
      <c r="R161" s="16" t="str">
        <f t="shared" si="58"/>
        <v>-</v>
      </c>
      <c r="S161" s="15">
        <f t="shared" si="56"/>
        <v>7.8472222222222221E-2</v>
      </c>
      <c r="T161" s="16" t="str">
        <f t="shared" si="59"/>
        <v>-</v>
      </c>
      <c r="U161" s="15">
        <f t="shared" si="57"/>
        <v>7.6388888888888881E-2</v>
      </c>
      <c r="V161" s="22" t="str">
        <f t="shared" si="60"/>
        <v>-</v>
      </c>
      <c r="X161" s="18"/>
    </row>
    <row r="162" spans="2:25" x14ac:dyDescent="0.25">
      <c r="B162" s="23">
        <f t="shared" si="69"/>
        <v>44600</v>
      </c>
      <c r="C162" s="14" t="s">
        <v>13</v>
      </c>
      <c r="D162" s="15">
        <v>0.33819444444444446</v>
      </c>
      <c r="E162" s="16">
        <v>2.4</v>
      </c>
      <c r="F162" s="15">
        <f t="shared" si="61"/>
        <v>0.33125000000000004</v>
      </c>
      <c r="G162" s="16">
        <f t="shared" si="62"/>
        <v>2.04</v>
      </c>
      <c r="H162" s="15">
        <f t="shared" si="63"/>
        <v>0.32013888888888892</v>
      </c>
      <c r="I162" s="16">
        <f t="shared" si="64"/>
        <v>1.6080000000000001</v>
      </c>
      <c r="J162" s="15">
        <f t="shared" si="65"/>
        <v>0.32083333333333336</v>
      </c>
      <c r="K162" s="22">
        <f t="shared" si="66"/>
        <v>1.536</v>
      </c>
      <c r="L162" s="13"/>
      <c r="M162" s="23">
        <v>44600</v>
      </c>
      <c r="N162" s="14" t="s">
        <v>13</v>
      </c>
      <c r="O162" s="59">
        <v>0.33819444444444446</v>
      </c>
      <c r="P162" s="16" t="str">
        <f t="shared" si="67"/>
        <v>-</v>
      </c>
      <c r="Q162" s="15">
        <f t="shared" si="68"/>
        <v>0.33125000000000004</v>
      </c>
      <c r="R162" s="16" t="str">
        <f t="shared" si="58"/>
        <v>-</v>
      </c>
      <c r="S162" s="15">
        <f t="shared" si="56"/>
        <v>0.32013888888888892</v>
      </c>
      <c r="T162" s="16" t="str">
        <f t="shared" si="59"/>
        <v>-</v>
      </c>
      <c r="U162" s="15">
        <f t="shared" si="57"/>
        <v>0.32083333333333336</v>
      </c>
      <c r="V162" s="22" t="str">
        <f t="shared" si="60"/>
        <v>-</v>
      </c>
      <c r="X162" s="18"/>
      <c r="Y162" s="28"/>
    </row>
    <row r="163" spans="2:25" x14ac:dyDescent="0.25">
      <c r="B163" s="23">
        <f t="shared" si="69"/>
        <v>44600</v>
      </c>
      <c r="C163" s="14" t="s">
        <v>12</v>
      </c>
      <c r="D163" s="15">
        <v>0.58263888888888882</v>
      </c>
      <c r="E163" s="16">
        <v>0.4</v>
      </c>
      <c r="F163" s="15">
        <f t="shared" si="61"/>
        <v>0.5756944444444444</v>
      </c>
      <c r="G163" s="16">
        <f t="shared" si="62"/>
        <v>0.34</v>
      </c>
      <c r="H163" s="15">
        <f t="shared" si="63"/>
        <v>0.58263888888888882</v>
      </c>
      <c r="I163" s="16">
        <f t="shared" si="64"/>
        <v>0.26800000000000002</v>
      </c>
      <c r="J163" s="15">
        <f t="shared" si="65"/>
        <v>0.58055555555555549</v>
      </c>
      <c r="K163" s="22">
        <f t="shared" si="66"/>
        <v>0.25600000000000001</v>
      </c>
      <c r="L163" s="13"/>
      <c r="M163" s="23">
        <v>44600</v>
      </c>
      <c r="N163" s="14" t="s">
        <v>12</v>
      </c>
      <c r="O163" s="59">
        <v>0.58263888888888882</v>
      </c>
      <c r="P163" s="16" t="str">
        <f t="shared" si="67"/>
        <v>-</v>
      </c>
      <c r="Q163" s="15">
        <f t="shared" si="68"/>
        <v>0.5756944444444444</v>
      </c>
      <c r="R163" s="16" t="str">
        <f t="shared" si="58"/>
        <v>-</v>
      </c>
      <c r="S163" s="15">
        <f t="shared" si="56"/>
        <v>0.58263888888888882</v>
      </c>
      <c r="T163" s="16" t="str">
        <f t="shared" si="59"/>
        <v>-</v>
      </c>
      <c r="U163" s="15">
        <f t="shared" si="57"/>
        <v>0.58055555555555549</v>
      </c>
      <c r="V163" s="22" t="str">
        <f t="shared" si="60"/>
        <v>-</v>
      </c>
      <c r="X163" s="18"/>
      <c r="Y163" s="28"/>
    </row>
    <row r="164" spans="2:25" x14ac:dyDescent="0.25">
      <c r="B164" s="23">
        <f t="shared" si="69"/>
        <v>44600</v>
      </c>
      <c r="C164" s="14" t="s">
        <v>13</v>
      </c>
      <c r="D164" s="15">
        <v>0.85833333333333339</v>
      </c>
      <c r="E164" s="16">
        <v>2.7</v>
      </c>
      <c r="F164" s="15">
        <f t="shared" si="61"/>
        <v>0.85138888888888897</v>
      </c>
      <c r="G164" s="16">
        <f t="shared" si="62"/>
        <v>2.2949999999999999</v>
      </c>
      <c r="H164" s="15">
        <f t="shared" si="63"/>
        <v>0.84027777777777779</v>
      </c>
      <c r="I164" s="16">
        <f t="shared" si="64"/>
        <v>1.8090000000000002</v>
      </c>
      <c r="J164" s="15">
        <f t="shared" si="65"/>
        <v>0.84097222222222223</v>
      </c>
      <c r="K164" s="22">
        <f t="shared" si="66"/>
        <v>1.7280000000000002</v>
      </c>
      <c r="L164" s="13"/>
      <c r="M164" s="23">
        <v>44600</v>
      </c>
      <c r="N164" s="14" t="s">
        <v>13</v>
      </c>
      <c r="O164" s="59">
        <v>0.85833333333333339</v>
      </c>
      <c r="P164" s="16" t="str">
        <f t="shared" si="67"/>
        <v>-</v>
      </c>
      <c r="Q164" s="15">
        <f t="shared" si="68"/>
        <v>0.85138888888888897</v>
      </c>
      <c r="R164" s="16" t="str">
        <f t="shared" ref="R164" si="70">IF(G164&gt;=$R$4,G164,IF(G164&lt;=$R$8,G164,"-"))</f>
        <v>-</v>
      </c>
      <c r="S164" s="15">
        <f t="shared" ref="S164" si="71">IF(N164="Alta",O164-$H$9,O164-$I$9)</f>
        <v>0.84027777777777779</v>
      </c>
      <c r="T164" s="16" t="str">
        <f t="shared" ref="T164" si="72">IF(I164&gt;=$T$4,I164,IF(I164&lt;=$T$8,I164,"-"))</f>
        <v>-</v>
      </c>
      <c r="U164" s="15">
        <f t="shared" ref="U164" si="73">IF(N164="Alta",O164-$J$9,O164-$K$9)</f>
        <v>0.84097222222222223</v>
      </c>
      <c r="V164" s="22" t="str">
        <f t="shared" ref="V164" si="74">IF(K164&gt;=$V$4,K164,IF(K164&lt;=$V$8,K164,"-"))</f>
        <v>-</v>
      </c>
      <c r="X164" s="18"/>
      <c r="Y164" s="28"/>
    </row>
    <row r="165" spans="2:25" x14ac:dyDescent="0.25">
      <c r="B165" s="23">
        <f t="shared" si="69"/>
        <v>44601</v>
      </c>
      <c r="C165" s="14" t="s">
        <v>12</v>
      </c>
      <c r="D165" s="15">
        <v>0.11180555555555556</v>
      </c>
      <c r="E165" s="16">
        <v>0.5</v>
      </c>
      <c r="F165" s="15">
        <f t="shared" si="61"/>
        <v>0.10486111111111111</v>
      </c>
      <c r="G165" s="16">
        <f t="shared" si="62"/>
        <v>0.42499999999999999</v>
      </c>
      <c r="H165" s="15">
        <f t="shared" si="63"/>
        <v>0.11180555555555556</v>
      </c>
      <c r="I165" s="16">
        <f t="shared" si="64"/>
        <v>0.33500000000000002</v>
      </c>
      <c r="J165" s="15">
        <f t="shared" si="65"/>
        <v>0.10972222222222222</v>
      </c>
      <c r="K165" s="22">
        <f t="shared" si="66"/>
        <v>0.32</v>
      </c>
      <c r="L165" s="13"/>
      <c r="M165" s="23">
        <v>44601</v>
      </c>
      <c r="N165" s="14" t="s">
        <v>12</v>
      </c>
      <c r="O165" s="59">
        <v>0.11180555555555556</v>
      </c>
      <c r="P165" s="16" t="str">
        <f t="shared" si="67"/>
        <v>-</v>
      </c>
      <c r="Q165" s="15">
        <f t="shared" si="68"/>
        <v>0.10486111111111111</v>
      </c>
      <c r="R165" s="16" t="str">
        <f t="shared" si="58"/>
        <v>-</v>
      </c>
      <c r="S165" s="15">
        <f t="shared" ref="S165:S195" si="75">IF(N165="Alta",O165-$H$9,O165-$I$9)</f>
        <v>0.11180555555555556</v>
      </c>
      <c r="T165" s="16" t="str">
        <f t="shared" si="59"/>
        <v>-</v>
      </c>
      <c r="U165" s="15">
        <f t="shared" ref="U165:U195" si="76">IF(N165="Alta",O165-$J$9,O165-$K$9)</f>
        <v>0.10972222222222222</v>
      </c>
      <c r="V165" s="22" t="str">
        <f t="shared" si="60"/>
        <v>-</v>
      </c>
      <c r="X165" s="18"/>
    </row>
    <row r="166" spans="2:25" x14ac:dyDescent="0.25">
      <c r="B166" s="23">
        <f t="shared" si="69"/>
        <v>44601</v>
      </c>
      <c r="C166" s="14" t="s">
        <v>13</v>
      </c>
      <c r="D166" s="15">
        <v>0.36944444444444446</v>
      </c>
      <c r="E166" s="16">
        <v>2.2999999999999998</v>
      </c>
      <c r="F166" s="15">
        <f t="shared" si="61"/>
        <v>0.36250000000000004</v>
      </c>
      <c r="G166" s="16">
        <f t="shared" si="62"/>
        <v>1.9549999999999998</v>
      </c>
      <c r="H166" s="15">
        <f t="shared" si="63"/>
        <v>0.35138888888888892</v>
      </c>
      <c r="I166" s="16">
        <f t="shared" si="64"/>
        <v>1.5409999999999999</v>
      </c>
      <c r="J166" s="15">
        <f t="shared" si="65"/>
        <v>0.35208333333333336</v>
      </c>
      <c r="K166" s="22">
        <f t="shared" si="66"/>
        <v>1.472</v>
      </c>
      <c r="L166" s="13"/>
      <c r="M166" s="23">
        <v>44601</v>
      </c>
      <c r="N166" s="14" t="s">
        <v>13</v>
      </c>
      <c r="O166" s="59">
        <v>0.36944444444444446</v>
      </c>
      <c r="P166" s="16" t="str">
        <f t="shared" si="67"/>
        <v>-</v>
      </c>
      <c r="Q166" s="15">
        <f t="shared" si="68"/>
        <v>0.36250000000000004</v>
      </c>
      <c r="R166" s="16" t="str">
        <f t="shared" si="58"/>
        <v>-</v>
      </c>
      <c r="S166" s="15">
        <f t="shared" si="75"/>
        <v>0.35138888888888892</v>
      </c>
      <c r="T166" s="16" t="str">
        <f t="shared" si="59"/>
        <v>-</v>
      </c>
      <c r="U166" s="15">
        <f t="shared" si="76"/>
        <v>0.35208333333333336</v>
      </c>
      <c r="V166" s="22" t="str">
        <f t="shared" si="60"/>
        <v>-</v>
      </c>
      <c r="X166" s="18"/>
      <c r="Y166" s="28"/>
    </row>
    <row r="167" spans="2:25" x14ac:dyDescent="0.25">
      <c r="B167" s="23">
        <f t="shared" si="69"/>
        <v>44601</v>
      </c>
      <c r="C167" s="14" t="s">
        <v>12</v>
      </c>
      <c r="D167" s="15">
        <v>0.61458333333333337</v>
      </c>
      <c r="E167" s="16">
        <v>0.6</v>
      </c>
      <c r="F167" s="15">
        <f t="shared" si="61"/>
        <v>0.60763888888888895</v>
      </c>
      <c r="G167" s="16">
        <f t="shared" si="62"/>
        <v>0.51</v>
      </c>
      <c r="H167" s="15">
        <f t="shared" si="63"/>
        <v>0.61458333333333337</v>
      </c>
      <c r="I167" s="16">
        <f t="shared" si="64"/>
        <v>0.40200000000000002</v>
      </c>
      <c r="J167" s="15">
        <f t="shared" si="65"/>
        <v>0.61250000000000004</v>
      </c>
      <c r="K167" s="22">
        <f t="shared" si="66"/>
        <v>0.38400000000000001</v>
      </c>
      <c r="L167" s="13"/>
      <c r="M167" s="23">
        <v>44601</v>
      </c>
      <c r="N167" s="14" t="s">
        <v>12</v>
      </c>
      <c r="O167" s="59">
        <v>0.61458333333333337</v>
      </c>
      <c r="P167" s="16" t="str">
        <f t="shared" si="67"/>
        <v>-</v>
      </c>
      <c r="Q167" s="15">
        <f t="shared" si="68"/>
        <v>0.60763888888888895</v>
      </c>
      <c r="R167" s="16" t="str">
        <f t="shared" si="58"/>
        <v>-</v>
      </c>
      <c r="S167" s="15">
        <f t="shared" si="75"/>
        <v>0.61458333333333337</v>
      </c>
      <c r="T167" s="16" t="str">
        <f t="shared" si="59"/>
        <v>-</v>
      </c>
      <c r="U167" s="15">
        <f t="shared" si="76"/>
        <v>0.61250000000000004</v>
      </c>
      <c r="V167" s="22" t="str">
        <f t="shared" si="60"/>
        <v>-</v>
      </c>
      <c r="X167" s="18"/>
      <c r="Y167" s="28"/>
    </row>
    <row r="168" spans="2:25" x14ac:dyDescent="0.25">
      <c r="B168" s="23">
        <f t="shared" si="69"/>
        <v>44601</v>
      </c>
      <c r="C168" s="14" t="s">
        <v>13</v>
      </c>
      <c r="D168" s="15">
        <v>0.89027777777777783</v>
      </c>
      <c r="E168" s="16">
        <v>2.5</v>
      </c>
      <c r="F168" s="15">
        <f t="shared" si="61"/>
        <v>0.88333333333333341</v>
      </c>
      <c r="G168" s="16">
        <f t="shared" si="62"/>
        <v>2.125</v>
      </c>
      <c r="H168" s="15">
        <f t="shared" si="63"/>
        <v>0.87222222222222223</v>
      </c>
      <c r="I168" s="16">
        <f t="shared" si="64"/>
        <v>1.675</v>
      </c>
      <c r="J168" s="15">
        <f t="shared" si="65"/>
        <v>0.87291666666666667</v>
      </c>
      <c r="K168" s="22">
        <f t="shared" si="66"/>
        <v>1.6</v>
      </c>
      <c r="L168" s="13"/>
      <c r="M168" s="23">
        <v>44601</v>
      </c>
      <c r="N168" s="14" t="s">
        <v>13</v>
      </c>
      <c r="O168" s="59">
        <v>0.89027777777777783</v>
      </c>
      <c r="P168" s="16" t="str">
        <f t="shared" si="67"/>
        <v>-</v>
      </c>
      <c r="Q168" s="15">
        <f t="shared" si="68"/>
        <v>0.88333333333333341</v>
      </c>
      <c r="R168" s="16" t="str">
        <f t="shared" si="58"/>
        <v>-</v>
      </c>
      <c r="S168" s="15">
        <f t="shared" si="75"/>
        <v>0.87222222222222223</v>
      </c>
      <c r="T168" s="16" t="str">
        <f t="shared" si="59"/>
        <v>-</v>
      </c>
      <c r="U168" s="15">
        <f t="shared" si="76"/>
        <v>0.87291666666666667</v>
      </c>
      <c r="V168" s="22" t="str">
        <f t="shared" si="60"/>
        <v>-</v>
      </c>
      <c r="X168" s="18"/>
      <c r="Y168" s="28"/>
    </row>
    <row r="169" spans="2:25" x14ac:dyDescent="0.25">
      <c r="B169" s="23">
        <f t="shared" si="69"/>
        <v>44602</v>
      </c>
      <c r="C169" s="14" t="s">
        <v>12</v>
      </c>
      <c r="D169" s="15">
        <v>0.14861111111111111</v>
      </c>
      <c r="E169" s="16">
        <v>0.7</v>
      </c>
      <c r="F169" s="15">
        <f t="shared" si="61"/>
        <v>0.14166666666666666</v>
      </c>
      <c r="G169" s="16">
        <f t="shared" si="62"/>
        <v>0.59499999999999997</v>
      </c>
      <c r="H169" s="15">
        <f t="shared" si="63"/>
        <v>0.14861111111111111</v>
      </c>
      <c r="I169" s="16">
        <f t="shared" si="64"/>
        <v>0.46899999999999997</v>
      </c>
      <c r="J169" s="15">
        <f t="shared" si="65"/>
        <v>0.14652777777777778</v>
      </c>
      <c r="K169" s="22">
        <f t="shared" si="66"/>
        <v>0.44799999999999995</v>
      </c>
      <c r="L169" s="13"/>
      <c r="M169" s="23">
        <v>44602</v>
      </c>
      <c r="N169" s="14" t="s">
        <v>12</v>
      </c>
      <c r="O169" s="59">
        <v>0.14861111111111111</v>
      </c>
      <c r="P169" s="16" t="str">
        <f t="shared" si="67"/>
        <v>-</v>
      </c>
      <c r="Q169" s="15">
        <f t="shared" si="68"/>
        <v>0.14166666666666666</v>
      </c>
      <c r="R169" s="16" t="str">
        <f t="shared" si="58"/>
        <v>-</v>
      </c>
      <c r="S169" s="15">
        <f t="shared" si="75"/>
        <v>0.14861111111111111</v>
      </c>
      <c r="T169" s="16" t="str">
        <f t="shared" si="59"/>
        <v>-</v>
      </c>
      <c r="U169" s="15">
        <f t="shared" si="76"/>
        <v>0.14652777777777778</v>
      </c>
      <c r="V169" s="22" t="str">
        <f t="shared" si="60"/>
        <v>-</v>
      </c>
      <c r="X169" s="18"/>
    </row>
    <row r="170" spans="2:25" x14ac:dyDescent="0.25">
      <c r="B170" s="23">
        <f t="shared" si="69"/>
        <v>44602</v>
      </c>
      <c r="C170" s="14" t="s">
        <v>13</v>
      </c>
      <c r="D170" s="15">
        <v>0.40486111111111112</v>
      </c>
      <c r="E170" s="16">
        <v>2.1</v>
      </c>
      <c r="F170" s="15">
        <f t="shared" si="61"/>
        <v>0.3979166666666667</v>
      </c>
      <c r="G170" s="16">
        <f t="shared" si="62"/>
        <v>1.7849999999999999</v>
      </c>
      <c r="H170" s="15">
        <f t="shared" si="63"/>
        <v>0.38680555555555557</v>
      </c>
      <c r="I170" s="16">
        <f t="shared" si="64"/>
        <v>1.4070000000000003</v>
      </c>
      <c r="J170" s="15">
        <f t="shared" si="65"/>
        <v>0.38750000000000001</v>
      </c>
      <c r="K170" s="22">
        <f t="shared" si="66"/>
        <v>1.3440000000000001</v>
      </c>
      <c r="L170" s="13"/>
      <c r="M170" s="23">
        <v>44602</v>
      </c>
      <c r="N170" s="14" t="s">
        <v>13</v>
      </c>
      <c r="O170" s="59">
        <v>0.40486111111111112</v>
      </c>
      <c r="P170" s="16" t="str">
        <f t="shared" si="67"/>
        <v>-</v>
      </c>
      <c r="Q170" s="15">
        <f t="shared" si="68"/>
        <v>0.3979166666666667</v>
      </c>
      <c r="R170" s="16" t="str">
        <f t="shared" si="58"/>
        <v>-</v>
      </c>
      <c r="S170" s="15">
        <f t="shared" si="75"/>
        <v>0.38680555555555557</v>
      </c>
      <c r="T170" s="16" t="str">
        <f t="shared" si="59"/>
        <v>-</v>
      </c>
      <c r="U170" s="15">
        <f t="shared" si="76"/>
        <v>0.38750000000000001</v>
      </c>
      <c r="V170" s="22" t="str">
        <f t="shared" si="60"/>
        <v>-</v>
      </c>
      <c r="X170" s="18"/>
      <c r="Y170" s="28"/>
    </row>
    <row r="171" spans="2:25" x14ac:dyDescent="0.25">
      <c r="B171" s="23">
        <f t="shared" si="69"/>
        <v>44602</v>
      </c>
      <c r="C171" s="14" t="s">
        <v>12</v>
      </c>
      <c r="D171" s="15">
        <v>0.65208333333333335</v>
      </c>
      <c r="E171" s="16">
        <v>0.8</v>
      </c>
      <c r="F171" s="15">
        <f t="shared" si="61"/>
        <v>0.64513888888888893</v>
      </c>
      <c r="G171" s="16">
        <f t="shared" si="62"/>
        <v>0.68</v>
      </c>
      <c r="H171" s="15">
        <f t="shared" si="63"/>
        <v>0.65208333333333335</v>
      </c>
      <c r="I171" s="16">
        <f t="shared" si="64"/>
        <v>0.53600000000000003</v>
      </c>
      <c r="J171" s="15">
        <f t="shared" si="65"/>
        <v>0.65</v>
      </c>
      <c r="K171" s="22">
        <f t="shared" si="66"/>
        <v>0.51200000000000001</v>
      </c>
      <c r="L171" s="13"/>
      <c r="M171" s="23">
        <v>44602</v>
      </c>
      <c r="N171" s="14" t="s">
        <v>12</v>
      </c>
      <c r="O171" s="59">
        <v>0.65208333333333335</v>
      </c>
      <c r="P171" s="16" t="str">
        <f t="shared" si="67"/>
        <v>-</v>
      </c>
      <c r="Q171" s="15">
        <f t="shared" si="68"/>
        <v>0.64513888888888893</v>
      </c>
      <c r="R171" s="16" t="str">
        <f t="shared" si="58"/>
        <v>-</v>
      </c>
      <c r="S171" s="15">
        <f t="shared" si="75"/>
        <v>0.65208333333333335</v>
      </c>
      <c r="T171" s="16" t="str">
        <f t="shared" si="59"/>
        <v>-</v>
      </c>
      <c r="U171" s="15">
        <f t="shared" si="76"/>
        <v>0.65</v>
      </c>
      <c r="V171" s="22" t="str">
        <f t="shared" si="60"/>
        <v>-</v>
      </c>
      <c r="X171" s="18"/>
      <c r="Y171" s="28"/>
    </row>
    <row r="172" spans="2:25" x14ac:dyDescent="0.25">
      <c r="B172" s="23">
        <f t="shared" si="69"/>
        <v>44602</v>
      </c>
      <c r="C172" s="14" t="s">
        <v>13</v>
      </c>
      <c r="D172" s="15">
        <v>0.92638888888888893</v>
      </c>
      <c r="E172" s="16">
        <v>2.4</v>
      </c>
      <c r="F172" s="15">
        <f t="shared" si="61"/>
        <v>0.91944444444444451</v>
      </c>
      <c r="G172" s="16">
        <f t="shared" si="62"/>
        <v>2.04</v>
      </c>
      <c r="H172" s="15">
        <f t="shared" si="63"/>
        <v>0.90833333333333333</v>
      </c>
      <c r="I172" s="16">
        <f t="shared" si="64"/>
        <v>1.6080000000000001</v>
      </c>
      <c r="J172" s="15">
        <f t="shared" si="65"/>
        <v>0.90902777777777777</v>
      </c>
      <c r="K172" s="22">
        <f t="shared" si="66"/>
        <v>1.536</v>
      </c>
      <c r="L172" s="13"/>
      <c r="M172" s="23">
        <v>44602</v>
      </c>
      <c r="N172" s="14" t="s">
        <v>13</v>
      </c>
      <c r="O172" s="59">
        <v>0.92638888888888893</v>
      </c>
      <c r="P172" s="16" t="str">
        <f t="shared" si="67"/>
        <v>-</v>
      </c>
      <c r="Q172" s="15">
        <f t="shared" si="68"/>
        <v>0.91944444444444451</v>
      </c>
      <c r="R172" s="16" t="str">
        <f t="shared" si="58"/>
        <v>-</v>
      </c>
      <c r="S172" s="15">
        <f t="shared" si="75"/>
        <v>0.90833333333333333</v>
      </c>
      <c r="T172" s="16" t="str">
        <f t="shared" si="59"/>
        <v>-</v>
      </c>
      <c r="U172" s="15">
        <f t="shared" si="76"/>
        <v>0.90902777777777777</v>
      </c>
      <c r="V172" s="22" t="str">
        <f t="shared" si="60"/>
        <v>-</v>
      </c>
      <c r="X172" s="18"/>
      <c r="Y172" s="28"/>
    </row>
    <row r="173" spans="2:25" x14ac:dyDescent="0.25">
      <c r="B173" s="23">
        <f t="shared" si="69"/>
        <v>44603</v>
      </c>
      <c r="C173" s="14" t="s">
        <v>12</v>
      </c>
      <c r="D173" s="15">
        <v>0.19097222222222221</v>
      </c>
      <c r="E173" s="16">
        <v>0.7</v>
      </c>
      <c r="F173" s="15">
        <f t="shared" si="61"/>
        <v>0.18402777777777776</v>
      </c>
      <c r="G173" s="16">
        <f t="shared" si="62"/>
        <v>0.59499999999999997</v>
      </c>
      <c r="H173" s="15">
        <f t="shared" si="63"/>
        <v>0.19097222222222221</v>
      </c>
      <c r="I173" s="16">
        <f t="shared" si="64"/>
        <v>0.46899999999999997</v>
      </c>
      <c r="J173" s="15">
        <f t="shared" si="65"/>
        <v>0.18888888888888888</v>
      </c>
      <c r="K173" s="22">
        <f t="shared" si="66"/>
        <v>0.44799999999999995</v>
      </c>
      <c r="L173" s="13"/>
      <c r="M173" s="23">
        <v>44603</v>
      </c>
      <c r="N173" s="14" t="s">
        <v>12</v>
      </c>
      <c r="O173" s="59">
        <v>0.19097222222222221</v>
      </c>
      <c r="P173" s="16" t="str">
        <f t="shared" si="67"/>
        <v>-</v>
      </c>
      <c r="Q173" s="15">
        <f t="shared" si="68"/>
        <v>0.18402777777777776</v>
      </c>
      <c r="R173" s="16" t="str">
        <f t="shared" si="58"/>
        <v>-</v>
      </c>
      <c r="S173" s="15">
        <f t="shared" si="75"/>
        <v>0.19097222222222221</v>
      </c>
      <c r="T173" s="16" t="str">
        <f t="shared" si="59"/>
        <v>-</v>
      </c>
      <c r="U173" s="15">
        <f t="shared" si="76"/>
        <v>0.18888888888888888</v>
      </c>
      <c r="V173" s="22" t="str">
        <f t="shared" si="60"/>
        <v>-</v>
      </c>
      <c r="X173" s="18"/>
    </row>
    <row r="174" spans="2:25" x14ac:dyDescent="0.25">
      <c r="B174" s="23">
        <f t="shared" si="69"/>
        <v>44603</v>
      </c>
      <c r="C174" s="14" t="s">
        <v>13</v>
      </c>
      <c r="D174" s="15">
        <v>0.44722222222222219</v>
      </c>
      <c r="E174" s="16">
        <v>2</v>
      </c>
      <c r="F174" s="15">
        <f t="shared" si="61"/>
        <v>0.44027777777777777</v>
      </c>
      <c r="G174" s="16">
        <f t="shared" si="62"/>
        <v>1.7</v>
      </c>
      <c r="H174" s="15">
        <f t="shared" si="63"/>
        <v>0.42916666666666664</v>
      </c>
      <c r="I174" s="16">
        <f t="shared" si="64"/>
        <v>1.34</v>
      </c>
      <c r="J174" s="15">
        <f t="shared" si="65"/>
        <v>0.42986111111111108</v>
      </c>
      <c r="K174" s="22">
        <f t="shared" si="66"/>
        <v>1.28</v>
      </c>
      <c r="L174" s="13"/>
      <c r="M174" s="23">
        <v>44603</v>
      </c>
      <c r="N174" s="14" t="s">
        <v>13</v>
      </c>
      <c r="O174" s="59">
        <v>0.44722222222222219</v>
      </c>
      <c r="P174" s="16" t="str">
        <f t="shared" si="67"/>
        <v>-</v>
      </c>
      <c r="Q174" s="15">
        <f t="shared" si="68"/>
        <v>0.44027777777777777</v>
      </c>
      <c r="R174" s="16" t="str">
        <f t="shared" si="58"/>
        <v>-</v>
      </c>
      <c r="S174" s="15">
        <f t="shared" si="75"/>
        <v>0.42916666666666664</v>
      </c>
      <c r="T174" s="16" t="str">
        <f t="shared" si="59"/>
        <v>-</v>
      </c>
      <c r="U174" s="15">
        <f t="shared" si="76"/>
        <v>0.42986111111111108</v>
      </c>
      <c r="V174" s="22" t="str">
        <f t="shared" si="60"/>
        <v>-</v>
      </c>
      <c r="X174" s="18"/>
      <c r="Y174" s="28"/>
    </row>
    <row r="175" spans="2:25" x14ac:dyDescent="0.25">
      <c r="B175" s="23">
        <f t="shared" si="69"/>
        <v>44603</v>
      </c>
      <c r="C175" s="14" t="s">
        <v>12</v>
      </c>
      <c r="D175" s="15">
        <v>0.6972222222222223</v>
      </c>
      <c r="E175" s="16">
        <v>0.9</v>
      </c>
      <c r="F175" s="15">
        <f t="shared" si="61"/>
        <v>0.69027777777777788</v>
      </c>
      <c r="G175" s="16">
        <f t="shared" si="62"/>
        <v>0.76500000000000001</v>
      </c>
      <c r="H175" s="15">
        <f t="shared" si="63"/>
        <v>0.6972222222222223</v>
      </c>
      <c r="I175" s="16">
        <f t="shared" si="64"/>
        <v>0.60300000000000009</v>
      </c>
      <c r="J175" s="15">
        <f t="shared" si="65"/>
        <v>0.69513888888888897</v>
      </c>
      <c r="K175" s="22">
        <f t="shared" si="66"/>
        <v>0.57600000000000007</v>
      </c>
      <c r="L175" s="13"/>
      <c r="M175" s="23">
        <v>44603</v>
      </c>
      <c r="N175" s="14" t="s">
        <v>12</v>
      </c>
      <c r="O175" s="59">
        <v>0.6972222222222223</v>
      </c>
      <c r="P175" s="16" t="str">
        <f t="shared" si="67"/>
        <v>-</v>
      </c>
      <c r="Q175" s="15">
        <f t="shared" si="68"/>
        <v>0.69027777777777788</v>
      </c>
      <c r="R175" s="16" t="str">
        <f t="shared" si="58"/>
        <v>-</v>
      </c>
      <c r="S175" s="15">
        <f t="shared" si="75"/>
        <v>0.6972222222222223</v>
      </c>
      <c r="T175" s="16" t="str">
        <f t="shared" si="59"/>
        <v>-</v>
      </c>
      <c r="U175" s="15">
        <f t="shared" si="76"/>
        <v>0.69513888888888897</v>
      </c>
      <c r="V175" s="22" t="str">
        <f t="shared" si="60"/>
        <v>-</v>
      </c>
      <c r="X175" s="18"/>
      <c r="Y175" s="28"/>
    </row>
    <row r="176" spans="2:25" x14ac:dyDescent="0.25">
      <c r="B176" s="23">
        <f t="shared" si="69"/>
        <v>44603</v>
      </c>
      <c r="C176" s="14" t="s">
        <v>13</v>
      </c>
      <c r="D176" s="15">
        <v>0.96666666666666667</v>
      </c>
      <c r="E176" s="16">
        <v>2.4</v>
      </c>
      <c r="F176" s="15">
        <f t="shared" si="61"/>
        <v>0.95972222222222225</v>
      </c>
      <c r="G176" s="16">
        <f t="shared" si="62"/>
        <v>2.04</v>
      </c>
      <c r="H176" s="15">
        <f t="shared" si="63"/>
        <v>0.94861111111111107</v>
      </c>
      <c r="I176" s="16">
        <f t="shared" si="64"/>
        <v>1.6080000000000001</v>
      </c>
      <c r="J176" s="15">
        <f t="shared" si="65"/>
        <v>0.94930555555555551</v>
      </c>
      <c r="K176" s="22">
        <f t="shared" si="66"/>
        <v>1.536</v>
      </c>
      <c r="L176" s="13"/>
      <c r="M176" s="23">
        <v>44603</v>
      </c>
      <c r="N176" s="14" t="s">
        <v>13</v>
      </c>
      <c r="O176" s="59">
        <v>0.96666666666666667</v>
      </c>
      <c r="P176" s="16" t="str">
        <f t="shared" si="67"/>
        <v>-</v>
      </c>
      <c r="Q176" s="15">
        <f t="shared" si="68"/>
        <v>0.95972222222222225</v>
      </c>
      <c r="R176" s="16" t="str">
        <f t="shared" si="58"/>
        <v>-</v>
      </c>
      <c r="S176" s="15">
        <f t="shared" si="75"/>
        <v>0.94861111111111107</v>
      </c>
      <c r="T176" s="16" t="str">
        <f t="shared" ref="T176" si="77">IF(I176&gt;=$T$4,I176,IF(I176&lt;=$T$8,I176,"-"))</f>
        <v>-</v>
      </c>
      <c r="U176" s="15">
        <f t="shared" si="76"/>
        <v>0.94930555555555551</v>
      </c>
      <c r="V176" s="22" t="str">
        <f t="shared" ref="V176" si="78">IF(K176&gt;=$V$4,K176,IF(K176&lt;=$V$8,K176,"-"))</f>
        <v>-</v>
      </c>
      <c r="X176" s="18"/>
      <c r="Y176" s="28"/>
    </row>
    <row r="177" spans="2:25" x14ac:dyDescent="0.25">
      <c r="B177" s="23">
        <f t="shared" si="69"/>
        <v>44604</v>
      </c>
      <c r="C177" s="14" t="s">
        <v>12</v>
      </c>
      <c r="D177" s="15">
        <v>0.23750000000000002</v>
      </c>
      <c r="E177" s="16">
        <v>0.7</v>
      </c>
      <c r="F177" s="15">
        <f t="shared" si="61"/>
        <v>0.23055555555555557</v>
      </c>
      <c r="G177" s="16">
        <f t="shared" si="62"/>
        <v>0.59499999999999997</v>
      </c>
      <c r="H177" s="15">
        <f t="shared" si="63"/>
        <v>0.23750000000000002</v>
      </c>
      <c r="I177" s="16">
        <f t="shared" si="64"/>
        <v>0.46899999999999997</v>
      </c>
      <c r="J177" s="15">
        <f t="shared" si="65"/>
        <v>0.23541666666666669</v>
      </c>
      <c r="K177" s="22">
        <f t="shared" si="66"/>
        <v>0.44799999999999995</v>
      </c>
      <c r="L177" s="13"/>
      <c r="M177" s="23">
        <v>44604</v>
      </c>
      <c r="N177" s="14" t="s">
        <v>12</v>
      </c>
      <c r="O177" s="59">
        <v>0.23750000000000002</v>
      </c>
      <c r="P177" s="16" t="str">
        <f t="shared" si="67"/>
        <v>-</v>
      </c>
      <c r="Q177" s="15">
        <f t="shared" si="68"/>
        <v>0.23055555555555557</v>
      </c>
      <c r="R177" s="16" t="str">
        <f t="shared" si="58"/>
        <v>-</v>
      </c>
      <c r="S177" s="15">
        <f t="shared" si="75"/>
        <v>0.23750000000000002</v>
      </c>
      <c r="T177" s="16" t="str">
        <f t="shared" si="59"/>
        <v>-</v>
      </c>
      <c r="U177" s="15">
        <f t="shared" si="76"/>
        <v>0.23541666666666669</v>
      </c>
      <c r="V177" s="22" t="str">
        <f t="shared" si="60"/>
        <v>-</v>
      </c>
      <c r="X177" s="18"/>
    </row>
    <row r="178" spans="2:25" x14ac:dyDescent="0.25">
      <c r="B178" s="23">
        <f t="shared" si="69"/>
        <v>44604</v>
      </c>
      <c r="C178" s="14" t="s">
        <v>13</v>
      </c>
      <c r="D178" s="15">
        <v>0.49652777777777773</v>
      </c>
      <c r="E178" s="16">
        <v>2</v>
      </c>
      <c r="F178" s="15">
        <f t="shared" si="61"/>
        <v>0.48958333333333331</v>
      </c>
      <c r="G178" s="16">
        <f t="shared" si="62"/>
        <v>1.7</v>
      </c>
      <c r="H178" s="15">
        <f t="shared" si="63"/>
        <v>0.47847222222222219</v>
      </c>
      <c r="I178" s="16">
        <f t="shared" si="64"/>
        <v>1.34</v>
      </c>
      <c r="J178" s="15">
        <f t="shared" si="65"/>
        <v>0.47916666666666663</v>
      </c>
      <c r="K178" s="22">
        <f t="shared" si="66"/>
        <v>1.28</v>
      </c>
      <c r="L178" s="13"/>
      <c r="M178" s="23">
        <v>44604</v>
      </c>
      <c r="N178" s="14" t="s">
        <v>13</v>
      </c>
      <c r="O178" s="59">
        <v>0.49652777777777773</v>
      </c>
      <c r="P178" s="16" t="str">
        <f t="shared" si="67"/>
        <v>-</v>
      </c>
      <c r="Q178" s="15">
        <f t="shared" si="68"/>
        <v>0.48958333333333331</v>
      </c>
      <c r="R178" s="16" t="str">
        <f t="shared" si="58"/>
        <v>-</v>
      </c>
      <c r="S178" s="15">
        <f t="shared" si="75"/>
        <v>0.47847222222222219</v>
      </c>
      <c r="T178" s="16" t="str">
        <f t="shared" si="59"/>
        <v>-</v>
      </c>
      <c r="U178" s="15">
        <f t="shared" si="76"/>
        <v>0.47916666666666663</v>
      </c>
      <c r="V178" s="22" t="str">
        <f t="shared" si="60"/>
        <v>-</v>
      </c>
      <c r="X178" s="18"/>
      <c r="Y178" s="28"/>
    </row>
    <row r="179" spans="2:25" x14ac:dyDescent="0.25">
      <c r="B179" s="23">
        <f t="shared" si="69"/>
        <v>44604</v>
      </c>
      <c r="C179" s="14" t="s">
        <v>12</v>
      </c>
      <c r="D179" s="15">
        <v>0.74583333333333324</v>
      </c>
      <c r="E179" s="16">
        <v>0.9</v>
      </c>
      <c r="F179" s="15">
        <f t="shared" si="61"/>
        <v>0.73888888888888882</v>
      </c>
      <c r="G179" s="16">
        <f t="shared" si="62"/>
        <v>0.76500000000000001</v>
      </c>
      <c r="H179" s="15">
        <f t="shared" si="63"/>
        <v>0.74583333333333324</v>
      </c>
      <c r="I179" s="16">
        <f t="shared" si="64"/>
        <v>0.60300000000000009</v>
      </c>
      <c r="J179" s="15">
        <f t="shared" si="65"/>
        <v>0.74374999999999991</v>
      </c>
      <c r="K179" s="22">
        <f t="shared" si="66"/>
        <v>0.57600000000000007</v>
      </c>
      <c r="L179" s="13"/>
      <c r="M179" s="23">
        <v>44604</v>
      </c>
      <c r="N179" s="14" t="s">
        <v>12</v>
      </c>
      <c r="O179" s="59">
        <v>0.74583333333333324</v>
      </c>
      <c r="P179" s="16" t="str">
        <f t="shared" si="67"/>
        <v>-</v>
      </c>
      <c r="Q179" s="15">
        <f t="shared" si="68"/>
        <v>0.73888888888888882</v>
      </c>
      <c r="R179" s="16" t="str">
        <f t="shared" si="58"/>
        <v>-</v>
      </c>
      <c r="S179" s="15">
        <f t="shared" si="75"/>
        <v>0.74583333333333324</v>
      </c>
      <c r="T179" s="16" t="str">
        <f t="shared" si="59"/>
        <v>-</v>
      </c>
      <c r="U179" s="15">
        <f t="shared" si="76"/>
        <v>0.74374999999999991</v>
      </c>
      <c r="V179" s="22" t="str">
        <f t="shared" si="60"/>
        <v>-</v>
      </c>
      <c r="X179" s="18"/>
      <c r="Y179" s="28"/>
    </row>
    <row r="180" spans="2:25" x14ac:dyDescent="0.25">
      <c r="B180" s="23">
        <v>44604</v>
      </c>
      <c r="C180" s="14" t="s">
        <v>13</v>
      </c>
      <c r="D180" s="15"/>
      <c r="E180" s="16"/>
      <c r="F180" s="15"/>
      <c r="G180" s="16"/>
      <c r="H180" s="15">
        <v>0.99236111111111114</v>
      </c>
      <c r="I180" s="16">
        <v>1.6</v>
      </c>
      <c r="J180" s="15">
        <v>0.99305555555555547</v>
      </c>
      <c r="K180" s="22">
        <v>1.5</v>
      </c>
      <c r="L180" s="13"/>
      <c r="M180" s="23">
        <v>44604</v>
      </c>
      <c r="N180" s="14" t="s">
        <v>13</v>
      </c>
      <c r="O180" s="59"/>
      <c r="P180" s="16"/>
      <c r="Q180" s="15"/>
      <c r="R180" s="16"/>
      <c r="S180" s="15">
        <v>0.99236111111111114</v>
      </c>
      <c r="T180" s="16" t="s">
        <v>27</v>
      </c>
      <c r="U180" s="15">
        <v>0.99305555555555547</v>
      </c>
      <c r="V180" s="22" t="s">
        <v>27</v>
      </c>
      <c r="X180" s="18"/>
      <c r="Y180" s="28"/>
    </row>
    <row r="181" spans="2:25" x14ac:dyDescent="0.25">
      <c r="B181" s="23">
        <f>IF(HOUR(D181)&lt;HOUR(D179),B179+1,B179)</f>
        <v>44605</v>
      </c>
      <c r="C181" s="14" t="s">
        <v>13</v>
      </c>
      <c r="D181" s="15">
        <v>1.0416666666666666E-2</v>
      </c>
      <c r="E181" s="16">
        <v>2.4</v>
      </c>
      <c r="F181" s="15">
        <f t="shared" si="61"/>
        <v>3.472222222222222E-3</v>
      </c>
      <c r="G181" s="16">
        <f t="shared" si="62"/>
        <v>2.04</v>
      </c>
      <c r="H181" s="15"/>
      <c r="I181" s="16"/>
      <c r="J181" s="15"/>
      <c r="K181" s="22"/>
      <c r="L181" s="13"/>
      <c r="M181" s="23">
        <v>44605</v>
      </c>
      <c r="N181" s="14" t="s">
        <v>13</v>
      </c>
      <c r="O181" s="59">
        <v>1.0416666666666666E-2</v>
      </c>
      <c r="P181" s="16" t="str">
        <f t="shared" si="67"/>
        <v>-</v>
      </c>
      <c r="Q181" s="15">
        <f t="shared" si="68"/>
        <v>3.472222222222222E-3</v>
      </c>
      <c r="R181" s="16" t="str">
        <f t="shared" si="58"/>
        <v>-</v>
      </c>
      <c r="S181" s="15"/>
      <c r="T181" s="16"/>
      <c r="U181" s="15"/>
      <c r="V181" s="22"/>
      <c r="X181" s="18"/>
      <c r="Y181" s="28"/>
    </row>
    <row r="182" spans="2:25" x14ac:dyDescent="0.25">
      <c r="B182" s="23">
        <f t="shared" si="69"/>
        <v>44605</v>
      </c>
      <c r="C182" s="14" t="s">
        <v>12</v>
      </c>
      <c r="D182" s="15">
        <v>0.27986111111111112</v>
      </c>
      <c r="E182" s="16">
        <v>0.7</v>
      </c>
      <c r="F182" s="15">
        <f t="shared" si="61"/>
        <v>0.2729166666666667</v>
      </c>
      <c r="G182" s="16">
        <f t="shared" si="62"/>
        <v>0.59499999999999997</v>
      </c>
      <c r="H182" s="15">
        <f t="shared" si="63"/>
        <v>0.27986111111111112</v>
      </c>
      <c r="I182" s="16">
        <f t="shared" si="64"/>
        <v>0.46899999999999997</v>
      </c>
      <c r="J182" s="15">
        <f t="shared" si="65"/>
        <v>0.27777777777777779</v>
      </c>
      <c r="K182" s="22">
        <f t="shared" si="66"/>
        <v>0.44799999999999995</v>
      </c>
      <c r="L182" s="13"/>
      <c r="M182" s="23">
        <v>44605</v>
      </c>
      <c r="N182" s="14" t="s">
        <v>12</v>
      </c>
      <c r="O182" s="59">
        <v>0.27986111111111112</v>
      </c>
      <c r="P182" s="16" t="str">
        <f t="shared" si="67"/>
        <v>-</v>
      </c>
      <c r="Q182" s="15">
        <f t="shared" si="68"/>
        <v>0.2729166666666667</v>
      </c>
      <c r="R182" s="16" t="str">
        <f t="shared" si="58"/>
        <v>-</v>
      </c>
      <c r="S182" s="15">
        <f t="shared" si="75"/>
        <v>0.27986111111111112</v>
      </c>
      <c r="T182" s="16" t="str">
        <f t="shared" si="59"/>
        <v>-</v>
      </c>
      <c r="U182" s="15">
        <f t="shared" si="76"/>
        <v>0.27777777777777779</v>
      </c>
      <c r="V182" s="22" t="str">
        <f t="shared" si="60"/>
        <v>-</v>
      </c>
      <c r="X182" s="18"/>
      <c r="Y182" s="28"/>
    </row>
    <row r="183" spans="2:25" x14ac:dyDescent="0.25">
      <c r="B183" s="23">
        <f t="shared" si="69"/>
        <v>44605</v>
      </c>
      <c r="C183" s="14" t="s">
        <v>13</v>
      </c>
      <c r="D183" s="15">
        <v>0.54583333333333328</v>
      </c>
      <c r="E183" s="16">
        <v>2.1</v>
      </c>
      <c r="F183" s="15">
        <f t="shared" si="61"/>
        <v>0.53888888888888886</v>
      </c>
      <c r="G183" s="16">
        <f t="shared" si="62"/>
        <v>1.7849999999999999</v>
      </c>
      <c r="H183" s="15">
        <f t="shared" si="63"/>
        <v>0.52777777777777768</v>
      </c>
      <c r="I183" s="16">
        <f t="shared" si="64"/>
        <v>1.4070000000000003</v>
      </c>
      <c r="J183" s="15">
        <f t="shared" si="65"/>
        <v>0.52847222222222212</v>
      </c>
      <c r="K183" s="22">
        <f t="shared" si="66"/>
        <v>1.3440000000000001</v>
      </c>
      <c r="L183" s="13"/>
      <c r="M183" s="23">
        <v>44605</v>
      </c>
      <c r="N183" s="14" t="s">
        <v>13</v>
      </c>
      <c r="O183" s="59">
        <v>0.54583333333333328</v>
      </c>
      <c r="P183" s="16" t="str">
        <f t="shared" si="67"/>
        <v>-</v>
      </c>
      <c r="Q183" s="15">
        <f t="shared" si="68"/>
        <v>0.53888888888888886</v>
      </c>
      <c r="R183" s="16" t="str">
        <f t="shared" si="58"/>
        <v>-</v>
      </c>
      <c r="S183" s="15">
        <f t="shared" si="75"/>
        <v>0.52777777777777768</v>
      </c>
      <c r="T183" s="16" t="str">
        <f t="shared" si="59"/>
        <v>-</v>
      </c>
      <c r="U183" s="15">
        <f t="shared" si="76"/>
        <v>0.52847222222222212</v>
      </c>
      <c r="V183" s="22" t="str">
        <f t="shared" si="60"/>
        <v>-</v>
      </c>
      <c r="X183" s="18"/>
    </row>
    <row r="184" spans="2:25" x14ac:dyDescent="0.25">
      <c r="B184" s="23">
        <f t="shared" si="69"/>
        <v>44605</v>
      </c>
      <c r="C184" s="14" t="s">
        <v>12</v>
      </c>
      <c r="D184" s="15">
        <v>0.79027777777777775</v>
      </c>
      <c r="E184" s="16">
        <v>0.8</v>
      </c>
      <c r="F184" s="15">
        <f t="shared" si="61"/>
        <v>0.78333333333333333</v>
      </c>
      <c r="G184" s="16">
        <f t="shared" si="62"/>
        <v>0.68</v>
      </c>
      <c r="H184" s="15">
        <f t="shared" si="63"/>
        <v>0.79027777777777775</v>
      </c>
      <c r="I184" s="16">
        <f t="shared" si="64"/>
        <v>0.53600000000000003</v>
      </c>
      <c r="J184" s="15">
        <f t="shared" si="65"/>
        <v>0.78819444444444442</v>
      </c>
      <c r="K184" s="22">
        <f t="shared" si="66"/>
        <v>0.51200000000000001</v>
      </c>
      <c r="L184" s="13"/>
      <c r="M184" s="23">
        <v>44605</v>
      </c>
      <c r="N184" s="14" t="s">
        <v>12</v>
      </c>
      <c r="O184" s="59">
        <v>0.79027777777777775</v>
      </c>
      <c r="P184" s="16" t="str">
        <f t="shared" si="67"/>
        <v>-</v>
      </c>
      <c r="Q184" s="15">
        <f t="shared" si="68"/>
        <v>0.78333333333333333</v>
      </c>
      <c r="R184" s="16" t="str">
        <f t="shared" si="58"/>
        <v>-</v>
      </c>
      <c r="S184" s="15">
        <f t="shared" si="75"/>
        <v>0.79027777777777775</v>
      </c>
      <c r="T184" s="16" t="str">
        <f t="shared" si="59"/>
        <v>-</v>
      </c>
      <c r="U184" s="15">
        <f t="shared" si="76"/>
        <v>0.78819444444444442</v>
      </c>
      <c r="V184" s="22" t="str">
        <f t="shared" si="60"/>
        <v>-</v>
      </c>
      <c r="X184" s="18"/>
      <c r="Y184" s="28"/>
    </row>
    <row r="185" spans="2:25" x14ac:dyDescent="0.25">
      <c r="B185" s="23">
        <f t="shared" si="69"/>
        <v>44606</v>
      </c>
      <c r="C185" s="14" t="s">
        <v>13</v>
      </c>
      <c r="D185" s="15">
        <v>5.2083333333333336E-2</v>
      </c>
      <c r="E185" s="16">
        <v>2.5</v>
      </c>
      <c r="F185" s="15">
        <f t="shared" si="61"/>
        <v>4.5138888888888895E-2</v>
      </c>
      <c r="G185" s="16">
        <f t="shared" si="62"/>
        <v>2.125</v>
      </c>
      <c r="H185" s="15">
        <f t="shared" si="63"/>
        <v>3.4027777777777782E-2</v>
      </c>
      <c r="I185" s="16">
        <f t="shared" si="64"/>
        <v>1.675</v>
      </c>
      <c r="J185" s="15">
        <f t="shared" si="65"/>
        <v>3.4722222222222224E-2</v>
      </c>
      <c r="K185" s="22">
        <f t="shared" si="66"/>
        <v>1.6</v>
      </c>
      <c r="L185" s="13"/>
      <c r="M185" s="23">
        <v>44606</v>
      </c>
      <c r="N185" s="14" t="s">
        <v>13</v>
      </c>
      <c r="O185" s="59">
        <v>5.2083333333333336E-2</v>
      </c>
      <c r="P185" s="16" t="str">
        <f t="shared" si="67"/>
        <v>-</v>
      </c>
      <c r="Q185" s="15">
        <f t="shared" si="68"/>
        <v>4.5138888888888895E-2</v>
      </c>
      <c r="R185" s="16" t="str">
        <f t="shared" si="58"/>
        <v>-</v>
      </c>
      <c r="S185" s="15">
        <f t="shared" si="75"/>
        <v>3.4027777777777782E-2</v>
      </c>
      <c r="T185" s="16" t="str">
        <f t="shared" si="59"/>
        <v>-</v>
      </c>
      <c r="U185" s="15">
        <f t="shared" si="76"/>
        <v>3.4722222222222224E-2</v>
      </c>
      <c r="V185" s="22" t="str">
        <f t="shared" si="60"/>
        <v>-</v>
      </c>
      <c r="X185" s="18"/>
      <c r="Y185" s="28"/>
    </row>
    <row r="186" spans="2:25" x14ac:dyDescent="0.25">
      <c r="B186" s="23">
        <f t="shared" si="69"/>
        <v>44606</v>
      </c>
      <c r="C186" s="14" t="s">
        <v>12</v>
      </c>
      <c r="D186" s="15">
        <v>0.31597222222222221</v>
      </c>
      <c r="E186" s="16">
        <v>0.5</v>
      </c>
      <c r="F186" s="15">
        <f t="shared" si="61"/>
        <v>0.30902777777777779</v>
      </c>
      <c r="G186" s="16">
        <f t="shared" si="62"/>
        <v>0.42499999999999999</v>
      </c>
      <c r="H186" s="15">
        <f t="shared" si="63"/>
        <v>0.31597222222222221</v>
      </c>
      <c r="I186" s="16">
        <f t="shared" si="64"/>
        <v>0.33500000000000002</v>
      </c>
      <c r="J186" s="15">
        <f t="shared" si="65"/>
        <v>0.31388888888888888</v>
      </c>
      <c r="K186" s="22">
        <f t="shared" si="66"/>
        <v>0.32</v>
      </c>
      <c r="L186" s="13"/>
      <c r="M186" s="23">
        <v>44606</v>
      </c>
      <c r="N186" s="14" t="s">
        <v>12</v>
      </c>
      <c r="O186" s="59">
        <v>0.31597222222222221</v>
      </c>
      <c r="P186" s="16" t="str">
        <f t="shared" si="67"/>
        <v>-</v>
      </c>
      <c r="Q186" s="15">
        <f t="shared" si="68"/>
        <v>0.30902777777777779</v>
      </c>
      <c r="R186" s="16" t="str">
        <f t="shared" si="58"/>
        <v>-</v>
      </c>
      <c r="S186" s="15">
        <f t="shared" si="75"/>
        <v>0.31597222222222221</v>
      </c>
      <c r="T186" s="16" t="str">
        <f t="shared" si="59"/>
        <v>-</v>
      </c>
      <c r="U186" s="15">
        <f t="shared" si="76"/>
        <v>0.31388888888888888</v>
      </c>
      <c r="V186" s="22" t="str">
        <f t="shared" si="60"/>
        <v>-</v>
      </c>
      <c r="X186" s="18"/>
    </row>
    <row r="187" spans="2:25" x14ac:dyDescent="0.25">
      <c r="B187" s="23">
        <f t="shared" si="69"/>
        <v>44606</v>
      </c>
      <c r="C187" s="14" t="s">
        <v>13</v>
      </c>
      <c r="D187" s="15">
        <v>0.58611111111111114</v>
      </c>
      <c r="E187" s="16">
        <v>2.2999999999999998</v>
      </c>
      <c r="F187" s="15">
        <f t="shared" si="61"/>
        <v>0.57916666666666672</v>
      </c>
      <c r="G187" s="16">
        <f t="shared" si="62"/>
        <v>1.9549999999999998</v>
      </c>
      <c r="H187" s="15">
        <f t="shared" si="63"/>
        <v>0.56805555555555554</v>
      </c>
      <c r="I187" s="16">
        <f t="shared" si="64"/>
        <v>1.5409999999999999</v>
      </c>
      <c r="J187" s="15">
        <f t="shared" si="65"/>
        <v>0.56874999999999998</v>
      </c>
      <c r="K187" s="22">
        <f t="shared" si="66"/>
        <v>1.472</v>
      </c>
      <c r="L187" s="13"/>
      <c r="M187" s="23">
        <v>44606</v>
      </c>
      <c r="N187" s="14" t="s">
        <v>13</v>
      </c>
      <c r="O187" s="59">
        <v>0.58611111111111114</v>
      </c>
      <c r="P187" s="16" t="str">
        <f t="shared" si="67"/>
        <v>-</v>
      </c>
      <c r="Q187" s="15">
        <f t="shared" si="68"/>
        <v>0.57916666666666672</v>
      </c>
      <c r="R187" s="16" t="str">
        <f t="shared" si="58"/>
        <v>-</v>
      </c>
      <c r="S187" s="15">
        <f t="shared" si="75"/>
        <v>0.56805555555555554</v>
      </c>
      <c r="T187" s="16" t="str">
        <f t="shared" si="59"/>
        <v>-</v>
      </c>
      <c r="U187" s="15">
        <f t="shared" si="76"/>
        <v>0.56874999999999998</v>
      </c>
      <c r="V187" s="22" t="str">
        <f t="shared" si="60"/>
        <v>-</v>
      </c>
      <c r="X187" s="18"/>
      <c r="Y187" s="28"/>
    </row>
    <row r="188" spans="2:25" x14ac:dyDescent="0.25">
      <c r="B188" s="23">
        <f t="shared" si="69"/>
        <v>44606</v>
      </c>
      <c r="C188" s="14" t="s">
        <v>12</v>
      </c>
      <c r="D188" s="15">
        <v>0.82708333333333339</v>
      </c>
      <c r="E188" s="16">
        <v>0.7</v>
      </c>
      <c r="F188" s="15">
        <f t="shared" si="61"/>
        <v>0.82013888888888897</v>
      </c>
      <c r="G188" s="16">
        <f t="shared" si="62"/>
        <v>0.59499999999999997</v>
      </c>
      <c r="H188" s="15">
        <f t="shared" si="63"/>
        <v>0.82708333333333339</v>
      </c>
      <c r="I188" s="16">
        <f t="shared" si="64"/>
        <v>0.46899999999999997</v>
      </c>
      <c r="J188" s="15">
        <f t="shared" si="65"/>
        <v>0.82500000000000007</v>
      </c>
      <c r="K188" s="22">
        <f t="shared" si="66"/>
        <v>0.44799999999999995</v>
      </c>
      <c r="L188" s="13"/>
      <c r="M188" s="23">
        <v>44606</v>
      </c>
      <c r="N188" s="14" t="s">
        <v>12</v>
      </c>
      <c r="O188" s="59">
        <v>0.82708333333333339</v>
      </c>
      <c r="P188" s="16" t="str">
        <f t="shared" si="67"/>
        <v>-</v>
      </c>
      <c r="Q188" s="15">
        <f t="shared" si="68"/>
        <v>0.82013888888888897</v>
      </c>
      <c r="R188" s="16" t="str">
        <f t="shared" si="58"/>
        <v>-</v>
      </c>
      <c r="S188" s="15">
        <f t="shared" si="75"/>
        <v>0.82708333333333339</v>
      </c>
      <c r="T188" s="16" t="str">
        <f t="shared" si="59"/>
        <v>-</v>
      </c>
      <c r="U188" s="15">
        <f t="shared" si="76"/>
        <v>0.82500000000000007</v>
      </c>
      <c r="V188" s="22" t="str">
        <f t="shared" si="60"/>
        <v>-</v>
      </c>
      <c r="X188" s="18"/>
      <c r="Y188" s="28"/>
    </row>
    <row r="189" spans="2:25" x14ac:dyDescent="0.25">
      <c r="B189" s="23">
        <f t="shared" si="69"/>
        <v>44607</v>
      </c>
      <c r="C189" s="14" t="s">
        <v>13</v>
      </c>
      <c r="D189" s="15">
        <v>8.8888888888888892E-2</v>
      </c>
      <c r="E189" s="16">
        <v>2.6</v>
      </c>
      <c r="F189" s="15">
        <f t="shared" si="61"/>
        <v>8.1944444444444445E-2</v>
      </c>
      <c r="G189" s="16">
        <f t="shared" si="62"/>
        <v>2.21</v>
      </c>
      <c r="H189" s="15">
        <f t="shared" si="63"/>
        <v>7.0833333333333331E-2</v>
      </c>
      <c r="I189" s="16">
        <f t="shared" si="64"/>
        <v>1.7420000000000002</v>
      </c>
      <c r="J189" s="15">
        <f t="shared" si="65"/>
        <v>7.1527777777777773E-2</v>
      </c>
      <c r="K189" s="22">
        <f t="shared" si="66"/>
        <v>1.6640000000000001</v>
      </c>
      <c r="L189" s="13"/>
      <c r="M189" s="23">
        <v>44607</v>
      </c>
      <c r="N189" s="14" t="s">
        <v>13</v>
      </c>
      <c r="O189" s="59">
        <v>8.8888888888888892E-2</v>
      </c>
      <c r="P189" s="16" t="str">
        <f t="shared" si="67"/>
        <v>-</v>
      </c>
      <c r="Q189" s="15">
        <f t="shared" si="68"/>
        <v>8.1944444444444445E-2</v>
      </c>
      <c r="R189" s="16" t="str">
        <f t="shared" si="58"/>
        <v>-</v>
      </c>
      <c r="S189" s="15">
        <f t="shared" si="75"/>
        <v>7.0833333333333331E-2</v>
      </c>
      <c r="T189" s="16" t="str">
        <f t="shared" si="59"/>
        <v>-</v>
      </c>
      <c r="U189" s="15">
        <f t="shared" si="76"/>
        <v>7.1527777777777773E-2</v>
      </c>
      <c r="V189" s="22" t="str">
        <f t="shared" si="60"/>
        <v>-</v>
      </c>
      <c r="X189" s="18"/>
      <c r="Y189" s="28"/>
    </row>
    <row r="190" spans="2:25" x14ac:dyDescent="0.25">
      <c r="B190" s="23">
        <f t="shared" si="69"/>
        <v>44607</v>
      </c>
      <c r="C190" s="14" t="s">
        <v>12</v>
      </c>
      <c r="D190" s="15">
        <v>0.34583333333333338</v>
      </c>
      <c r="E190" s="16">
        <v>0.4</v>
      </c>
      <c r="F190" s="15">
        <f t="shared" si="61"/>
        <v>0.33888888888888896</v>
      </c>
      <c r="G190" s="16">
        <f t="shared" si="62"/>
        <v>0.34</v>
      </c>
      <c r="H190" s="15">
        <f t="shared" si="63"/>
        <v>0.34583333333333338</v>
      </c>
      <c r="I190" s="16">
        <f t="shared" si="64"/>
        <v>0.26800000000000002</v>
      </c>
      <c r="J190" s="15">
        <f t="shared" si="65"/>
        <v>0.34375000000000006</v>
      </c>
      <c r="K190" s="22">
        <f t="shared" si="66"/>
        <v>0.25600000000000001</v>
      </c>
      <c r="L190" s="13"/>
      <c r="M190" s="23">
        <v>44607</v>
      </c>
      <c r="N190" s="14" t="s">
        <v>12</v>
      </c>
      <c r="O190" s="59">
        <v>0.34583333333333338</v>
      </c>
      <c r="P190" s="16" t="str">
        <f t="shared" si="67"/>
        <v>-</v>
      </c>
      <c r="Q190" s="15">
        <f t="shared" si="68"/>
        <v>0.33888888888888896</v>
      </c>
      <c r="R190" s="16" t="str">
        <f t="shared" si="58"/>
        <v>-</v>
      </c>
      <c r="S190" s="15">
        <f t="shared" si="75"/>
        <v>0.34583333333333338</v>
      </c>
      <c r="T190" s="16" t="str">
        <f t="shared" si="59"/>
        <v>-</v>
      </c>
      <c r="U190" s="15">
        <f t="shared" si="76"/>
        <v>0.34375000000000006</v>
      </c>
      <c r="V190" s="22" t="str">
        <f t="shared" si="60"/>
        <v>-</v>
      </c>
      <c r="X190" s="18"/>
    </row>
    <row r="191" spans="2:25" x14ac:dyDescent="0.25">
      <c r="B191" s="23">
        <f t="shared" si="69"/>
        <v>44607</v>
      </c>
      <c r="C191" s="14" t="s">
        <v>13</v>
      </c>
      <c r="D191" s="15">
        <v>0.61805555555555558</v>
      </c>
      <c r="E191" s="16">
        <v>2.4</v>
      </c>
      <c r="F191" s="15">
        <f t="shared" si="61"/>
        <v>0.61111111111111116</v>
      </c>
      <c r="G191" s="16">
        <f t="shared" si="62"/>
        <v>2.04</v>
      </c>
      <c r="H191" s="15">
        <f t="shared" si="63"/>
        <v>0.6</v>
      </c>
      <c r="I191" s="16">
        <f t="shared" si="64"/>
        <v>1.6080000000000001</v>
      </c>
      <c r="J191" s="15">
        <f t="shared" si="65"/>
        <v>0.60069444444444442</v>
      </c>
      <c r="K191" s="22">
        <f t="shared" si="66"/>
        <v>1.536</v>
      </c>
      <c r="L191" s="13"/>
      <c r="M191" s="23">
        <v>44607</v>
      </c>
      <c r="N191" s="14" t="s">
        <v>13</v>
      </c>
      <c r="O191" s="59">
        <v>0.61805555555555558</v>
      </c>
      <c r="P191" s="16" t="str">
        <f t="shared" si="67"/>
        <v>-</v>
      </c>
      <c r="Q191" s="15">
        <f t="shared" si="68"/>
        <v>0.61111111111111116</v>
      </c>
      <c r="R191" s="16" t="str">
        <f t="shared" si="58"/>
        <v>-</v>
      </c>
      <c r="S191" s="15">
        <f t="shared" si="75"/>
        <v>0.6</v>
      </c>
      <c r="T191" s="16" t="str">
        <f t="shared" si="59"/>
        <v>-</v>
      </c>
      <c r="U191" s="15">
        <f t="shared" si="76"/>
        <v>0.60069444444444442</v>
      </c>
      <c r="V191" s="22" t="str">
        <f t="shared" si="60"/>
        <v>-</v>
      </c>
      <c r="X191" s="18"/>
      <c r="Y191" s="28"/>
    </row>
    <row r="192" spans="2:25" x14ac:dyDescent="0.25">
      <c r="B192" s="23">
        <f t="shared" si="69"/>
        <v>44607</v>
      </c>
      <c r="C192" s="14" t="s">
        <v>12</v>
      </c>
      <c r="D192" s="15">
        <v>0.85763888888888884</v>
      </c>
      <c r="E192" s="16">
        <v>0.5</v>
      </c>
      <c r="F192" s="15">
        <f t="shared" si="61"/>
        <v>0.85069444444444442</v>
      </c>
      <c r="G192" s="16">
        <f t="shared" si="62"/>
        <v>0.42499999999999999</v>
      </c>
      <c r="H192" s="15">
        <f t="shared" si="63"/>
        <v>0.85763888888888884</v>
      </c>
      <c r="I192" s="16">
        <f t="shared" si="64"/>
        <v>0.33500000000000002</v>
      </c>
      <c r="J192" s="15">
        <f t="shared" si="65"/>
        <v>0.85555555555555551</v>
      </c>
      <c r="K192" s="22">
        <f t="shared" si="66"/>
        <v>0.32</v>
      </c>
      <c r="L192" s="13"/>
      <c r="M192" s="23">
        <v>44607</v>
      </c>
      <c r="N192" s="14" t="s">
        <v>12</v>
      </c>
      <c r="O192" s="59">
        <v>0.85763888888888884</v>
      </c>
      <c r="P192" s="16" t="str">
        <f t="shared" si="67"/>
        <v>-</v>
      </c>
      <c r="Q192" s="15">
        <f t="shared" si="68"/>
        <v>0.85069444444444442</v>
      </c>
      <c r="R192" s="16" t="str">
        <f t="shared" si="58"/>
        <v>-</v>
      </c>
      <c r="S192" s="15">
        <f t="shared" si="75"/>
        <v>0.85763888888888884</v>
      </c>
      <c r="T192" s="16" t="str">
        <f t="shared" si="59"/>
        <v>-</v>
      </c>
      <c r="U192" s="15">
        <f t="shared" si="76"/>
        <v>0.85555555555555551</v>
      </c>
      <c r="V192" s="22" t="str">
        <f t="shared" si="60"/>
        <v>-</v>
      </c>
      <c r="X192" s="18"/>
      <c r="Y192" s="28"/>
    </row>
    <row r="193" spans="2:25" x14ac:dyDescent="0.25">
      <c r="B193" s="23">
        <f t="shared" si="69"/>
        <v>44608</v>
      </c>
      <c r="C193" s="14" t="s">
        <v>13</v>
      </c>
      <c r="D193" s="15">
        <v>0.12083333333333333</v>
      </c>
      <c r="E193" s="16">
        <v>2.7</v>
      </c>
      <c r="F193" s="15">
        <f t="shared" si="61"/>
        <v>0.11388888888888889</v>
      </c>
      <c r="G193" s="16">
        <f t="shared" si="62"/>
        <v>2.2949999999999999</v>
      </c>
      <c r="H193" s="15">
        <f t="shared" si="63"/>
        <v>0.10277777777777777</v>
      </c>
      <c r="I193" s="16">
        <f t="shared" si="64"/>
        <v>1.8090000000000002</v>
      </c>
      <c r="J193" s="15">
        <f t="shared" si="65"/>
        <v>0.10347222222222222</v>
      </c>
      <c r="K193" s="22">
        <f t="shared" si="66"/>
        <v>1.7280000000000002</v>
      </c>
      <c r="L193" s="13"/>
      <c r="M193" s="23">
        <v>44608</v>
      </c>
      <c r="N193" s="14" t="s">
        <v>13</v>
      </c>
      <c r="O193" s="59">
        <v>0.12083333333333333</v>
      </c>
      <c r="P193" s="16" t="str">
        <f t="shared" si="67"/>
        <v>-</v>
      </c>
      <c r="Q193" s="15">
        <f t="shared" si="68"/>
        <v>0.11388888888888889</v>
      </c>
      <c r="R193" s="16" t="str">
        <f t="shared" si="58"/>
        <v>-</v>
      </c>
      <c r="S193" s="15">
        <f t="shared" si="75"/>
        <v>0.10277777777777777</v>
      </c>
      <c r="T193" s="16" t="str">
        <f t="shared" si="59"/>
        <v>-</v>
      </c>
      <c r="U193" s="15">
        <f t="shared" si="76"/>
        <v>0.10347222222222222</v>
      </c>
      <c r="V193" s="22" t="str">
        <f t="shared" si="60"/>
        <v>-</v>
      </c>
      <c r="X193" s="18"/>
      <c r="Y193" s="28"/>
    </row>
    <row r="194" spans="2:25" x14ac:dyDescent="0.25">
      <c r="B194" s="23">
        <f t="shared" si="69"/>
        <v>44608</v>
      </c>
      <c r="C194" s="14" t="s">
        <v>12</v>
      </c>
      <c r="D194" s="15">
        <v>0.37291666666666662</v>
      </c>
      <c r="E194" s="16">
        <v>0.3</v>
      </c>
      <c r="F194" s="15">
        <f t="shared" si="61"/>
        <v>0.3659722222222222</v>
      </c>
      <c r="G194" s="16">
        <f t="shared" si="62"/>
        <v>0.255</v>
      </c>
      <c r="H194" s="15">
        <f t="shared" si="63"/>
        <v>0.37291666666666662</v>
      </c>
      <c r="I194" s="16">
        <f t="shared" si="64"/>
        <v>0.20100000000000001</v>
      </c>
      <c r="J194" s="15">
        <f t="shared" si="65"/>
        <v>0.37083333333333329</v>
      </c>
      <c r="K194" s="22">
        <f t="shared" si="66"/>
        <v>0.192</v>
      </c>
      <c r="L194" s="13"/>
      <c r="M194" s="23">
        <v>44608</v>
      </c>
      <c r="N194" s="14" t="s">
        <v>12</v>
      </c>
      <c r="O194" s="59">
        <v>0.37291666666666662</v>
      </c>
      <c r="P194" s="16" t="str">
        <f t="shared" si="67"/>
        <v>-</v>
      </c>
      <c r="Q194" s="15">
        <f t="shared" si="68"/>
        <v>0.3659722222222222</v>
      </c>
      <c r="R194" s="16" t="str">
        <f t="shared" si="58"/>
        <v>-</v>
      </c>
      <c r="S194" s="15">
        <f t="shared" si="75"/>
        <v>0.37291666666666662</v>
      </c>
      <c r="T194" s="16" t="str">
        <f t="shared" si="59"/>
        <v>-</v>
      </c>
      <c r="U194" s="15">
        <f t="shared" si="76"/>
        <v>0.37083333333333329</v>
      </c>
      <c r="V194" s="22" t="str">
        <f t="shared" si="60"/>
        <v>-</v>
      </c>
      <c r="X194" s="18"/>
    </row>
    <row r="195" spans="2:25" x14ac:dyDescent="0.25">
      <c r="B195" s="23">
        <f t="shared" si="69"/>
        <v>44608</v>
      </c>
      <c r="C195" s="14" t="s">
        <v>13</v>
      </c>
      <c r="D195" s="15">
        <v>0.64583333333333337</v>
      </c>
      <c r="E195" s="16">
        <v>2.6</v>
      </c>
      <c r="F195" s="15">
        <f t="shared" si="61"/>
        <v>0.63888888888888895</v>
      </c>
      <c r="G195" s="16">
        <f t="shared" si="62"/>
        <v>2.21</v>
      </c>
      <c r="H195" s="15">
        <f t="shared" si="63"/>
        <v>0.62777777777777777</v>
      </c>
      <c r="I195" s="16">
        <f t="shared" si="64"/>
        <v>1.7420000000000002</v>
      </c>
      <c r="J195" s="15">
        <f t="shared" si="65"/>
        <v>0.62847222222222221</v>
      </c>
      <c r="K195" s="22">
        <f t="shared" si="66"/>
        <v>1.6640000000000001</v>
      </c>
      <c r="L195" s="13"/>
      <c r="M195" s="23">
        <v>44608</v>
      </c>
      <c r="N195" s="14" t="s">
        <v>13</v>
      </c>
      <c r="O195" s="59">
        <v>0.64583333333333337</v>
      </c>
      <c r="P195" s="16" t="str">
        <f t="shared" si="67"/>
        <v>-</v>
      </c>
      <c r="Q195" s="15">
        <f t="shared" si="68"/>
        <v>0.63888888888888895</v>
      </c>
      <c r="R195" s="16" t="str">
        <f t="shared" si="58"/>
        <v>-</v>
      </c>
      <c r="S195" s="15">
        <f t="shared" si="75"/>
        <v>0.62777777777777777</v>
      </c>
      <c r="T195" s="16" t="str">
        <f t="shared" si="59"/>
        <v>-</v>
      </c>
      <c r="U195" s="15">
        <f t="shared" si="76"/>
        <v>0.62847222222222221</v>
      </c>
      <c r="V195" s="22" t="str">
        <f t="shared" si="60"/>
        <v>-</v>
      </c>
      <c r="X195" s="18"/>
      <c r="Y195" s="28"/>
    </row>
    <row r="196" spans="2:25" x14ac:dyDescent="0.25">
      <c r="B196" s="23">
        <f t="shared" si="69"/>
        <v>44608</v>
      </c>
      <c r="C196" s="14" t="s">
        <v>12</v>
      </c>
      <c r="D196" s="15">
        <v>0.88611111111111107</v>
      </c>
      <c r="E196" s="16">
        <v>0.3</v>
      </c>
      <c r="F196" s="15">
        <f t="shared" si="61"/>
        <v>0.87916666666666665</v>
      </c>
      <c r="G196" s="16">
        <f t="shared" si="62"/>
        <v>0.255</v>
      </c>
      <c r="H196" s="15">
        <f t="shared" si="63"/>
        <v>0.88611111111111107</v>
      </c>
      <c r="I196" s="16">
        <f t="shared" si="64"/>
        <v>0.20100000000000001</v>
      </c>
      <c r="J196" s="15">
        <f t="shared" si="65"/>
        <v>0.88402777777777775</v>
      </c>
      <c r="K196" s="22">
        <f t="shared" si="66"/>
        <v>0.192</v>
      </c>
      <c r="L196" s="13"/>
      <c r="M196" s="23">
        <v>44608</v>
      </c>
      <c r="N196" s="14" t="s">
        <v>12</v>
      </c>
      <c r="O196" s="59">
        <v>0.88611111111111107</v>
      </c>
      <c r="P196" s="16" t="str">
        <f t="shared" si="67"/>
        <v>-</v>
      </c>
      <c r="Q196" s="15">
        <f t="shared" si="68"/>
        <v>0.87916666666666665</v>
      </c>
      <c r="R196" s="16" t="str">
        <f t="shared" si="58"/>
        <v>-</v>
      </c>
      <c r="S196" s="15">
        <v>0.99444444444444446</v>
      </c>
      <c r="T196" s="16" t="s">
        <v>27</v>
      </c>
      <c r="U196" s="15">
        <v>0.99513888888888891</v>
      </c>
      <c r="V196" s="22" t="s">
        <v>27</v>
      </c>
      <c r="X196" s="18"/>
      <c r="Y196" s="28"/>
    </row>
    <row r="197" spans="2:25" x14ac:dyDescent="0.25">
      <c r="B197" s="23">
        <f t="shared" si="69"/>
        <v>44609</v>
      </c>
      <c r="C197" s="14" t="s">
        <v>13</v>
      </c>
      <c r="D197" s="15">
        <v>0.15</v>
      </c>
      <c r="E197" s="16">
        <v>2.8</v>
      </c>
      <c r="F197" s="15">
        <f t="shared" si="61"/>
        <v>0.14305555555555555</v>
      </c>
      <c r="G197" s="16">
        <f t="shared" si="62"/>
        <v>2.38</v>
      </c>
      <c r="H197" s="15">
        <f t="shared" si="63"/>
        <v>0.13194444444444445</v>
      </c>
      <c r="I197" s="16">
        <f t="shared" si="64"/>
        <v>1.8759999999999999</v>
      </c>
      <c r="J197" s="15">
        <f t="shared" si="65"/>
        <v>0.13263888888888889</v>
      </c>
      <c r="K197" s="22">
        <f t="shared" si="66"/>
        <v>1.7919999999999998</v>
      </c>
      <c r="L197" s="13"/>
      <c r="M197" s="23">
        <v>44609</v>
      </c>
      <c r="N197" s="14" t="s">
        <v>13</v>
      </c>
      <c r="O197" s="59">
        <v>0.15</v>
      </c>
      <c r="P197" s="16" t="str">
        <f t="shared" si="67"/>
        <v>-</v>
      </c>
      <c r="Q197" s="15">
        <f t="shared" si="68"/>
        <v>0.14305555555555555</v>
      </c>
      <c r="R197" s="16" t="str">
        <f t="shared" si="58"/>
        <v>-</v>
      </c>
      <c r="S197" s="15">
        <f t="shared" ref="S197:S228" si="79">IF(N197="Alta",O197-$H$9,O197-$I$9)</f>
        <v>0.13194444444444445</v>
      </c>
      <c r="T197" s="16" t="str">
        <f t="shared" si="59"/>
        <v>-</v>
      </c>
      <c r="U197" s="15">
        <f t="shared" ref="U197:U228" si="80">IF(N197="Alta",O197-$J$9,O197-$K$9)</f>
        <v>0.13263888888888889</v>
      </c>
      <c r="V197" s="22" t="str">
        <f t="shared" si="60"/>
        <v>-</v>
      </c>
      <c r="X197" s="18"/>
      <c r="Y197" s="28"/>
    </row>
    <row r="198" spans="2:25" x14ac:dyDescent="0.25">
      <c r="B198" s="23">
        <f t="shared" si="69"/>
        <v>44609</v>
      </c>
      <c r="C198" s="14" t="s">
        <v>12</v>
      </c>
      <c r="D198" s="15">
        <v>0.39861111111111108</v>
      </c>
      <c r="E198" s="16">
        <v>0.1</v>
      </c>
      <c r="F198" s="15">
        <f t="shared" si="61"/>
        <v>0.39166666666666666</v>
      </c>
      <c r="G198" s="16">
        <f t="shared" si="62"/>
        <v>8.5000000000000006E-2</v>
      </c>
      <c r="H198" s="15">
        <f t="shared" si="63"/>
        <v>0.39861111111111108</v>
      </c>
      <c r="I198" s="16">
        <f t="shared" si="64"/>
        <v>6.7000000000000004E-2</v>
      </c>
      <c r="J198" s="15">
        <f t="shared" si="65"/>
        <v>0.39652777777777776</v>
      </c>
      <c r="K198" s="22">
        <f t="shared" si="66"/>
        <v>6.4000000000000001E-2</v>
      </c>
      <c r="L198" s="13"/>
      <c r="M198" s="23">
        <v>44609</v>
      </c>
      <c r="N198" s="14" t="s">
        <v>12</v>
      </c>
      <c r="O198" s="59">
        <v>0.39861111111111108</v>
      </c>
      <c r="P198" s="16" t="str">
        <f t="shared" si="67"/>
        <v>-</v>
      </c>
      <c r="Q198" s="15">
        <f t="shared" si="68"/>
        <v>0.39166666666666666</v>
      </c>
      <c r="R198" s="16" t="str">
        <f t="shared" si="58"/>
        <v>-</v>
      </c>
      <c r="S198" s="15">
        <f t="shared" si="79"/>
        <v>0.39861111111111108</v>
      </c>
      <c r="T198" s="16" t="str">
        <f t="shared" si="59"/>
        <v>-</v>
      </c>
      <c r="U198" s="15">
        <f t="shared" si="80"/>
        <v>0.39652777777777776</v>
      </c>
      <c r="V198" s="22" t="str">
        <f t="shared" si="60"/>
        <v>-</v>
      </c>
      <c r="X198" s="18"/>
    </row>
    <row r="199" spans="2:25" x14ac:dyDescent="0.25">
      <c r="B199" s="23">
        <f t="shared" si="69"/>
        <v>44609</v>
      </c>
      <c r="C199" s="14" t="s">
        <v>13</v>
      </c>
      <c r="D199" s="15">
        <v>0.67222222222222217</v>
      </c>
      <c r="E199" s="16">
        <v>2.8</v>
      </c>
      <c r="F199" s="15">
        <f t="shared" si="61"/>
        <v>0.66527777777777775</v>
      </c>
      <c r="G199" s="16">
        <f t="shared" si="62"/>
        <v>2.38</v>
      </c>
      <c r="H199" s="15">
        <f t="shared" si="63"/>
        <v>0.65416666666666656</v>
      </c>
      <c r="I199" s="16">
        <f t="shared" si="64"/>
        <v>1.8759999999999999</v>
      </c>
      <c r="J199" s="15">
        <f t="shared" si="65"/>
        <v>0.65486111111111101</v>
      </c>
      <c r="K199" s="22">
        <f t="shared" si="66"/>
        <v>1.7919999999999998</v>
      </c>
      <c r="L199" s="13"/>
      <c r="M199" s="23">
        <v>44609</v>
      </c>
      <c r="N199" s="14" t="s">
        <v>13</v>
      </c>
      <c r="O199" s="59">
        <v>0.67222222222222217</v>
      </c>
      <c r="P199" s="16" t="str">
        <f t="shared" si="67"/>
        <v>-</v>
      </c>
      <c r="Q199" s="15">
        <f t="shared" si="68"/>
        <v>0.66527777777777775</v>
      </c>
      <c r="R199" s="16" t="str">
        <f t="shared" si="58"/>
        <v>-</v>
      </c>
      <c r="S199" s="15">
        <f t="shared" si="79"/>
        <v>0.65416666666666656</v>
      </c>
      <c r="T199" s="16" t="str">
        <f t="shared" si="59"/>
        <v>-</v>
      </c>
      <c r="U199" s="15">
        <f t="shared" si="80"/>
        <v>0.65486111111111101</v>
      </c>
      <c r="V199" s="22" t="str">
        <f t="shared" si="60"/>
        <v>-</v>
      </c>
      <c r="X199" s="18"/>
      <c r="Y199" s="28"/>
    </row>
    <row r="200" spans="2:25" x14ac:dyDescent="0.25">
      <c r="B200" s="23">
        <f t="shared" si="69"/>
        <v>44609</v>
      </c>
      <c r="C200" s="14" t="s">
        <v>12</v>
      </c>
      <c r="D200" s="15">
        <v>0.91319444444444453</v>
      </c>
      <c r="E200" s="16">
        <v>0.2</v>
      </c>
      <c r="F200" s="15">
        <f t="shared" si="61"/>
        <v>0.90625000000000011</v>
      </c>
      <c r="G200" s="16">
        <f t="shared" si="62"/>
        <v>0.17</v>
      </c>
      <c r="H200" s="15">
        <f t="shared" si="63"/>
        <v>0.91319444444444453</v>
      </c>
      <c r="I200" s="16">
        <f t="shared" si="64"/>
        <v>0.13400000000000001</v>
      </c>
      <c r="J200" s="15">
        <f t="shared" si="65"/>
        <v>0.9111111111111112</v>
      </c>
      <c r="K200" s="22">
        <f t="shared" si="66"/>
        <v>0.128</v>
      </c>
      <c r="L200" s="13"/>
      <c r="M200" s="23">
        <v>44609</v>
      </c>
      <c r="N200" s="14" t="s">
        <v>12</v>
      </c>
      <c r="O200" s="59">
        <v>0.91319444444444453</v>
      </c>
      <c r="P200" s="16" t="str">
        <f t="shared" si="67"/>
        <v>-</v>
      </c>
      <c r="Q200" s="15">
        <f t="shared" si="68"/>
        <v>0.90625000000000011</v>
      </c>
      <c r="R200" s="16" t="str">
        <f t="shared" si="58"/>
        <v>-</v>
      </c>
      <c r="S200" s="15">
        <f t="shared" si="79"/>
        <v>0.91319444444444453</v>
      </c>
      <c r="T200" s="16" t="str">
        <f t="shared" si="59"/>
        <v>-</v>
      </c>
      <c r="U200" s="15">
        <f t="shared" si="80"/>
        <v>0.9111111111111112</v>
      </c>
      <c r="V200" s="22" t="str">
        <f t="shared" si="60"/>
        <v>-</v>
      </c>
      <c r="X200" s="18"/>
      <c r="Y200" s="28"/>
    </row>
    <row r="201" spans="2:25" x14ac:dyDescent="0.25">
      <c r="B201" s="23">
        <f t="shared" si="69"/>
        <v>44610</v>
      </c>
      <c r="C201" s="14" t="s">
        <v>13</v>
      </c>
      <c r="D201" s="15">
        <v>0.17777777777777778</v>
      </c>
      <c r="E201" s="16">
        <v>2.8</v>
      </c>
      <c r="F201" s="15">
        <f t="shared" si="61"/>
        <v>0.17083333333333334</v>
      </c>
      <c r="G201" s="16">
        <f t="shared" si="62"/>
        <v>2.38</v>
      </c>
      <c r="H201" s="15">
        <f t="shared" si="63"/>
        <v>0.15972222222222224</v>
      </c>
      <c r="I201" s="16">
        <f t="shared" si="64"/>
        <v>1.8759999999999999</v>
      </c>
      <c r="J201" s="15">
        <f t="shared" si="65"/>
        <v>0.16041666666666668</v>
      </c>
      <c r="K201" s="22">
        <f t="shared" si="66"/>
        <v>1.7919999999999998</v>
      </c>
      <c r="L201" s="13"/>
      <c r="M201" s="23">
        <v>44610</v>
      </c>
      <c r="N201" s="14" t="s">
        <v>13</v>
      </c>
      <c r="O201" s="59">
        <v>0.17777777777777778</v>
      </c>
      <c r="P201" s="16" t="str">
        <f t="shared" si="67"/>
        <v>-</v>
      </c>
      <c r="Q201" s="15">
        <f t="shared" si="68"/>
        <v>0.17083333333333334</v>
      </c>
      <c r="R201" s="16" t="str">
        <f t="shared" si="58"/>
        <v>-</v>
      </c>
      <c r="S201" s="15">
        <f t="shared" si="79"/>
        <v>0.15972222222222224</v>
      </c>
      <c r="T201" s="16" t="str">
        <f t="shared" si="59"/>
        <v>-</v>
      </c>
      <c r="U201" s="15">
        <f t="shared" si="80"/>
        <v>0.16041666666666668</v>
      </c>
      <c r="V201" s="22" t="str">
        <f t="shared" si="60"/>
        <v>-</v>
      </c>
      <c r="X201" s="18"/>
      <c r="Y201" s="28"/>
    </row>
    <row r="202" spans="2:25" x14ac:dyDescent="0.25">
      <c r="B202" s="23">
        <f t="shared" si="69"/>
        <v>44610</v>
      </c>
      <c r="C202" s="14" t="s">
        <v>12</v>
      </c>
      <c r="D202" s="15">
        <v>0.42291666666666666</v>
      </c>
      <c r="E202" s="16">
        <v>0</v>
      </c>
      <c r="F202" s="15">
        <f t="shared" si="61"/>
        <v>0.41597222222222224</v>
      </c>
      <c r="G202" s="16">
        <f t="shared" si="62"/>
        <v>0</v>
      </c>
      <c r="H202" s="15">
        <f t="shared" si="63"/>
        <v>0.42291666666666666</v>
      </c>
      <c r="I202" s="16">
        <f t="shared" si="64"/>
        <v>0</v>
      </c>
      <c r="J202" s="15">
        <f t="shared" si="65"/>
        <v>0.42083333333333334</v>
      </c>
      <c r="K202" s="22">
        <f t="shared" si="66"/>
        <v>0</v>
      </c>
      <c r="L202" s="13"/>
      <c r="M202" s="23">
        <v>44610</v>
      </c>
      <c r="N202" s="14" t="s">
        <v>12</v>
      </c>
      <c r="O202" s="59">
        <v>0.42291666666666666</v>
      </c>
      <c r="P202" s="16" t="str">
        <f t="shared" si="67"/>
        <v>-</v>
      </c>
      <c r="Q202" s="15">
        <f t="shared" si="68"/>
        <v>0.41597222222222224</v>
      </c>
      <c r="R202" s="16" t="str">
        <f t="shared" si="58"/>
        <v>-</v>
      </c>
      <c r="S202" s="15">
        <f t="shared" si="79"/>
        <v>0.42291666666666666</v>
      </c>
      <c r="T202" s="16" t="str">
        <f t="shared" si="59"/>
        <v>-</v>
      </c>
      <c r="U202" s="15">
        <f t="shared" si="80"/>
        <v>0.42083333333333334</v>
      </c>
      <c r="V202" s="22" t="str">
        <f t="shared" si="60"/>
        <v>-</v>
      </c>
      <c r="X202" s="18"/>
    </row>
    <row r="203" spans="2:25" x14ac:dyDescent="0.25">
      <c r="B203" s="23">
        <f t="shared" si="69"/>
        <v>44610</v>
      </c>
      <c r="C203" s="14" t="s">
        <v>13</v>
      </c>
      <c r="D203" s="15">
        <v>0.6972222222222223</v>
      </c>
      <c r="E203" s="16">
        <v>2.9</v>
      </c>
      <c r="F203" s="15">
        <f t="shared" si="61"/>
        <v>0.69027777777777788</v>
      </c>
      <c r="G203" s="16">
        <f t="shared" si="62"/>
        <v>2.4649999999999999</v>
      </c>
      <c r="H203" s="15">
        <f t="shared" si="63"/>
        <v>0.6791666666666667</v>
      </c>
      <c r="I203" s="16">
        <f t="shared" si="64"/>
        <v>1.9430000000000001</v>
      </c>
      <c r="J203" s="15">
        <f t="shared" si="65"/>
        <v>0.67986111111111114</v>
      </c>
      <c r="K203" s="22">
        <f t="shared" si="66"/>
        <v>1.8559999999999999</v>
      </c>
      <c r="L203" s="13"/>
      <c r="M203" s="23">
        <v>44610</v>
      </c>
      <c r="N203" s="14" t="s">
        <v>13</v>
      </c>
      <c r="O203" s="59">
        <v>0.6972222222222223</v>
      </c>
      <c r="P203" s="16" t="str">
        <f t="shared" si="67"/>
        <v>-</v>
      </c>
      <c r="Q203" s="15">
        <f t="shared" si="68"/>
        <v>0.69027777777777788</v>
      </c>
      <c r="R203" s="16" t="str">
        <f t="shared" si="58"/>
        <v>-</v>
      </c>
      <c r="S203" s="15">
        <f t="shared" si="79"/>
        <v>0.6791666666666667</v>
      </c>
      <c r="T203" s="16" t="str">
        <f t="shared" si="59"/>
        <v>-</v>
      </c>
      <c r="U203" s="15">
        <f t="shared" si="80"/>
        <v>0.67986111111111114</v>
      </c>
      <c r="V203" s="22" t="str">
        <f t="shared" si="60"/>
        <v>-</v>
      </c>
      <c r="X203" s="18"/>
      <c r="Y203" s="28"/>
    </row>
    <row r="204" spans="2:25" x14ac:dyDescent="0.25">
      <c r="B204" s="23">
        <f t="shared" si="69"/>
        <v>44610</v>
      </c>
      <c r="C204" s="14" t="s">
        <v>12</v>
      </c>
      <c r="D204" s="15">
        <v>0.93958333333333333</v>
      </c>
      <c r="E204" s="16">
        <v>0.1</v>
      </c>
      <c r="F204" s="15">
        <f t="shared" si="61"/>
        <v>0.93263888888888891</v>
      </c>
      <c r="G204" s="16">
        <f t="shared" si="62"/>
        <v>8.5000000000000006E-2</v>
      </c>
      <c r="H204" s="15">
        <f t="shared" si="63"/>
        <v>0.93958333333333333</v>
      </c>
      <c r="I204" s="16">
        <f t="shared" si="64"/>
        <v>6.7000000000000004E-2</v>
      </c>
      <c r="J204" s="15">
        <f t="shared" si="65"/>
        <v>0.9375</v>
      </c>
      <c r="K204" s="22">
        <f t="shared" si="66"/>
        <v>6.4000000000000001E-2</v>
      </c>
      <c r="L204" s="13"/>
      <c r="M204" s="23">
        <v>44610</v>
      </c>
      <c r="N204" s="14" t="s">
        <v>12</v>
      </c>
      <c r="O204" s="59">
        <v>0.93958333333333333</v>
      </c>
      <c r="P204" s="16" t="str">
        <f t="shared" si="67"/>
        <v>-</v>
      </c>
      <c r="Q204" s="15">
        <f t="shared" si="68"/>
        <v>0.93263888888888891</v>
      </c>
      <c r="R204" s="16" t="str">
        <f t="shared" si="58"/>
        <v>-</v>
      </c>
      <c r="S204" s="15">
        <f t="shared" si="79"/>
        <v>0.93958333333333333</v>
      </c>
      <c r="T204" s="16" t="str">
        <f t="shared" si="59"/>
        <v>-</v>
      </c>
      <c r="U204" s="15">
        <f t="shared" si="80"/>
        <v>0.9375</v>
      </c>
      <c r="V204" s="22" t="str">
        <f t="shared" si="60"/>
        <v>-</v>
      </c>
      <c r="X204" s="18"/>
      <c r="Y204" s="28"/>
    </row>
    <row r="205" spans="2:25" x14ac:dyDescent="0.25">
      <c r="B205" s="23">
        <f t="shared" si="69"/>
        <v>44611</v>
      </c>
      <c r="C205" s="14" t="s">
        <v>13</v>
      </c>
      <c r="D205" s="15">
        <v>0.20416666666666669</v>
      </c>
      <c r="E205" s="16">
        <v>2.9</v>
      </c>
      <c r="F205" s="15">
        <f t="shared" si="61"/>
        <v>0.19722222222222224</v>
      </c>
      <c r="G205" s="16">
        <f t="shared" si="62"/>
        <v>2.4649999999999999</v>
      </c>
      <c r="H205" s="15">
        <f t="shared" si="63"/>
        <v>0.18611111111111114</v>
      </c>
      <c r="I205" s="16">
        <f t="shared" si="64"/>
        <v>1.9430000000000001</v>
      </c>
      <c r="J205" s="15">
        <f t="shared" si="65"/>
        <v>0.18680555555555559</v>
      </c>
      <c r="K205" s="22">
        <f t="shared" si="66"/>
        <v>1.8559999999999999</v>
      </c>
      <c r="L205" s="13"/>
      <c r="M205" s="23">
        <v>44611</v>
      </c>
      <c r="N205" s="14" t="s">
        <v>13</v>
      </c>
      <c r="O205" s="59">
        <v>0.20416666666666669</v>
      </c>
      <c r="P205" s="16" t="str">
        <f t="shared" si="67"/>
        <v>-</v>
      </c>
      <c r="Q205" s="15">
        <f t="shared" si="68"/>
        <v>0.19722222222222224</v>
      </c>
      <c r="R205" s="16" t="str">
        <f t="shared" si="58"/>
        <v>-</v>
      </c>
      <c r="S205" s="15">
        <f t="shared" si="79"/>
        <v>0.18611111111111114</v>
      </c>
      <c r="T205" s="16" t="str">
        <f t="shared" si="59"/>
        <v>-</v>
      </c>
      <c r="U205" s="15">
        <f t="shared" si="80"/>
        <v>0.18680555555555559</v>
      </c>
      <c r="V205" s="22" t="str">
        <f t="shared" si="60"/>
        <v>-</v>
      </c>
      <c r="X205" s="18"/>
      <c r="Y205" s="28"/>
    </row>
    <row r="206" spans="2:25" x14ac:dyDescent="0.25">
      <c r="B206" s="23">
        <f t="shared" si="69"/>
        <v>44611</v>
      </c>
      <c r="C206" s="14" t="s">
        <v>12</v>
      </c>
      <c r="D206" s="15">
        <v>0.44791666666666669</v>
      </c>
      <c r="E206" s="16">
        <v>0</v>
      </c>
      <c r="F206" s="15">
        <f t="shared" si="61"/>
        <v>0.44097222222222227</v>
      </c>
      <c r="G206" s="16">
        <f t="shared" si="62"/>
        <v>0</v>
      </c>
      <c r="H206" s="15">
        <f t="shared" si="63"/>
        <v>0.44791666666666669</v>
      </c>
      <c r="I206" s="16">
        <f t="shared" si="64"/>
        <v>0</v>
      </c>
      <c r="J206" s="15">
        <f t="shared" si="65"/>
        <v>0.44583333333333336</v>
      </c>
      <c r="K206" s="22">
        <f t="shared" si="66"/>
        <v>0</v>
      </c>
      <c r="L206" s="13"/>
      <c r="M206" s="23">
        <v>44611</v>
      </c>
      <c r="N206" s="14" t="s">
        <v>12</v>
      </c>
      <c r="O206" s="59">
        <v>0.44791666666666669</v>
      </c>
      <c r="P206" s="16" t="str">
        <f t="shared" si="67"/>
        <v>-</v>
      </c>
      <c r="Q206" s="15">
        <f t="shared" si="68"/>
        <v>0.44097222222222227</v>
      </c>
      <c r="R206" s="16" t="str">
        <f t="shared" si="58"/>
        <v>-</v>
      </c>
      <c r="S206" s="15">
        <f t="shared" si="79"/>
        <v>0.44791666666666669</v>
      </c>
      <c r="T206" s="16" t="str">
        <f t="shared" si="59"/>
        <v>-</v>
      </c>
      <c r="U206" s="15">
        <f t="shared" si="80"/>
        <v>0.44583333333333336</v>
      </c>
      <c r="V206" s="22" t="str">
        <f t="shared" si="60"/>
        <v>-</v>
      </c>
      <c r="X206" s="18"/>
    </row>
    <row r="207" spans="2:25" x14ac:dyDescent="0.25">
      <c r="B207" s="23">
        <f t="shared" si="69"/>
        <v>44611</v>
      </c>
      <c r="C207" s="14" t="s">
        <v>13</v>
      </c>
      <c r="D207" s="15">
        <v>0.72222222222222221</v>
      </c>
      <c r="E207" s="16">
        <v>3</v>
      </c>
      <c r="F207" s="15">
        <f t="shared" si="61"/>
        <v>0.71527777777777779</v>
      </c>
      <c r="G207" s="16">
        <f t="shared" si="62"/>
        <v>2.5499999999999998</v>
      </c>
      <c r="H207" s="15">
        <f t="shared" si="63"/>
        <v>0.70416666666666661</v>
      </c>
      <c r="I207" s="16">
        <f t="shared" si="64"/>
        <v>2.0100000000000002</v>
      </c>
      <c r="J207" s="15">
        <f t="shared" si="65"/>
        <v>0.70486111111111105</v>
      </c>
      <c r="K207" s="22">
        <f t="shared" si="66"/>
        <v>1.92</v>
      </c>
      <c r="L207" s="13"/>
      <c r="M207" s="23">
        <v>44611</v>
      </c>
      <c r="N207" s="14" t="s">
        <v>13</v>
      </c>
      <c r="O207" s="59">
        <v>0.72222222222222221</v>
      </c>
      <c r="P207" s="16" t="str">
        <f t="shared" si="67"/>
        <v>-</v>
      </c>
      <c r="Q207" s="15">
        <f t="shared" si="68"/>
        <v>0.71527777777777779</v>
      </c>
      <c r="R207" s="16" t="str">
        <f t="shared" ref="R207:R270" si="81">IF(G207&gt;=$R$4,G207,IF(G207&lt;=$R$8,G207,"-"))</f>
        <v>-</v>
      </c>
      <c r="S207" s="15">
        <f t="shared" si="79"/>
        <v>0.70416666666666661</v>
      </c>
      <c r="T207" s="16" t="str">
        <f t="shared" ref="T207:T269" si="82">IF(I207&gt;=$T$4,I207,IF(I207&lt;=$T$8,I207,"-"))</f>
        <v>-</v>
      </c>
      <c r="U207" s="15">
        <f t="shared" si="80"/>
        <v>0.70486111111111105</v>
      </c>
      <c r="V207" s="22" t="str">
        <f t="shared" ref="V207:V270" si="83">IF(K207&gt;=$V$4,K207,IF(K207&lt;=$V$8,K207,"-"))</f>
        <v>-</v>
      </c>
      <c r="X207" s="18"/>
      <c r="Y207" s="28"/>
    </row>
    <row r="208" spans="2:25" x14ac:dyDescent="0.25">
      <c r="B208" s="23">
        <f t="shared" si="69"/>
        <v>44611</v>
      </c>
      <c r="C208" s="14" t="s">
        <v>12</v>
      </c>
      <c r="D208" s="15">
        <v>0.96666666666666667</v>
      </c>
      <c r="E208" s="16">
        <v>0</v>
      </c>
      <c r="F208" s="15">
        <f t="shared" ref="F208:F271" si="84">IF(C208="Alta",D208-$F$9,D208-$G$9)</f>
        <v>0.95972222222222225</v>
      </c>
      <c r="G208" s="16">
        <f t="shared" ref="G208:G271" si="85">E208*$F$8</f>
        <v>0</v>
      </c>
      <c r="H208" s="15">
        <f t="shared" ref="H208:H271" si="86">IF(C208="Alta",D208-$H$9,D208-$I$9)</f>
        <v>0.96666666666666667</v>
      </c>
      <c r="I208" s="16">
        <f t="shared" ref="I208:I271" si="87">E208*$H$8</f>
        <v>0</v>
      </c>
      <c r="J208" s="15">
        <f t="shared" ref="J208:J271" si="88">IF(C208="Alta",D208-$J$9,D208-$K$9)</f>
        <v>0.96458333333333335</v>
      </c>
      <c r="K208" s="22">
        <f t="shared" ref="K208:K271" si="89">E208*$J$8</f>
        <v>0</v>
      </c>
      <c r="L208" s="13"/>
      <c r="M208" s="23">
        <v>44611</v>
      </c>
      <c r="N208" s="14" t="s">
        <v>12</v>
      </c>
      <c r="O208" s="59">
        <v>0.96666666666666667</v>
      </c>
      <c r="P208" s="16" t="str">
        <f t="shared" ref="P208:P270" si="90">IF(E208&gt;=$P$4,E208,IF(E208&lt;=$P$8,E208,"-"))</f>
        <v>-</v>
      </c>
      <c r="Q208" s="15">
        <f t="shared" ref="Q208:Q271" si="91">IF(N208="Alta",O208-$F$9,O208-$G$9)</f>
        <v>0.95972222222222225</v>
      </c>
      <c r="R208" s="16" t="str">
        <f t="shared" si="81"/>
        <v>-</v>
      </c>
      <c r="S208" s="15">
        <f t="shared" si="79"/>
        <v>0.96666666666666667</v>
      </c>
      <c r="T208" s="16" t="str">
        <f t="shared" si="82"/>
        <v>-</v>
      </c>
      <c r="U208" s="15">
        <f t="shared" si="80"/>
        <v>0.96458333333333335</v>
      </c>
      <c r="V208" s="22" t="str">
        <f t="shared" si="83"/>
        <v>-</v>
      </c>
      <c r="X208" s="18"/>
      <c r="Y208" s="28"/>
    </row>
    <row r="209" spans="2:25" x14ac:dyDescent="0.25">
      <c r="B209" s="23">
        <f t="shared" ref="B209:B272" si="92">IF(HOUR(D209)&lt;HOUR(D208),B208+1,B208)</f>
        <v>44612</v>
      </c>
      <c r="C209" s="14" t="s">
        <v>13</v>
      </c>
      <c r="D209" s="15">
        <v>0.23055555555555554</v>
      </c>
      <c r="E209" s="16">
        <v>2.8</v>
      </c>
      <c r="F209" s="15">
        <f t="shared" si="84"/>
        <v>0.22361111111111109</v>
      </c>
      <c r="G209" s="16">
        <f t="shared" si="85"/>
        <v>2.38</v>
      </c>
      <c r="H209" s="15">
        <f t="shared" si="86"/>
        <v>0.21249999999999999</v>
      </c>
      <c r="I209" s="16">
        <f t="shared" si="87"/>
        <v>1.8759999999999999</v>
      </c>
      <c r="J209" s="15">
        <f t="shared" si="88"/>
        <v>0.21319444444444444</v>
      </c>
      <c r="K209" s="22">
        <f t="shared" si="89"/>
        <v>1.7919999999999998</v>
      </c>
      <c r="L209" s="13"/>
      <c r="M209" s="23">
        <v>44612</v>
      </c>
      <c r="N209" s="14" t="s">
        <v>13</v>
      </c>
      <c r="O209" s="59">
        <v>0.23055555555555554</v>
      </c>
      <c r="P209" s="16" t="str">
        <f t="shared" si="90"/>
        <v>-</v>
      </c>
      <c r="Q209" s="15">
        <f t="shared" si="91"/>
        <v>0.22361111111111109</v>
      </c>
      <c r="R209" s="16" t="str">
        <f t="shared" si="81"/>
        <v>-</v>
      </c>
      <c r="S209" s="15">
        <f t="shared" si="79"/>
        <v>0.21249999999999999</v>
      </c>
      <c r="T209" s="16" t="str">
        <f t="shared" si="82"/>
        <v>-</v>
      </c>
      <c r="U209" s="15">
        <f t="shared" si="80"/>
        <v>0.21319444444444444</v>
      </c>
      <c r="V209" s="22" t="str">
        <f t="shared" si="83"/>
        <v>-</v>
      </c>
      <c r="X209" s="18"/>
    </row>
    <row r="210" spans="2:25" x14ac:dyDescent="0.25">
      <c r="B210" s="23">
        <f t="shared" si="92"/>
        <v>44612</v>
      </c>
      <c r="C210" s="14" t="s">
        <v>12</v>
      </c>
      <c r="D210" s="15">
        <v>0.47430555555555554</v>
      </c>
      <c r="E210" s="16">
        <v>-0.1</v>
      </c>
      <c r="F210" s="15">
        <f t="shared" si="84"/>
        <v>0.46736111111111112</v>
      </c>
      <c r="G210" s="16">
        <f t="shared" si="85"/>
        <v>-8.5000000000000006E-2</v>
      </c>
      <c r="H210" s="15">
        <f t="shared" si="86"/>
        <v>0.47430555555555554</v>
      </c>
      <c r="I210" s="16">
        <f t="shared" si="87"/>
        <v>-6.7000000000000004E-2</v>
      </c>
      <c r="J210" s="15">
        <f t="shared" si="88"/>
        <v>0.47222222222222221</v>
      </c>
      <c r="K210" s="22">
        <f t="shared" si="89"/>
        <v>-6.4000000000000001E-2</v>
      </c>
      <c r="L210" s="13"/>
      <c r="M210" s="23">
        <v>44612</v>
      </c>
      <c r="N210" s="14" t="s">
        <v>12</v>
      </c>
      <c r="O210" s="59">
        <v>0.47430555555555554</v>
      </c>
      <c r="P210" s="16">
        <f t="shared" si="90"/>
        <v>-0.1</v>
      </c>
      <c r="Q210" s="15">
        <f t="shared" si="91"/>
        <v>0.46736111111111112</v>
      </c>
      <c r="R210" s="16">
        <f t="shared" si="81"/>
        <v>-8.5000000000000006E-2</v>
      </c>
      <c r="S210" s="15">
        <f t="shared" si="79"/>
        <v>0.47430555555555554</v>
      </c>
      <c r="T210" s="16">
        <f t="shared" si="82"/>
        <v>-6.7000000000000004E-2</v>
      </c>
      <c r="U210" s="15">
        <f t="shared" si="80"/>
        <v>0.47222222222222221</v>
      </c>
      <c r="V210" s="22">
        <f t="shared" si="83"/>
        <v>-6.4000000000000001E-2</v>
      </c>
      <c r="X210" s="18"/>
      <c r="Y210" s="28"/>
    </row>
    <row r="211" spans="2:25" x14ac:dyDescent="0.25">
      <c r="B211" s="23">
        <f t="shared" si="92"/>
        <v>44612</v>
      </c>
      <c r="C211" s="14" t="s">
        <v>13</v>
      </c>
      <c r="D211" s="15">
        <v>0.74791666666666667</v>
      </c>
      <c r="E211" s="16">
        <v>3</v>
      </c>
      <c r="F211" s="15">
        <f t="shared" si="84"/>
        <v>0.74097222222222225</v>
      </c>
      <c r="G211" s="16">
        <f t="shared" si="85"/>
        <v>2.5499999999999998</v>
      </c>
      <c r="H211" s="15">
        <f t="shared" si="86"/>
        <v>0.72986111111111107</v>
      </c>
      <c r="I211" s="16">
        <f t="shared" si="87"/>
        <v>2.0100000000000002</v>
      </c>
      <c r="J211" s="15">
        <f t="shared" si="88"/>
        <v>0.73055555555555551</v>
      </c>
      <c r="K211" s="22">
        <f t="shared" si="89"/>
        <v>1.92</v>
      </c>
      <c r="L211" s="13"/>
      <c r="M211" s="23">
        <v>44612</v>
      </c>
      <c r="N211" s="14" t="s">
        <v>13</v>
      </c>
      <c r="O211" s="59">
        <v>0.74791666666666667</v>
      </c>
      <c r="P211" s="16" t="str">
        <f t="shared" si="90"/>
        <v>-</v>
      </c>
      <c r="Q211" s="15">
        <f t="shared" si="91"/>
        <v>0.74097222222222225</v>
      </c>
      <c r="R211" s="16" t="str">
        <f t="shared" si="81"/>
        <v>-</v>
      </c>
      <c r="S211" s="15">
        <f t="shared" si="79"/>
        <v>0.72986111111111107</v>
      </c>
      <c r="T211" s="16" t="str">
        <f t="shared" si="82"/>
        <v>-</v>
      </c>
      <c r="U211" s="15">
        <f t="shared" si="80"/>
        <v>0.73055555555555551</v>
      </c>
      <c r="V211" s="22" t="str">
        <f t="shared" si="83"/>
        <v>-</v>
      </c>
      <c r="X211" s="18"/>
      <c r="Y211" s="28"/>
    </row>
    <row r="212" spans="2:25" x14ac:dyDescent="0.25">
      <c r="B212" s="23">
        <f t="shared" si="92"/>
        <v>44612</v>
      </c>
      <c r="C212" s="14" t="s">
        <v>12</v>
      </c>
      <c r="D212" s="15">
        <v>0.99513888888888891</v>
      </c>
      <c r="E212" s="16">
        <v>0</v>
      </c>
      <c r="F212" s="15">
        <f t="shared" si="84"/>
        <v>0.98819444444444449</v>
      </c>
      <c r="G212" s="16">
        <f t="shared" si="85"/>
        <v>0</v>
      </c>
      <c r="H212" s="15">
        <f t="shared" si="86"/>
        <v>0.99513888888888891</v>
      </c>
      <c r="I212" s="16">
        <f t="shared" si="87"/>
        <v>0</v>
      </c>
      <c r="J212" s="15">
        <f t="shared" si="88"/>
        <v>0.99305555555555558</v>
      </c>
      <c r="K212" s="22">
        <f t="shared" si="89"/>
        <v>0</v>
      </c>
      <c r="L212" s="13"/>
      <c r="M212" s="23">
        <v>44612</v>
      </c>
      <c r="N212" s="14" t="s">
        <v>12</v>
      </c>
      <c r="O212" s="59">
        <v>0.99513888888888891</v>
      </c>
      <c r="P212" s="16" t="str">
        <f t="shared" si="90"/>
        <v>-</v>
      </c>
      <c r="Q212" s="15">
        <f t="shared" si="91"/>
        <v>0.98819444444444449</v>
      </c>
      <c r="R212" s="16" t="str">
        <f t="shared" si="81"/>
        <v>-</v>
      </c>
      <c r="S212" s="15">
        <f t="shared" si="79"/>
        <v>0.99513888888888891</v>
      </c>
      <c r="T212" s="16" t="str">
        <f t="shared" si="82"/>
        <v>-</v>
      </c>
      <c r="U212" s="15">
        <f t="shared" si="80"/>
        <v>0.99305555555555558</v>
      </c>
      <c r="V212" s="22" t="str">
        <f t="shared" si="83"/>
        <v>-</v>
      </c>
      <c r="X212" s="18"/>
      <c r="Y212" s="28"/>
    </row>
    <row r="213" spans="2:25" x14ac:dyDescent="0.25">
      <c r="B213" s="23">
        <f t="shared" si="92"/>
        <v>44613</v>
      </c>
      <c r="C213" s="14" t="s">
        <v>13</v>
      </c>
      <c r="D213" s="15">
        <v>0.25763888888888892</v>
      </c>
      <c r="E213" s="16">
        <v>2.8</v>
      </c>
      <c r="F213" s="15">
        <f t="shared" si="84"/>
        <v>0.2506944444444445</v>
      </c>
      <c r="G213" s="16">
        <f t="shared" si="85"/>
        <v>2.38</v>
      </c>
      <c r="H213" s="15">
        <f t="shared" si="86"/>
        <v>0.23958333333333337</v>
      </c>
      <c r="I213" s="16">
        <f t="shared" si="87"/>
        <v>1.8759999999999999</v>
      </c>
      <c r="J213" s="15">
        <f t="shared" si="88"/>
        <v>0.24027777777777781</v>
      </c>
      <c r="K213" s="22">
        <f t="shared" si="89"/>
        <v>1.7919999999999998</v>
      </c>
      <c r="L213" s="13"/>
      <c r="M213" s="23">
        <v>44613</v>
      </c>
      <c r="N213" s="14" t="s">
        <v>13</v>
      </c>
      <c r="O213" s="59">
        <v>0.25763888888888892</v>
      </c>
      <c r="P213" s="16" t="str">
        <f t="shared" si="90"/>
        <v>-</v>
      </c>
      <c r="Q213" s="15">
        <f t="shared" si="91"/>
        <v>0.2506944444444445</v>
      </c>
      <c r="R213" s="16" t="str">
        <f t="shared" si="81"/>
        <v>-</v>
      </c>
      <c r="S213" s="15">
        <f t="shared" si="79"/>
        <v>0.23958333333333337</v>
      </c>
      <c r="T213" s="16" t="str">
        <f t="shared" si="82"/>
        <v>-</v>
      </c>
      <c r="U213" s="15">
        <f t="shared" si="80"/>
        <v>0.24027777777777781</v>
      </c>
      <c r="V213" s="22" t="str">
        <f t="shared" si="83"/>
        <v>-</v>
      </c>
      <c r="X213" s="18"/>
    </row>
    <row r="214" spans="2:25" x14ac:dyDescent="0.25">
      <c r="B214" s="23">
        <f t="shared" si="92"/>
        <v>44613</v>
      </c>
      <c r="C214" s="14" t="s">
        <v>12</v>
      </c>
      <c r="D214" s="15">
        <v>0.50138888888888888</v>
      </c>
      <c r="E214" s="16">
        <v>0</v>
      </c>
      <c r="F214" s="15">
        <f t="shared" si="84"/>
        <v>0.49444444444444446</v>
      </c>
      <c r="G214" s="16">
        <f t="shared" si="85"/>
        <v>0</v>
      </c>
      <c r="H214" s="15">
        <f t="shared" si="86"/>
        <v>0.50138888888888888</v>
      </c>
      <c r="I214" s="16">
        <f t="shared" si="87"/>
        <v>0</v>
      </c>
      <c r="J214" s="15">
        <f t="shared" si="88"/>
        <v>0.49930555555555556</v>
      </c>
      <c r="K214" s="22">
        <f t="shared" si="89"/>
        <v>0</v>
      </c>
      <c r="L214" s="13"/>
      <c r="M214" s="23">
        <v>44613</v>
      </c>
      <c r="N214" s="14" t="s">
        <v>12</v>
      </c>
      <c r="O214" s="59">
        <v>0.50138888888888888</v>
      </c>
      <c r="P214" s="16" t="str">
        <f t="shared" si="90"/>
        <v>-</v>
      </c>
      <c r="Q214" s="15">
        <f t="shared" si="91"/>
        <v>0.49444444444444446</v>
      </c>
      <c r="R214" s="16" t="str">
        <f t="shared" si="81"/>
        <v>-</v>
      </c>
      <c r="S214" s="15">
        <f t="shared" si="79"/>
        <v>0.50138888888888888</v>
      </c>
      <c r="T214" s="16" t="str">
        <f t="shared" si="82"/>
        <v>-</v>
      </c>
      <c r="U214" s="15">
        <f t="shared" si="80"/>
        <v>0.49930555555555556</v>
      </c>
      <c r="V214" s="22" t="str">
        <f t="shared" si="83"/>
        <v>-</v>
      </c>
      <c r="X214" s="18"/>
      <c r="Y214" s="28"/>
    </row>
    <row r="215" spans="2:25" x14ac:dyDescent="0.25">
      <c r="B215" s="23">
        <f t="shared" si="92"/>
        <v>44613</v>
      </c>
      <c r="C215" s="14" t="s">
        <v>13</v>
      </c>
      <c r="D215" s="15">
        <v>0.77569444444444446</v>
      </c>
      <c r="E215" s="16">
        <v>3</v>
      </c>
      <c r="F215" s="15">
        <f t="shared" si="84"/>
        <v>0.76875000000000004</v>
      </c>
      <c r="G215" s="16">
        <f t="shared" si="85"/>
        <v>2.5499999999999998</v>
      </c>
      <c r="H215" s="15">
        <f t="shared" si="86"/>
        <v>0.75763888888888886</v>
      </c>
      <c r="I215" s="16">
        <f t="shared" si="87"/>
        <v>2.0100000000000002</v>
      </c>
      <c r="J215" s="15">
        <f t="shared" si="88"/>
        <v>0.7583333333333333</v>
      </c>
      <c r="K215" s="22">
        <f t="shared" si="89"/>
        <v>1.92</v>
      </c>
      <c r="L215" s="13"/>
      <c r="M215" s="23">
        <v>44613</v>
      </c>
      <c r="N215" s="14" t="s">
        <v>13</v>
      </c>
      <c r="O215" s="59">
        <v>0.77569444444444446</v>
      </c>
      <c r="P215" s="16" t="str">
        <f t="shared" si="90"/>
        <v>-</v>
      </c>
      <c r="Q215" s="15">
        <f t="shared" si="91"/>
        <v>0.76875000000000004</v>
      </c>
      <c r="R215" s="16" t="str">
        <f t="shared" si="81"/>
        <v>-</v>
      </c>
      <c r="S215" s="15">
        <f t="shared" si="79"/>
        <v>0.75763888888888886</v>
      </c>
      <c r="T215" s="16" t="str">
        <f t="shared" si="82"/>
        <v>-</v>
      </c>
      <c r="U215" s="15">
        <f t="shared" si="80"/>
        <v>0.7583333333333333</v>
      </c>
      <c r="V215" s="22" t="str">
        <f t="shared" si="83"/>
        <v>-</v>
      </c>
      <c r="X215" s="18"/>
      <c r="Y215" s="28"/>
    </row>
    <row r="216" spans="2:25" x14ac:dyDescent="0.25">
      <c r="B216" s="23">
        <f t="shared" si="92"/>
        <v>44614</v>
      </c>
      <c r="C216" s="14" t="s">
        <v>12</v>
      </c>
      <c r="D216" s="15">
        <v>2.4999999999999998E-2</v>
      </c>
      <c r="E216" s="16">
        <v>0</v>
      </c>
      <c r="F216" s="15">
        <f t="shared" si="84"/>
        <v>1.8055555555555554E-2</v>
      </c>
      <c r="G216" s="16">
        <f t="shared" si="85"/>
        <v>0</v>
      </c>
      <c r="H216" s="15">
        <f t="shared" si="86"/>
        <v>2.4999999999999998E-2</v>
      </c>
      <c r="I216" s="16">
        <f t="shared" si="87"/>
        <v>0</v>
      </c>
      <c r="J216" s="15">
        <f t="shared" si="88"/>
        <v>2.2916666666666665E-2</v>
      </c>
      <c r="K216" s="22">
        <f t="shared" si="89"/>
        <v>0</v>
      </c>
      <c r="L216" s="13"/>
      <c r="M216" s="23">
        <v>44614</v>
      </c>
      <c r="N216" s="14" t="s">
        <v>12</v>
      </c>
      <c r="O216" s="59">
        <v>2.4999999999999998E-2</v>
      </c>
      <c r="P216" s="16" t="str">
        <f t="shared" si="90"/>
        <v>-</v>
      </c>
      <c r="Q216" s="15">
        <f t="shared" si="91"/>
        <v>1.8055555555555554E-2</v>
      </c>
      <c r="R216" s="16" t="str">
        <f t="shared" si="81"/>
        <v>-</v>
      </c>
      <c r="S216" s="15">
        <f t="shared" si="79"/>
        <v>2.4999999999999998E-2</v>
      </c>
      <c r="T216" s="16" t="str">
        <f t="shared" si="82"/>
        <v>-</v>
      </c>
      <c r="U216" s="15">
        <f t="shared" si="80"/>
        <v>2.2916666666666665E-2</v>
      </c>
      <c r="V216" s="22" t="str">
        <f t="shared" si="83"/>
        <v>-</v>
      </c>
      <c r="X216" s="18"/>
      <c r="Y216" s="28"/>
    </row>
    <row r="217" spans="2:25" x14ac:dyDescent="0.25">
      <c r="B217" s="23">
        <f t="shared" si="92"/>
        <v>44614</v>
      </c>
      <c r="C217" s="14" t="s">
        <v>13</v>
      </c>
      <c r="D217" s="15">
        <v>0.28611111111111115</v>
      </c>
      <c r="E217" s="16">
        <v>2.7</v>
      </c>
      <c r="F217" s="15">
        <f t="shared" si="84"/>
        <v>0.27916666666666673</v>
      </c>
      <c r="G217" s="16">
        <f t="shared" si="85"/>
        <v>2.2949999999999999</v>
      </c>
      <c r="H217" s="15">
        <f t="shared" si="86"/>
        <v>0.2680555555555556</v>
      </c>
      <c r="I217" s="16">
        <f t="shared" si="87"/>
        <v>1.8090000000000002</v>
      </c>
      <c r="J217" s="15">
        <f t="shared" si="88"/>
        <v>0.26875000000000004</v>
      </c>
      <c r="K217" s="22">
        <f t="shared" si="89"/>
        <v>1.7280000000000002</v>
      </c>
      <c r="L217" s="13"/>
      <c r="M217" s="23">
        <v>44614</v>
      </c>
      <c r="N217" s="14" t="s">
        <v>13</v>
      </c>
      <c r="O217" s="59">
        <v>0.28611111111111115</v>
      </c>
      <c r="P217" s="16" t="str">
        <f t="shared" si="90"/>
        <v>-</v>
      </c>
      <c r="Q217" s="15">
        <f t="shared" si="91"/>
        <v>0.27916666666666673</v>
      </c>
      <c r="R217" s="16" t="str">
        <f t="shared" si="81"/>
        <v>-</v>
      </c>
      <c r="S217" s="15">
        <f t="shared" si="79"/>
        <v>0.2680555555555556</v>
      </c>
      <c r="T217" s="16" t="str">
        <f t="shared" si="82"/>
        <v>-</v>
      </c>
      <c r="U217" s="15">
        <f t="shared" si="80"/>
        <v>0.26875000000000004</v>
      </c>
      <c r="V217" s="22" t="str">
        <f t="shared" si="83"/>
        <v>-</v>
      </c>
      <c r="X217" s="18"/>
    </row>
    <row r="218" spans="2:25" x14ac:dyDescent="0.25">
      <c r="B218" s="23">
        <f t="shared" si="92"/>
        <v>44614</v>
      </c>
      <c r="C218" s="14" t="s">
        <v>12</v>
      </c>
      <c r="D218" s="15">
        <v>0.53055555555555556</v>
      </c>
      <c r="E218" s="16">
        <v>0</v>
      </c>
      <c r="F218" s="15">
        <f t="shared" si="84"/>
        <v>0.52361111111111114</v>
      </c>
      <c r="G218" s="16">
        <f t="shared" si="85"/>
        <v>0</v>
      </c>
      <c r="H218" s="15">
        <f t="shared" si="86"/>
        <v>0.53055555555555556</v>
      </c>
      <c r="I218" s="16">
        <f t="shared" si="87"/>
        <v>0</v>
      </c>
      <c r="J218" s="15">
        <f t="shared" si="88"/>
        <v>0.52847222222222223</v>
      </c>
      <c r="K218" s="22">
        <f t="shared" si="89"/>
        <v>0</v>
      </c>
      <c r="L218" s="13"/>
      <c r="M218" s="23">
        <v>44614</v>
      </c>
      <c r="N218" s="14" t="s">
        <v>12</v>
      </c>
      <c r="O218" s="59">
        <v>0.53055555555555556</v>
      </c>
      <c r="P218" s="16" t="str">
        <f t="shared" si="90"/>
        <v>-</v>
      </c>
      <c r="Q218" s="15">
        <f t="shared" si="91"/>
        <v>0.52361111111111114</v>
      </c>
      <c r="R218" s="16" t="str">
        <f t="shared" si="81"/>
        <v>-</v>
      </c>
      <c r="S218" s="15">
        <f t="shared" si="79"/>
        <v>0.53055555555555556</v>
      </c>
      <c r="T218" s="16" t="str">
        <f t="shared" si="82"/>
        <v>-</v>
      </c>
      <c r="U218" s="15">
        <f t="shared" si="80"/>
        <v>0.52847222222222223</v>
      </c>
      <c r="V218" s="22" t="str">
        <f t="shared" si="83"/>
        <v>-</v>
      </c>
      <c r="X218" s="18"/>
      <c r="Y218" s="28"/>
    </row>
    <row r="219" spans="2:25" x14ac:dyDescent="0.25">
      <c r="B219" s="23">
        <f t="shared" si="92"/>
        <v>44614</v>
      </c>
      <c r="C219" s="14" t="s">
        <v>13</v>
      </c>
      <c r="D219" s="15">
        <v>0.80486111111111114</v>
      </c>
      <c r="E219" s="16">
        <v>3</v>
      </c>
      <c r="F219" s="15">
        <f t="shared" si="84"/>
        <v>0.79791666666666672</v>
      </c>
      <c r="G219" s="16">
        <f t="shared" si="85"/>
        <v>2.5499999999999998</v>
      </c>
      <c r="H219" s="15">
        <f t="shared" si="86"/>
        <v>0.78680555555555554</v>
      </c>
      <c r="I219" s="16">
        <f t="shared" si="87"/>
        <v>2.0100000000000002</v>
      </c>
      <c r="J219" s="15">
        <f t="shared" si="88"/>
        <v>0.78749999999999998</v>
      </c>
      <c r="K219" s="22">
        <f t="shared" si="89"/>
        <v>1.92</v>
      </c>
      <c r="L219" s="13"/>
      <c r="M219" s="23">
        <v>44614</v>
      </c>
      <c r="N219" s="14" t="s">
        <v>13</v>
      </c>
      <c r="O219" s="59">
        <v>0.80486111111111114</v>
      </c>
      <c r="P219" s="16" t="str">
        <f t="shared" si="90"/>
        <v>-</v>
      </c>
      <c r="Q219" s="15">
        <f t="shared" si="91"/>
        <v>0.79791666666666672</v>
      </c>
      <c r="R219" s="16" t="str">
        <f t="shared" si="81"/>
        <v>-</v>
      </c>
      <c r="S219" s="15">
        <f t="shared" si="79"/>
        <v>0.78680555555555554</v>
      </c>
      <c r="T219" s="16" t="str">
        <f t="shared" si="82"/>
        <v>-</v>
      </c>
      <c r="U219" s="15">
        <f t="shared" si="80"/>
        <v>0.78749999999999998</v>
      </c>
      <c r="V219" s="22" t="str">
        <f t="shared" si="83"/>
        <v>-</v>
      </c>
      <c r="X219" s="18"/>
      <c r="Y219" s="28"/>
    </row>
    <row r="220" spans="2:25" x14ac:dyDescent="0.25">
      <c r="B220" s="23">
        <f t="shared" si="92"/>
        <v>44615</v>
      </c>
      <c r="C220" s="14" t="s">
        <v>12</v>
      </c>
      <c r="D220" s="15">
        <v>5.6944444444444443E-2</v>
      </c>
      <c r="E220" s="16">
        <v>0.1</v>
      </c>
      <c r="F220" s="15">
        <f t="shared" si="84"/>
        <v>0.05</v>
      </c>
      <c r="G220" s="16">
        <f t="shared" si="85"/>
        <v>8.5000000000000006E-2</v>
      </c>
      <c r="H220" s="15">
        <f t="shared" si="86"/>
        <v>5.6944444444444443E-2</v>
      </c>
      <c r="I220" s="16">
        <f t="shared" si="87"/>
        <v>6.7000000000000004E-2</v>
      </c>
      <c r="J220" s="15">
        <f t="shared" si="88"/>
        <v>5.486111111111111E-2</v>
      </c>
      <c r="K220" s="22">
        <f t="shared" si="89"/>
        <v>6.4000000000000001E-2</v>
      </c>
      <c r="L220" s="13"/>
      <c r="M220" s="23">
        <v>44615</v>
      </c>
      <c r="N220" s="14" t="s">
        <v>12</v>
      </c>
      <c r="O220" s="59">
        <v>5.6944444444444443E-2</v>
      </c>
      <c r="P220" s="16" t="str">
        <f t="shared" si="90"/>
        <v>-</v>
      </c>
      <c r="Q220" s="15">
        <f t="shared" si="91"/>
        <v>0.05</v>
      </c>
      <c r="R220" s="16" t="str">
        <f t="shared" si="81"/>
        <v>-</v>
      </c>
      <c r="S220" s="15">
        <f t="shared" si="79"/>
        <v>5.6944444444444443E-2</v>
      </c>
      <c r="T220" s="16" t="str">
        <f t="shared" si="82"/>
        <v>-</v>
      </c>
      <c r="U220" s="15">
        <f t="shared" si="80"/>
        <v>5.486111111111111E-2</v>
      </c>
      <c r="V220" s="22" t="str">
        <f t="shared" si="83"/>
        <v>-</v>
      </c>
      <c r="X220" s="18"/>
      <c r="Y220" s="28"/>
    </row>
    <row r="221" spans="2:25" x14ac:dyDescent="0.25">
      <c r="B221" s="23">
        <f t="shared" si="92"/>
        <v>44615</v>
      </c>
      <c r="C221" s="14" t="s">
        <v>13</v>
      </c>
      <c r="D221" s="15">
        <v>0.31805555555555554</v>
      </c>
      <c r="E221" s="16">
        <v>2.6</v>
      </c>
      <c r="F221" s="15">
        <f t="shared" si="84"/>
        <v>0.31111111111111112</v>
      </c>
      <c r="G221" s="16">
        <f t="shared" si="85"/>
        <v>2.21</v>
      </c>
      <c r="H221" s="15">
        <f t="shared" si="86"/>
        <v>0.3</v>
      </c>
      <c r="I221" s="16">
        <f t="shared" si="87"/>
        <v>1.7420000000000002</v>
      </c>
      <c r="J221" s="15">
        <f t="shared" si="88"/>
        <v>0.30069444444444443</v>
      </c>
      <c r="K221" s="22">
        <f t="shared" si="89"/>
        <v>1.6640000000000001</v>
      </c>
      <c r="L221" s="13"/>
      <c r="M221" s="23">
        <v>44615</v>
      </c>
      <c r="N221" s="14" t="s">
        <v>13</v>
      </c>
      <c r="O221" s="59">
        <v>0.31805555555555554</v>
      </c>
      <c r="P221" s="16" t="str">
        <f t="shared" si="90"/>
        <v>-</v>
      </c>
      <c r="Q221" s="15">
        <f t="shared" si="91"/>
        <v>0.31111111111111112</v>
      </c>
      <c r="R221" s="16" t="str">
        <f t="shared" si="81"/>
        <v>-</v>
      </c>
      <c r="S221" s="15">
        <f t="shared" si="79"/>
        <v>0.3</v>
      </c>
      <c r="T221" s="16" t="str">
        <f t="shared" si="82"/>
        <v>-</v>
      </c>
      <c r="U221" s="15">
        <f t="shared" si="80"/>
        <v>0.30069444444444443</v>
      </c>
      <c r="V221" s="22" t="str">
        <f t="shared" si="83"/>
        <v>-</v>
      </c>
      <c r="X221" s="18"/>
    </row>
    <row r="222" spans="2:25" x14ac:dyDescent="0.25">
      <c r="B222" s="23">
        <f t="shared" si="92"/>
        <v>44615</v>
      </c>
      <c r="C222" s="14" t="s">
        <v>12</v>
      </c>
      <c r="D222" s="15">
        <v>0.56319444444444444</v>
      </c>
      <c r="E222" s="16">
        <v>0.1</v>
      </c>
      <c r="F222" s="15">
        <f t="shared" si="84"/>
        <v>0.55625000000000002</v>
      </c>
      <c r="G222" s="16">
        <f t="shared" si="85"/>
        <v>8.5000000000000006E-2</v>
      </c>
      <c r="H222" s="15">
        <f t="shared" si="86"/>
        <v>0.56319444444444444</v>
      </c>
      <c r="I222" s="16">
        <f t="shared" si="87"/>
        <v>6.7000000000000004E-2</v>
      </c>
      <c r="J222" s="15">
        <f t="shared" si="88"/>
        <v>0.56111111111111112</v>
      </c>
      <c r="K222" s="22">
        <f t="shared" si="89"/>
        <v>6.4000000000000001E-2</v>
      </c>
      <c r="L222" s="13"/>
      <c r="M222" s="23">
        <v>44615</v>
      </c>
      <c r="N222" s="14" t="s">
        <v>12</v>
      </c>
      <c r="O222" s="59">
        <v>0.56319444444444444</v>
      </c>
      <c r="P222" s="16" t="str">
        <f t="shared" si="90"/>
        <v>-</v>
      </c>
      <c r="Q222" s="15">
        <f t="shared" si="91"/>
        <v>0.55625000000000002</v>
      </c>
      <c r="R222" s="16" t="str">
        <f t="shared" si="81"/>
        <v>-</v>
      </c>
      <c r="S222" s="15">
        <f t="shared" si="79"/>
        <v>0.56319444444444444</v>
      </c>
      <c r="T222" s="16" t="str">
        <f t="shared" si="82"/>
        <v>-</v>
      </c>
      <c r="U222" s="15">
        <f t="shared" si="80"/>
        <v>0.56111111111111112</v>
      </c>
      <c r="V222" s="22" t="str">
        <f t="shared" si="83"/>
        <v>-</v>
      </c>
      <c r="X222" s="18"/>
      <c r="Y222" s="28"/>
    </row>
    <row r="223" spans="2:25" x14ac:dyDescent="0.25">
      <c r="B223" s="23">
        <f>IF(HOUR(D223)&lt;HOUR(D222),B222+1,B222)</f>
        <v>44615</v>
      </c>
      <c r="C223" s="14" t="s">
        <v>13</v>
      </c>
      <c r="D223" s="15">
        <v>0.83819444444444446</v>
      </c>
      <c r="E223" s="16">
        <v>2.9</v>
      </c>
      <c r="F223" s="15">
        <f t="shared" si="84"/>
        <v>0.83125000000000004</v>
      </c>
      <c r="G223" s="16">
        <f t="shared" si="85"/>
        <v>2.4649999999999999</v>
      </c>
      <c r="H223" s="15">
        <f t="shared" ref="H223" si="93">IF(C223="Alta",D223-$H$9,D223-$I$9)</f>
        <v>0.82013888888888886</v>
      </c>
      <c r="I223" s="16">
        <f t="shared" ref="I223" si="94">E223*$H$8</f>
        <v>1.9430000000000001</v>
      </c>
      <c r="J223" s="15">
        <f t="shared" ref="J223" si="95">IF(C223="Alta",D223-$J$9,D223-$K$9)</f>
        <v>0.8208333333333333</v>
      </c>
      <c r="K223" s="22">
        <f t="shared" ref="K223" si="96">E223*$J$8</f>
        <v>1.8559999999999999</v>
      </c>
      <c r="L223" s="13"/>
      <c r="M223" s="23">
        <v>44615</v>
      </c>
      <c r="N223" s="14" t="s">
        <v>13</v>
      </c>
      <c r="O223" s="59">
        <v>0.83819444444444446</v>
      </c>
      <c r="P223" s="16" t="str">
        <f t="shared" si="90"/>
        <v>-</v>
      </c>
      <c r="Q223" s="15">
        <f t="shared" si="91"/>
        <v>0.83125000000000004</v>
      </c>
      <c r="R223" s="16" t="str">
        <f t="shared" si="81"/>
        <v>-</v>
      </c>
      <c r="S223" s="15">
        <f t="shared" ref="S223" si="97">IF(N223="Alta",O223-$H$9,O223-$I$9)</f>
        <v>0.82013888888888886</v>
      </c>
      <c r="T223" s="16" t="str">
        <f t="shared" ref="T223" si="98">IF(I223&gt;=$T$4,I223,IF(I223&lt;=$T$8,I223,"-"))</f>
        <v>-</v>
      </c>
      <c r="U223" s="15">
        <f t="shared" ref="U223" si="99">IF(N223="Alta",O223-$J$9,O223-$K$9)</f>
        <v>0.8208333333333333</v>
      </c>
      <c r="V223" s="22" t="str">
        <f t="shared" ref="V223" si="100">IF(K223&gt;=$V$4,K223,IF(K223&lt;=$V$8,K223,"-"))</f>
        <v>-</v>
      </c>
      <c r="X223" s="18"/>
      <c r="Y223" s="28"/>
    </row>
    <row r="224" spans="2:25" x14ac:dyDescent="0.25">
      <c r="B224" s="23">
        <f t="shared" si="92"/>
        <v>44616</v>
      </c>
      <c r="C224" s="14" t="s">
        <v>12</v>
      </c>
      <c r="D224" s="15">
        <v>9.3055555555555558E-2</v>
      </c>
      <c r="E224" s="16">
        <v>0.2</v>
      </c>
      <c r="F224" s="15">
        <f t="shared" si="84"/>
        <v>8.611111111111111E-2</v>
      </c>
      <c r="G224" s="16">
        <f t="shared" si="85"/>
        <v>0.17</v>
      </c>
      <c r="H224" s="15">
        <f t="shared" si="86"/>
        <v>9.3055555555555558E-2</v>
      </c>
      <c r="I224" s="16">
        <f t="shared" si="87"/>
        <v>0.13400000000000001</v>
      </c>
      <c r="J224" s="15">
        <f t="shared" si="88"/>
        <v>9.0972222222222218E-2</v>
      </c>
      <c r="K224" s="22">
        <f t="shared" si="89"/>
        <v>0.128</v>
      </c>
      <c r="L224" s="13"/>
      <c r="M224" s="23">
        <v>44616</v>
      </c>
      <c r="N224" s="14" t="s">
        <v>12</v>
      </c>
      <c r="O224" s="59">
        <v>9.3055555555555558E-2</v>
      </c>
      <c r="P224" s="16" t="str">
        <f t="shared" si="90"/>
        <v>-</v>
      </c>
      <c r="Q224" s="15">
        <f t="shared" si="91"/>
        <v>8.611111111111111E-2</v>
      </c>
      <c r="R224" s="16" t="str">
        <f t="shared" si="81"/>
        <v>-</v>
      </c>
      <c r="S224" s="15">
        <f t="shared" si="79"/>
        <v>9.3055555555555558E-2</v>
      </c>
      <c r="T224" s="16" t="str">
        <f t="shared" si="82"/>
        <v>-</v>
      </c>
      <c r="U224" s="15">
        <f t="shared" si="80"/>
        <v>9.0972222222222218E-2</v>
      </c>
      <c r="V224" s="22" t="str">
        <f t="shared" si="83"/>
        <v>-</v>
      </c>
      <c r="X224" s="18"/>
      <c r="Y224" s="28"/>
    </row>
    <row r="225" spans="2:25" x14ac:dyDescent="0.25">
      <c r="B225" s="23">
        <f t="shared" si="92"/>
        <v>44616</v>
      </c>
      <c r="C225" s="14" t="s">
        <v>13</v>
      </c>
      <c r="D225" s="15">
        <v>0.35416666666666669</v>
      </c>
      <c r="E225" s="16">
        <v>2.5</v>
      </c>
      <c r="F225" s="15">
        <f t="shared" si="84"/>
        <v>0.34722222222222227</v>
      </c>
      <c r="G225" s="16">
        <f t="shared" si="85"/>
        <v>2.125</v>
      </c>
      <c r="H225" s="15">
        <f t="shared" si="86"/>
        <v>0.33611111111111114</v>
      </c>
      <c r="I225" s="16">
        <f t="shared" si="87"/>
        <v>1.675</v>
      </c>
      <c r="J225" s="15">
        <f t="shared" si="88"/>
        <v>0.33680555555555558</v>
      </c>
      <c r="K225" s="22">
        <f t="shared" si="89"/>
        <v>1.6</v>
      </c>
      <c r="L225" s="13"/>
      <c r="M225" s="23">
        <v>44616</v>
      </c>
      <c r="N225" s="14" t="s">
        <v>13</v>
      </c>
      <c r="O225" s="59">
        <v>0.35416666666666669</v>
      </c>
      <c r="P225" s="16" t="str">
        <f t="shared" si="90"/>
        <v>-</v>
      </c>
      <c r="Q225" s="15">
        <f t="shared" si="91"/>
        <v>0.34722222222222227</v>
      </c>
      <c r="R225" s="16" t="str">
        <f t="shared" si="81"/>
        <v>-</v>
      </c>
      <c r="S225" s="15">
        <f t="shared" si="79"/>
        <v>0.33611111111111114</v>
      </c>
      <c r="T225" s="16" t="str">
        <f t="shared" si="82"/>
        <v>-</v>
      </c>
      <c r="U225" s="15">
        <f t="shared" si="80"/>
        <v>0.33680555555555558</v>
      </c>
      <c r="V225" s="22" t="str">
        <f t="shared" si="83"/>
        <v>-</v>
      </c>
      <c r="X225" s="18"/>
    </row>
    <row r="226" spans="2:25" x14ac:dyDescent="0.25">
      <c r="B226" s="23">
        <f t="shared" si="92"/>
        <v>44616</v>
      </c>
      <c r="C226" s="14" t="s">
        <v>12</v>
      </c>
      <c r="D226" s="15">
        <v>0.6</v>
      </c>
      <c r="E226" s="16">
        <v>0.3</v>
      </c>
      <c r="F226" s="15">
        <f t="shared" si="84"/>
        <v>0.59305555555555556</v>
      </c>
      <c r="G226" s="16">
        <f t="shared" si="85"/>
        <v>0.255</v>
      </c>
      <c r="H226" s="15">
        <f t="shared" si="86"/>
        <v>0.6</v>
      </c>
      <c r="I226" s="16">
        <f t="shared" si="87"/>
        <v>0.20100000000000001</v>
      </c>
      <c r="J226" s="15">
        <f t="shared" si="88"/>
        <v>0.59791666666666665</v>
      </c>
      <c r="K226" s="22">
        <f t="shared" si="89"/>
        <v>0.192</v>
      </c>
      <c r="L226" s="13"/>
      <c r="M226" s="23">
        <v>44616</v>
      </c>
      <c r="N226" s="14" t="s">
        <v>12</v>
      </c>
      <c r="O226" s="59">
        <v>0.6</v>
      </c>
      <c r="P226" s="16" t="str">
        <f t="shared" si="90"/>
        <v>-</v>
      </c>
      <c r="Q226" s="15">
        <f t="shared" si="91"/>
        <v>0.59305555555555556</v>
      </c>
      <c r="R226" s="16" t="str">
        <f t="shared" si="81"/>
        <v>-</v>
      </c>
      <c r="S226" s="15">
        <f t="shared" si="79"/>
        <v>0.6</v>
      </c>
      <c r="T226" s="16" t="str">
        <f t="shared" si="82"/>
        <v>-</v>
      </c>
      <c r="U226" s="15">
        <f t="shared" si="80"/>
        <v>0.59791666666666665</v>
      </c>
      <c r="V226" s="22" t="str">
        <f t="shared" si="83"/>
        <v>-</v>
      </c>
      <c r="X226" s="18"/>
      <c r="Y226" s="28"/>
    </row>
    <row r="227" spans="2:25" x14ac:dyDescent="0.25">
      <c r="B227" s="23">
        <f t="shared" si="92"/>
        <v>44616</v>
      </c>
      <c r="C227" s="14" t="s">
        <v>13</v>
      </c>
      <c r="D227" s="15">
        <v>0.87638888888888899</v>
      </c>
      <c r="E227" s="16">
        <v>2.8</v>
      </c>
      <c r="F227" s="15">
        <f t="shared" si="84"/>
        <v>0.86944444444444458</v>
      </c>
      <c r="G227" s="16">
        <f t="shared" si="85"/>
        <v>2.38</v>
      </c>
      <c r="H227" s="15">
        <f t="shared" si="86"/>
        <v>0.85833333333333339</v>
      </c>
      <c r="I227" s="16">
        <f t="shared" si="87"/>
        <v>1.8759999999999999</v>
      </c>
      <c r="J227" s="15">
        <f t="shared" si="88"/>
        <v>0.85902777777777783</v>
      </c>
      <c r="K227" s="22">
        <f t="shared" si="89"/>
        <v>1.7919999999999998</v>
      </c>
      <c r="L227" s="13"/>
      <c r="M227" s="23">
        <v>44616</v>
      </c>
      <c r="N227" s="14" t="s">
        <v>13</v>
      </c>
      <c r="O227" s="59">
        <v>0.87638888888888899</v>
      </c>
      <c r="P227" s="16" t="str">
        <f t="shared" si="90"/>
        <v>-</v>
      </c>
      <c r="Q227" s="15">
        <f t="shared" si="91"/>
        <v>0.86944444444444458</v>
      </c>
      <c r="R227" s="16" t="str">
        <f t="shared" si="81"/>
        <v>-</v>
      </c>
      <c r="S227" s="15">
        <f t="shared" si="79"/>
        <v>0.85833333333333339</v>
      </c>
      <c r="T227" s="16" t="str">
        <f t="shared" si="82"/>
        <v>-</v>
      </c>
      <c r="U227" s="15">
        <f t="shared" si="80"/>
        <v>0.85902777777777783</v>
      </c>
      <c r="V227" s="22" t="str">
        <f t="shared" si="83"/>
        <v>-</v>
      </c>
      <c r="X227" s="18"/>
      <c r="Y227" s="28"/>
    </row>
    <row r="228" spans="2:25" x14ac:dyDescent="0.25">
      <c r="B228" s="23">
        <f t="shared" si="92"/>
        <v>44617</v>
      </c>
      <c r="C228" s="14" t="s">
        <v>12</v>
      </c>
      <c r="D228" s="15">
        <v>0.13333333333333333</v>
      </c>
      <c r="E228" s="16">
        <v>0.3</v>
      </c>
      <c r="F228" s="15">
        <f t="shared" si="84"/>
        <v>0.12638888888888888</v>
      </c>
      <c r="G228" s="16">
        <f t="shared" si="85"/>
        <v>0.255</v>
      </c>
      <c r="H228" s="15">
        <f t="shared" si="86"/>
        <v>0.13333333333333333</v>
      </c>
      <c r="I228" s="16">
        <f t="shared" si="87"/>
        <v>0.20100000000000001</v>
      </c>
      <c r="J228" s="15">
        <f t="shared" si="88"/>
        <v>0.13125000000000001</v>
      </c>
      <c r="K228" s="22">
        <f t="shared" si="89"/>
        <v>0.192</v>
      </c>
      <c r="L228" s="13"/>
      <c r="M228" s="23">
        <v>44617</v>
      </c>
      <c r="N228" s="14" t="s">
        <v>12</v>
      </c>
      <c r="O228" s="59">
        <v>0.13333333333333333</v>
      </c>
      <c r="P228" s="16" t="str">
        <f t="shared" si="90"/>
        <v>-</v>
      </c>
      <c r="Q228" s="15">
        <f t="shared" si="91"/>
        <v>0.12638888888888888</v>
      </c>
      <c r="R228" s="16" t="str">
        <f t="shared" si="81"/>
        <v>-</v>
      </c>
      <c r="S228" s="15">
        <f t="shared" si="79"/>
        <v>0.13333333333333333</v>
      </c>
      <c r="T228" s="16" t="str">
        <f t="shared" si="82"/>
        <v>-</v>
      </c>
      <c r="U228" s="15">
        <f t="shared" si="80"/>
        <v>0.13125000000000001</v>
      </c>
      <c r="V228" s="22" t="str">
        <f t="shared" si="83"/>
        <v>-</v>
      </c>
      <c r="X228" s="18"/>
      <c r="Y228" s="28"/>
    </row>
    <row r="229" spans="2:25" x14ac:dyDescent="0.25">
      <c r="B229" s="23">
        <f t="shared" si="92"/>
        <v>44617</v>
      </c>
      <c r="C229" s="14" t="s">
        <v>13</v>
      </c>
      <c r="D229" s="15">
        <v>0.39652777777777781</v>
      </c>
      <c r="E229" s="16">
        <v>2.4</v>
      </c>
      <c r="F229" s="15">
        <f t="shared" si="84"/>
        <v>0.38958333333333339</v>
      </c>
      <c r="G229" s="16">
        <f t="shared" si="85"/>
        <v>2.04</v>
      </c>
      <c r="H229" s="15">
        <f t="shared" si="86"/>
        <v>0.37847222222222227</v>
      </c>
      <c r="I229" s="16">
        <f t="shared" si="87"/>
        <v>1.6080000000000001</v>
      </c>
      <c r="J229" s="15">
        <f t="shared" si="88"/>
        <v>0.37916666666666671</v>
      </c>
      <c r="K229" s="22">
        <f t="shared" si="89"/>
        <v>1.536</v>
      </c>
      <c r="L229" s="13"/>
      <c r="M229" s="23">
        <v>44617</v>
      </c>
      <c r="N229" s="14" t="s">
        <v>13</v>
      </c>
      <c r="O229" s="59">
        <v>0.39652777777777781</v>
      </c>
      <c r="P229" s="16" t="str">
        <f t="shared" si="90"/>
        <v>-</v>
      </c>
      <c r="Q229" s="15">
        <f t="shared" si="91"/>
        <v>0.38958333333333339</v>
      </c>
      <c r="R229" s="16" t="str">
        <f t="shared" si="81"/>
        <v>-</v>
      </c>
      <c r="S229" s="15">
        <f t="shared" ref="S229:S253" si="101">IF(N229="Alta",O229-$H$9,O229-$I$9)</f>
        <v>0.37847222222222227</v>
      </c>
      <c r="T229" s="16" t="str">
        <f t="shared" si="82"/>
        <v>-</v>
      </c>
      <c r="U229" s="15">
        <f t="shared" ref="U229:U253" si="102">IF(N229="Alta",O229-$J$9,O229-$K$9)</f>
        <v>0.37916666666666671</v>
      </c>
      <c r="V229" s="22" t="str">
        <f t="shared" si="83"/>
        <v>-</v>
      </c>
      <c r="X229" s="18"/>
    </row>
    <row r="230" spans="2:25" x14ac:dyDescent="0.25">
      <c r="B230" s="23">
        <f t="shared" si="92"/>
        <v>44617</v>
      </c>
      <c r="C230" s="14" t="s">
        <v>12</v>
      </c>
      <c r="D230" s="15">
        <v>0.64374999999999993</v>
      </c>
      <c r="E230" s="16">
        <v>0.4</v>
      </c>
      <c r="F230" s="15">
        <f t="shared" si="84"/>
        <v>0.63680555555555551</v>
      </c>
      <c r="G230" s="16">
        <f t="shared" si="85"/>
        <v>0.34</v>
      </c>
      <c r="H230" s="15">
        <f t="shared" si="86"/>
        <v>0.64374999999999993</v>
      </c>
      <c r="I230" s="16">
        <f t="shared" si="87"/>
        <v>0.26800000000000002</v>
      </c>
      <c r="J230" s="15">
        <f t="shared" si="88"/>
        <v>0.64166666666666661</v>
      </c>
      <c r="K230" s="22">
        <f t="shared" si="89"/>
        <v>0.25600000000000001</v>
      </c>
      <c r="L230" s="13"/>
      <c r="M230" s="23">
        <v>44617</v>
      </c>
      <c r="N230" s="14" t="s">
        <v>12</v>
      </c>
      <c r="O230" s="59">
        <v>0.64374999999999993</v>
      </c>
      <c r="P230" s="16" t="str">
        <f t="shared" si="90"/>
        <v>-</v>
      </c>
      <c r="Q230" s="15">
        <f t="shared" si="91"/>
        <v>0.63680555555555551</v>
      </c>
      <c r="R230" s="16" t="str">
        <f t="shared" si="81"/>
        <v>-</v>
      </c>
      <c r="S230" s="15">
        <f t="shared" si="101"/>
        <v>0.64374999999999993</v>
      </c>
      <c r="T230" s="16" t="str">
        <f t="shared" si="82"/>
        <v>-</v>
      </c>
      <c r="U230" s="15">
        <f t="shared" si="102"/>
        <v>0.64166666666666661</v>
      </c>
      <c r="V230" s="22" t="str">
        <f t="shared" si="83"/>
        <v>-</v>
      </c>
      <c r="X230" s="18"/>
      <c r="Y230" s="28"/>
    </row>
    <row r="231" spans="2:25" x14ac:dyDescent="0.25">
      <c r="B231" s="23">
        <f t="shared" si="92"/>
        <v>44617</v>
      </c>
      <c r="C231" s="14" t="s">
        <v>13</v>
      </c>
      <c r="D231" s="15">
        <v>0.92083333333333339</v>
      </c>
      <c r="E231" s="16">
        <v>2.7</v>
      </c>
      <c r="F231" s="15">
        <f t="shared" si="84"/>
        <v>0.91388888888888897</v>
      </c>
      <c r="G231" s="16">
        <f t="shared" si="85"/>
        <v>2.2949999999999999</v>
      </c>
      <c r="H231" s="15">
        <f t="shared" si="86"/>
        <v>0.90277777777777779</v>
      </c>
      <c r="I231" s="16">
        <f t="shared" si="87"/>
        <v>1.8090000000000002</v>
      </c>
      <c r="J231" s="15">
        <f t="shared" si="88"/>
        <v>0.90347222222222223</v>
      </c>
      <c r="K231" s="22">
        <f t="shared" si="89"/>
        <v>1.7280000000000002</v>
      </c>
      <c r="L231" s="13"/>
      <c r="M231" s="23">
        <v>44617</v>
      </c>
      <c r="N231" s="14" t="s">
        <v>13</v>
      </c>
      <c r="O231" s="59">
        <v>0.92083333333333339</v>
      </c>
      <c r="P231" s="16" t="str">
        <f t="shared" si="90"/>
        <v>-</v>
      </c>
      <c r="Q231" s="15">
        <f t="shared" si="91"/>
        <v>0.91388888888888897</v>
      </c>
      <c r="R231" s="16" t="str">
        <f t="shared" si="81"/>
        <v>-</v>
      </c>
      <c r="S231" s="15">
        <f t="shared" si="101"/>
        <v>0.90277777777777779</v>
      </c>
      <c r="T231" s="16" t="str">
        <f t="shared" si="82"/>
        <v>-</v>
      </c>
      <c r="U231" s="15">
        <f t="shared" si="102"/>
        <v>0.90347222222222223</v>
      </c>
      <c r="V231" s="22" t="str">
        <f t="shared" si="83"/>
        <v>-</v>
      </c>
      <c r="X231" s="18"/>
      <c r="Y231" s="28"/>
    </row>
    <row r="232" spans="2:25" x14ac:dyDescent="0.25">
      <c r="B232" s="23">
        <f t="shared" si="92"/>
        <v>44618</v>
      </c>
      <c r="C232" s="14" t="s">
        <v>12</v>
      </c>
      <c r="D232" s="15">
        <v>0.17986111111111111</v>
      </c>
      <c r="E232" s="16">
        <v>0.4</v>
      </c>
      <c r="F232" s="15">
        <f t="shared" si="84"/>
        <v>0.17291666666666666</v>
      </c>
      <c r="G232" s="16">
        <f t="shared" si="85"/>
        <v>0.34</v>
      </c>
      <c r="H232" s="15">
        <f t="shared" si="86"/>
        <v>0.17986111111111111</v>
      </c>
      <c r="I232" s="16">
        <f t="shared" si="87"/>
        <v>0.26800000000000002</v>
      </c>
      <c r="J232" s="15">
        <f t="shared" si="88"/>
        <v>0.17777777777777778</v>
      </c>
      <c r="K232" s="22">
        <f t="shared" si="89"/>
        <v>0.25600000000000001</v>
      </c>
      <c r="L232" s="13"/>
      <c r="M232" s="23">
        <v>44618</v>
      </c>
      <c r="N232" s="14" t="s">
        <v>12</v>
      </c>
      <c r="O232" s="59">
        <v>0.17986111111111111</v>
      </c>
      <c r="P232" s="16" t="str">
        <f t="shared" si="90"/>
        <v>-</v>
      </c>
      <c r="Q232" s="15">
        <f t="shared" si="91"/>
        <v>0.17291666666666666</v>
      </c>
      <c r="R232" s="16" t="str">
        <f t="shared" si="81"/>
        <v>-</v>
      </c>
      <c r="S232" s="15">
        <f t="shared" si="101"/>
        <v>0.17986111111111111</v>
      </c>
      <c r="T232" s="16" t="str">
        <f t="shared" si="82"/>
        <v>-</v>
      </c>
      <c r="U232" s="15">
        <f t="shared" si="102"/>
        <v>0.17777777777777778</v>
      </c>
      <c r="V232" s="22" t="str">
        <f t="shared" si="83"/>
        <v>-</v>
      </c>
      <c r="X232" s="18"/>
      <c r="Y232" s="28"/>
    </row>
    <row r="233" spans="2:25" x14ac:dyDescent="0.25">
      <c r="B233" s="23">
        <f t="shared" si="92"/>
        <v>44618</v>
      </c>
      <c r="C233" s="14" t="s">
        <v>13</v>
      </c>
      <c r="D233" s="15">
        <v>0.44722222222222219</v>
      </c>
      <c r="E233" s="16">
        <v>2.2999999999999998</v>
      </c>
      <c r="F233" s="15">
        <f t="shared" si="84"/>
        <v>0.44027777777777777</v>
      </c>
      <c r="G233" s="16">
        <f t="shared" si="85"/>
        <v>1.9549999999999998</v>
      </c>
      <c r="H233" s="15">
        <f t="shared" si="86"/>
        <v>0.42916666666666664</v>
      </c>
      <c r="I233" s="16">
        <f t="shared" si="87"/>
        <v>1.5409999999999999</v>
      </c>
      <c r="J233" s="15">
        <f t="shared" si="88"/>
        <v>0.42986111111111108</v>
      </c>
      <c r="K233" s="22">
        <f t="shared" si="89"/>
        <v>1.472</v>
      </c>
      <c r="L233" s="13"/>
      <c r="M233" s="23">
        <v>44618</v>
      </c>
      <c r="N233" s="14" t="s">
        <v>13</v>
      </c>
      <c r="O233" s="59">
        <v>0.44722222222222219</v>
      </c>
      <c r="P233" s="16" t="str">
        <f t="shared" si="90"/>
        <v>-</v>
      </c>
      <c r="Q233" s="15">
        <f t="shared" si="91"/>
        <v>0.44027777777777777</v>
      </c>
      <c r="R233" s="16" t="str">
        <f t="shared" si="81"/>
        <v>-</v>
      </c>
      <c r="S233" s="15">
        <f t="shared" si="101"/>
        <v>0.42916666666666664</v>
      </c>
      <c r="T233" s="16" t="str">
        <f t="shared" si="82"/>
        <v>-</v>
      </c>
      <c r="U233" s="15">
        <f t="shared" si="102"/>
        <v>0.42986111111111108</v>
      </c>
      <c r="V233" s="22" t="str">
        <f t="shared" si="83"/>
        <v>-</v>
      </c>
      <c r="X233" s="18"/>
    </row>
    <row r="234" spans="2:25" x14ac:dyDescent="0.25">
      <c r="B234" s="23">
        <f t="shared" si="92"/>
        <v>44618</v>
      </c>
      <c r="C234" s="14" t="s">
        <v>12</v>
      </c>
      <c r="D234" s="15">
        <v>0.69444444444444453</v>
      </c>
      <c r="E234" s="16">
        <v>0.5</v>
      </c>
      <c r="F234" s="15">
        <f t="shared" si="84"/>
        <v>0.68750000000000011</v>
      </c>
      <c r="G234" s="16">
        <f t="shared" si="85"/>
        <v>0.42499999999999999</v>
      </c>
      <c r="H234" s="15">
        <f t="shared" si="86"/>
        <v>0.69444444444444453</v>
      </c>
      <c r="I234" s="16">
        <f t="shared" si="87"/>
        <v>0.33500000000000002</v>
      </c>
      <c r="J234" s="15">
        <f t="shared" si="88"/>
        <v>0.6923611111111112</v>
      </c>
      <c r="K234" s="22">
        <f t="shared" si="89"/>
        <v>0.32</v>
      </c>
      <c r="L234" s="13"/>
      <c r="M234" s="23">
        <v>44618</v>
      </c>
      <c r="N234" s="14" t="s">
        <v>12</v>
      </c>
      <c r="O234" s="59">
        <v>0.69444444444444453</v>
      </c>
      <c r="P234" s="16" t="str">
        <f t="shared" si="90"/>
        <v>-</v>
      </c>
      <c r="Q234" s="15">
        <f t="shared" si="91"/>
        <v>0.68750000000000011</v>
      </c>
      <c r="R234" s="16" t="str">
        <f t="shared" si="81"/>
        <v>-</v>
      </c>
      <c r="S234" s="15">
        <f t="shared" si="101"/>
        <v>0.69444444444444453</v>
      </c>
      <c r="T234" s="16" t="str">
        <f t="shared" si="82"/>
        <v>-</v>
      </c>
      <c r="U234" s="15">
        <f t="shared" si="102"/>
        <v>0.6923611111111112</v>
      </c>
      <c r="V234" s="22" t="str">
        <f t="shared" si="83"/>
        <v>-</v>
      </c>
      <c r="X234" s="18"/>
      <c r="Y234" s="28"/>
    </row>
    <row r="235" spans="2:25" x14ac:dyDescent="0.25">
      <c r="B235" s="23">
        <f t="shared" si="92"/>
        <v>44618</v>
      </c>
      <c r="C235" s="14" t="s">
        <v>13</v>
      </c>
      <c r="D235" s="15">
        <v>0.97083333333333333</v>
      </c>
      <c r="E235" s="16">
        <v>2.7</v>
      </c>
      <c r="F235" s="15">
        <f t="shared" si="84"/>
        <v>0.96388888888888891</v>
      </c>
      <c r="G235" s="16">
        <f t="shared" si="85"/>
        <v>2.2949999999999999</v>
      </c>
      <c r="H235" s="15">
        <f t="shared" si="86"/>
        <v>0.95277777777777772</v>
      </c>
      <c r="I235" s="16">
        <f t="shared" si="87"/>
        <v>1.8090000000000002</v>
      </c>
      <c r="J235" s="15">
        <f t="shared" si="88"/>
        <v>0.95347222222222217</v>
      </c>
      <c r="K235" s="22">
        <f t="shared" si="89"/>
        <v>1.7280000000000002</v>
      </c>
      <c r="L235" s="13"/>
      <c r="M235" s="23">
        <v>44618</v>
      </c>
      <c r="N235" s="14" t="s">
        <v>13</v>
      </c>
      <c r="O235" s="59">
        <v>0.97083333333333333</v>
      </c>
      <c r="P235" s="16" t="str">
        <f t="shared" si="90"/>
        <v>-</v>
      </c>
      <c r="Q235" s="15">
        <f t="shared" si="91"/>
        <v>0.96388888888888891</v>
      </c>
      <c r="R235" s="16" t="str">
        <f t="shared" ref="R235" si="103">IF(G235&gt;=$R$4,G235,IF(G235&lt;=$R$8,G235,"-"))</f>
        <v>-</v>
      </c>
      <c r="S235" s="15">
        <f t="shared" si="101"/>
        <v>0.95277777777777772</v>
      </c>
      <c r="T235" s="16" t="str">
        <f t="shared" ref="T235" si="104">IF(I235&gt;=$T$4,I235,IF(I235&lt;=$T$8,I235,"-"))</f>
        <v>-</v>
      </c>
      <c r="U235" s="15">
        <f t="shared" si="102"/>
        <v>0.95347222222222217</v>
      </c>
      <c r="V235" s="22" t="str">
        <f t="shared" ref="V235" si="105">IF(K235&gt;=$V$4,K235,IF(K235&lt;=$V$8,K235,"-"))</f>
        <v>-</v>
      </c>
      <c r="X235" s="18"/>
      <c r="Y235" s="28"/>
    </row>
    <row r="236" spans="2:25" x14ac:dyDescent="0.25">
      <c r="B236" s="23">
        <f t="shared" si="92"/>
        <v>44619</v>
      </c>
      <c r="C236" s="14" t="s">
        <v>12</v>
      </c>
      <c r="D236" s="15">
        <v>0.2298611111111111</v>
      </c>
      <c r="E236" s="16">
        <v>0.3</v>
      </c>
      <c r="F236" s="15">
        <f t="shared" si="84"/>
        <v>0.22291666666666665</v>
      </c>
      <c r="G236" s="16">
        <f t="shared" si="85"/>
        <v>0.255</v>
      </c>
      <c r="H236" s="15">
        <f t="shared" si="86"/>
        <v>0.2298611111111111</v>
      </c>
      <c r="I236" s="16">
        <f t="shared" si="87"/>
        <v>0.20100000000000001</v>
      </c>
      <c r="J236" s="15">
        <f t="shared" si="88"/>
        <v>0.22777777777777777</v>
      </c>
      <c r="K236" s="22">
        <f t="shared" si="89"/>
        <v>0.192</v>
      </c>
      <c r="L236" s="13"/>
      <c r="M236" s="23">
        <v>44619</v>
      </c>
      <c r="N236" s="14" t="s">
        <v>12</v>
      </c>
      <c r="O236" s="59">
        <v>0.2298611111111111</v>
      </c>
      <c r="P236" s="16" t="str">
        <f t="shared" si="90"/>
        <v>-</v>
      </c>
      <c r="Q236" s="15">
        <f t="shared" si="91"/>
        <v>0.22291666666666665</v>
      </c>
      <c r="R236" s="16" t="str">
        <f t="shared" si="81"/>
        <v>-</v>
      </c>
      <c r="S236" s="15">
        <f t="shared" si="101"/>
        <v>0.2298611111111111</v>
      </c>
      <c r="T236" s="16" t="str">
        <f t="shared" si="82"/>
        <v>-</v>
      </c>
      <c r="U236" s="15">
        <f t="shared" si="102"/>
        <v>0.22777777777777777</v>
      </c>
      <c r="V236" s="22" t="str">
        <f t="shared" si="83"/>
        <v>-</v>
      </c>
      <c r="X236" s="18"/>
      <c r="Y236" s="28"/>
    </row>
    <row r="237" spans="2:25" x14ac:dyDescent="0.25">
      <c r="B237" s="23">
        <f t="shared" si="92"/>
        <v>44619</v>
      </c>
      <c r="C237" s="14" t="s">
        <v>13</v>
      </c>
      <c r="D237" s="15">
        <v>0.50347222222222221</v>
      </c>
      <c r="E237" s="16">
        <v>2.4</v>
      </c>
      <c r="F237" s="15">
        <f t="shared" si="84"/>
        <v>0.49652777777777779</v>
      </c>
      <c r="G237" s="16">
        <f t="shared" si="85"/>
        <v>2.04</v>
      </c>
      <c r="H237" s="15">
        <f t="shared" si="86"/>
        <v>0.48541666666666666</v>
      </c>
      <c r="I237" s="16">
        <f t="shared" si="87"/>
        <v>1.6080000000000001</v>
      </c>
      <c r="J237" s="15">
        <f t="shared" si="88"/>
        <v>0.4861111111111111</v>
      </c>
      <c r="K237" s="22">
        <f t="shared" si="89"/>
        <v>1.536</v>
      </c>
      <c r="L237" s="13"/>
      <c r="M237" s="23">
        <v>44619</v>
      </c>
      <c r="N237" s="14" t="s">
        <v>13</v>
      </c>
      <c r="O237" s="59">
        <v>0.50347222222222221</v>
      </c>
      <c r="P237" s="16" t="str">
        <f t="shared" si="90"/>
        <v>-</v>
      </c>
      <c r="Q237" s="15">
        <f t="shared" si="91"/>
        <v>0.49652777777777779</v>
      </c>
      <c r="R237" s="16" t="str">
        <f t="shared" si="81"/>
        <v>-</v>
      </c>
      <c r="S237" s="15">
        <f t="shared" si="101"/>
        <v>0.48541666666666666</v>
      </c>
      <c r="T237" s="16" t="str">
        <f t="shared" si="82"/>
        <v>-</v>
      </c>
      <c r="U237" s="15">
        <f t="shared" si="102"/>
        <v>0.4861111111111111</v>
      </c>
      <c r="V237" s="22" t="str">
        <f t="shared" si="83"/>
        <v>-</v>
      </c>
      <c r="X237" s="18"/>
    </row>
    <row r="238" spans="2:25" x14ac:dyDescent="0.25">
      <c r="B238" s="23">
        <f t="shared" si="92"/>
        <v>44619</v>
      </c>
      <c r="C238" s="14" t="s">
        <v>12</v>
      </c>
      <c r="D238" s="15">
        <v>0.74791666666666667</v>
      </c>
      <c r="E238" s="16">
        <v>0.5</v>
      </c>
      <c r="F238" s="15">
        <f t="shared" si="84"/>
        <v>0.74097222222222225</v>
      </c>
      <c r="G238" s="16">
        <f t="shared" si="85"/>
        <v>0.42499999999999999</v>
      </c>
      <c r="H238" s="15">
        <f t="shared" si="86"/>
        <v>0.74791666666666667</v>
      </c>
      <c r="I238" s="16">
        <f t="shared" si="87"/>
        <v>0.33500000000000002</v>
      </c>
      <c r="J238" s="15">
        <f t="shared" si="88"/>
        <v>0.74583333333333335</v>
      </c>
      <c r="K238" s="22">
        <f t="shared" si="89"/>
        <v>0.32</v>
      </c>
      <c r="L238" s="13"/>
      <c r="M238" s="23">
        <v>44619</v>
      </c>
      <c r="N238" s="14" t="s">
        <v>12</v>
      </c>
      <c r="O238" s="59">
        <v>0.74791666666666667</v>
      </c>
      <c r="P238" s="16" t="str">
        <f t="shared" si="90"/>
        <v>-</v>
      </c>
      <c r="Q238" s="15">
        <f t="shared" si="91"/>
        <v>0.74097222222222225</v>
      </c>
      <c r="R238" s="16" t="str">
        <f t="shared" si="81"/>
        <v>-</v>
      </c>
      <c r="S238" s="15">
        <f t="shared" si="101"/>
        <v>0.74791666666666667</v>
      </c>
      <c r="T238" s="16" t="str">
        <f t="shared" si="82"/>
        <v>-</v>
      </c>
      <c r="U238" s="15">
        <f t="shared" si="102"/>
        <v>0.74583333333333335</v>
      </c>
      <c r="V238" s="22" t="str">
        <f t="shared" si="83"/>
        <v>-</v>
      </c>
      <c r="X238" s="18"/>
      <c r="Y238" s="28"/>
    </row>
    <row r="239" spans="2:25" x14ac:dyDescent="0.25">
      <c r="B239" s="23">
        <f t="shared" si="92"/>
        <v>44620</v>
      </c>
      <c r="C239" s="14" t="s">
        <v>13</v>
      </c>
      <c r="D239" s="15">
        <v>2.2222222222222223E-2</v>
      </c>
      <c r="E239" s="16">
        <v>2.7</v>
      </c>
      <c r="F239" s="15">
        <f t="shared" si="84"/>
        <v>1.5277777777777779E-2</v>
      </c>
      <c r="G239" s="16">
        <f t="shared" si="85"/>
        <v>2.2949999999999999</v>
      </c>
      <c r="H239" s="15">
        <f t="shared" si="86"/>
        <v>4.1666666666666657E-3</v>
      </c>
      <c r="I239" s="16">
        <f t="shared" si="87"/>
        <v>1.8090000000000002</v>
      </c>
      <c r="J239" s="15">
        <f t="shared" si="88"/>
        <v>4.8611111111111112E-3</v>
      </c>
      <c r="K239" s="22">
        <f t="shared" si="89"/>
        <v>1.7280000000000002</v>
      </c>
      <c r="L239" s="13"/>
      <c r="M239" s="23">
        <v>44620</v>
      </c>
      <c r="N239" s="14" t="s">
        <v>13</v>
      </c>
      <c r="O239" s="59">
        <v>2.2222222222222223E-2</v>
      </c>
      <c r="P239" s="16" t="str">
        <f t="shared" si="90"/>
        <v>-</v>
      </c>
      <c r="Q239" s="15">
        <f t="shared" si="91"/>
        <v>1.5277777777777779E-2</v>
      </c>
      <c r="R239" s="16" t="str">
        <f t="shared" si="81"/>
        <v>-</v>
      </c>
      <c r="S239" s="15">
        <f t="shared" si="101"/>
        <v>4.1666666666666657E-3</v>
      </c>
      <c r="T239" s="16" t="str">
        <f t="shared" si="82"/>
        <v>-</v>
      </c>
      <c r="U239" s="15">
        <f t="shared" si="102"/>
        <v>4.8611111111111112E-3</v>
      </c>
      <c r="V239" s="22" t="str">
        <f t="shared" si="83"/>
        <v>-</v>
      </c>
      <c r="X239" s="18"/>
      <c r="Y239" s="28"/>
    </row>
    <row r="240" spans="2:25" x14ac:dyDescent="0.25">
      <c r="B240" s="23">
        <f t="shared" si="92"/>
        <v>44620</v>
      </c>
      <c r="C240" s="14" t="s">
        <v>12</v>
      </c>
      <c r="D240" s="15">
        <v>0.27777777777777779</v>
      </c>
      <c r="E240" s="16">
        <v>0.2</v>
      </c>
      <c r="F240" s="15">
        <f t="shared" si="84"/>
        <v>0.27083333333333337</v>
      </c>
      <c r="G240" s="16">
        <f t="shared" si="85"/>
        <v>0.17</v>
      </c>
      <c r="H240" s="15">
        <f t="shared" si="86"/>
        <v>0.27777777777777779</v>
      </c>
      <c r="I240" s="16">
        <f t="shared" si="87"/>
        <v>0.13400000000000001</v>
      </c>
      <c r="J240" s="15">
        <f t="shared" si="88"/>
        <v>0.27569444444444446</v>
      </c>
      <c r="K240" s="22">
        <f t="shared" si="89"/>
        <v>0.128</v>
      </c>
      <c r="L240" s="13"/>
      <c r="M240" s="23">
        <v>44620</v>
      </c>
      <c r="N240" s="14" t="s">
        <v>12</v>
      </c>
      <c r="O240" s="59">
        <v>0.27777777777777779</v>
      </c>
      <c r="P240" s="16" t="str">
        <f t="shared" si="90"/>
        <v>-</v>
      </c>
      <c r="Q240" s="15">
        <f t="shared" si="91"/>
        <v>0.27083333333333337</v>
      </c>
      <c r="R240" s="16" t="str">
        <f t="shared" si="81"/>
        <v>-</v>
      </c>
      <c r="S240" s="15">
        <f t="shared" si="101"/>
        <v>0.27777777777777779</v>
      </c>
      <c r="T240" s="16" t="str">
        <f t="shared" si="82"/>
        <v>-</v>
      </c>
      <c r="U240" s="15">
        <f t="shared" si="102"/>
        <v>0.27569444444444446</v>
      </c>
      <c r="V240" s="22" t="str">
        <f t="shared" si="83"/>
        <v>-</v>
      </c>
      <c r="X240" s="18"/>
      <c r="Y240" s="28"/>
    </row>
    <row r="241" spans="2:25" x14ac:dyDescent="0.25">
      <c r="B241" s="23">
        <f t="shared" si="92"/>
        <v>44620</v>
      </c>
      <c r="C241" s="14" t="s">
        <v>13</v>
      </c>
      <c r="D241" s="15">
        <v>0.55625000000000002</v>
      </c>
      <c r="E241" s="16">
        <v>2.5</v>
      </c>
      <c r="F241" s="15">
        <f t="shared" si="84"/>
        <v>0.5493055555555556</v>
      </c>
      <c r="G241" s="16">
        <f t="shared" si="85"/>
        <v>2.125</v>
      </c>
      <c r="H241" s="15">
        <f t="shared" si="86"/>
        <v>0.53819444444444442</v>
      </c>
      <c r="I241" s="16">
        <f t="shared" si="87"/>
        <v>1.675</v>
      </c>
      <c r="J241" s="15">
        <f t="shared" si="88"/>
        <v>0.53888888888888886</v>
      </c>
      <c r="K241" s="22">
        <f t="shared" si="89"/>
        <v>1.6</v>
      </c>
      <c r="L241" s="13"/>
      <c r="M241" s="23">
        <v>44620</v>
      </c>
      <c r="N241" s="14" t="s">
        <v>13</v>
      </c>
      <c r="O241" s="59">
        <v>0.55625000000000002</v>
      </c>
      <c r="P241" s="16" t="str">
        <f t="shared" si="90"/>
        <v>-</v>
      </c>
      <c r="Q241" s="15">
        <f t="shared" si="91"/>
        <v>0.5493055555555556</v>
      </c>
      <c r="R241" s="16" t="str">
        <f t="shared" si="81"/>
        <v>-</v>
      </c>
      <c r="S241" s="15">
        <f t="shared" si="101"/>
        <v>0.53819444444444442</v>
      </c>
      <c r="T241" s="16" t="str">
        <f t="shared" si="82"/>
        <v>-</v>
      </c>
      <c r="U241" s="15">
        <f t="shared" si="102"/>
        <v>0.53888888888888886</v>
      </c>
      <c r="V241" s="22" t="str">
        <f t="shared" si="83"/>
        <v>-</v>
      </c>
      <c r="X241" s="18"/>
      <c r="Y241" s="28"/>
    </row>
    <row r="242" spans="2:25" x14ac:dyDescent="0.25">
      <c r="B242" s="23">
        <f t="shared" si="92"/>
        <v>44620</v>
      </c>
      <c r="C242" s="14" t="s">
        <v>12</v>
      </c>
      <c r="D242" s="15">
        <v>0.79722222222222217</v>
      </c>
      <c r="E242" s="16">
        <v>0.3</v>
      </c>
      <c r="F242" s="15">
        <f t="shared" si="84"/>
        <v>0.79027777777777775</v>
      </c>
      <c r="G242" s="16">
        <f t="shared" si="85"/>
        <v>0.255</v>
      </c>
      <c r="H242" s="15">
        <f t="shared" si="86"/>
        <v>0.79722222222222217</v>
      </c>
      <c r="I242" s="16">
        <f t="shared" si="87"/>
        <v>0.20100000000000001</v>
      </c>
      <c r="J242" s="15">
        <f t="shared" si="88"/>
        <v>0.79513888888888884</v>
      </c>
      <c r="K242" s="22">
        <f t="shared" si="89"/>
        <v>0.192</v>
      </c>
      <c r="L242" s="13"/>
      <c r="M242" s="23">
        <v>44620</v>
      </c>
      <c r="N242" s="14" t="s">
        <v>12</v>
      </c>
      <c r="O242" s="59">
        <v>0.79722222222222217</v>
      </c>
      <c r="P242" s="16" t="str">
        <f t="shared" si="90"/>
        <v>-</v>
      </c>
      <c r="Q242" s="15">
        <f t="shared" si="91"/>
        <v>0.79027777777777775</v>
      </c>
      <c r="R242" s="16" t="str">
        <f t="shared" si="81"/>
        <v>-</v>
      </c>
      <c r="S242" s="15">
        <f t="shared" si="101"/>
        <v>0.79722222222222217</v>
      </c>
      <c r="T242" s="16" t="str">
        <f t="shared" si="82"/>
        <v>-</v>
      </c>
      <c r="U242" s="15">
        <f t="shared" si="102"/>
        <v>0.79513888888888884</v>
      </c>
      <c r="V242" s="22" t="str">
        <f t="shared" si="83"/>
        <v>-</v>
      </c>
      <c r="X242" s="18"/>
    </row>
    <row r="243" spans="2:25" x14ac:dyDescent="0.25">
      <c r="B243" s="23">
        <f t="shared" si="92"/>
        <v>44621</v>
      </c>
      <c r="C243" s="14" t="s">
        <v>13</v>
      </c>
      <c r="D243" s="15">
        <v>7.013888888888889E-2</v>
      </c>
      <c r="E243" s="16">
        <v>2.8</v>
      </c>
      <c r="F243" s="15">
        <f t="shared" si="84"/>
        <v>6.3194444444444442E-2</v>
      </c>
      <c r="G243" s="16">
        <f t="shared" si="85"/>
        <v>2.38</v>
      </c>
      <c r="H243" s="15">
        <f t="shared" si="86"/>
        <v>5.2083333333333329E-2</v>
      </c>
      <c r="I243" s="16">
        <f t="shared" si="87"/>
        <v>1.8759999999999999</v>
      </c>
      <c r="J243" s="15">
        <f t="shared" si="88"/>
        <v>5.2777777777777778E-2</v>
      </c>
      <c r="K243" s="22">
        <f t="shared" si="89"/>
        <v>1.7919999999999998</v>
      </c>
      <c r="L243" s="13"/>
      <c r="M243" s="23">
        <v>44621</v>
      </c>
      <c r="N243" s="14" t="s">
        <v>13</v>
      </c>
      <c r="O243" s="59">
        <v>7.013888888888889E-2</v>
      </c>
      <c r="P243" s="16" t="str">
        <f t="shared" si="90"/>
        <v>-</v>
      </c>
      <c r="Q243" s="15">
        <f t="shared" si="91"/>
        <v>6.3194444444444442E-2</v>
      </c>
      <c r="R243" s="16" t="str">
        <f t="shared" si="81"/>
        <v>-</v>
      </c>
      <c r="S243" s="15">
        <f t="shared" si="101"/>
        <v>5.2083333333333329E-2</v>
      </c>
      <c r="T243" s="16" t="str">
        <f t="shared" si="82"/>
        <v>-</v>
      </c>
      <c r="U243" s="15">
        <f t="shared" si="102"/>
        <v>5.2777777777777778E-2</v>
      </c>
      <c r="V243" s="22" t="str">
        <f t="shared" si="83"/>
        <v>-</v>
      </c>
      <c r="X243" s="18"/>
      <c r="Y243" s="28"/>
    </row>
    <row r="244" spans="2:25" x14ac:dyDescent="0.25">
      <c r="B244" s="23">
        <f t="shared" si="92"/>
        <v>44621</v>
      </c>
      <c r="C244" s="14" t="s">
        <v>12</v>
      </c>
      <c r="D244" s="15">
        <v>0.32013888888888892</v>
      </c>
      <c r="E244" s="16">
        <v>0.1</v>
      </c>
      <c r="F244" s="15">
        <f t="shared" si="84"/>
        <v>0.3131944444444445</v>
      </c>
      <c r="G244" s="16">
        <f t="shared" si="85"/>
        <v>8.5000000000000006E-2</v>
      </c>
      <c r="H244" s="15">
        <f t="shared" si="86"/>
        <v>0.32013888888888892</v>
      </c>
      <c r="I244" s="16">
        <f t="shared" si="87"/>
        <v>6.7000000000000004E-2</v>
      </c>
      <c r="J244" s="15">
        <f t="shared" si="88"/>
        <v>0.31805555555555559</v>
      </c>
      <c r="K244" s="22">
        <f t="shared" si="89"/>
        <v>6.4000000000000001E-2</v>
      </c>
      <c r="L244" s="13"/>
      <c r="M244" s="23">
        <v>44621</v>
      </c>
      <c r="N244" s="14" t="s">
        <v>12</v>
      </c>
      <c r="O244" s="59">
        <v>0.32013888888888892</v>
      </c>
      <c r="P244" s="16" t="str">
        <f t="shared" si="90"/>
        <v>-</v>
      </c>
      <c r="Q244" s="15">
        <f t="shared" si="91"/>
        <v>0.3131944444444445</v>
      </c>
      <c r="R244" s="16" t="str">
        <f t="shared" si="81"/>
        <v>-</v>
      </c>
      <c r="S244" s="15">
        <f t="shared" si="101"/>
        <v>0.32013888888888892</v>
      </c>
      <c r="T244" s="16" t="str">
        <f t="shared" si="82"/>
        <v>-</v>
      </c>
      <c r="U244" s="15">
        <f t="shared" si="102"/>
        <v>0.31805555555555559</v>
      </c>
      <c r="V244" s="22" t="str">
        <f t="shared" si="83"/>
        <v>-</v>
      </c>
      <c r="X244" s="18"/>
      <c r="Y244" s="28"/>
    </row>
    <row r="245" spans="2:25" x14ac:dyDescent="0.25">
      <c r="B245" s="23">
        <f t="shared" si="92"/>
        <v>44621</v>
      </c>
      <c r="C245" s="14" t="s">
        <v>13</v>
      </c>
      <c r="D245" s="15">
        <v>0.6</v>
      </c>
      <c r="E245" s="16">
        <v>2.7</v>
      </c>
      <c r="F245" s="15">
        <f t="shared" si="84"/>
        <v>0.59305555555555556</v>
      </c>
      <c r="G245" s="16">
        <f t="shared" si="85"/>
        <v>2.2949999999999999</v>
      </c>
      <c r="H245" s="15">
        <f t="shared" si="86"/>
        <v>0.58194444444444438</v>
      </c>
      <c r="I245" s="16">
        <f t="shared" si="87"/>
        <v>1.8090000000000002</v>
      </c>
      <c r="J245" s="15">
        <f t="shared" si="88"/>
        <v>0.58263888888888882</v>
      </c>
      <c r="K245" s="22">
        <f t="shared" si="89"/>
        <v>1.7280000000000002</v>
      </c>
      <c r="L245" s="13"/>
      <c r="M245" s="23">
        <v>44621</v>
      </c>
      <c r="N245" s="14" t="s">
        <v>13</v>
      </c>
      <c r="O245" s="59">
        <v>0.6</v>
      </c>
      <c r="P245" s="16" t="str">
        <f t="shared" si="90"/>
        <v>-</v>
      </c>
      <c r="Q245" s="15">
        <f t="shared" si="91"/>
        <v>0.59305555555555556</v>
      </c>
      <c r="R245" s="16" t="str">
        <f t="shared" si="81"/>
        <v>-</v>
      </c>
      <c r="S245" s="15">
        <f t="shared" si="101"/>
        <v>0.58194444444444438</v>
      </c>
      <c r="T245" s="16" t="str">
        <f t="shared" si="82"/>
        <v>-</v>
      </c>
      <c r="U245" s="15">
        <f t="shared" si="102"/>
        <v>0.58263888888888882</v>
      </c>
      <c r="V245" s="22" t="str">
        <f t="shared" si="83"/>
        <v>-</v>
      </c>
      <c r="X245" s="18"/>
      <c r="Y245" s="28"/>
    </row>
    <row r="246" spans="2:25" x14ac:dyDescent="0.25">
      <c r="B246" s="23">
        <f t="shared" si="92"/>
        <v>44621</v>
      </c>
      <c r="C246" s="14" t="s">
        <v>12</v>
      </c>
      <c r="D246" s="15">
        <v>0.83958333333333324</v>
      </c>
      <c r="E246" s="16">
        <v>0.1</v>
      </c>
      <c r="F246" s="15">
        <f t="shared" si="84"/>
        <v>0.83263888888888882</v>
      </c>
      <c r="G246" s="16">
        <f t="shared" si="85"/>
        <v>8.5000000000000006E-2</v>
      </c>
      <c r="H246" s="15">
        <f t="shared" si="86"/>
        <v>0.83958333333333324</v>
      </c>
      <c r="I246" s="16">
        <f t="shared" si="87"/>
        <v>6.7000000000000004E-2</v>
      </c>
      <c r="J246" s="15">
        <f t="shared" si="88"/>
        <v>0.83749999999999991</v>
      </c>
      <c r="K246" s="22">
        <f t="shared" si="89"/>
        <v>6.4000000000000001E-2</v>
      </c>
      <c r="L246" s="13"/>
      <c r="M246" s="23">
        <v>44621</v>
      </c>
      <c r="N246" s="14" t="s">
        <v>12</v>
      </c>
      <c r="O246" s="59">
        <v>0.83958333333333324</v>
      </c>
      <c r="P246" s="16" t="str">
        <f t="shared" si="90"/>
        <v>-</v>
      </c>
      <c r="Q246" s="15">
        <f t="shared" si="91"/>
        <v>0.83263888888888882</v>
      </c>
      <c r="R246" s="16" t="str">
        <f t="shared" si="81"/>
        <v>-</v>
      </c>
      <c r="S246" s="15">
        <f t="shared" si="101"/>
        <v>0.83958333333333324</v>
      </c>
      <c r="T246" s="16" t="str">
        <f t="shared" si="82"/>
        <v>-</v>
      </c>
      <c r="U246" s="15">
        <f t="shared" si="102"/>
        <v>0.83749999999999991</v>
      </c>
      <c r="V246" s="22" t="str">
        <f t="shared" si="83"/>
        <v>-</v>
      </c>
      <c r="X246" s="18"/>
    </row>
    <row r="247" spans="2:25" x14ac:dyDescent="0.25">
      <c r="B247" s="23">
        <f t="shared" si="92"/>
        <v>44622</v>
      </c>
      <c r="C247" s="14" t="s">
        <v>13</v>
      </c>
      <c r="D247" s="15">
        <v>0.11041666666666666</v>
      </c>
      <c r="E247" s="16">
        <v>2.9</v>
      </c>
      <c r="F247" s="15">
        <f t="shared" si="84"/>
        <v>0.10347222222222222</v>
      </c>
      <c r="G247" s="16">
        <f t="shared" si="85"/>
        <v>2.4649999999999999</v>
      </c>
      <c r="H247" s="15">
        <f t="shared" si="86"/>
        <v>9.2361111111111102E-2</v>
      </c>
      <c r="I247" s="16">
        <f t="shared" si="87"/>
        <v>1.9430000000000001</v>
      </c>
      <c r="J247" s="15">
        <f t="shared" si="88"/>
        <v>9.3055555555555558E-2</v>
      </c>
      <c r="K247" s="22">
        <f t="shared" si="89"/>
        <v>1.8559999999999999</v>
      </c>
      <c r="L247" s="13"/>
      <c r="M247" s="23">
        <v>44622</v>
      </c>
      <c r="N247" s="14" t="s">
        <v>13</v>
      </c>
      <c r="O247" s="59">
        <v>0.11041666666666666</v>
      </c>
      <c r="P247" s="16" t="str">
        <f t="shared" si="90"/>
        <v>-</v>
      </c>
      <c r="Q247" s="15">
        <f t="shared" si="91"/>
        <v>0.10347222222222222</v>
      </c>
      <c r="R247" s="16" t="str">
        <f t="shared" si="81"/>
        <v>-</v>
      </c>
      <c r="S247" s="15">
        <f t="shared" si="101"/>
        <v>9.2361111111111102E-2</v>
      </c>
      <c r="T247" s="16" t="str">
        <f t="shared" si="82"/>
        <v>-</v>
      </c>
      <c r="U247" s="15">
        <f t="shared" si="102"/>
        <v>9.3055555555555558E-2</v>
      </c>
      <c r="V247" s="22" t="str">
        <f t="shared" si="83"/>
        <v>-</v>
      </c>
      <c r="X247" s="18"/>
      <c r="Y247" s="28"/>
    </row>
    <row r="248" spans="2:25" x14ac:dyDescent="0.25">
      <c r="B248" s="23">
        <f t="shared" si="92"/>
        <v>44622</v>
      </c>
      <c r="C248" s="14" t="s">
        <v>12</v>
      </c>
      <c r="D248" s="15">
        <v>0.35694444444444445</v>
      </c>
      <c r="E248" s="16">
        <v>0</v>
      </c>
      <c r="F248" s="15">
        <f t="shared" si="84"/>
        <v>0.35000000000000003</v>
      </c>
      <c r="G248" s="16">
        <f t="shared" si="85"/>
        <v>0</v>
      </c>
      <c r="H248" s="15">
        <f t="shared" si="86"/>
        <v>0.35694444444444445</v>
      </c>
      <c r="I248" s="16">
        <f t="shared" si="87"/>
        <v>0</v>
      </c>
      <c r="J248" s="15">
        <f t="shared" si="88"/>
        <v>0.35486111111111113</v>
      </c>
      <c r="K248" s="22">
        <f t="shared" si="89"/>
        <v>0</v>
      </c>
      <c r="L248" s="13"/>
      <c r="M248" s="23">
        <v>44622</v>
      </c>
      <c r="N248" s="14" t="s">
        <v>12</v>
      </c>
      <c r="O248" s="59">
        <v>0.35694444444444445</v>
      </c>
      <c r="P248" s="16" t="str">
        <f t="shared" si="90"/>
        <v>-</v>
      </c>
      <c r="Q248" s="15">
        <f t="shared" si="91"/>
        <v>0.35000000000000003</v>
      </c>
      <c r="R248" s="16" t="str">
        <f t="shared" si="81"/>
        <v>-</v>
      </c>
      <c r="S248" s="15">
        <f t="shared" si="101"/>
        <v>0.35694444444444445</v>
      </c>
      <c r="T248" s="16" t="str">
        <f t="shared" si="82"/>
        <v>-</v>
      </c>
      <c r="U248" s="15">
        <f t="shared" si="102"/>
        <v>0.35486111111111113</v>
      </c>
      <c r="V248" s="22" t="str">
        <f t="shared" si="83"/>
        <v>-</v>
      </c>
      <c r="X248" s="18"/>
      <c r="Y248" s="28"/>
    </row>
    <row r="249" spans="2:25" x14ac:dyDescent="0.25">
      <c r="B249" s="23">
        <f t="shared" si="92"/>
        <v>44622</v>
      </c>
      <c r="C249" s="14" t="s">
        <v>13</v>
      </c>
      <c r="D249" s="15">
        <v>0.63611111111111118</v>
      </c>
      <c r="E249" s="16">
        <v>2.9</v>
      </c>
      <c r="F249" s="15">
        <f t="shared" si="84"/>
        <v>0.62916666666666676</v>
      </c>
      <c r="G249" s="16">
        <f t="shared" si="85"/>
        <v>2.4649999999999999</v>
      </c>
      <c r="H249" s="15">
        <f t="shared" si="86"/>
        <v>0.61805555555555558</v>
      </c>
      <c r="I249" s="16">
        <f t="shared" si="87"/>
        <v>1.9430000000000001</v>
      </c>
      <c r="J249" s="15">
        <f t="shared" si="88"/>
        <v>0.61875000000000002</v>
      </c>
      <c r="K249" s="22">
        <f t="shared" si="89"/>
        <v>1.8559999999999999</v>
      </c>
      <c r="L249" s="13"/>
      <c r="M249" s="23">
        <v>44622</v>
      </c>
      <c r="N249" s="14" t="s">
        <v>13</v>
      </c>
      <c r="O249" s="59">
        <v>0.63611111111111118</v>
      </c>
      <c r="P249" s="16" t="str">
        <f t="shared" si="90"/>
        <v>-</v>
      </c>
      <c r="Q249" s="15">
        <f t="shared" si="91"/>
        <v>0.62916666666666676</v>
      </c>
      <c r="R249" s="16" t="str">
        <f t="shared" si="81"/>
        <v>-</v>
      </c>
      <c r="S249" s="15">
        <f t="shared" si="101"/>
        <v>0.61805555555555558</v>
      </c>
      <c r="T249" s="16" t="str">
        <f t="shared" si="82"/>
        <v>-</v>
      </c>
      <c r="U249" s="15">
        <f t="shared" si="102"/>
        <v>0.61875000000000002</v>
      </c>
      <c r="V249" s="22" t="str">
        <f t="shared" si="83"/>
        <v>-</v>
      </c>
      <c r="X249" s="18"/>
      <c r="Y249" s="28"/>
    </row>
    <row r="250" spans="2:25" x14ac:dyDescent="0.25">
      <c r="B250" s="23">
        <f t="shared" si="92"/>
        <v>44622</v>
      </c>
      <c r="C250" s="14" t="s">
        <v>12</v>
      </c>
      <c r="D250" s="15">
        <v>0.87638888888888899</v>
      </c>
      <c r="E250" s="16">
        <v>0</v>
      </c>
      <c r="F250" s="15">
        <f t="shared" si="84"/>
        <v>0.86944444444444458</v>
      </c>
      <c r="G250" s="16">
        <f t="shared" si="85"/>
        <v>0</v>
      </c>
      <c r="H250" s="15">
        <f t="shared" si="86"/>
        <v>0.87638888888888899</v>
      </c>
      <c r="I250" s="16">
        <f t="shared" si="87"/>
        <v>0</v>
      </c>
      <c r="J250" s="15">
        <f t="shared" si="88"/>
        <v>0.87430555555555567</v>
      </c>
      <c r="K250" s="22">
        <f t="shared" si="89"/>
        <v>0</v>
      </c>
      <c r="L250" s="13"/>
      <c r="M250" s="23">
        <v>44622</v>
      </c>
      <c r="N250" s="14" t="s">
        <v>12</v>
      </c>
      <c r="O250" s="59">
        <v>0.87638888888888899</v>
      </c>
      <c r="P250" s="16" t="str">
        <f t="shared" si="90"/>
        <v>-</v>
      </c>
      <c r="Q250" s="15">
        <f t="shared" si="91"/>
        <v>0.86944444444444458</v>
      </c>
      <c r="R250" s="16" t="str">
        <f t="shared" si="81"/>
        <v>-</v>
      </c>
      <c r="S250" s="15">
        <f t="shared" si="101"/>
        <v>0.87638888888888899</v>
      </c>
      <c r="T250" s="16" t="str">
        <f t="shared" si="82"/>
        <v>-</v>
      </c>
      <c r="U250" s="15">
        <f t="shared" si="102"/>
        <v>0.87430555555555567</v>
      </c>
      <c r="V250" s="22" t="str">
        <f t="shared" si="83"/>
        <v>-</v>
      </c>
      <c r="X250" s="18"/>
    </row>
    <row r="251" spans="2:25" x14ac:dyDescent="0.25">
      <c r="B251" s="23">
        <f t="shared" si="92"/>
        <v>44623</v>
      </c>
      <c r="C251" s="14" t="s">
        <v>13</v>
      </c>
      <c r="D251" s="15">
        <v>0.14583333333333334</v>
      </c>
      <c r="E251" s="16">
        <v>3</v>
      </c>
      <c r="F251" s="15">
        <f t="shared" si="84"/>
        <v>0.1388888888888889</v>
      </c>
      <c r="G251" s="16">
        <f t="shared" si="85"/>
        <v>2.5499999999999998</v>
      </c>
      <c r="H251" s="15">
        <f t="shared" si="86"/>
        <v>0.1277777777777778</v>
      </c>
      <c r="I251" s="16">
        <f t="shared" si="87"/>
        <v>2.0100000000000002</v>
      </c>
      <c r="J251" s="15">
        <f t="shared" si="88"/>
        <v>0.12847222222222224</v>
      </c>
      <c r="K251" s="22">
        <f t="shared" si="89"/>
        <v>1.92</v>
      </c>
      <c r="L251" s="13"/>
      <c r="M251" s="23">
        <v>44623</v>
      </c>
      <c r="N251" s="14" t="s">
        <v>13</v>
      </c>
      <c r="O251" s="59">
        <v>0.14583333333333334</v>
      </c>
      <c r="P251" s="16" t="str">
        <f t="shared" si="90"/>
        <v>-</v>
      </c>
      <c r="Q251" s="15">
        <f t="shared" si="91"/>
        <v>0.1388888888888889</v>
      </c>
      <c r="R251" s="16" t="str">
        <f t="shared" si="81"/>
        <v>-</v>
      </c>
      <c r="S251" s="15">
        <f t="shared" si="101"/>
        <v>0.1277777777777778</v>
      </c>
      <c r="T251" s="16" t="str">
        <f t="shared" si="82"/>
        <v>-</v>
      </c>
      <c r="U251" s="15">
        <f t="shared" si="102"/>
        <v>0.12847222222222224</v>
      </c>
      <c r="V251" s="22" t="str">
        <f t="shared" si="83"/>
        <v>-</v>
      </c>
      <c r="X251" s="18"/>
      <c r="Y251" s="28"/>
    </row>
    <row r="252" spans="2:25" x14ac:dyDescent="0.25">
      <c r="B252" s="23">
        <f t="shared" si="92"/>
        <v>44623</v>
      </c>
      <c r="C252" s="14" t="s">
        <v>12</v>
      </c>
      <c r="D252" s="15">
        <v>0.38958333333333334</v>
      </c>
      <c r="E252" s="16">
        <v>-0.2</v>
      </c>
      <c r="F252" s="15">
        <f t="shared" si="84"/>
        <v>0.38263888888888892</v>
      </c>
      <c r="G252" s="16">
        <f t="shared" si="85"/>
        <v>-0.17</v>
      </c>
      <c r="H252" s="15">
        <f t="shared" si="86"/>
        <v>0.38958333333333334</v>
      </c>
      <c r="I252" s="16">
        <f t="shared" si="87"/>
        <v>-0.13400000000000001</v>
      </c>
      <c r="J252" s="15">
        <f t="shared" si="88"/>
        <v>0.38750000000000001</v>
      </c>
      <c r="K252" s="22">
        <f t="shared" si="89"/>
        <v>-0.128</v>
      </c>
      <c r="L252" s="13"/>
      <c r="M252" s="23">
        <v>44623</v>
      </c>
      <c r="N252" s="14" t="s">
        <v>12</v>
      </c>
      <c r="O252" s="59">
        <v>0.38958333333333334</v>
      </c>
      <c r="P252" s="16">
        <f t="shared" si="90"/>
        <v>-0.2</v>
      </c>
      <c r="Q252" s="15">
        <f t="shared" si="91"/>
        <v>0.38263888888888892</v>
      </c>
      <c r="R252" s="16">
        <v>2.6</v>
      </c>
      <c r="S252" s="15">
        <f t="shared" si="101"/>
        <v>0.38958333333333334</v>
      </c>
      <c r="T252" s="16">
        <f t="shared" si="82"/>
        <v>-0.13400000000000001</v>
      </c>
      <c r="U252" s="15">
        <f t="shared" si="102"/>
        <v>0.38750000000000001</v>
      </c>
      <c r="V252" s="22">
        <f t="shared" si="83"/>
        <v>-0.128</v>
      </c>
      <c r="X252" s="18"/>
      <c r="Y252" s="28"/>
    </row>
    <row r="253" spans="2:25" x14ac:dyDescent="0.25">
      <c r="B253" s="23">
        <f t="shared" si="92"/>
        <v>44623</v>
      </c>
      <c r="C253" s="14" t="s">
        <v>13</v>
      </c>
      <c r="D253" s="15">
        <v>0.66875000000000007</v>
      </c>
      <c r="E253" s="16">
        <v>3.1</v>
      </c>
      <c r="F253" s="15">
        <f t="shared" si="84"/>
        <v>0.66180555555555565</v>
      </c>
      <c r="G253" s="16">
        <f t="shared" si="85"/>
        <v>2.6349999999999998</v>
      </c>
      <c r="H253" s="15">
        <f t="shared" si="86"/>
        <v>0.65069444444444446</v>
      </c>
      <c r="I253" s="16">
        <f t="shared" si="87"/>
        <v>2.0770000000000004</v>
      </c>
      <c r="J253" s="15">
        <f t="shared" si="88"/>
        <v>0.65138888888888891</v>
      </c>
      <c r="K253" s="22">
        <f t="shared" si="89"/>
        <v>1.9840000000000002</v>
      </c>
      <c r="L253" s="13"/>
      <c r="M253" s="23">
        <v>44623</v>
      </c>
      <c r="N253" s="14" t="s">
        <v>13</v>
      </c>
      <c r="O253" s="59">
        <v>0.66875000000000007</v>
      </c>
      <c r="P253" s="16">
        <f t="shared" si="90"/>
        <v>3.1</v>
      </c>
      <c r="Q253" s="15">
        <f t="shared" si="91"/>
        <v>0.66180555555555565</v>
      </c>
      <c r="R253" s="16">
        <f t="shared" si="81"/>
        <v>2.6349999999999998</v>
      </c>
      <c r="S253" s="15">
        <f t="shared" si="101"/>
        <v>0.65069444444444446</v>
      </c>
      <c r="T253" s="16">
        <f t="shared" si="82"/>
        <v>2.0770000000000004</v>
      </c>
      <c r="U253" s="15">
        <f t="shared" si="102"/>
        <v>0.65138888888888891</v>
      </c>
      <c r="V253" s="22">
        <f t="shared" si="83"/>
        <v>1.9840000000000002</v>
      </c>
      <c r="X253" s="18"/>
      <c r="Y253" s="28"/>
    </row>
    <row r="254" spans="2:25" x14ac:dyDescent="0.25">
      <c r="B254" s="23">
        <f t="shared" si="92"/>
        <v>44623</v>
      </c>
      <c r="C254" s="14" t="s">
        <v>12</v>
      </c>
      <c r="D254" s="15">
        <v>0.90902777777777777</v>
      </c>
      <c r="E254" s="16">
        <v>-0.1</v>
      </c>
      <c r="F254" s="15">
        <f t="shared" si="84"/>
        <v>0.90208333333333335</v>
      </c>
      <c r="G254" s="16">
        <f t="shared" si="85"/>
        <v>-8.5000000000000006E-2</v>
      </c>
      <c r="H254" s="15">
        <f t="shared" si="86"/>
        <v>0.90902777777777777</v>
      </c>
      <c r="I254" s="16">
        <f t="shared" si="87"/>
        <v>-6.7000000000000004E-2</v>
      </c>
      <c r="J254" s="15">
        <f t="shared" si="88"/>
        <v>0.90694444444444444</v>
      </c>
      <c r="K254" s="22">
        <f t="shared" si="89"/>
        <v>-6.4000000000000001E-2</v>
      </c>
      <c r="L254" s="13"/>
      <c r="M254" s="23">
        <v>44623</v>
      </c>
      <c r="N254" s="14" t="s">
        <v>12</v>
      </c>
      <c r="O254" s="59">
        <v>0.90902777777777777</v>
      </c>
      <c r="P254" s="16">
        <f t="shared" si="90"/>
        <v>-0.1</v>
      </c>
      <c r="Q254" s="15">
        <f t="shared" si="91"/>
        <v>0.90208333333333335</v>
      </c>
      <c r="R254" s="16">
        <f t="shared" si="81"/>
        <v>-8.5000000000000006E-2</v>
      </c>
      <c r="S254" s="15">
        <f t="shared" ref="S254" si="106">IF(N254="Alta",O254-$H$9,O254-$I$9)</f>
        <v>0.90902777777777777</v>
      </c>
      <c r="T254" s="16">
        <f t="shared" ref="T254" si="107">IF(I254&gt;=$T$4,I254,IF(I254&lt;=$T$8,I254,"-"))</f>
        <v>-6.7000000000000004E-2</v>
      </c>
      <c r="U254" s="15">
        <f t="shared" ref="U254:U285" si="108">IF(N254="Alta",O254-$J$9,O254-$K$9)</f>
        <v>0.90694444444444444</v>
      </c>
      <c r="V254" s="22">
        <f t="shared" si="83"/>
        <v>-6.4000000000000001E-2</v>
      </c>
      <c r="X254" s="18"/>
    </row>
    <row r="255" spans="2:25" x14ac:dyDescent="0.25">
      <c r="B255" s="23">
        <f t="shared" si="92"/>
        <v>44624</v>
      </c>
      <c r="C255" s="14" t="s">
        <v>13</v>
      </c>
      <c r="D255" s="15">
        <v>0.17777777777777778</v>
      </c>
      <c r="E255" s="16">
        <v>3</v>
      </c>
      <c r="F255" s="15">
        <f t="shared" si="84"/>
        <v>0.17083333333333334</v>
      </c>
      <c r="G255" s="16">
        <f t="shared" si="85"/>
        <v>2.5499999999999998</v>
      </c>
      <c r="H255" s="15">
        <f t="shared" si="86"/>
        <v>0.15972222222222224</v>
      </c>
      <c r="I255" s="16">
        <f t="shared" si="87"/>
        <v>2.0100000000000002</v>
      </c>
      <c r="J255" s="15">
        <f t="shared" si="88"/>
        <v>0.16041666666666668</v>
      </c>
      <c r="K255" s="22">
        <f t="shared" si="89"/>
        <v>1.92</v>
      </c>
      <c r="L255" s="13"/>
      <c r="M255" s="23">
        <v>44624</v>
      </c>
      <c r="N255" s="14" t="s">
        <v>13</v>
      </c>
      <c r="O255" s="59">
        <v>0.17777777777777778</v>
      </c>
      <c r="P255" s="16" t="str">
        <f t="shared" si="90"/>
        <v>-</v>
      </c>
      <c r="Q255" s="15">
        <f t="shared" si="91"/>
        <v>0.17083333333333334</v>
      </c>
      <c r="R255" s="16" t="str">
        <f t="shared" si="81"/>
        <v>-</v>
      </c>
      <c r="S255" s="15">
        <f t="shared" ref="S255:S286" si="109">IF(N255="Alta",O255-$H$9,O255-$I$9)</f>
        <v>0.15972222222222224</v>
      </c>
      <c r="T255" s="16" t="str">
        <f t="shared" si="82"/>
        <v>-</v>
      </c>
      <c r="U255" s="15">
        <f t="shared" si="108"/>
        <v>0.16041666666666668</v>
      </c>
      <c r="V255" s="22" t="str">
        <f t="shared" si="83"/>
        <v>-</v>
      </c>
      <c r="X255" s="18"/>
      <c r="Y255" s="28"/>
    </row>
    <row r="256" spans="2:25" x14ac:dyDescent="0.25">
      <c r="B256" s="23">
        <f t="shared" si="92"/>
        <v>44624</v>
      </c>
      <c r="C256" s="14" t="s">
        <v>12</v>
      </c>
      <c r="D256" s="15">
        <v>0.4201388888888889</v>
      </c>
      <c r="E256" s="16">
        <v>-0.2</v>
      </c>
      <c r="F256" s="15">
        <f t="shared" si="84"/>
        <v>0.41319444444444448</v>
      </c>
      <c r="G256" s="16">
        <f t="shared" si="85"/>
        <v>-0.17</v>
      </c>
      <c r="H256" s="15">
        <f t="shared" si="86"/>
        <v>0.4201388888888889</v>
      </c>
      <c r="I256" s="16">
        <f t="shared" si="87"/>
        <v>-0.13400000000000001</v>
      </c>
      <c r="J256" s="15">
        <f t="shared" si="88"/>
        <v>0.41805555555555557</v>
      </c>
      <c r="K256" s="22">
        <f t="shared" si="89"/>
        <v>-0.128</v>
      </c>
      <c r="L256" s="13"/>
      <c r="M256" s="23">
        <v>44624</v>
      </c>
      <c r="N256" s="14" t="s">
        <v>12</v>
      </c>
      <c r="O256" s="59">
        <v>0.4201388888888889</v>
      </c>
      <c r="P256" s="16">
        <f t="shared" si="90"/>
        <v>-0.2</v>
      </c>
      <c r="Q256" s="15">
        <f t="shared" si="91"/>
        <v>0.41319444444444448</v>
      </c>
      <c r="R256" s="16">
        <f t="shared" si="81"/>
        <v>-0.17</v>
      </c>
      <c r="S256" s="15">
        <f t="shared" si="109"/>
        <v>0.4201388888888889</v>
      </c>
      <c r="T256" s="16">
        <f t="shared" si="82"/>
        <v>-0.13400000000000001</v>
      </c>
      <c r="U256" s="15">
        <f t="shared" si="108"/>
        <v>0.41805555555555557</v>
      </c>
      <c r="V256" s="22">
        <f t="shared" si="83"/>
        <v>-0.128</v>
      </c>
      <c r="X256" s="18"/>
      <c r="Y256" s="28"/>
    </row>
    <row r="257" spans="2:25" x14ac:dyDescent="0.25">
      <c r="B257" s="23">
        <f t="shared" si="92"/>
        <v>44624</v>
      </c>
      <c r="C257" s="14" t="s">
        <v>13</v>
      </c>
      <c r="D257" s="15">
        <v>0.6972222222222223</v>
      </c>
      <c r="E257" s="16">
        <v>3.1</v>
      </c>
      <c r="F257" s="15">
        <f t="shared" si="84"/>
        <v>0.69027777777777788</v>
      </c>
      <c r="G257" s="16">
        <f t="shared" si="85"/>
        <v>2.6349999999999998</v>
      </c>
      <c r="H257" s="15">
        <f t="shared" si="86"/>
        <v>0.6791666666666667</v>
      </c>
      <c r="I257" s="16">
        <f t="shared" si="87"/>
        <v>2.0770000000000004</v>
      </c>
      <c r="J257" s="15">
        <f t="shared" si="88"/>
        <v>0.67986111111111114</v>
      </c>
      <c r="K257" s="22">
        <f t="shared" si="89"/>
        <v>1.9840000000000002</v>
      </c>
      <c r="L257" s="13"/>
      <c r="M257" s="23">
        <v>44624</v>
      </c>
      <c r="N257" s="14" t="s">
        <v>13</v>
      </c>
      <c r="O257" s="59">
        <v>0.6972222222222223</v>
      </c>
      <c r="P257" s="16">
        <f t="shared" si="90"/>
        <v>3.1</v>
      </c>
      <c r="Q257" s="15">
        <f t="shared" si="91"/>
        <v>0.69027777777777788</v>
      </c>
      <c r="R257" s="16">
        <f t="shared" si="81"/>
        <v>2.6349999999999998</v>
      </c>
      <c r="S257" s="15">
        <f t="shared" si="109"/>
        <v>0.6791666666666667</v>
      </c>
      <c r="T257" s="16">
        <f t="shared" si="82"/>
        <v>2.0770000000000004</v>
      </c>
      <c r="U257" s="15">
        <f t="shared" si="108"/>
        <v>0.67986111111111114</v>
      </c>
      <c r="V257" s="22">
        <f t="shared" si="83"/>
        <v>1.9840000000000002</v>
      </c>
      <c r="X257" s="18"/>
      <c r="Y257" s="28"/>
    </row>
    <row r="258" spans="2:25" x14ac:dyDescent="0.25">
      <c r="B258" s="23">
        <f t="shared" si="92"/>
        <v>44624</v>
      </c>
      <c r="C258" s="14" t="s">
        <v>12</v>
      </c>
      <c r="D258" s="15">
        <v>0.93958333333333333</v>
      </c>
      <c r="E258" s="16">
        <v>-0.2</v>
      </c>
      <c r="F258" s="15">
        <f t="shared" si="84"/>
        <v>0.93263888888888891</v>
      </c>
      <c r="G258" s="16">
        <f t="shared" si="85"/>
        <v>-0.17</v>
      </c>
      <c r="H258" s="15">
        <f t="shared" si="86"/>
        <v>0.93958333333333333</v>
      </c>
      <c r="I258" s="16">
        <f t="shared" si="87"/>
        <v>-0.13400000000000001</v>
      </c>
      <c r="J258" s="15">
        <f t="shared" si="88"/>
        <v>0.9375</v>
      </c>
      <c r="K258" s="22">
        <f t="shared" si="89"/>
        <v>-0.128</v>
      </c>
      <c r="L258" s="13"/>
      <c r="M258" s="23">
        <v>44624</v>
      </c>
      <c r="N258" s="14" t="s">
        <v>12</v>
      </c>
      <c r="O258" s="59">
        <v>0.93958333333333333</v>
      </c>
      <c r="P258" s="16">
        <f t="shared" si="90"/>
        <v>-0.2</v>
      </c>
      <c r="Q258" s="15">
        <f t="shared" si="91"/>
        <v>0.93263888888888891</v>
      </c>
      <c r="R258" s="16">
        <f t="shared" si="81"/>
        <v>-0.17</v>
      </c>
      <c r="S258" s="15">
        <f t="shared" si="109"/>
        <v>0.93958333333333333</v>
      </c>
      <c r="T258" s="16">
        <f t="shared" si="82"/>
        <v>-0.13400000000000001</v>
      </c>
      <c r="U258" s="15">
        <f t="shared" si="108"/>
        <v>0.9375</v>
      </c>
      <c r="V258" s="22">
        <f t="shared" si="83"/>
        <v>-0.128</v>
      </c>
      <c r="X258" s="18"/>
    </row>
    <row r="259" spans="2:25" x14ac:dyDescent="0.25">
      <c r="B259" s="23">
        <f t="shared" si="92"/>
        <v>44625</v>
      </c>
      <c r="C259" s="14" t="s">
        <v>13</v>
      </c>
      <c r="D259" s="15">
        <v>0.20625000000000002</v>
      </c>
      <c r="E259" s="16">
        <v>3</v>
      </c>
      <c r="F259" s="15">
        <f t="shared" si="84"/>
        <v>0.19930555555555557</v>
      </c>
      <c r="G259" s="16">
        <f t="shared" si="85"/>
        <v>2.5499999999999998</v>
      </c>
      <c r="H259" s="15">
        <f t="shared" si="86"/>
        <v>0.18819444444444447</v>
      </c>
      <c r="I259" s="16">
        <f t="shared" si="87"/>
        <v>2.0100000000000002</v>
      </c>
      <c r="J259" s="15">
        <f t="shared" si="88"/>
        <v>0.18888888888888891</v>
      </c>
      <c r="K259" s="22">
        <f t="shared" si="89"/>
        <v>1.92</v>
      </c>
      <c r="L259" s="13"/>
      <c r="M259" s="23">
        <v>44625</v>
      </c>
      <c r="N259" s="14" t="s">
        <v>13</v>
      </c>
      <c r="O259" s="59">
        <v>0.20625000000000002</v>
      </c>
      <c r="P259" s="16" t="str">
        <f t="shared" si="90"/>
        <v>-</v>
      </c>
      <c r="Q259" s="15">
        <f t="shared" si="91"/>
        <v>0.19930555555555557</v>
      </c>
      <c r="R259" s="16" t="str">
        <f t="shared" si="81"/>
        <v>-</v>
      </c>
      <c r="S259" s="15">
        <f t="shared" si="109"/>
        <v>0.18819444444444447</v>
      </c>
      <c r="T259" s="16" t="str">
        <f t="shared" si="82"/>
        <v>-</v>
      </c>
      <c r="U259" s="15">
        <f t="shared" si="108"/>
        <v>0.18888888888888891</v>
      </c>
      <c r="V259" s="22" t="str">
        <f t="shared" si="83"/>
        <v>-</v>
      </c>
      <c r="X259" s="18"/>
      <c r="Y259" s="28"/>
    </row>
    <row r="260" spans="2:25" x14ac:dyDescent="0.25">
      <c r="B260" s="23">
        <f t="shared" si="92"/>
        <v>44625</v>
      </c>
      <c r="C260" s="14" t="s">
        <v>12</v>
      </c>
      <c r="D260" s="15">
        <v>0.44861111111111113</v>
      </c>
      <c r="E260" s="16">
        <v>-0.2</v>
      </c>
      <c r="F260" s="15">
        <f t="shared" si="84"/>
        <v>0.44166666666666671</v>
      </c>
      <c r="G260" s="16">
        <f t="shared" si="85"/>
        <v>-0.17</v>
      </c>
      <c r="H260" s="15">
        <f t="shared" si="86"/>
        <v>0.44861111111111113</v>
      </c>
      <c r="I260" s="16">
        <f t="shared" si="87"/>
        <v>-0.13400000000000001</v>
      </c>
      <c r="J260" s="15">
        <f t="shared" si="88"/>
        <v>0.4465277777777778</v>
      </c>
      <c r="K260" s="22">
        <f t="shared" si="89"/>
        <v>-0.128</v>
      </c>
      <c r="L260" s="13"/>
      <c r="M260" s="23">
        <v>44625</v>
      </c>
      <c r="N260" s="14" t="s">
        <v>12</v>
      </c>
      <c r="O260" s="59">
        <v>0.44861111111111113</v>
      </c>
      <c r="P260" s="16">
        <f t="shared" si="90"/>
        <v>-0.2</v>
      </c>
      <c r="Q260" s="15">
        <f t="shared" si="91"/>
        <v>0.44166666666666671</v>
      </c>
      <c r="R260" s="16">
        <f t="shared" si="81"/>
        <v>-0.17</v>
      </c>
      <c r="S260" s="15">
        <f t="shared" si="109"/>
        <v>0.44861111111111113</v>
      </c>
      <c r="T260" s="16">
        <f t="shared" si="82"/>
        <v>-0.13400000000000001</v>
      </c>
      <c r="U260" s="15">
        <f t="shared" si="108"/>
        <v>0.4465277777777778</v>
      </c>
      <c r="V260" s="22">
        <f t="shared" si="83"/>
        <v>-0.128</v>
      </c>
      <c r="X260" s="18"/>
      <c r="Y260" s="28"/>
    </row>
    <row r="261" spans="2:25" x14ac:dyDescent="0.25">
      <c r="B261" s="23">
        <f t="shared" si="92"/>
        <v>44625</v>
      </c>
      <c r="C261" s="14" t="s">
        <v>13</v>
      </c>
      <c r="D261" s="15">
        <v>0.72430555555555554</v>
      </c>
      <c r="E261" s="16">
        <v>3.1</v>
      </c>
      <c r="F261" s="15">
        <f t="shared" si="84"/>
        <v>0.71736111111111112</v>
      </c>
      <c r="G261" s="16">
        <f t="shared" si="85"/>
        <v>2.6349999999999998</v>
      </c>
      <c r="H261" s="15">
        <f t="shared" si="86"/>
        <v>0.70624999999999993</v>
      </c>
      <c r="I261" s="16">
        <f t="shared" si="87"/>
        <v>2.0770000000000004</v>
      </c>
      <c r="J261" s="15">
        <f t="shared" si="88"/>
        <v>0.70694444444444438</v>
      </c>
      <c r="K261" s="22">
        <f t="shared" si="89"/>
        <v>1.9840000000000002</v>
      </c>
      <c r="L261" s="13"/>
      <c r="M261" s="23">
        <v>44625</v>
      </c>
      <c r="N261" s="14" t="s">
        <v>13</v>
      </c>
      <c r="O261" s="59">
        <v>0.72430555555555554</v>
      </c>
      <c r="P261" s="16">
        <f t="shared" si="90"/>
        <v>3.1</v>
      </c>
      <c r="Q261" s="15">
        <f t="shared" si="91"/>
        <v>0.71736111111111112</v>
      </c>
      <c r="R261" s="16">
        <f t="shared" si="81"/>
        <v>2.6349999999999998</v>
      </c>
      <c r="S261" s="15">
        <f t="shared" si="109"/>
        <v>0.70624999999999993</v>
      </c>
      <c r="T261" s="16">
        <f t="shared" si="82"/>
        <v>2.0770000000000004</v>
      </c>
      <c r="U261" s="15">
        <f t="shared" si="108"/>
        <v>0.70694444444444438</v>
      </c>
      <c r="V261" s="22">
        <f t="shared" si="83"/>
        <v>1.9840000000000002</v>
      </c>
      <c r="X261" s="18"/>
      <c r="Y261" s="28"/>
    </row>
    <row r="262" spans="2:25" x14ac:dyDescent="0.25">
      <c r="B262" s="23">
        <f t="shared" si="92"/>
        <v>44625</v>
      </c>
      <c r="C262" s="14" t="s">
        <v>12</v>
      </c>
      <c r="D262" s="15">
        <v>0.96875</v>
      </c>
      <c r="E262" s="16">
        <v>-0.1</v>
      </c>
      <c r="F262" s="15">
        <f t="shared" si="84"/>
        <v>0.96180555555555558</v>
      </c>
      <c r="G262" s="16">
        <f t="shared" si="85"/>
        <v>-8.5000000000000006E-2</v>
      </c>
      <c r="H262" s="15">
        <f t="shared" si="86"/>
        <v>0.96875</v>
      </c>
      <c r="I262" s="16">
        <f t="shared" si="87"/>
        <v>-6.7000000000000004E-2</v>
      </c>
      <c r="J262" s="15">
        <f t="shared" si="88"/>
        <v>0.96666666666666667</v>
      </c>
      <c r="K262" s="22">
        <f t="shared" si="89"/>
        <v>-6.4000000000000001E-2</v>
      </c>
      <c r="L262" s="13"/>
      <c r="M262" s="23">
        <v>44625</v>
      </c>
      <c r="N262" s="14" t="s">
        <v>12</v>
      </c>
      <c r="O262" s="59">
        <v>0.96875</v>
      </c>
      <c r="P262" s="16">
        <f t="shared" si="90"/>
        <v>-0.1</v>
      </c>
      <c r="Q262" s="15">
        <f t="shared" si="91"/>
        <v>0.96180555555555558</v>
      </c>
      <c r="R262" s="16">
        <f t="shared" si="81"/>
        <v>-8.5000000000000006E-2</v>
      </c>
      <c r="S262" s="15">
        <f t="shared" si="109"/>
        <v>0.96875</v>
      </c>
      <c r="T262" s="16">
        <f t="shared" si="82"/>
        <v>-6.7000000000000004E-2</v>
      </c>
      <c r="U262" s="15">
        <f t="shared" si="108"/>
        <v>0.96666666666666667</v>
      </c>
      <c r="V262" s="22">
        <f t="shared" si="83"/>
        <v>-6.4000000000000001E-2</v>
      </c>
      <c r="X262" s="18"/>
    </row>
    <row r="263" spans="2:25" x14ac:dyDescent="0.25">
      <c r="B263" s="23">
        <f t="shared" si="92"/>
        <v>44626</v>
      </c>
      <c r="C263" s="14" t="s">
        <v>13</v>
      </c>
      <c r="D263" s="15">
        <v>0.23333333333333331</v>
      </c>
      <c r="E263" s="16">
        <v>2.9</v>
      </c>
      <c r="F263" s="15">
        <f t="shared" si="84"/>
        <v>0.22638888888888886</v>
      </c>
      <c r="G263" s="16">
        <f t="shared" si="85"/>
        <v>2.4649999999999999</v>
      </c>
      <c r="H263" s="15">
        <f t="shared" si="86"/>
        <v>0.21527777777777776</v>
      </c>
      <c r="I263" s="16">
        <f t="shared" si="87"/>
        <v>1.9430000000000001</v>
      </c>
      <c r="J263" s="15">
        <f t="shared" si="88"/>
        <v>0.2159722222222222</v>
      </c>
      <c r="K263" s="22">
        <f t="shared" si="89"/>
        <v>1.8559999999999999</v>
      </c>
      <c r="L263" s="13"/>
      <c r="M263" s="23">
        <v>44626</v>
      </c>
      <c r="N263" s="14" t="s">
        <v>13</v>
      </c>
      <c r="O263" s="59">
        <v>0.23333333333333331</v>
      </c>
      <c r="P263" s="16" t="str">
        <f t="shared" si="90"/>
        <v>-</v>
      </c>
      <c r="Q263" s="15">
        <f t="shared" si="91"/>
        <v>0.22638888888888886</v>
      </c>
      <c r="R263" s="16" t="str">
        <f t="shared" si="81"/>
        <v>-</v>
      </c>
      <c r="S263" s="15">
        <f t="shared" si="109"/>
        <v>0.21527777777777776</v>
      </c>
      <c r="T263" s="16" t="str">
        <f t="shared" si="82"/>
        <v>-</v>
      </c>
      <c r="U263" s="15">
        <f t="shared" si="108"/>
        <v>0.2159722222222222</v>
      </c>
      <c r="V263" s="22" t="str">
        <f t="shared" si="83"/>
        <v>-</v>
      </c>
      <c r="X263" s="18"/>
      <c r="Y263" s="28"/>
    </row>
    <row r="264" spans="2:25" x14ac:dyDescent="0.25">
      <c r="B264" s="23">
        <f t="shared" si="92"/>
        <v>44626</v>
      </c>
      <c r="C264" s="14" t="s">
        <v>12</v>
      </c>
      <c r="D264" s="15">
        <v>0.47569444444444442</v>
      </c>
      <c r="E264" s="16">
        <v>-0.1</v>
      </c>
      <c r="F264" s="15">
        <f t="shared" si="84"/>
        <v>0.46875</v>
      </c>
      <c r="G264" s="16">
        <f t="shared" si="85"/>
        <v>-8.5000000000000006E-2</v>
      </c>
      <c r="H264" s="15">
        <f t="shared" si="86"/>
        <v>0.47569444444444442</v>
      </c>
      <c r="I264" s="16">
        <f t="shared" si="87"/>
        <v>-6.7000000000000004E-2</v>
      </c>
      <c r="J264" s="15">
        <f t="shared" si="88"/>
        <v>0.47361111111111109</v>
      </c>
      <c r="K264" s="22">
        <f t="shared" si="89"/>
        <v>-6.4000000000000001E-2</v>
      </c>
      <c r="L264" s="13"/>
      <c r="M264" s="23">
        <v>44626</v>
      </c>
      <c r="N264" s="14" t="s">
        <v>12</v>
      </c>
      <c r="O264" s="59">
        <v>0.47569444444444442</v>
      </c>
      <c r="P264" s="16">
        <f t="shared" si="90"/>
        <v>-0.1</v>
      </c>
      <c r="Q264" s="15">
        <f t="shared" si="91"/>
        <v>0.46875</v>
      </c>
      <c r="R264" s="16">
        <f t="shared" si="81"/>
        <v>-8.5000000000000006E-2</v>
      </c>
      <c r="S264" s="15">
        <f t="shared" si="109"/>
        <v>0.47569444444444442</v>
      </c>
      <c r="T264" s="16">
        <f t="shared" si="82"/>
        <v>-6.7000000000000004E-2</v>
      </c>
      <c r="U264" s="15">
        <f t="shared" si="108"/>
        <v>0.47361111111111109</v>
      </c>
      <c r="V264" s="22">
        <f t="shared" si="83"/>
        <v>-6.4000000000000001E-2</v>
      </c>
      <c r="X264" s="18"/>
      <c r="Y264" s="28"/>
    </row>
    <row r="265" spans="2:25" x14ac:dyDescent="0.25">
      <c r="B265" s="23">
        <f t="shared" si="92"/>
        <v>44626</v>
      </c>
      <c r="C265" s="14" t="s">
        <v>13</v>
      </c>
      <c r="D265" s="15">
        <v>0.75</v>
      </c>
      <c r="E265" s="16">
        <v>3.1</v>
      </c>
      <c r="F265" s="15">
        <f t="shared" si="84"/>
        <v>0.74305555555555558</v>
      </c>
      <c r="G265" s="16">
        <f t="shared" si="85"/>
        <v>2.6349999999999998</v>
      </c>
      <c r="H265" s="15">
        <f t="shared" si="86"/>
        <v>0.7319444444444444</v>
      </c>
      <c r="I265" s="16">
        <f t="shared" si="87"/>
        <v>2.0770000000000004</v>
      </c>
      <c r="J265" s="15">
        <f t="shared" si="88"/>
        <v>0.73263888888888884</v>
      </c>
      <c r="K265" s="22">
        <f t="shared" si="89"/>
        <v>1.9840000000000002</v>
      </c>
      <c r="L265" s="13"/>
      <c r="M265" s="23">
        <v>44626</v>
      </c>
      <c r="N265" s="14" t="s">
        <v>13</v>
      </c>
      <c r="O265" s="59">
        <v>0.75</v>
      </c>
      <c r="P265" s="16">
        <f t="shared" si="90"/>
        <v>3.1</v>
      </c>
      <c r="Q265" s="15">
        <f t="shared" si="91"/>
        <v>0.74305555555555558</v>
      </c>
      <c r="R265" s="16">
        <f t="shared" si="81"/>
        <v>2.6349999999999998</v>
      </c>
      <c r="S265" s="15">
        <f t="shared" si="109"/>
        <v>0.7319444444444444</v>
      </c>
      <c r="T265" s="16">
        <f t="shared" si="82"/>
        <v>2.0770000000000004</v>
      </c>
      <c r="U265" s="15">
        <f t="shared" si="108"/>
        <v>0.73263888888888884</v>
      </c>
      <c r="V265" s="22">
        <f t="shared" si="83"/>
        <v>1.9840000000000002</v>
      </c>
      <c r="X265" s="18"/>
      <c r="Y265" s="28"/>
    </row>
    <row r="266" spans="2:25" x14ac:dyDescent="0.25">
      <c r="B266" s="23">
        <f t="shared" si="92"/>
        <v>44626</v>
      </c>
      <c r="C266" s="14" t="s">
        <v>12</v>
      </c>
      <c r="D266" s="15">
        <v>0.99652777777777779</v>
      </c>
      <c r="E266" s="16">
        <v>0</v>
      </c>
      <c r="F266" s="15">
        <f t="shared" si="84"/>
        <v>0.98958333333333337</v>
      </c>
      <c r="G266" s="16">
        <f t="shared" si="85"/>
        <v>0</v>
      </c>
      <c r="H266" s="15">
        <f t="shared" si="86"/>
        <v>0.99652777777777779</v>
      </c>
      <c r="I266" s="16">
        <f t="shared" si="87"/>
        <v>0</v>
      </c>
      <c r="J266" s="15">
        <f t="shared" si="88"/>
        <v>0.99444444444444446</v>
      </c>
      <c r="K266" s="22">
        <f t="shared" si="89"/>
        <v>0</v>
      </c>
      <c r="L266" s="13"/>
      <c r="M266" s="23">
        <v>44626</v>
      </c>
      <c r="N266" s="14" t="s">
        <v>12</v>
      </c>
      <c r="O266" s="59">
        <v>0.99652777777777779</v>
      </c>
      <c r="P266" s="16" t="str">
        <f t="shared" si="90"/>
        <v>-</v>
      </c>
      <c r="Q266" s="15">
        <f t="shared" si="91"/>
        <v>0.98958333333333337</v>
      </c>
      <c r="R266" s="16" t="str">
        <f t="shared" si="81"/>
        <v>-</v>
      </c>
      <c r="S266" s="15">
        <f t="shared" si="109"/>
        <v>0.99652777777777779</v>
      </c>
      <c r="T266" s="16" t="str">
        <f t="shared" si="82"/>
        <v>-</v>
      </c>
      <c r="U266" s="15">
        <f t="shared" si="108"/>
        <v>0.99444444444444446</v>
      </c>
      <c r="V266" s="22" t="str">
        <f t="shared" si="83"/>
        <v>-</v>
      </c>
      <c r="X266" s="18"/>
    </row>
    <row r="267" spans="2:25" x14ac:dyDescent="0.25">
      <c r="B267" s="23">
        <f t="shared" si="92"/>
        <v>44627</v>
      </c>
      <c r="C267" s="14" t="s">
        <v>13</v>
      </c>
      <c r="D267" s="15">
        <v>0.2590277777777778</v>
      </c>
      <c r="E267" s="16">
        <v>2.8</v>
      </c>
      <c r="F267" s="15">
        <f t="shared" si="84"/>
        <v>0.25208333333333338</v>
      </c>
      <c r="G267" s="16">
        <f t="shared" si="85"/>
        <v>2.38</v>
      </c>
      <c r="H267" s="15">
        <f t="shared" si="86"/>
        <v>0.24097222222222225</v>
      </c>
      <c r="I267" s="16">
        <f t="shared" si="87"/>
        <v>1.8759999999999999</v>
      </c>
      <c r="J267" s="15">
        <f t="shared" si="88"/>
        <v>0.2416666666666667</v>
      </c>
      <c r="K267" s="22">
        <f t="shared" si="89"/>
        <v>1.7919999999999998</v>
      </c>
      <c r="L267" s="13"/>
      <c r="M267" s="23">
        <v>44627</v>
      </c>
      <c r="N267" s="14" t="s">
        <v>13</v>
      </c>
      <c r="O267" s="59">
        <v>0.2590277777777778</v>
      </c>
      <c r="P267" s="16" t="str">
        <f t="shared" si="90"/>
        <v>-</v>
      </c>
      <c r="Q267" s="15">
        <f t="shared" si="91"/>
        <v>0.25208333333333338</v>
      </c>
      <c r="R267" s="16" t="str">
        <f t="shared" si="81"/>
        <v>-</v>
      </c>
      <c r="S267" s="15">
        <f t="shared" si="109"/>
        <v>0.24097222222222225</v>
      </c>
      <c r="T267" s="16" t="str">
        <f t="shared" si="82"/>
        <v>-</v>
      </c>
      <c r="U267" s="15">
        <f t="shared" si="108"/>
        <v>0.2416666666666667</v>
      </c>
      <c r="V267" s="22" t="str">
        <f t="shared" si="83"/>
        <v>-</v>
      </c>
      <c r="X267" s="18"/>
      <c r="Y267" s="28"/>
    </row>
    <row r="268" spans="2:25" x14ac:dyDescent="0.25">
      <c r="B268" s="23">
        <f t="shared" si="92"/>
        <v>44627</v>
      </c>
      <c r="C268" s="14" t="s">
        <v>12</v>
      </c>
      <c r="D268" s="15">
        <v>0.50208333333333333</v>
      </c>
      <c r="E268" s="16">
        <v>0.1</v>
      </c>
      <c r="F268" s="15">
        <f t="shared" si="84"/>
        <v>0.49513888888888891</v>
      </c>
      <c r="G268" s="16">
        <f t="shared" si="85"/>
        <v>8.5000000000000006E-2</v>
      </c>
      <c r="H268" s="15">
        <f t="shared" si="86"/>
        <v>0.50208333333333333</v>
      </c>
      <c r="I268" s="16">
        <f t="shared" si="87"/>
        <v>6.7000000000000004E-2</v>
      </c>
      <c r="J268" s="15">
        <f t="shared" si="88"/>
        <v>0.5</v>
      </c>
      <c r="K268" s="22">
        <f t="shared" si="89"/>
        <v>6.4000000000000001E-2</v>
      </c>
      <c r="L268" s="13"/>
      <c r="M268" s="23">
        <v>44627</v>
      </c>
      <c r="N268" s="14" t="s">
        <v>12</v>
      </c>
      <c r="O268" s="59">
        <v>0.50208333333333333</v>
      </c>
      <c r="P268" s="16" t="str">
        <f t="shared" si="90"/>
        <v>-</v>
      </c>
      <c r="Q268" s="15">
        <f t="shared" si="91"/>
        <v>0.49513888888888891</v>
      </c>
      <c r="R268" s="16" t="str">
        <f t="shared" si="81"/>
        <v>-</v>
      </c>
      <c r="S268" s="15">
        <f t="shared" si="109"/>
        <v>0.50208333333333333</v>
      </c>
      <c r="T268" s="16" t="str">
        <f t="shared" si="82"/>
        <v>-</v>
      </c>
      <c r="U268" s="15">
        <f t="shared" si="108"/>
        <v>0.5</v>
      </c>
      <c r="V268" s="22" t="str">
        <f t="shared" si="83"/>
        <v>-</v>
      </c>
      <c r="X268" s="18"/>
      <c r="Y268" s="28"/>
    </row>
    <row r="269" spans="2:25" x14ac:dyDescent="0.25">
      <c r="B269" s="23">
        <f t="shared" si="92"/>
        <v>44627</v>
      </c>
      <c r="C269" s="14" t="s">
        <v>13</v>
      </c>
      <c r="D269" s="15">
        <v>0.77500000000000002</v>
      </c>
      <c r="E269" s="16">
        <v>3</v>
      </c>
      <c r="F269" s="15">
        <f t="shared" si="84"/>
        <v>0.7680555555555556</v>
      </c>
      <c r="G269" s="16">
        <f t="shared" si="85"/>
        <v>2.5499999999999998</v>
      </c>
      <c r="H269" s="15">
        <f t="shared" si="86"/>
        <v>0.75694444444444442</v>
      </c>
      <c r="I269" s="16">
        <f t="shared" si="87"/>
        <v>2.0100000000000002</v>
      </c>
      <c r="J269" s="15">
        <f t="shared" si="88"/>
        <v>0.75763888888888886</v>
      </c>
      <c r="K269" s="22">
        <f t="shared" si="89"/>
        <v>1.92</v>
      </c>
      <c r="L269" s="13"/>
      <c r="M269" s="23">
        <v>44627</v>
      </c>
      <c r="N269" s="14" t="s">
        <v>13</v>
      </c>
      <c r="O269" s="59">
        <v>0.77500000000000002</v>
      </c>
      <c r="P269" s="16" t="str">
        <f t="shared" si="90"/>
        <v>-</v>
      </c>
      <c r="Q269" s="15">
        <f t="shared" si="91"/>
        <v>0.7680555555555556</v>
      </c>
      <c r="R269" s="16" t="str">
        <f t="shared" si="81"/>
        <v>-</v>
      </c>
      <c r="S269" s="15">
        <f t="shared" si="109"/>
        <v>0.75694444444444442</v>
      </c>
      <c r="T269" s="16" t="str">
        <f t="shared" si="82"/>
        <v>-</v>
      </c>
      <c r="U269" s="15">
        <f t="shared" si="108"/>
        <v>0.75763888888888886</v>
      </c>
      <c r="V269" s="22" t="str">
        <f t="shared" si="83"/>
        <v>-</v>
      </c>
      <c r="X269" s="18"/>
      <c r="Y269" s="28"/>
    </row>
    <row r="270" spans="2:25" x14ac:dyDescent="0.25">
      <c r="B270" s="23">
        <f t="shared" si="92"/>
        <v>44628</v>
      </c>
      <c r="C270" s="14" t="s">
        <v>12</v>
      </c>
      <c r="D270" s="15">
        <v>2.361111111111111E-2</v>
      </c>
      <c r="E270" s="16">
        <v>0.1</v>
      </c>
      <c r="F270" s="15">
        <f t="shared" si="84"/>
        <v>1.6666666666666666E-2</v>
      </c>
      <c r="G270" s="16">
        <f t="shared" si="85"/>
        <v>8.5000000000000006E-2</v>
      </c>
      <c r="H270" s="15">
        <f t="shared" si="86"/>
        <v>2.361111111111111E-2</v>
      </c>
      <c r="I270" s="16">
        <f t="shared" si="87"/>
        <v>6.7000000000000004E-2</v>
      </c>
      <c r="J270" s="15">
        <f t="shared" si="88"/>
        <v>2.1527777777777778E-2</v>
      </c>
      <c r="K270" s="22">
        <f t="shared" si="89"/>
        <v>6.4000000000000001E-2</v>
      </c>
      <c r="L270" s="13"/>
      <c r="M270" s="23">
        <v>44628</v>
      </c>
      <c r="N270" s="14" t="s">
        <v>12</v>
      </c>
      <c r="O270" s="59">
        <v>2.361111111111111E-2</v>
      </c>
      <c r="P270" s="16" t="str">
        <f t="shared" si="90"/>
        <v>-</v>
      </c>
      <c r="Q270" s="15">
        <f t="shared" si="91"/>
        <v>1.6666666666666666E-2</v>
      </c>
      <c r="R270" s="16" t="str">
        <f t="shared" si="81"/>
        <v>-</v>
      </c>
      <c r="S270" s="15">
        <f t="shared" si="109"/>
        <v>2.361111111111111E-2</v>
      </c>
      <c r="T270" s="16" t="str">
        <f t="shared" ref="T270" si="110">IF(I270&gt;=$T$4,I270,IF(I270&lt;=$T$8,I270,"-"))</f>
        <v>-</v>
      </c>
      <c r="U270" s="15">
        <f t="shared" si="108"/>
        <v>2.1527777777777778E-2</v>
      </c>
      <c r="V270" s="22" t="str">
        <f t="shared" si="83"/>
        <v>-</v>
      </c>
      <c r="X270" s="18"/>
    </row>
    <row r="271" spans="2:25" x14ac:dyDescent="0.25">
      <c r="B271" s="23">
        <f t="shared" si="92"/>
        <v>44628</v>
      </c>
      <c r="C271" s="14" t="s">
        <v>13</v>
      </c>
      <c r="D271" s="15">
        <v>0.28402777777777777</v>
      </c>
      <c r="E271" s="16">
        <v>2.6</v>
      </c>
      <c r="F271" s="15">
        <f t="shared" si="84"/>
        <v>0.27708333333333335</v>
      </c>
      <c r="G271" s="16">
        <f t="shared" si="85"/>
        <v>2.21</v>
      </c>
      <c r="H271" s="15">
        <f t="shared" si="86"/>
        <v>0.26597222222222222</v>
      </c>
      <c r="I271" s="16">
        <f t="shared" si="87"/>
        <v>1.7420000000000002</v>
      </c>
      <c r="J271" s="15">
        <f t="shared" si="88"/>
        <v>0.26666666666666666</v>
      </c>
      <c r="K271" s="22">
        <f t="shared" si="89"/>
        <v>1.6640000000000001</v>
      </c>
      <c r="L271" s="13"/>
      <c r="M271" s="23">
        <v>44628</v>
      </c>
      <c r="N271" s="14" t="s">
        <v>13</v>
      </c>
      <c r="O271" s="59">
        <v>0.28402777777777777</v>
      </c>
      <c r="P271" s="16" t="str">
        <f t="shared" ref="P271:P334" si="111">IF(E271&gt;=$P$4,E271,IF(E271&lt;=$P$8,E271,"-"))</f>
        <v>-</v>
      </c>
      <c r="Q271" s="15">
        <f t="shared" si="91"/>
        <v>0.27708333333333335</v>
      </c>
      <c r="R271" s="16" t="str">
        <f t="shared" ref="R271:R334" si="112">IF(G271&gt;=$R$4,G271,IF(G271&lt;=$R$8,G271,"-"))</f>
        <v>-</v>
      </c>
      <c r="S271" s="15">
        <f t="shared" si="109"/>
        <v>0.26597222222222222</v>
      </c>
      <c r="T271" s="16" t="str">
        <f t="shared" ref="T271:T334" si="113">IF(I271&gt;=$T$4,I271,IF(I271&lt;=$T$8,I271,"-"))</f>
        <v>-</v>
      </c>
      <c r="U271" s="15">
        <f t="shared" si="108"/>
        <v>0.26666666666666666</v>
      </c>
      <c r="V271" s="22" t="str">
        <f t="shared" ref="V271:V334" si="114">IF(K271&gt;=$V$4,K271,IF(K271&lt;=$V$8,K271,"-"))</f>
        <v>-</v>
      </c>
      <c r="X271" s="18"/>
    </row>
    <row r="272" spans="2:25" x14ac:dyDescent="0.25">
      <c r="B272" s="23">
        <f t="shared" si="92"/>
        <v>44628</v>
      </c>
      <c r="C272" s="14" t="s">
        <v>12</v>
      </c>
      <c r="D272" s="15">
        <v>0.52847222222222223</v>
      </c>
      <c r="E272" s="16">
        <v>0.2</v>
      </c>
      <c r="F272" s="15">
        <f t="shared" ref="F272:F335" si="115">IF(C272="Alta",D272-$F$9,D272-$G$9)</f>
        <v>0.52152777777777781</v>
      </c>
      <c r="G272" s="16">
        <f t="shared" ref="G272:G335" si="116">E272*$F$8</f>
        <v>0.17</v>
      </c>
      <c r="H272" s="15">
        <f t="shared" ref="H272:H335" si="117">IF(C272="Alta",D272-$H$9,D272-$I$9)</f>
        <v>0.52847222222222223</v>
      </c>
      <c r="I272" s="16">
        <f t="shared" ref="I272:I335" si="118">E272*$H$8</f>
        <v>0.13400000000000001</v>
      </c>
      <c r="J272" s="15">
        <f t="shared" ref="J272:J335" si="119">IF(C272="Alta",D272-$J$9,D272-$K$9)</f>
        <v>0.52638888888888891</v>
      </c>
      <c r="K272" s="22">
        <f t="shared" ref="K272:K335" si="120">E272*$J$8</f>
        <v>0.128</v>
      </c>
      <c r="L272" s="13"/>
      <c r="M272" s="23">
        <v>44628</v>
      </c>
      <c r="N272" s="14" t="s">
        <v>12</v>
      </c>
      <c r="O272" s="59">
        <v>0.52847222222222223</v>
      </c>
      <c r="P272" s="16" t="str">
        <f t="shared" si="111"/>
        <v>-</v>
      </c>
      <c r="Q272" s="15">
        <f t="shared" ref="Q272:Q335" si="121">IF(N272="Alta",O272-$F$9,O272-$G$9)</f>
        <v>0.52152777777777781</v>
      </c>
      <c r="R272" s="16" t="str">
        <f t="shared" si="112"/>
        <v>-</v>
      </c>
      <c r="S272" s="15">
        <f t="shared" si="109"/>
        <v>0.52847222222222223</v>
      </c>
      <c r="T272" s="16" t="str">
        <f t="shared" si="113"/>
        <v>-</v>
      </c>
      <c r="U272" s="15">
        <f t="shared" si="108"/>
        <v>0.52638888888888891</v>
      </c>
      <c r="V272" s="22" t="str">
        <f t="shared" si="114"/>
        <v>-</v>
      </c>
      <c r="X272" s="18"/>
    </row>
    <row r="273" spans="2:25" x14ac:dyDescent="0.25">
      <c r="B273" s="23">
        <f t="shared" ref="B273:B336" si="122">IF(HOUR(D273)&lt;HOUR(D272),B272+1,B272)</f>
        <v>44628</v>
      </c>
      <c r="C273" s="14" t="s">
        <v>13</v>
      </c>
      <c r="D273" s="15">
        <v>0.80069444444444438</v>
      </c>
      <c r="E273" s="16">
        <v>2.8</v>
      </c>
      <c r="F273" s="15">
        <f t="shared" si="115"/>
        <v>0.79374999999999996</v>
      </c>
      <c r="G273" s="16">
        <f t="shared" si="116"/>
        <v>2.38</v>
      </c>
      <c r="H273" s="15">
        <f t="shared" si="117"/>
        <v>0.78263888888888877</v>
      </c>
      <c r="I273" s="16">
        <f t="shared" si="118"/>
        <v>1.8759999999999999</v>
      </c>
      <c r="J273" s="15">
        <f t="shared" si="119"/>
        <v>0.78333333333333321</v>
      </c>
      <c r="K273" s="22">
        <f t="shared" si="120"/>
        <v>1.7919999999999998</v>
      </c>
      <c r="L273" s="13"/>
      <c r="M273" s="23">
        <v>44628</v>
      </c>
      <c r="N273" s="14" t="s">
        <v>13</v>
      </c>
      <c r="O273" s="59">
        <v>0.80069444444444438</v>
      </c>
      <c r="P273" s="16" t="str">
        <f t="shared" si="111"/>
        <v>-</v>
      </c>
      <c r="Q273" s="15">
        <f t="shared" si="121"/>
        <v>0.79374999999999996</v>
      </c>
      <c r="R273" s="16" t="str">
        <f t="shared" si="112"/>
        <v>-</v>
      </c>
      <c r="S273" s="15">
        <f t="shared" si="109"/>
        <v>0.78263888888888877</v>
      </c>
      <c r="T273" s="16" t="str">
        <f t="shared" si="113"/>
        <v>-</v>
      </c>
      <c r="U273" s="15">
        <f t="shared" si="108"/>
        <v>0.78333333333333321</v>
      </c>
      <c r="V273" s="22" t="str">
        <f t="shared" si="114"/>
        <v>-</v>
      </c>
      <c r="X273" s="18"/>
      <c r="Y273" s="28"/>
    </row>
    <row r="274" spans="2:25" x14ac:dyDescent="0.25">
      <c r="B274" s="23">
        <f t="shared" si="122"/>
        <v>44629</v>
      </c>
      <c r="C274" s="14" t="s">
        <v>12</v>
      </c>
      <c r="D274" s="15">
        <v>5.1388888888888894E-2</v>
      </c>
      <c r="E274" s="16">
        <v>0.3</v>
      </c>
      <c r="F274" s="15">
        <f t="shared" si="115"/>
        <v>4.4444444444444453E-2</v>
      </c>
      <c r="G274" s="16">
        <f t="shared" si="116"/>
        <v>0.255</v>
      </c>
      <c r="H274" s="15">
        <f t="shared" si="117"/>
        <v>5.1388888888888894E-2</v>
      </c>
      <c r="I274" s="16">
        <f t="shared" si="118"/>
        <v>0.20100000000000001</v>
      </c>
      <c r="J274" s="15">
        <f t="shared" si="119"/>
        <v>4.9305555555555561E-2</v>
      </c>
      <c r="K274" s="22">
        <f t="shared" si="120"/>
        <v>0.192</v>
      </c>
      <c r="L274" s="13"/>
      <c r="M274" s="23">
        <v>44629</v>
      </c>
      <c r="N274" s="14" t="s">
        <v>12</v>
      </c>
      <c r="O274" s="59">
        <v>5.1388888888888894E-2</v>
      </c>
      <c r="P274" s="16" t="str">
        <f t="shared" si="111"/>
        <v>-</v>
      </c>
      <c r="Q274" s="15">
        <f t="shared" si="121"/>
        <v>4.4444444444444453E-2</v>
      </c>
      <c r="R274" s="16" t="str">
        <f t="shared" si="112"/>
        <v>-</v>
      </c>
      <c r="S274" s="15">
        <f t="shared" si="109"/>
        <v>5.1388888888888894E-2</v>
      </c>
      <c r="T274" s="16" t="str">
        <f t="shared" si="113"/>
        <v>-</v>
      </c>
      <c r="U274" s="15">
        <f t="shared" si="108"/>
        <v>4.9305555555555561E-2</v>
      </c>
      <c r="V274" s="22" t="str">
        <f t="shared" si="114"/>
        <v>-</v>
      </c>
      <c r="X274" s="18"/>
    </row>
    <row r="275" spans="2:25" x14ac:dyDescent="0.25">
      <c r="B275" s="23">
        <f t="shared" si="122"/>
        <v>44629</v>
      </c>
      <c r="C275" s="14" t="s">
        <v>13</v>
      </c>
      <c r="D275" s="15">
        <v>0.31041666666666667</v>
      </c>
      <c r="E275" s="16">
        <v>2.4</v>
      </c>
      <c r="F275" s="15">
        <f t="shared" si="115"/>
        <v>0.30347222222222225</v>
      </c>
      <c r="G275" s="16">
        <f t="shared" si="116"/>
        <v>2.04</v>
      </c>
      <c r="H275" s="15">
        <f t="shared" si="117"/>
        <v>0.29236111111111113</v>
      </c>
      <c r="I275" s="16">
        <f t="shared" si="118"/>
        <v>1.6080000000000001</v>
      </c>
      <c r="J275" s="15">
        <f t="shared" si="119"/>
        <v>0.29305555555555557</v>
      </c>
      <c r="K275" s="22">
        <f t="shared" si="120"/>
        <v>1.536</v>
      </c>
      <c r="L275" s="13"/>
      <c r="M275" s="23">
        <v>44629</v>
      </c>
      <c r="N275" s="14" t="s">
        <v>13</v>
      </c>
      <c r="O275" s="59">
        <v>0.31041666666666667</v>
      </c>
      <c r="P275" s="16" t="str">
        <f t="shared" si="111"/>
        <v>-</v>
      </c>
      <c r="Q275" s="15">
        <f t="shared" si="121"/>
        <v>0.30347222222222225</v>
      </c>
      <c r="R275" s="16" t="str">
        <f t="shared" si="112"/>
        <v>-</v>
      </c>
      <c r="S275" s="15">
        <f t="shared" si="109"/>
        <v>0.29236111111111113</v>
      </c>
      <c r="T275" s="16" t="str">
        <f t="shared" si="113"/>
        <v>-</v>
      </c>
      <c r="U275" s="15">
        <f t="shared" si="108"/>
        <v>0.29305555555555557</v>
      </c>
      <c r="V275" s="22" t="str">
        <f t="shared" si="114"/>
        <v>-</v>
      </c>
      <c r="X275" s="18"/>
      <c r="Y275" s="28"/>
    </row>
    <row r="276" spans="2:25" x14ac:dyDescent="0.25">
      <c r="B276" s="23">
        <f t="shared" si="122"/>
        <v>44629</v>
      </c>
      <c r="C276" s="14" t="s">
        <v>12</v>
      </c>
      <c r="D276" s="15">
        <v>0.55555555555555558</v>
      </c>
      <c r="E276" s="16">
        <v>0.4</v>
      </c>
      <c r="F276" s="15">
        <f t="shared" si="115"/>
        <v>0.54861111111111116</v>
      </c>
      <c r="G276" s="16">
        <f t="shared" si="116"/>
        <v>0.34</v>
      </c>
      <c r="H276" s="15">
        <f t="shared" si="117"/>
        <v>0.55555555555555558</v>
      </c>
      <c r="I276" s="16">
        <f t="shared" si="118"/>
        <v>0.26800000000000002</v>
      </c>
      <c r="J276" s="15">
        <f t="shared" si="119"/>
        <v>0.55347222222222225</v>
      </c>
      <c r="K276" s="22">
        <f t="shared" si="120"/>
        <v>0.25600000000000001</v>
      </c>
      <c r="L276" s="13"/>
      <c r="M276" s="23">
        <v>44629</v>
      </c>
      <c r="N276" s="14" t="s">
        <v>12</v>
      </c>
      <c r="O276" s="59">
        <v>0.55555555555555558</v>
      </c>
      <c r="P276" s="16" t="str">
        <f t="shared" si="111"/>
        <v>-</v>
      </c>
      <c r="Q276" s="15">
        <f t="shared" si="121"/>
        <v>0.54861111111111116</v>
      </c>
      <c r="R276" s="16" t="str">
        <f t="shared" si="112"/>
        <v>-</v>
      </c>
      <c r="S276" s="15">
        <f t="shared" si="109"/>
        <v>0.55555555555555558</v>
      </c>
      <c r="T276" s="16" t="str">
        <f t="shared" si="113"/>
        <v>-</v>
      </c>
      <c r="U276" s="15">
        <f t="shared" si="108"/>
        <v>0.55347222222222225</v>
      </c>
      <c r="V276" s="22" t="str">
        <f t="shared" si="114"/>
        <v>-</v>
      </c>
      <c r="X276" s="18"/>
      <c r="Y276" s="28"/>
    </row>
    <row r="277" spans="2:25" x14ac:dyDescent="0.25">
      <c r="B277" s="23">
        <f t="shared" si="122"/>
        <v>44629</v>
      </c>
      <c r="C277" s="14" t="s">
        <v>13</v>
      </c>
      <c r="D277" s="15">
        <v>0.82708333333333339</v>
      </c>
      <c r="E277" s="16">
        <v>2.6</v>
      </c>
      <c r="F277" s="15">
        <f t="shared" si="115"/>
        <v>0.82013888888888897</v>
      </c>
      <c r="G277" s="16">
        <f t="shared" si="116"/>
        <v>2.21</v>
      </c>
      <c r="H277" s="15">
        <f t="shared" si="117"/>
        <v>0.80902777777777779</v>
      </c>
      <c r="I277" s="16">
        <f t="shared" si="118"/>
        <v>1.7420000000000002</v>
      </c>
      <c r="J277" s="15">
        <f t="shared" si="119"/>
        <v>0.80972222222222223</v>
      </c>
      <c r="K277" s="22">
        <f t="shared" si="120"/>
        <v>1.6640000000000001</v>
      </c>
      <c r="L277" s="13"/>
      <c r="M277" s="23">
        <v>44629</v>
      </c>
      <c r="N277" s="14" t="s">
        <v>13</v>
      </c>
      <c r="O277" s="59">
        <v>0.82708333333333339</v>
      </c>
      <c r="P277" s="16" t="str">
        <f t="shared" si="111"/>
        <v>-</v>
      </c>
      <c r="Q277" s="15">
        <f t="shared" si="121"/>
        <v>0.82013888888888897</v>
      </c>
      <c r="R277" s="16" t="str">
        <f t="shared" si="112"/>
        <v>-</v>
      </c>
      <c r="S277" s="15">
        <f t="shared" si="109"/>
        <v>0.80902777777777779</v>
      </c>
      <c r="T277" s="16" t="str">
        <f t="shared" si="113"/>
        <v>-</v>
      </c>
      <c r="U277" s="15">
        <f t="shared" si="108"/>
        <v>0.80972222222222223</v>
      </c>
      <c r="V277" s="22" t="str">
        <f t="shared" si="114"/>
        <v>-</v>
      </c>
      <c r="X277" s="18"/>
      <c r="Y277" s="28"/>
    </row>
    <row r="278" spans="2:25" x14ac:dyDescent="0.25">
      <c r="B278" s="23">
        <f t="shared" si="122"/>
        <v>44630</v>
      </c>
      <c r="C278" s="14" t="s">
        <v>12</v>
      </c>
      <c r="D278" s="15">
        <v>8.1250000000000003E-2</v>
      </c>
      <c r="E278" s="16">
        <v>0.5</v>
      </c>
      <c r="F278" s="15">
        <f t="shared" si="115"/>
        <v>7.4305555555555555E-2</v>
      </c>
      <c r="G278" s="16">
        <f t="shared" si="116"/>
        <v>0.42499999999999999</v>
      </c>
      <c r="H278" s="15">
        <f t="shared" si="117"/>
        <v>8.1250000000000003E-2</v>
      </c>
      <c r="I278" s="16">
        <f t="shared" si="118"/>
        <v>0.33500000000000002</v>
      </c>
      <c r="J278" s="15">
        <f t="shared" si="119"/>
        <v>7.9166666666666663E-2</v>
      </c>
      <c r="K278" s="22">
        <f t="shared" si="120"/>
        <v>0.32</v>
      </c>
      <c r="L278" s="13"/>
      <c r="M278" s="23">
        <v>44630</v>
      </c>
      <c r="N278" s="14" t="s">
        <v>12</v>
      </c>
      <c r="O278" s="59">
        <v>8.1250000000000003E-2</v>
      </c>
      <c r="P278" s="16" t="str">
        <f t="shared" si="111"/>
        <v>-</v>
      </c>
      <c r="Q278" s="15">
        <f t="shared" si="121"/>
        <v>7.4305555555555555E-2</v>
      </c>
      <c r="R278" s="16" t="str">
        <f t="shared" si="112"/>
        <v>-</v>
      </c>
      <c r="S278" s="15">
        <f t="shared" si="109"/>
        <v>8.1250000000000003E-2</v>
      </c>
      <c r="T278" s="16" t="str">
        <f t="shared" si="113"/>
        <v>-</v>
      </c>
      <c r="U278" s="15">
        <f t="shared" si="108"/>
        <v>7.9166666666666663E-2</v>
      </c>
      <c r="V278" s="22" t="str">
        <f t="shared" si="114"/>
        <v>-</v>
      </c>
      <c r="X278" s="18"/>
    </row>
    <row r="279" spans="2:25" x14ac:dyDescent="0.25">
      <c r="B279" s="23">
        <f t="shared" si="122"/>
        <v>44630</v>
      </c>
      <c r="C279" s="14" t="s">
        <v>13</v>
      </c>
      <c r="D279" s="15">
        <v>0.34027777777777773</v>
      </c>
      <c r="E279" s="16">
        <v>2.2999999999999998</v>
      </c>
      <c r="F279" s="15">
        <f t="shared" si="115"/>
        <v>0.33333333333333331</v>
      </c>
      <c r="G279" s="16">
        <f t="shared" si="116"/>
        <v>1.9549999999999998</v>
      </c>
      <c r="H279" s="15">
        <f t="shared" si="117"/>
        <v>0.32222222222222219</v>
      </c>
      <c r="I279" s="16">
        <f t="shared" si="118"/>
        <v>1.5409999999999999</v>
      </c>
      <c r="J279" s="15">
        <f t="shared" si="119"/>
        <v>0.32291666666666663</v>
      </c>
      <c r="K279" s="22">
        <f t="shared" si="120"/>
        <v>1.472</v>
      </c>
      <c r="L279" s="13"/>
      <c r="M279" s="23">
        <v>44630</v>
      </c>
      <c r="N279" s="14" t="s">
        <v>13</v>
      </c>
      <c r="O279" s="59">
        <v>0.34027777777777773</v>
      </c>
      <c r="P279" s="16" t="str">
        <f t="shared" si="111"/>
        <v>-</v>
      </c>
      <c r="Q279" s="15">
        <f t="shared" si="121"/>
        <v>0.33333333333333331</v>
      </c>
      <c r="R279" s="16" t="str">
        <f t="shared" si="112"/>
        <v>-</v>
      </c>
      <c r="S279" s="15">
        <f t="shared" si="109"/>
        <v>0.32222222222222219</v>
      </c>
      <c r="T279" s="16" t="str">
        <f t="shared" si="113"/>
        <v>-</v>
      </c>
      <c r="U279" s="15">
        <f t="shared" si="108"/>
        <v>0.32291666666666663</v>
      </c>
      <c r="V279" s="22" t="str">
        <f t="shared" si="114"/>
        <v>-</v>
      </c>
      <c r="X279" s="18"/>
      <c r="Y279" s="28"/>
    </row>
    <row r="280" spans="2:25" x14ac:dyDescent="0.25">
      <c r="B280" s="23">
        <f t="shared" si="122"/>
        <v>44630</v>
      </c>
      <c r="C280" s="14" t="s">
        <v>12</v>
      </c>
      <c r="D280" s="15">
        <v>0.58472222222222225</v>
      </c>
      <c r="E280" s="16">
        <v>0.6</v>
      </c>
      <c r="F280" s="15">
        <f t="shared" si="115"/>
        <v>0.57777777777777783</v>
      </c>
      <c r="G280" s="16">
        <f t="shared" si="116"/>
        <v>0.51</v>
      </c>
      <c r="H280" s="15">
        <f t="shared" si="117"/>
        <v>0.58472222222222225</v>
      </c>
      <c r="I280" s="16">
        <f t="shared" si="118"/>
        <v>0.40200000000000002</v>
      </c>
      <c r="J280" s="15">
        <f t="shared" si="119"/>
        <v>0.58263888888888893</v>
      </c>
      <c r="K280" s="22">
        <f t="shared" si="120"/>
        <v>0.38400000000000001</v>
      </c>
      <c r="L280" s="13"/>
      <c r="M280" s="23">
        <v>44630</v>
      </c>
      <c r="N280" s="14" t="s">
        <v>12</v>
      </c>
      <c r="O280" s="59">
        <v>0.58472222222222225</v>
      </c>
      <c r="P280" s="16" t="str">
        <f t="shared" si="111"/>
        <v>-</v>
      </c>
      <c r="Q280" s="15">
        <f t="shared" si="121"/>
        <v>0.57777777777777783</v>
      </c>
      <c r="R280" s="16" t="str">
        <f t="shared" si="112"/>
        <v>-</v>
      </c>
      <c r="S280" s="15">
        <f t="shared" si="109"/>
        <v>0.58472222222222225</v>
      </c>
      <c r="T280" s="16" t="str">
        <f t="shared" si="113"/>
        <v>-</v>
      </c>
      <c r="U280" s="15">
        <f t="shared" si="108"/>
        <v>0.58263888888888893</v>
      </c>
      <c r="V280" s="22" t="str">
        <f t="shared" si="114"/>
        <v>-</v>
      </c>
      <c r="X280" s="18"/>
      <c r="Y280" s="28"/>
    </row>
    <row r="281" spans="2:25" x14ac:dyDescent="0.25">
      <c r="B281" s="23">
        <f t="shared" si="122"/>
        <v>44630</v>
      </c>
      <c r="C281" s="14" t="s">
        <v>13</v>
      </c>
      <c r="D281" s="15">
        <v>0.85763888888888884</v>
      </c>
      <c r="E281" s="16">
        <v>2.5</v>
      </c>
      <c r="F281" s="15">
        <f t="shared" si="115"/>
        <v>0.85069444444444442</v>
      </c>
      <c r="G281" s="16">
        <f t="shared" si="116"/>
        <v>2.125</v>
      </c>
      <c r="H281" s="15">
        <f t="shared" si="117"/>
        <v>0.83958333333333324</v>
      </c>
      <c r="I281" s="16">
        <f t="shared" si="118"/>
        <v>1.675</v>
      </c>
      <c r="J281" s="15">
        <f t="shared" si="119"/>
        <v>0.84027777777777768</v>
      </c>
      <c r="K281" s="22">
        <f t="shared" si="120"/>
        <v>1.6</v>
      </c>
      <c r="L281" s="13"/>
      <c r="M281" s="23">
        <v>44630</v>
      </c>
      <c r="N281" s="14" t="s">
        <v>13</v>
      </c>
      <c r="O281" s="59">
        <v>0.85763888888888884</v>
      </c>
      <c r="P281" s="16" t="str">
        <f t="shared" si="111"/>
        <v>-</v>
      </c>
      <c r="Q281" s="15">
        <f t="shared" si="121"/>
        <v>0.85069444444444442</v>
      </c>
      <c r="R281" s="16" t="str">
        <f t="shared" si="112"/>
        <v>-</v>
      </c>
      <c r="S281" s="15">
        <f t="shared" si="109"/>
        <v>0.83958333333333324</v>
      </c>
      <c r="T281" s="16" t="str">
        <f t="shared" si="113"/>
        <v>-</v>
      </c>
      <c r="U281" s="15">
        <f t="shared" si="108"/>
        <v>0.84027777777777768</v>
      </c>
      <c r="V281" s="22" t="str">
        <f t="shared" si="114"/>
        <v>-</v>
      </c>
      <c r="X281" s="18"/>
      <c r="Y281" s="28"/>
    </row>
    <row r="282" spans="2:25" x14ac:dyDescent="0.25">
      <c r="B282" s="23">
        <f t="shared" si="122"/>
        <v>44631</v>
      </c>
      <c r="C282" s="14" t="s">
        <v>12</v>
      </c>
      <c r="D282" s="15">
        <v>0.11388888888888889</v>
      </c>
      <c r="E282" s="16">
        <v>0.6</v>
      </c>
      <c r="F282" s="15">
        <f t="shared" si="115"/>
        <v>0.10694444444444444</v>
      </c>
      <c r="G282" s="16">
        <f t="shared" si="116"/>
        <v>0.51</v>
      </c>
      <c r="H282" s="15">
        <f t="shared" si="117"/>
        <v>0.11388888888888889</v>
      </c>
      <c r="I282" s="16">
        <f t="shared" si="118"/>
        <v>0.40200000000000002</v>
      </c>
      <c r="J282" s="15">
        <f t="shared" si="119"/>
        <v>0.11180555555555555</v>
      </c>
      <c r="K282" s="22">
        <f t="shared" si="120"/>
        <v>0.38400000000000001</v>
      </c>
      <c r="L282" s="13"/>
      <c r="M282" s="23">
        <v>44631</v>
      </c>
      <c r="N282" s="14" t="s">
        <v>12</v>
      </c>
      <c r="O282" s="59">
        <v>0.11388888888888889</v>
      </c>
      <c r="P282" s="16" t="str">
        <f t="shared" si="111"/>
        <v>-</v>
      </c>
      <c r="Q282" s="15">
        <f t="shared" si="121"/>
        <v>0.10694444444444444</v>
      </c>
      <c r="R282" s="16" t="str">
        <f t="shared" si="112"/>
        <v>-</v>
      </c>
      <c r="S282" s="15">
        <f t="shared" si="109"/>
        <v>0.11388888888888889</v>
      </c>
      <c r="T282" s="16" t="str">
        <f t="shared" si="113"/>
        <v>-</v>
      </c>
      <c r="U282" s="15">
        <f t="shared" si="108"/>
        <v>0.11180555555555555</v>
      </c>
      <c r="V282" s="22" t="str">
        <f t="shared" si="114"/>
        <v>-</v>
      </c>
      <c r="X282" s="18"/>
    </row>
    <row r="283" spans="2:25" x14ac:dyDescent="0.25">
      <c r="B283" s="23">
        <f t="shared" si="122"/>
        <v>44631</v>
      </c>
      <c r="C283" s="14" t="s">
        <v>13</v>
      </c>
      <c r="D283" s="15">
        <v>0.3743055555555555</v>
      </c>
      <c r="E283" s="16">
        <v>2.1</v>
      </c>
      <c r="F283" s="15">
        <f t="shared" si="115"/>
        <v>0.36736111111111108</v>
      </c>
      <c r="G283" s="16">
        <f t="shared" si="116"/>
        <v>1.7849999999999999</v>
      </c>
      <c r="H283" s="15">
        <f t="shared" si="117"/>
        <v>0.35624999999999996</v>
      </c>
      <c r="I283" s="16">
        <f t="shared" si="118"/>
        <v>1.4070000000000003</v>
      </c>
      <c r="J283" s="15">
        <f t="shared" si="119"/>
        <v>0.3569444444444444</v>
      </c>
      <c r="K283" s="22">
        <f t="shared" si="120"/>
        <v>1.3440000000000001</v>
      </c>
      <c r="L283" s="13"/>
      <c r="M283" s="23">
        <v>44631</v>
      </c>
      <c r="N283" s="14" t="s">
        <v>13</v>
      </c>
      <c r="O283" s="59">
        <v>0.3743055555555555</v>
      </c>
      <c r="P283" s="16" t="str">
        <f t="shared" si="111"/>
        <v>-</v>
      </c>
      <c r="Q283" s="15">
        <f t="shared" si="121"/>
        <v>0.36736111111111108</v>
      </c>
      <c r="R283" s="16" t="str">
        <f t="shared" si="112"/>
        <v>-</v>
      </c>
      <c r="S283" s="15">
        <f t="shared" si="109"/>
        <v>0.35624999999999996</v>
      </c>
      <c r="T283" s="16" t="str">
        <f t="shared" si="113"/>
        <v>-</v>
      </c>
      <c r="U283" s="15">
        <f t="shared" si="108"/>
        <v>0.3569444444444444</v>
      </c>
      <c r="V283" s="22" t="str">
        <f t="shared" si="114"/>
        <v>-</v>
      </c>
      <c r="X283" s="18"/>
      <c r="Y283" s="28"/>
    </row>
    <row r="284" spans="2:25" x14ac:dyDescent="0.25">
      <c r="B284" s="23">
        <f t="shared" si="122"/>
        <v>44631</v>
      </c>
      <c r="C284" s="14" t="s">
        <v>12</v>
      </c>
      <c r="D284" s="15">
        <v>0.61944444444444446</v>
      </c>
      <c r="E284" s="16">
        <v>0.8</v>
      </c>
      <c r="F284" s="15">
        <f t="shared" si="115"/>
        <v>0.61250000000000004</v>
      </c>
      <c r="G284" s="16">
        <f t="shared" si="116"/>
        <v>0.68</v>
      </c>
      <c r="H284" s="15">
        <f t="shared" si="117"/>
        <v>0.61944444444444446</v>
      </c>
      <c r="I284" s="16">
        <f t="shared" si="118"/>
        <v>0.53600000000000003</v>
      </c>
      <c r="J284" s="15">
        <f t="shared" si="119"/>
        <v>0.61736111111111114</v>
      </c>
      <c r="K284" s="22">
        <f t="shared" si="120"/>
        <v>0.51200000000000001</v>
      </c>
      <c r="L284" s="13"/>
      <c r="M284" s="23">
        <v>44631</v>
      </c>
      <c r="N284" s="14" t="s">
        <v>12</v>
      </c>
      <c r="O284" s="59">
        <v>0.61944444444444446</v>
      </c>
      <c r="P284" s="16" t="str">
        <f t="shared" si="111"/>
        <v>-</v>
      </c>
      <c r="Q284" s="15">
        <f t="shared" si="121"/>
        <v>0.61250000000000004</v>
      </c>
      <c r="R284" s="16" t="str">
        <f t="shared" si="112"/>
        <v>-</v>
      </c>
      <c r="S284" s="15">
        <f t="shared" si="109"/>
        <v>0.61944444444444446</v>
      </c>
      <c r="T284" s="16" t="str">
        <f t="shared" si="113"/>
        <v>-</v>
      </c>
      <c r="U284" s="15">
        <f t="shared" si="108"/>
        <v>0.61736111111111114</v>
      </c>
      <c r="V284" s="22" t="str">
        <f t="shared" si="114"/>
        <v>-</v>
      </c>
      <c r="X284" s="18"/>
      <c r="Y284" s="28"/>
    </row>
    <row r="285" spans="2:25" x14ac:dyDescent="0.25">
      <c r="B285" s="23">
        <f t="shared" si="122"/>
        <v>44631</v>
      </c>
      <c r="C285" s="14" t="s">
        <v>13</v>
      </c>
      <c r="D285" s="15">
        <v>0.8930555555555556</v>
      </c>
      <c r="E285" s="16">
        <v>2.4</v>
      </c>
      <c r="F285" s="15">
        <f t="shared" si="115"/>
        <v>0.88611111111111118</v>
      </c>
      <c r="G285" s="16">
        <f t="shared" si="116"/>
        <v>2.04</v>
      </c>
      <c r="H285" s="15">
        <f t="shared" si="117"/>
        <v>0.875</v>
      </c>
      <c r="I285" s="16">
        <f t="shared" si="118"/>
        <v>1.6080000000000001</v>
      </c>
      <c r="J285" s="15">
        <f t="shared" si="119"/>
        <v>0.87569444444444444</v>
      </c>
      <c r="K285" s="22">
        <f t="shared" si="120"/>
        <v>1.536</v>
      </c>
      <c r="L285" s="13"/>
      <c r="M285" s="23">
        <v>44631</v>
      </c>
      <c r="N285" s="14" t="s">
        <v>13</v>
      </c>
      <c r="O285" s="59">
        <v>0.8930555555555556</v>
      </c>
      <c r="P285" s="16" t="str">
        <f t="shared" si="111"/>
        <v>-</v>
      </c>
      <c r="Q285" s="15">
        <f t="shared" si="121"/>
        <v>0.88611111111111118</v>
      </c>
      <c r="R285" s="16" t="str">
        <f t="shared" si="112"/>
        <v>-</v>
      </c>
      <c r="S285" s="15">
        <f t="shared" si="109"/>
        <v>0.875</v>
      </c>
      <c r="T285" s="16" t="str">
        <f t="shared" si="113"/>
        <v>-</v>
      </c>
      <c r="U285" s="15">
        <f t="shared" si="108"/>
        <v>0.87569444444444444</v>
      </c>
      <c r="V285" s="22" t="str">
        <f t="shared" si="114"/>
        <v>-</v>
      </c>
      <c r="X285" s="18"/>
      <c r="Y285" s="28"/>
    </row>
    <row r="286" spans="2:25" x14ac:dyDescent="0.25">
      <c r="B286" s="23">
        <f t="shared" si="122"/>
        <v>44632</v>
      </c>
      <c r="C286" s="14" t="s">
        <v>12</v>
      </c>
      <c r="D286" s="15">
        <v>0.15347222222222223</v>
      </c>
      <c r="E286" s="16">
        <v>0.7</v>
      </c>
      <c r="F286" s="15">
        <f t="shared" si="115"/>
        <v>0.14652777777777778</v>
      </c>
      <c r="G286" s="16">
        <f t="shared" si="116"/>
        <v>0.59499999999999997</v>
      </c>
      <c r="H286" s="15">
        <f t="shared" si="117"/>
        <v>0.15347222222222223</v>
      </c>
      <c r="I286" s="16">
        <f t="shared" si="118"/>
        <v>0.46899999999999997</v>
      </c>
      <c r="J286" s="15">
        <f t="shared" si="119"/>
        <v>0.15138888888888891</v>
      </c>
      <c r="K286" s="22">
        <f t="shared" si="120"/>
        <v>0.44799999999999995</v>
      </c>
      <c r="L286" s="13"/>
      <c r="M286" s="23">
        <v>44632</v>
      </c>
      <c r="N286" s="14" t="s">
        <v>12</v>
      </c>
      <c r="O286" s="59">
        <v>0.15347222222222223</v>
      </c>
      <c r="P286" s="16" t="str">
        <f t="shared" si="111"/>
        <v>-</v>
      </c>
      <c r="Q286" s="15">
        <f t="shared" si="121"/>
        <v>0.14652777777777778</v>
      </c>
      <c r="R286" s="16" t="str">
        <f t="shared" si="112"/>
        <v>-</v>
      </c>
      <c r="S286" s="15">
        <f t="shared" si="109"/>
        <v>0.15347222222222223</v>
      </c>
      <c r="T286" s="16" t="str">
        <f t="shared" si="113"/>
        <v>-</v>
      </c>
      <c r="U286" s="15">
        <f t="shared" ref="U286:U317" si="123">IF(N286="Alta",O286-$J$9,O286-$K$9)</f>
        <v>0.15138888888888891</v>
      </c>
      <c r="V286" s="22" t="str">
        <f t="shared" si="114"/>
        <v>-</v>
      </c>
      <c r="X286" s="18"/>
    </row>
    <row r="287" spans="2:25" x14ac:dyDescent="0.25">
      <c r="B287" s="23">
        <f t="shared" si="122"/>
        <v>44632</v>
      </c>
      <c r="C287" s="14" t="s">
        <v>13</v>
      </c>
      <c r="D287" s="15">
        <v>0.41597222222222219</v>
      </c>
      <c r="E287" s="16">
        <v>2</v>
      </c>
      <c r="F287" s="15">
        <f t="shared" si="115"/>
        <v>0.40902777777777777</v>
      </c>
      <c r="G287" s="16">
        <f t="shared" si="116"/>
        <v>1.7</v>
      </c>
      <c r="H287" s="15">
        <f t="shared" si="117"/>
        <v>0.39791666666666664</v>
      </c>
      <c r="I287" s="16">
        <f t="shared" si="118"/>
        <v>1.34</v>
      </c>
      <c r="J287" s="15">
        <f t="shared" si="119"/>
        <v>0.39861111111111108</v>
      </c>
      <c r="K287" s="22">
        <f t="shared" si="120"/>
        <v>1.28</v>
      </c>
      <c r="L287" s="13"/>
      <c r="M287" s="23">
        <v>44632</v>
      </c>
      <c r="N287" s="14" t="s">
        <v>13</v>
      </c>
      <c r="O287" s="59">
        <v>0.41597222222222219</v>
      </c>
      <c r="P287" s="16" t="str">
        <f t="shared" si="111"/>
        <v>-</v>
      </c>
      <c r="Q287" s="15">
        <f t="shared" si="121"/>
        <v>0.40902777777777777</v>
      </c>
      <c r="R287" s="16" t="str">
        <f t="shared" si="112"/>
        <v>-</v>
      </c>
      <c r="S287" s="15">
        <f t="shared" ref="S287:S318" si="124">IF(N287="Alta",O287-$H$9,O287-$I$9)</f>
        <v>0.39791666666666664</v>
      </c>
      <c r="T287" s="16" t="str">
        <f t="shared" si="113"/>
        <v>-</v>
      </c>
      <c r="U287" s="15">
        <f t="shared" si="123"/>
        <v>0.39861111111111108</v>
      </c>
      <c r="V287" s="22" t="str">
        <f t="shared" si="114"/>
        <v>-</v>
      </c>
      <c r="X287" s="18"/>
      <c r="Y287" s="28"/>
    </row>
    <row r="288" spans="2:25" x14ac:dyDescent="0.25">
      <c r="B288" s="23">
        <f t="shared" si="122"/>
        <v>44632</v>
      </c>
      <c r="C288" s="14" t="s">
        <v>12</v>
      </c>
      <c r="D288" s="15">
        <v>0.66319444444444442</v>
      </c>
      <c r="E288" s="16">
        <v>0.9</v>
      </c>
      <c r="F288" s="15">
        <f t="shared" si="115"/>
        <v>0.65625</v>
      </c>
      <c r="G288" s="16">
        <f t="shared" si="116"/>
        <v>0.76500000000000001</v>
      </c>
      <c r="H288" s="15">
        <f t="shared" si="117"/>
        <v>0.66319444444444442</v>
      </c>
      <c r="I288" s="16">
        <f t="shared" si="118"/>
        <v>0.60300000000000009</v>
      </c>
      <c r="J288" s="15">
        <f t="shared" si="119"/>
        <v>0.66111111111111109</v>
      </c>
      <c r="K288" s="22">
        <f t="shared" si="120"/>
        <v>0.57600000000000007</v>
      </c>
      <c r="L288" s="13"/>
      <c r="M288" s="23">
        <v>44632</v>
      </c>
      <c r="N288" s="14" t="s">
        <v>12</v>
      </c>
      <c r="O288" s="59">
        <v>0.66319444444444442</v>
      </c>
      <c r="P288" s="16" t="str">
        <f t="shared" si="111"/>
        <v>-</v>
      </c>
      <c r="Q288" s="15">
        <f t="shared" si="121"/>
        <v>0.65625</v>
      </c>
      <c r="R288" s="16" t="str">
        <f t="shared" si="112"/>
        <v>-</v>
      </c>
      <c r="S288" s="15">
        <f t="shared" si="124"/>
        <v>0.66319444444444442</v>
      </c>
      <c r="T288" s="16" t="str">
        <f t="shared" si="113"/>
        <v>-</v>
      </c>
      <c r="U288" s="15">
        <f t="shared" si="123"/>
        <v>0.66111111111111109</v>
      </c>
      <c r="V288" s="22" t="str">
        <f t="shared" si="114"/>
        <v>-</v>
      </c>
      <c r="X288" s="18"/>
      <c r="Y288" s="28"/>
    </row>
    <row r="289" spans="2:25" x14ac:dyDescent="0.25">
      <c r="B289" s="23">
        <f t="shared" si="122"/>
        <v>44632</v>
      </c>
      <c r="C289" s="14" t="s">
        <v>13</v>
      </c>
      <c r="D289" s="15">
        <v>0.93472222222222223</v>
      </c>
      <c r="E289" s="16">
        <v>2.2999999999999998</v>
      </c>
      <c r="F289" s="15">
        <f t="shared" si="115"/>
        <v>0.92777777777777781</v>
      </c>
      <c r="G289" s="16">
        <f t="shared" si="116"/>
        <v>1.9549999999999998</v>
      </c>
      <c r="H289" s="15">
        <f t="shared" si="117"/>
        <v>0.91666666666666663</v>
      </c>
      <c r="I289" s="16">
        <f t="shared" si="118"/>
        <v>1.5409999999999999</v>
      </c>
      <c r="J289" s="15">
        <f t="shared" si="119"/>
        <v>0.91736111111111107</v>
      </c>
      <c r="K289" s="22">
        <f t="shared" si="120"/>
        <v>1.472</v>
      </c>
      <c r="L289" s="13"/>
      <c r="M289" s="23">
        <v>44632</v>
      </c>
      <c r="N289" s="14" t="s">
        <v>13</v>
      </c>
      <c r="O289" s="59">
        <v>0.93472222222222223</v>
      </c>
      <c r="P289" s="16" t="str">
        <f t="shared" si="111"/>
        <v>-</v>
      </c>
      <c r="Q289" s="15">
        <f t="shared" si="121"/>
        <v>0.92777777777777781</v>
      </c>
      <c r="R289" s="16" t="str">
        <f t="shared" si="112"/>
        <v>-</v>
      </c>
      <c r="S289" s="15">
        <f t="shared" si="124"/>
        <v>0.91666666666666663</v>
      </c>
      <c r="T289" s="16" t="str">
        <f t="shared" si="113"/>
        <v>-</v>
      </c>
      <c r="U289" s="15">
        <f t="shared" si="123"/>
        <v>0.91736111111111107</v>
      </c>
      <c r="V289" s="22" t="str">
        <f t="shared" si="114"/>
        <v>-</v>
      </c>
      <c r="X289" s="18"/>
      <c r="Y289" s="28"/>
    </row>
    <row r="290" spans="2:25" x14ac:dyDescent="0.25">
      <c r="B290" s="23">
        <f t="shared" si="122"/>
        <v>44633</v>
      </c>
      <c r="C290" s="14" t="s">
        <v>12</v>
      </c>
      <c r="D290" s="15">
        <v>0.19930555555555554</v>
      </c>
      <c r="E290" s="16">
        <v>0.8</v>
      </c>
      <c r="F290" s="15">
        <f t="shared" si="115"/>
        <v>0.19236111111111109</v>
      </c>
      <c r="G290" s="16">
        <f t="shared" si="116"/>
        <v>0.68</v>
      </c>
      <c r="H290" s="15">
        <f t="shared" si="117"/>
        <v>0.19930555555555554</v>
      </c>
      <c r="I290" s="16">
        <f t="shared" si="118"/>
        <v>0.53600000000000003</v>
      </c>
      <c r="J290" s="15">
        <f t="shared" si="119"/>
        <v>0.19722222222222222</v>
      </c>
      <c r="K290" s="22">
        <f t="shared" si="120"/>
        <v>0.51200000000000001</v>
      </c>
      <c r="L290" s="13"/>
      <c r="M290" s="23">
        <v>44633</v>
      </c>
      <c r="N290" s="14" t="s">
        <v>12</v>
      </c>
      <c r="O290" s="59">
        <v>0.19930555555555554</v>
      </c>
      <c r="P290" s="16" t="str">
        <f t="shared" si="111"/>
        <v>-</v>
      </c>
      <c r="Q290" s="15">
        <f t="shared" si="121"/>
        <v>0.19236111111111109</v>
      </c>
      <c r="R290" s="16" t="str">
        <f t="shared" si="112"/>
        <v>-</v>
      </c>
      <c r="S290" s="15">
        <f t="shared" si="124"/>
        <v>0.19930555555555554</v>
      </c>
      <c r="T290" s="16" t="str">
        <f t="shared" si="113"/>
        <v>-</v>
      </c>
      <c r="U290" s="15">
        <f t="shared" si="123"/>
        <v>0.19722222222222222</v>
      </c>
      <c r="V290" s="22" t="str">
        <f t="shared" si="114"/>
        <v>-</v>
      </c>
      <c r="X290" s="18"/>
    </row>
    <row r="291" spans="2:25" x14ac:dyDescent="0.25">
      <c r="B291" s="23">
        <f t="shared" si="122"/>
        <v>44633</v>
      </c>
      <c r="C291" s="14" t="s">
        <v>13</v>
      </c>
      <c r="D291" s="15">
        <v>0.46597222222222223</v>
      </c>
      <c r="E291" s="16">
        <v>2</v>
      </c>
      <c r="F291" s="15">
        <f t="shared" si="115"/>
        <v>0.45902777777777781</v>
      </c>
      <c r="G291" s="16">
        <f t="shared" si="116"/>
        <v>1.7</v>
      </c>
      <c r="H291" s="15">
        <f t="shared" si="117"/>
        <v>0.44791666666666669</v>
      </c>
      <c r="I291" s="16">
        <f t="shared" si="118"/>
        <v>1.34</v>
      </c>
      <c r="J291" s="15">
        <f t="shared" si="119"/>
        <v>0.44861111111111113</v>
      </c>
      <c r="K291" s="22">
        <f t="shared" si="120"/>
        <v>1.28</v>
      </c>
      <c r="L291" s="13"/>
      <c r="M291" s="23">
        <v>44633</v>
      </c>
      <c r="N291" s="14" t="s">
        <v>13</v>
      </c>
      <c r="O291" s="59">
        <v>0.46597222222222223</v>
      </c>
      <c r="P291" s="16" t="str">
        <f t="shared" si="111"/>
        <v>-</v>
      </c>
      <c r="Q291" s="15">
        <f t="shared" si="121"/>
        <v>0.45902777777777781</v>
      </c>
      <c r="R291" s="16" t="str">
        <f t="shared" si="112"/>
        <v>-</v>
      </c>
      <c r="S291" s="15">
        <f t="shared" si="124"/>
        <v>0.44791666666666669</v>
      </c>
      <c r="T291" s="16" t="str">
        <f t="shared" si="113"/>
        <v>-</v>
      </c>
      <c r="U291" s="15">
        <f t="shared" si="123"/>
        <v>0.44861111111111113</v>
      </c>
      <c r="V291" s="22" t="str">
        <f t="shared" si="114"/>
        <v>-</v>
      </c>
      <c r="X291" s="18"/>
      <c r="Y291" s="28"/>
    </row>
    <row r="292" spans="2:25" x14ac:dyDescent="0.25">
      <c r="B292" s="23">
        <f t="shared" si="122"/>
        <v>44633</v>
      </c>
      <c r="C292" s="14" t="s">
        <v>12</v>
      </c>
      <c r="D292" s="15">
        <v>0.71597222222222223</v>
      </c>
      <c r="E292" s="16">
        <v>0.9</v>
      </c>
      <c r="F292" s="15">
        <f t="shared" si="115"/>
        <v>0.70902777777777781</v>
      </c>
      <c r="G292" s="16">
        <f t="shared" si="116"/>
        <v>0.76500000000000001</v>
      </c>
      <c r="H292" s="15">
        <f t="shared" si="117"/>
        <v>0.71597222222222223</v>
      </c>
      <c r="I292" s="16">
        <f t="shared" si="118"/>
        <v>0.60300000000000009</v>
      </c>
      <c r="J292" s="15">
        <f t="shared" si="119"/>
        <v>0.71388888888888891</v>
      </c>
      <c r="K292" s="22">
        <f t="shared" si="120"/>
        <v>0.57600000000000007</v>
      </c>
      <c r="L292" s="13"/>
      <c r="M292" s="23">
        <v>44633</v>
      </c>
      <c r="N292" s="14" t="s">
        <v>12</v>
      </c>
      <c r="O292" s="59">
        <v>0.71597222222222223</v>
      </c>
      <c r="P292" s="16" t="str">
        <f t="shared" si="111"/>
        <v>-</v>
      </c>
      <c r="Q292" s="15">
        <f t="shared" si="121"/>
        <v>0.70902777777777781</v>
      </c>
      <c r="R292" s="16" t="str">
        <f t="shared" si="112"/>
        <v>-</v>
      </c>
      <c r="S292" s="15">
        <f t="shared" si="124"/>
        <v>0.71597222222222223</v>
      </c>
      <c r="T292" s="16" t="str">
        <f t="shared" si="113"/>
        <v>-</v>
      </c>
      <c r="U292" s="15">
        <f t="shared" si="123"/>
        <v>0.71388888888888891</v>
      </c>
      <c r="V292" s="22" t="str">
        <f t="shared" si="114"/>
        <v>-</v>
      </c>
      <c r="X292" s="18"/>
      <c r="Y292" s="28"/>
    </row>
    <row r="293" spans="2:25" x14ac:dyDescent="0.25">
      <c r="B293" s="23">
        <f t="shared" si="122"/>
        <v>44633</v>
      </c>
      <c r="C293" s="14" t="s">
        <v>13</v>
      </c>
      <c r="D293" s="15">
        <v>0.98055555555555562</v>
      </c>
      <c r="E293" s="16">
        <v>2.2999999999999998</v>
      </c>
      <c r="F293" s="15">
        <f t="shared" si="115"/>
        <v>0.9736111111111112</v>
      </c>
      <c r="G293" s="16">
        <f t="shared" si="116"/>
        <v>1.9549999999999998</v>
      </c>
      <c r="H293" s="15">
        <f t="shared" si="117"/>
        <v>0.96250000000000002</v>
      </c>
      <c r="I293" s="16">
        <f t="shared" si="118"/>
        <v>1.5409999999999999</v>
      </c>
      <c r="J293" s="15">
        <f t="shared" si="119"/>
        <v>0.96319444444444446</v>
      </c>
      <c r="K293" s="22">
        <f t="shared" si="120"/>
        <v>1.472</v>
      </c>
      <c r="L293" s="13"/>
      <c r="M293" s="23">
        <v>44633</v>
      </c>
      <c r="N293" s="14" t="s">
        <v>13</v>
      </c>
      <c r="O293" s="59">
        <v>0.98055555555555562</v>
      </c>
      <c r="P293" s="16" t="str">
        <f t="shared" si="111"/>
        <v>-</v>
      </c>
      <c r="Q293" s="15">
        <f t="shared" si="121"/>
        <v>0.9736111111111112</v>
      </c>
      <c r="R293" s="16" t="str">
        <f t="shared" si="112"/>
        <v>-</v>
      </c>
      <c r="S293" s="15">
        <f t="shared" si="124"/>
        <v>0.96250000000000002</v>
      </c>
      <c r="T293" s="16" t="str">
        <f t="shared" si="113"/>
        <v>-</v>
      </c>
      <c r="U293" s="15">
        <f t="shared" si="123"/>
        <v>0.96319444444444446</v>
      </c>
      <c r="V293" s="22" t="str">
        <f t="shared" si="114"/>
        <v>-</v>
      </c>
      <c r="X293" s="18"/>
      <c r="Y293" s="28"/>
    </row>
    <row r="294" spans="2:25" x14ac:dyDescent="0.25">
      <c r="B294" s="23">
        <f t="shared" si="122"/>
        <v>44634</v>
      </c>
      <c r="C294" s="14" t="s">
        <v>12</v>
      </c>
      <c r="D294" s="15">
        <v>0.24722222222222223</v>
      </c>
      <c r="E294" s="16">
        <v>0.7</v>
      </c>
      <c r="F294" s="15">
        <f t="shared" si="115"/>
        <v>0.24027777777777778</v>
      </c>
      <c r="G294" s="16">
        <f t="shared" si="116"/>
        <v>0.59499999999999997</v>
      </c>
      <c r="H294" s="15">
        <f t="shared" si="117"/>
        <v>0.24722222222222223</v>
      </c>
      <c r="I294" s="16">
        <f t="shared" si="118"/>
        <v>0.46899999999999997</v>
      </c>
      <c r="J294" s="15">
        <f t="shared" si="119"/>
        <v>0.24513888888888891</v>
      </c>
      <c r="K294" s="22">
        <f t="shared" si="120"/>
        <v>0.44799999999999995</v>
      </c>
      <c r="L294" s="13"/>
      <c r="M294" s="23">
        <v>44634</v>
      </c>
      <c r="N294" s="14" t="s">
        <v>12</v>
      </c>
      <c r="O294" s="59">
        <v>0.24722222222222223</v>
      </c>
      <c r="P294" s="16" t="str">
        <f t="shared" si="111"/>
        <v>-</v>
      </c>
      <c r="Q294" s="15">
        <f t="shared" si="121"/>
        <v>0.24027777777777778</v>
      </c>
      <c r="R294" s="16" t="str">
        <f t="shared" si="112"/>
        <v>-</v>
      </c>
      <c r="S294" s="15">
        <f t="shared" si="124"/>
        <v>0.24722222222222223</v>
      </c>
      <c r="T294" s="16" t="str">
        <f t="shared" si="113"/>
        <v>-</v>
      </c>
      <c r="U294" s="15">
        <f t="shared" si="123"/>
        <v>0.24513888888888891</v>
      </c>
      <c r="V294" s="22" t="str">
        <f t="shared" si="114"/>
        <v>-</v>
      </c>
      <c r="X294" s="18"/>
    </row>
    <row r="295" spans="2:25" x14ac:dyDescent="0.25">
      <c r="B295" s="23">
        <f t="shared" si="122"/>
        <v>44634</v>
      </c>
      <c r="C295" s="14" t="s">
        <v>13</v>
      </c>
      <c r="D295" s="15">
        <v>0.51736111111111105</v>
      </c>
      <c r="E295" s="16">
        <v>2.1</v>
      </c>
      <c r="F295" s="15">
        <f t="shared" si="115"/>
        <v>0.51041666666666663</v>
      </c>
      <c r="G295" s="16">
        <f t="shared" si="116"/>
        <v>1.7849999999999999</v>
      </c>
      <c r="H295" s="15">
        <f t="shared" si="117"/>
        <v>0.4993055555555555</v>
      </c>
      <c r="I295" s="16">
        <f t="shared" si="118"/>
        <v>1.4070000000000003</v>
      </c>
      <c r="J295" s="15">
        <f t="shared" si="119"/>
        <v>0.49999999999999994</v>
      </c>
      <c r="K295" s="22">
        <f t="shared" si="120"/>
        <v>1.3440000000000001</v>
      </c>
      <c r="L295" s="13"/>
      <c r="M295" s="23">
        <v>44634</v>
      </c>
      <c r="N295" s="14" t="s">
        <v>13</v>
      </c>
      <c r="O295" s="59">
        <v>0.51736111111111105</v>
      </c>
      <c r="P295" s="16" t="str">
        <f t="shared" si="111"/>
        <v>-</v>
      </c>
      <c r="Q295" s="15">
        <f t="shared" si="121"/>
        <v>0.51041666666666663</v>
      </c>
      <c r="R295" s="16" t="str">
        <f t="shared" si="112"/>
        <v>-</v>
      </c>
      <c r="S295" s="15">
        <f t="shared" si="124"/>
        <v>0.4993055555555555</v>
      </c>
      <c r="T295" s="16" t="str">
        <f t="shared" si="113"/>
        <v>-</v>
      </c>
      <c r="U295" s="15">
        <f t="shared" si="123"/>
        <v>0.49999999999999994</v>
      </c>
      <c r="V295" s="22" t="str">
        <f t="shared" si="114"/>
        <v>-</v>
      </c>
      <c r="X295" s="18"/>
      <c r="Y295" s="28"/>
    </row>
    <row r="296" spans="2:25" x14ac:dyDescent="0.25">
      <c r="B296" s="23">
        <f t="shared" si="122"/>
        <v>44634</v>
      </c>
      <c r="C296" s="14" t="s">
        <v>12</v>
      </c>
      <c r="D296" s="15">
        <v>0.76597222222222217</v>
      </c>
      <c r="E296" s="16">
        <v>0.8</v>
      </c>
      <c r="F296" s="15">
        <f t="shared" si="115"/>
        <v>0.75902777777777775</v>
      </c>
      <c r="G296" s="16">
        <f t="shared" si="116"/>
        <v>0.68</v>
      </c>
      <c r="H296" s="15">
        <f t="shared" si="117"/>
        <v>0.76597222222222217</v>
      </c>
      <c r="I296" s="16">
        <f t="shared" si="118"/>
        <v>0.53600000000000003</v>
      </c>
      <c r="J296" s="15">
        <f t="shared" si="119"/>
        <v>0.76388888888888884</v>
      </c>
      <c r="K296" s="22">
        <f t="shared" si="120"/>
        <v>0.51200000000000001</v>
      </c>
      <c r="L296" s="13"/>
      <c r="M296" s="23">
        <v>44634</v>
      </c>
      <c r="N296" s="14" t="s">
        <v>12</v>
      </c>
      <c r="O296" s="59">
        <v>0.76597222222222217</v>
      </c>
      <c r="P296" s="16" t="str">
        <f t="shared" si="111"/>
        <v>-</v>
      </c>
      <c r="Q296" s="15">
        <f t="shared" si="121"/>
        <v>0.75902777777777775</v>
      </c>
      <c r="R296" s="16" t="str">
        <f t="shared" si="112"/>
        <v>-</v>
      </c>
      <c r="S296" s="15">
        <f t="shared" si="124"/>
        <v>0.76597222222222217</v>
      </c>
      <c r="T296" s="16" t="str">
        <f t="shared" si="113"/>
        <v>-</v>
      </c>
      <c r="U296" s="15">
        <f t="shared" si="123"/>
        <v>0.76388888888888884</v>
      </c>
      <c r="V296" s="22" t="str">
        <f t="shared" si="114"/>
        <v>-</v>
      </c>
      <c r="X296" s="18"/>
      <c r="Y296" s="28"/>
    </row>
    <row r="297" spans="2:25" x14ac:dyDescent="0.25">
      <c r="B297" s="23">
        <f t="shared" si="122"/>
        <v>44635</v>
      </c>
      <c r="C297" s="14" t="s">
        <v>13</v>
      </c>
      <c r="D297" s="15">
        <v>2.5694444444444447E-2</v>
      </c>
      <c r="E297" s="16">
        <v>2.4</v>
      </c>
      <c r="F297" s="15">
        <f t="shared" si="115"/>
        <v>1.8750000000000003E-2</v>
      </c>
      <c r="G297" s="16">
        <f t="shared" si="116"/>
        <v>2.04</v>
      </c>
      <c r="H297" s="15">
        <f t="shared" si="117"/>
        <v>7.6388888888888895E-3</v>
      </c>
      <c r="I297" s="16">
        <f t="shared" si="118"/>
        <v>1.6080000000000001</v>
      </c>
      <c r="J297" s="15">
        <f t="shared" si="119"/>
        <v>8.333333333333335E-3</v>
      </c>
      <c r="K297" s="22">
        <f t="shared" si="120"/>
        <v>1.536</v>
      </c>
      <c r="L297" s="13"/>
      <c r="M297" s="23">
        <v>44635</v>
      </c>
      <c r="N297" s="14" t="s">
        <v>13</v>
      </c>
      <c r="O297" s="59">
        <v>2.5694444444444447E-2</v>
      </c>
      <c r="P297" s="16" t="str">
        <f t="shared" si="111"/>
        <v>-</v>
      </c>
      <c r="Q297" s="15">
        <f t="shared" si="121"/>
        <v>1.8750000000000003E-2</v>
      </c>
      <c r="R297" s="16" t="str">
        <f t="shared" ref="R297" si="125">IF(G297&gt;=$R$4,G297,IF(G297&lt;=$R$8,G297,"-"))</f>
        <v>-</v>
      </c>
      <c r="S297" s="15">
        <f t="shared" si="124"/>
        <v>7.6388888888888895E-3</v>
      </c>
      <c r="T297" s="16" t="str">
        <f t="shared" si="113"/>
        <v>-</v>
      </c>
      <c r="U297" s="15">
        <f t="shared" si="123"/>
        <v>8.333333333333335E-3</v>
      </c>
      <c r="V297" s="22" t="str">
        <f t="shared" si="114"/>
        <v>-</v>
      </c>
      <c r="X297" s="18"/>
      <c r="Y297" s="28"/>
    </row>
    <row r="298" spans="2:25" x14ac:dyDescent="0.25">
      <c r="B298" s="23">
        <f t="shared" si="122"/>
        <v>44635</v>
      </c>
      <c r="C298" s="14" t="s">
        <v>12</v>
      </c>
      <c r="D298" s="15">
        <v>0.28750000000000003</v>
      </c>
      <c r="E298" s="16">
        <v>0.6</v>
      </c>
      <c r="F298" s="15">
        <f t="shared" si="115"/>
        <v>0.28055555555555561</v>
      </c>
      <c r="G298" s="16">
        <f t="shared" si="116"/>
        <v>0.51</v>
      </c>
      <c r="H298" s="15">
        <f t="shared" si="117"/>
        <v>0.28750000000000003</v>
      </c>
      <c r="I298" s="16">
        <f t="shared" si="118"/>
        <v>0.40200000000000002</v>
      </c>
      <c r="J298" s="15">
        <f t="shared" si="119"/>
        <v>0.28541666666666671</v>
      </c>
      <c r="K298" s="22">
        <f t="shared" si="120"/>
        <v>0.38400000000000001</v>
      </c>
      <c r="L298" s="13"/>
      <c r="M298" s="23">
        <v>44635</v>
      </c>
      <c r="N298" s="14" t="s">
        <v>12</v>
      </c>
      <c r="O298" s="59">
        <v>0.28750000000000003</v>
      </c>
      <c r="P298" s="16" t="str">
        <f t="shared" si="111"/>
        <v>-</v>
      </c>
      <c r="Q298" s="15">
        <f t="shared" si="121"/>
        <v>0.28055555555555561</v>
      </c>
      <c r="R298" s="16" t="str">
        <f t="shared" si="112"/>
        <v>-</v>
      </c>
      <c r="S298" s="15">
        <f t="shared" si="124"/>
        <v>0.28750000000000003</v>
      </c>
      <c r="T298" s="16" t="str">
        <f t="shared" si="113"/>
        <v>-</v>
      </c>
      <c r="U298" s="15">
        <f t="shared" si="123"/>
        <v>0.28541666666666671</v>
      </c>
      <c r="V298" s="22" t="str">
        <f t="shared" si="114"/>
        <v>-</v>
      </c>
      <c r="X298" s="18"/>
    </row>
    <row r="299" spans="2:25" x14ac:dyDescent="0.25">
      <c r="B299" s="23">
        <f t="shared" si="122"/>
        <v>44635</v>
      </c>
      <c r="C299" s="14" t="s">
        <v>13</v>
      </c>
      <c r="D299" s="15">
        <v>0.55972222222222223</v>
      </c>
      <c r="E299" s="16">
        <v>2.2999999999999998</v>
      </c>
      <c r="F299" s="15">
        <f t="shared" si="115"/>
        <v>0.55277777777777781</v>
      </c>
      <c r="G299" s="16">
        <f t="shared" si="116"/>
        <v>1.9549999999999998</v>
      </c>
      <c r="H299" s="15">
        <f t="shared" si="117"/>
        <v>0.54166666666666663</v>
      </c>
      <c r="I299" s="16">
        <f t="shared" si="118"/>
        <v>1.5409999999999999</v>
      </c>
      <c r="J299" s="15">
        <f t="shared" si="119"/>
        <v>0.54236111111111107</v>
      </c>
      <c r="K299" s="22">
        <f t="shared" si="120"/>
        <v>1.472</v>
      </c>
      <c r="L299" s="13"/>
      <c r="M299" s="23">
        <v>44635</v>
      </c>
      <c r="N299" s="14" t="s">
        <v>13</v>
      </c>
      <c r="O299" s="59">
        <v>0.55972222222222223</v>
      </c>
      <c r="P299" s="16" t="str">
        <f t="shared" si="111"/>
        <v>-</v>
      </c>
      <c r="Q299" s="15">
        <f t="shared" si="121"/>
        <v>0.55277777777777781</v>
      </c>
      <c r="R299" s="16" t="str">
        <f t="shared" si="112"/>
        <v>-</v>
      </c>
      <c r="S299" s="15">
        <f t="shared" si="124"/>
        <v>0.54166666666666663</v>
      </c>
      <c r="T299" s="16" t="str">
        <f t="shared" si="113"/>
        <v>-</v>
      </c>
      <c r="U299" s="15">
        <f t="shared" si="123"/>
        <v>0.54236111111111107</v>
      </c>
      <c r="V299" s="22" t="str">
        <f t="shared" si="114"/>
        <v>-</v>
      </c>
      <c r="X299" s="18"/>
      <c r="Y299" s="28"/>
    </row>
    <row r="300" spans="2:25" x14ac:dyDescent="0.25">
      <c r="B300" s="23">
        <f t="shared" si="122"/>
        <v>44635</v>
      </c>
      <c r="C300" s="14" t="s">
        <v>12</v>
      </c>
      <c r="D300" s="15">
        <v>0.80555555555555547</v>
      </c>
      <c r="E300" s="16">
        <v>0.7</v>
      </c>
      <c r="F300" s="15">
        <f t="shared" si="115"/>
        <v>0.79861111111111105</v>
      </c>
      <c r="G300" s="16">
        <f t="shared" si="116"/>
        <v>0.59499999999999997</v>
      </c>
      <c r="H300" s="15">
        <f t="shared" si="117"/>
        <v>0.80555555555555547</v>
      </c>
      <c r="I300" s="16">
        <f t="shared" si="118"/>
        <v>0.46899999999999997</v>
      </c>
      <c r="J300" s="15">
        <f t="shared" si="119"/>
        <v>0.80347222222222214</v>
      </c>
      <c r="K300" s="22">
        <f t="shared" si="120"/>
        <v>0.44799999999999995</v>
      </c>
      <c r="L300" s="13"/>
      <c r="M300" s="23">
        <v>44635</v>
      </c>
      <c r="N300" s="14" t="s">
        <v>12</v>
      </c>
      <c r="O300" s="59">
        <v>0.80555555555555547</v>
      </c>
      <c r="P300" s="16" t="str">
        <f t="shared" si="111"/>
        <v>-</v>
      </c>
      <c r="Q300" s="15">
        <f t="shared" si="121"/>
        <v>0.79861111111111105</v>
      </c>
      <c r="R300" s="16" t="str">
        <f t="shared" si="112"/>
        <v>-</v>
      </c>
      <c r="S300" s="15">
        <f t="shared" si="124"/>
        <v>0.80555555555555547</v>
      </c>
      <c r="T300" s="16" t="str">
        <f t="shared" si="113"/>
        <v>-</v>
      </c>
      <c r="U300" s="15">
        <f t="shared" si="123"/>
        <v>0.80347222222222214</v>
      </c>
      <c r="V300" s="22" t="str">
        <f t="shared" si="114"/>
        <v>-</v>
      </c>
      <c r="X300" s="18"/>
      <c r="Y300" s="28"/>
    </row>
    <row r="301" spans="2:25" x14ac:dyDescent="0.25">
      <c r="B301" s="23">
        <f t="shared" si="122"/>
        <v>44636</v>
      </c>
      <c r="C301" s="14" t="s">
        <v>13</v>
      </c>
      <c r="D301" s="15">
        <v>6.5972222222222224E-2</v>
      </c>
      <c r="E301" s="16">
        <v>2.5</v>
      </c>
      <c r="F301" s="15">
        <f t="shared" si="115"/>
        <v>5.9027777777777776E-2</v>
      </c>
      <c r="G301" s="16">
        <f t="shared" si="116"/>
        <v>2.125</v>
      </c>
      <c r="H301" s="15">
        <f t="shared" si="117"/>
        <v>4.7916666666666663E-2</v>
      </c>
      <c r="I301" s="16">
        <f t="shared" si="118"/>
        <v>1.675</v>
      </c>
      <c r="J301" s="15">
        <f t="shared" si="119"/>
        <v>4.8611111111111112E-2</v>
      </c>
      <c r="K301" s="22">
        <f t="shared" si="120"/>
        <v>1.6</v>
      </c>
      <c r="L301" s="13"/>
      <c r="M301" s="23">
        <v>44636</v>
      </c>
      <c r="N301" s="14" t="s">
        <v>13</v>
      </c>
      <c r="O301" s="59">
        <v>6.5972222222222224E-2</v>
      </c>
      <c r="P301" s="16" t="str">
        <f t="shared" si="111"/>
        <v>-</v>
      </c>
      <c r="Q301" s="15">
        <f t="shared" si="121"/>
        <v>5.9027777777777776E-2</v>
      </c>
      <c r="R301" s="16" t="str">
        <f t="shared" si="112"/>
        <v>-</v>
      </c>
      <c r="S301" s="15">
        <f t="shared" si="124"/>
        <v>4.7916666666666663E-2</v>
      </c>
      <c r="T301" s="16" t="str">
        <f t="shared" si="113"/>
        <v>-</v>
      </c>
      <c r="U301" s="15">
        <f t="shared" si="123"/>
        <v>4.8611111111111112E-2</v>
      </c>
      <c r="V301" s="22" t="str">
        <f t="shared" si="114"/>
        <v>-</v>
      </c>
      <c r="X301" s="18"/>
      <c r="Y301" s="28"/>
    </row>
    <row r="302" spans="2:25" x14ac:dyDescent="0.25">
      <c r="B302" s="23">
        <f t="shared" si="122"/>
        <v>44636</v>
      </c>
      <c r="C302" s="14" t="s">
        <v>12</v>
      </c>
      <c r="D302" s="15">
        <v>0.32083333333333336</v>
      </c>
      <c r="E302" s="16">
        <v>0.4</v>
      </c>
      <c r="F302" s="15">
        <f t="shared" si="115"/>
        <v>0.31388888888888894</v>
      </c>
      <c r="G302" s="16">
        <f t="shared" si="116"/>
        <v>0.34</v>
      </c>
      <c r="H302" s="15">
        <f t="shared" si="117"/>
        <v>0.32083333333333336</v>
      </c>
      <c r="I302" s="16">
        <f t="shared" si="118"/>
        <v>0.26800000000000002</v>
      </c>
      <c r="J302" s="15">
        <f t="shared" si="119"/>
        <v>0.31875000000000003</v>
      </c>
      <c r="K302" s="22">
        <f t="shared" si="120"/>
        <v>0.25600000000000001</v>
      </c>
      <c r="L302" s="13"/>
      <c r="M302" s="23">
        <v>44636</v>
      </c>
      <c r="N302" s="14" t="s">
        <v>12</v>
      </c>
      <c r="O302" s="59">
        <v>0.32083333333333336</v>
      </c>
      <c r="P302" s="16" t="str">
        <f t="shared" si="111"/>
        <v>-</v>
      </c>
      <c r="Q302" s="15">
        <f t="shared" si="121"/>
        <v>0.31388888888888894</v>
      </c>
      <c r="R302" s="16" t="str">
        <f t="shared" si="112"/>
        <v>-</v>
      </c>
      <c r="S302" s="15">
        <f t="shared" si="124"/>
        <v>0.32083333333333336</v>
      </c>
      <c r="T302" s="16" t="str">
        <f t="shared" si="113"/>
        <v>-</v>
      </c>
      <c r="U302" s="15">
        <f t="shared" si="123"/>
        <v>0.31875000000000003</v>
      </c>
      <c r="V302" s="22" t="str">
        <f t="shared" si="114"/>
        <v>-</v>
      </c>
      <c r="X302" s="18"/>
    </row>
    <row r="303" spans="2:25" x14ac:dyDescent="0.25">
      <c r="B303" s="23">
        <f t="shared" si="122"/>
        <v>44636</v>
      </c>
      <c r="C303" s="14" t="s">
        <v>13</v>
      </c>
      <c r="D303" s="15">
        <v>0.59305555555555556</v>
      </c>
      <c r="E303" s="16">
        <v>2.5</v>
      </c>
      <c r="F303" s="15">
        <f t="shared" si="115"/>
        <v>0.58611111111111114</v>
      </c>
      <c r="G303" s="16">
        <f t="shared" si="116"/>
        <v>2.125</v>
      </c>
      <c r="H303" s="15">
        <f t="shared" si="117"/>
        <v>0.57499999999999996</v>
      </c>
      <c r="I303" s="16">
        <f t="shared" si="118"/>
        <v>1.675</v>
      </c>
      <c r="J303" s="15">
        <f t="shared" si="119"/>
        <v>0.5756944444444444</v>
      </c>
      <c r="K303" s="22">
        <f t="shared" si="120"/>
        <v>1.6</v>
      </c>
      <c r="L303" s="13"/>
      <c r="M303" s="23">
        <v>44636</v>
      </c>
      <c r="N303" s="14" t="s">
        <v>13</v>
      </c>
      <c r="O303" s="59">
        <v>0.59305555555555556</v>
      </c>
      <c r="P303" s="16" t="str">
        <f t="shared" si="111"/>
        <v>-</v>
      </c>
      <c r="Q303" s="15">
        <f t="shared" si="121"/>
        <v>0.58611111111111114</v>
      </c>
      <c r="R303" s="16" t="str">
        <f t="shared" si="112"/>
        <v>-</v>
      </c>
      <c r="S303" s="15">
        <f t="shared" si="124"/>
        <v>0.57499999999999996</v>
      </c>
      <c r="T303" s="16" t="str">
        <f t="shared" si="113"/>
        <v>-</v>
      </c>
      <c r="U303" s="15">
        <f t="shared" si="123"/>
        <v>0.5756944444444444</v>
      </c>
      <c r="V303" s="22" t="str">
        <f t="shared" si="114"/>
        <v>-</v>
      </c>
      <c r="X303" s="18"/>
      <c r="Y303" s="28"/>
    </row>
    <row r="304" spans="2:25" x14ac:dyDescent="0.25">
      <c r="B304" s="23">
        <f t="shared" si="122"/>
        <v>44636</v>
      </c>
      <c r="C304" s="14" t="s">
        <v>12</v>
      </c>
      <c r="D304" s="15">
        <v>0.83819444444444446</v>
      </c>
      <c r="E304" s="16">
        <v>0.4</v>
      </c>
      <c r="F304" s="15">
        <f t="shared" si="115"/>
        <v>0.83125000000000004</v>
      </c>
      <c r="G304" s="16">
        <f t="shared" si="116"/>
        <v>0.34</v>
      </c>
      <c r="H304" s="15">
        <f t="shared" si="117"/>
        <v>0.83819444444444446</v>
      </c>
      <c r="I304" s="16">
        <f t="shared" si="118"/>
        <v>0.26800000000000002</v>
      </c>
      <c r="J304" s="15">
        <f t="shared" si="119"/>
        <v>0.83611111111111114</v>
      </c>
      <c r="K304" s="22">
        <f t="shared" si="120"/>
        <v>0.25600000000000001</v>
      </c>
      <c r="L304" s="13"/>
      <c r="M304" s="23">
        <v>44636</v>
      </c>
      <c r="N304" s="14" t="s">
        <v>12</v>
      </c>
      <c r="O304" s="59">
        <v>0.83819444444444446</v>
      </c>
      <c r="P304" s="16" t="str">
        <f t="shared" si="111"/>
        <v>-</v>
      </c>
      <c r="Q304" s="15">
        <f t="shared" si="121"/>
        <v>0.83125000000000004</v>
      </c>
      <c r="R304" s="16" t="str">
        <f t="shared" si="112"/>
        <v>-</v>
      </c>
      <c r="S304" s="15">
        <f t="shared" si="124"/>
        <v>0.83819444444444446</v>
      </c>
      <c r="T304" s="16" t="str">
        <f t="shared" si="113"/>
        <v>-</v>
      </c>
      <c r="U304" s="15">
        <f t="shared" si="123"/>
        <v>0.83611111111111114</v>
      </c>
      <c r="V304" s="22" t="str">
        <f t="shared" si="114"/>
        <v>-</v>
      </c>
      <c r="X304" s="18"/>
      <c r="Y304" s="28"/>
    </row>
    <row r="305" spans="2:25" x14ac:dyDescent="0.25">
      <c r="B305" s="23">
        <f t="shared" si="122"/>
        <v>44637</v>
      </c>
      <c r="C305" s="14" t="s">
        <v>13</v>
      </c>
      <c r="D305" s="15">
        <v>9.9999999999999992E-2</v>
      </c>
      <c r="E305" s="16">
        <v>2.6</v>
      </c>
      <c r="F305" s="15">
        <f t="shared" si="115"/>
        <v>9.3055555555555544E-2</v>
      </c>
      <c r="G305" s="16">
        <f t="shared" si="116"/>
        <v>2.21</v>
      </c>
      <c r="H305" s="15">
        <f t="shared" si="117"/>
        <v>8.1944444444444431E-2</v>
      </c>
      <c r="I305" s="16">
        <f t="shared" si="118"/>
        <v>1.7420000000000002</v>
      </c>
      <c r="J305" s="15">
        <f t="shared" si="119"/>
        <v>8.2638888888888873E-2</v>
      </c>
      <c r="K305" s="22">
        <f t="shared" si="120"/>
        <v>1.6640000000000001</v>
      </c>
      <c r="L305" s="13"/>
      <c r="M305" s="23">
        <v>44637</v>
      </c>
      <c r="N305" s="14" t="s">
        <v>13</v>
      </c>
      <c r="O305" s="59">
        <v>9.9999999999999992E-2</v>
      </c>
      <c r="P305" s="16" t="str">
        <f t="shared" si="111"/>
        <v>-</v>
      </c>
      <c r="Q305" s="15">
        <f t="shared" si="121"/>
        <v>9.3055555555555544E-2</v>
      </c>
      <c r="R305" s="16" t="str">
        <f t="shared" si="112"/>
        <v>-</v>
      </c>
      <c r="S305" s="15">
        <f t="shared" si="124"/>
        <v>8.1944444444444431E-2</v>
      </c>
      <c r="T305" s="16" t="str">
        <f t="shared" si="113"/>
        <v>-</v>
      </c>
      <c r="U305" s="15">
        <f t="shared" si="123"/>
        <v>8.2638888888888873E-2</v>
      </c>
      <c r="V305" s="22" t="str">
        <f t="shared" si="114"/>
        <v>-</v>
      </c>
      <c r="X305" s="18"/>
      <c r="Y305" s="28"/>
    </row>
    <row r="306" spans="2:25" x14ac:dyDescent="0.25">
      <c r="B306" s="23">
        <f t="shared" si="122"/>
        <v>44637</v>
      </c>
      <c r="C306" s="14" t="s">
        <v>12</v>
      </c>
      <c r="D306" s="15">
        <v>0.34930555555555554</v>
      </c>
      <c r="E306" s="16">
        <v>0.3</v>
      </c>
      <c r="F306" s="15">
        <f t="shared" si="115"/>
        <v>0.34236111111111112</v>
      </c>
      <c r="G306" s="16">
        <f t="shared" si="116"/>
        <v>0.255</v>
      </c>
      <c r="H306" s="15">
        <f t="shared" si="117"/>
        <v>0.34930555555555554</v>
      </c>
      <c r="I306" s="16">
        <f t="shared" si="118"/>
        <v>0.20100000000000001</v>
      </c>
      <c r="J306" s="15">
        <f t="shared" si="119"/>
        <v>0.34722222222222221</v>
      </c>
      <c r="K306" s="22">
        <f t="shared" si="120"/>
        <v>0.192</v>
      </c>
      <c r="L306" s="13"/>
      <c r="M306" s="23">
        <v>44637</v>
      </c>
      <c r="N306" s="14" t="s">
        <v>12</v>
      </c>
      <c r="O306" s="59">
        <v>0.34930555555555554</v>
      </c>
      <c r="P306" s="16" t="str">
        <f t="shared" si="111"/>
        <v>-</v>
      </c>
      <c r="Q306" s="15">
        <f t="shared" si="121"/>
        <v>0.34236111111111112</v>
      </c>
      <c r="R306" s="16" t="str">
        <f t="shared" si="112"/>
        <v>-</v>
      </c>
      <c r="S306" s="15">
        <f t="shared" si="124"/>
        <v>0.34930555555555554</v>
      </c>
      <c r="T306" s="16" t="str">
        <f t="shared" si="113"/>
        <v>-</v>
      </c>
      <c r="U306" s="15">
        <f t="shared" si="123"/>
        <v>0.34722222222222221</v>
      </c>
      <c r="V306" s="22" t="str">
        <f t="shared" si="114"/>
        <v>-</v>
      </c>
      <c r="X306" s="18"/>
    </row>
    <row r="307" spans="2:25" x14ac:dyDescent="0.25">
      <c r="B307" s="23">
        <f t="shared" si="122"/>
        <v>44637</v>
      </c>
      <c r="C307" s="14" t="s">
        <v>13</v>
      </c>
      <c r="D307" s="15">
        <v>0.62222222222222223</v>
      </c>
      <c r="E307" s="16">
        <v>2.7</v>
      </c>
      <c r="F307" s="15">
        <f t="shared" si="115"/>
        <v>0.61527777777777781</v>
      </c>
      <c r="G307" s="16">
        <f t="shared" si="116"/>
        <v>2.2949999999999999</v>
      </c>
      <c r="H307" s="15">
        <f t="shared" si="117"/>
        <v>0.60416666666666663</v>
      </c>
      <c r="I307" s="16">
        <f t="shared" si="118"/>
        <v>1.8090000000000002</v>
      </c>
      <c r="J307" s="15">
        <f t="shared" si="119"/>
        <v>0.60486111111111107</v>
      </c>
      <c r="K307" s="22">
        <f t="shared" si="120"/>
        <v>1.7280000000000002</v>
      </c>
      <c r="L307" s="13"/>
      <c r="M307" s="23">
        <v>44637</v>
      </c>
      <c r="N307" s="14" t="s">
        <v>13</v>
      </c>
      <c r="O307" s="59">
        <v>0.62222222222222223</v>
      </c>
      <c r="P307" s="16" t="str">
        <f t="shared" si="111"/>
        <v>-</v>
      </c>
      <c r="Q307" s="15">
        <f t="shared" si="121"/>
        <v>0.61527777777777781</v>
      </c>
      <c r="R307" s="16" t="str">
        <f t="shared" si="112"/>
        <v>-</v>
      </c>
      <c r="S307" s="15">
        <f t="shared" si="124"/>
        <v>0.60416666666666663</v>
      </c>
      <c r="T307" s="16" t="str">
        <f t="shared" si="113"/>
        <v>-</v>
      </c>
      <c r="U307" s="15">
        <f t="shared" si="123"/>
        <v>0.60486111111111107</v>
      </c>
      <c r="V307" s="22" t="str">
        <f t="shared" si="114"/>
        <v>-</v>
      </c>
      <c r="X307" s="18"/>
      <c r="Y307" s="28"/>
    </row>
    <row r="308" spans="2:25" x14ac:dyDescent="0.25">
      <c r="B308" s="23">
        <f t="shared" si="122"/>
        <v>44637</v>
      </c>
      <c r="C308" s="14" t="s">
        <v>12</v>
      </c>
      <c r="D308" s="15">
        <v>0.86736111111111114</v>
      </c>
      <c r="E308" s="16">
        <v>0.2</v>
      </c>
      <c r="F308" s="15">
        <f t="shared" si="115"/>
        <v>0.86041666666666672</v>
      </c>
      <c r="G308" s="16">
        <f t="shared" si="116"/>
        <v>0.17</v>
      </c>
      <c r="H308" s="15">
        <f t="shared" si="117"/>
        <v>0.86736111111111114</v>
      </c>
      <c r="I308" s="16">
        <f t="shared" si="118"/>
        <v>0.13400000000000001</v>
      </c>
      <c r="J308" s="15">
        <f t="shared" si="119"/>
        <v>0.86527777777777781</v>
      </c>
      <c r="K308" s="22">
        <f t="shared" si="120"/>
        <v>0.128</v>
      </c>
      <c r="L308" s="13"/>
      <c r="M308" s="23">
        <v>44637</v>
      </c>
      <c r="N308" s="14" t="s">
        <v>12</v>
      </c>
      <c r="O308" s="59">
        <v>0.86736111111111114</v>
      </c>
      <c r="P308" s="16" t="str">
        <f t="shared" si="111"/>
        <v>-</v>
      </c>
      <c r="Q308" s="15">
        <f t="shared" si="121"/>
        <v>0.86041666666666672</v>
      </c>
      <c r="R308" s="16" t="str">
        <f t="shared" si="112"/>
        <v>-</v>
      </c>
      <c r="S308" s="15">
        <f t="shared" si="124"/>
        <v>0.86736111111111114</v>
      </c>
      <c r="T308" s="16" t="str">
        <f t="shared" si="113"/>
        <v>-</v>
      </c>
      <c r="U308" s="15">
        <f t="shared" si="123"/>
        <v>0.86527777777777781</v>
      </c>
      <c r="V308" s="22" t="str">
        <f t="shared" si="114"/>
        <v>-</v>
      </c>
      <c r="X308" s="18"/>
      <c r="Y308" s="28"/>
    </row>
    <row r="309" spans="2:25" x14ac:dyDescent="0.25">
      <c r="B309" s="23">
        <f t="shared" si="122"/>
        <v>44638</v>
      </c>
      <c r="C309" s="14" t="s">
        <v>13</v>
      </c>
      <c r="D309" s="15">
        <v>0.13055555555555556</v>
      </c>
      <c r="E309" s="16">
        <v>2.7</v>
      </c>
      <c r="F309" s="15">
        <f t="shared" si="115"/>
        <v>0.12361111111111112</v>
      </c>
      <c r="G309" s="16">
        <f t="shared" si="116"/>
        <v>2.2949999999999999</v>
      </c>
      <c r="H309" s="15">
        <f t="shared" si="117"/>
        <v>0.1125</v>
      </c>
      <c r="I309" s="16">
        <f t="shared" si="118"/>
        <v>1.8090000000000002</v>
      </c>
      <c r="J309" s="15">
        <f t="shared" si="119"/>
        <v>0.11319444444444446</v>
      </c>
      <c r="K309" s="22">
        <f t="shared" si="120"/>
        <v>1.7280000000000002</v>
      </c>
      <c r="L309" s="13"/>
      <c r="M309" s="23">
        <v>44638</v>
      </c>
      <c r="N309" s="14" t="s">
        <v>13</v>
      </c>
      <c r="O309" s="59">
        <v>0.13055555555555556</v>
      </c>
      <c r="P309" s="16" t="str">
        <f t="shared" si="111"/>
        <v>-</v>
      </c>
      <c r="Q309" s="15">
        <f t="shared" si="121"/>
        <v>0.12361111111111112</v>
      </c>
      <c r="R309" s="16" t="str">
        <f t="shared" si="112"/>
        <v>-</v>
      </c>
      <c r="S309" s="15">
        <f t="shared" si="124"/>
        <v>0.1125</v>
      </c>
      <c r="T309" s="16" t="str">
        <f t="shared" si="113"/>
        <v>-</v>
      </c>
      <c r="U309" s="15">
        <f t="shared" si="123"/>
        <v>0.11319444444444446</v>
      </c>
      <c r="V309" s="22" t="str">
        <f t="shared" si="114"/>
        <v>-</v>
      </c>
      <c r="X309" s="18"/>
      <c r="Y309" s="28"/>
    </row>
    <row r="310" spans="2:25" x14ac:dyDescent="0.25">
      <c r="B310" s="23">
        <f t="shared" si="122"/>
        <v>44638</v>
      </c>
      <c r="C310" s="14" t="s">
        <v>12</v>
      </c>
      <c r="D310" s="15">
        <v>0.37638888888888888</v>
      </c>
      <c r="E310" s="16">
        <v>0.1</v>
      </c>
      <c r="F310" s="15">
        <f t="shared" si="115"/>
        <v>0.36944444444444446</v>
      </c>
      <c r="G310" s="16">
        <f t="shared" si="116"/>
        <v>8.5000000000000006E-2</v>
      </c>
      <c r="H310" s="15">
        <f t="shared" si="117"/>
        <v>0.37638888888888888</v>
      </c>
      <c r="I310" s="16">
        <f t="shared" si="118"/>
        <v>6.7000000000000004E-2</v>
      </c>
      <c r="J310" s="15">
        <f t="shared" si="119"/>
        <v>0.37430555555555556</v>
      </c>
      <c r="K310" s="22">
        <f t="shared" si="120"/>
        <v>6.4000000000000001E-2</v>
      </c>
      <c r="L310" s="13"/>
      <c r="M310" s="23">
        <v>44638</v>
      </c>
      <c r="N310" s="14" t="s">
        <v>12</v>
      </c>
      <c r="O310" s="59">
        <v>0.37638888888888888</v>
      </c>
      <c r="P310" s="16" t="str">
        <f t="shared" si="111"/>
        <v>-</v>
      </c>
      <c r="Q310" s="15">
        <f t="shared" si="121"/>
        <v>0.36944444444444446</v>
      </c>
      <c r="R310" s="16" t="str">
        <f t="shared" si="112"/>
        <v>-</v>
      </c>
      <c r="S310" s="15">
        <f t="shared" si="124"/>
        <v>0.37638888888888888</v>
      </c>
      <c r="T310" s="16" t="str">
        <f t="shared" si="113"/>
        <v>-</v>
      </c>
      <c r="U310" s="15">
        <f t="shared" si="123"/>
        <v>0.37430555555555556</v>
      </c>
      <c r="V310" s="22" t="str">
        <f t="shared" si="114"/>
        <v>-</v>
      </c>
      <c r="X310" s="18"/>
    </row>
    <row r="311" spans="2:25" x14ac:dyDescent="0.25">
      <c r="B311" s="23">
        <f t="shared" si="122"/>
        <v>44638</v>
      </c>
      <c r="C311" s="14" t="s">
        <v>13</v>
      </c>
      <c r="D311" s="15">
        <v>0.64930555555555558</v>
      </c>
      <c r="E311" s="16">
        <v>2.9</v>
      </c>
      <c r="F311" s="15">
        <f t="shared" si="115"/>
        <v>0.64236111111111116</v>
      </c>
      <c r="G311" s="16">
        <f t="shared" si="116"/>
        <v>2.4649999999999999</v>
      </c>
      <c r="H311" s="15">
        <f t="shared" si="117"/>
        <v>0.63124999999999998</v>
      </c>
      <c r="I311" s="16">
        <f t="shared" si="118"/>
        <v>1.9430000000000001</v>
      </c>
      <c r="J311" s="15">
        <f t="shared" si="119"/>
        <v>0.63194444444444442</v>
      </c>
      <c r="K311" s="22">
        <f t="shared" si="120"/>
        <v>1.8559999999999999</v>
      </c>
      <c r="L311" s="13"/>
      <c r="M311" s="23">
        <v>44638</v>
      </c>
      <c r="N311" s="14" t="s">
        <v>13</v>
      </c>
      <c r="O311" s="59">
        <v>0.64930555555555558</v>
      </c>
      <c r="P311" s="16" t="str">
        <f t="shared" si="111"/>
        <v>-</v>
      </c>
      <c r="Q311" s="15">
        <f t="shared" si="121"/>
        <v>0.64236111111111116</v>
      </c>
      <c r="R311" s="16" t="str">
        <f t="shared" si="112"/>
        <v>-</v>
      </c>
      <c r="S311" s="15">
        <f t="shared" si="124"/>
        <v>0.63124999999999998</v>
      </c>
      <c r="T311" s="16" t="str">
        <f t="shared" si="113"/>
        <v>-</v>
      </c>
      <c r="U311" s="15">
        <f t="shared" si="123"/>
        <v>0.63194444444444442</v>
      </c>
      <c r="V311" s="22" t="str">
        <f t="shared" si="114"/>
        <v>-</v>
      </c>
      <c r="X311" s="18"/>
      <c r="Y311" s="28"/>
    </row>
    <row r="312" spans="2:25" x14ac:dyDescent="0.25">
      <c r="B312" s="23">
        <f t="shared" si="122"/>
        <v>44638</v>
      </c>
      <c r="C312" s="14" t="s">
        <v>12</v>
      </c>
      <c r="D312" s="15">
        <v>0.89513888888888893</v>
      </c>
      <c r="E312" s="16">
        <v>0</v>
      </c>
      <c r="F312" s="15">
        <f t="shared" si="115"/>
        <v>0.88819444444444451</v>
      </c>
      <c r="G312" s="16">
        <f t="shared" si="116"/>
        <v>0</v>
      </c>
      <c r="H312" s="15">
        <f t="shared" si="117"/>
        <v>0.89513888888888893</v>
      </c>
      <c r="I312" s="16">
        <f t="shared" si="118"/>
        <v>0</v>
      </c>
      <c r="J312" s="15">
        <f t="shared" si="119"/>
        <v>0.8930555555555556</v>
      </c>
      <c r="K312" s="22">
        <f t="shared" si="120"/>
        <v>0</v>
      </c>
      <c r="L312" s="13"/>
      <c r="M312" s="23">
        <v>44638</v>
      </c>
      <c r="N312" s="14" t="s">
        <v>12</v>
      </c>
      <c r="O312" s="59">
        <v>0.89513888888888893</v>
      </c>
      <c r="P312" s="16" t="str">
        <f t="shared" si="111"/>
        <v>-</v>
      </c>
      <c r="Q312" s="15">
        <f t="shared" si="121"/>
        <v>0.88819444444444451</v>
      </c>
      <c r="R312" s="16" t="str">
        <f t="shared" si="112"/>
        <v>-</v>
      </c>
      <c r="S312" s="15">
        <f t="shared" si="124"/>
        <v>0.89513888888888893</v>
      </c>
      <c r="T312" s="16" t="str">
        <f t="shared" si="113"/>
        <v>-</v>
      </c>
      <c r="U312" s="15">
        <f t="shared" si="123"/>
        <v>0.8930555555555556</v>
      </c>
      <c r="V312" s="22" t="str">
        <f t="shared" si="114"/>
        <v>-</v>
      </c>
      <c r="X312" s="18"/>
      <c r="Y312" s="28"/>
    </row>
    <row r="313" spans="2:25" x14ac:dyDescent="0.25">
      <c r="B313" s="23">
        <f t="shared" si="122"/>
        <v>44639</v>
      </c>
      <c r="C313" s="14" t="s">
        <v>13</v>
      </c>
      <c r="D313" s="15">
        <v>0.15902777777777777</v>
      </c>
      <c r="E313" s="16">
        <v>2.8</v>
      </c>
      <c r="F313" s="15">
        <f t="shared" si="115"/>
        <v>0.15208333333333332</v>
      </c>
      <c r="G313" s="16">
        <f t="shared" si="116"/>
        <v>2.38</v>
      </c>
      <c r="H313" s="15">
        <f t="shared" si="117"/>
        <v>0.14097222222222222</v>
      </c>
      <c r="I313" s="16">
        <f t="shared" si="118"/>
        <v>1.8759999999999999</v>
      </c>
      <c r="J313" s="15">
        <f t="shared" si="119"/>
        <v>0.14166666666666666</v>
      </c>
      <c r="K313" s="22">
        <f t="shared" si="120"/>
        <v>1.7919999999999998</v>
      </c>
      <c r="L313" s="13"/>
      <c r="M313" s="23">
        <v>44639</v>
      </c>
      <c r="N313" s="14" t="s">
        <v>13</v>
      </c>
      <c r="O313" s="59">
        <v>0.15902777777777777</v>
      </c>
      <c r="P313" s="16" t="str">
        <f t="shared" si="111"/>
        <v>-</v>
      </c>
      <c r="Q313" s="15">
        <f t="shared" si="121"/>
        <v>0.15208333333333332</v>
      </c>
      <c r="R313" s="16" t="str">
        <f t="shared" si="112"/>
        <v>-</v>
      </c>
      <c r="S313" s="15">
        <f t="shared" si="124"/>
        <v>0.14097222222222222</v>
      </c>
      <c r="T313" s="16" t="str">
        <f t="shared" si="113"/>
        <v>-</v>
      </c>
      <c r="U313" s="15">
        <f t="shared" si="123"/>
        <v>0.14166666666666666</v>
      </c>
      <c r="V313" s="22" t="str">
        <f t="shared" si="114"/>
        <v>-</v>
      </c>
      <c r="X313" s="18"/>
      <c r="Y313" s="28"/>
    </row>
    <row r="314" spans="2:25" x14ac:dyDescent="0.25">
      <c r="B314" s="23">
        <f t="shared" si="122"/>
        <v>44639</v>
      </c>
      <c r="C314" s="14" t="s">
        <v>12</v>
      </c>
      <c r="D314" s="15">
        <v>0.40277777777777773</v>
      </c>
      <c r="E314" s="16">
        <v>0</v>
      </c>
      <c r="F314" s="15">
        <f t="shared" si="115"/>
        <v>0.39583333333333331</v>
      </c>
      <c r="G314" s="16">
        <f t="shared" si="116"/>
        <v>0</v>
      </c>
      <c r="H314" s="15">
        <f t="shared" si="117"/>
        <v>0.40277777777777773</v>
      </c>
      <c r="I314" s="16">
        <f t="shared" si="118"/>
        <v>0</v>
      </c>
      <c r="J314" s="15">
        <f t="shared" si="119"/>
        <v>0.40069444444444441</v>
      </c>
      <c r="K314" s="22">
        <f t="shared" si="120"/>
        <v>0</v>
      </c>
      <c r="L314" s="13"/>
      <c r="M314" s="23">
        <v>44639</v>
      </c>
      <c r="N314" s="14" t="s">
        <v>12</v>
      </c>
      <c r="O314" s="59">
        <v>0.40277777777777773</v>
      </c>
      <c r="P314" s="16" t="str">
        <f t="shared" si="111"/>
        <v>-</v>
      </c>
      <c r="Q314" s="15">
        <f t="shared" si="121"/>
        <v>0.39583333333333331</v>
      </c>
      <c r="R314" s="16" t="str">
        <f t="shared" si="112"/>
        <v>-</v>
      </c>
      <c r="S314" s="15">
        <f t="shared" si="124"/>
        <v>0.40277777777777773</v>
      </c>
      <c r="T314" s="16" t="str">
        <f t="shared" si="113"/>
        <v>-</v>
      </c>
      <c r="U314" s="15">
        <f t="shared" si="123"/>
        <v>0.40069444444444441</v>
      </c>
      <c r="V314" s="22" t="str">
        <f t="shared" si="114"/>
        <v>-</v>
      </c>
      <c r="X314" s="18"/>
    </row>
    <row r="315" spans="2:25" x14ac:dyDescent="0.25">
      <c r="B315" s="23">
        <f t="shared" si="122"/>
        <v>44639</v>
      </c>
      <c r="C315" s="14" t="s">
        <v>13</v>
      </c>
      <c r="D315" s="15">
        <v>0.67638888888888893</v>
      </c>
      <c r="E315" s="16">
        <v>3</v>
      </c>
      <c r="F315" s="15">
        <f t="shared" si="115"/>
        <v>0.66944444444444451</v>
      </c>
      <c r="G315" s="16">
        <f t="shared" si="116"/>
        <v>2.5499999999999998</v>
      </c>
      <c r="H315" s="15">
        <f t="shared" si="117"/>
        <v>0.65833333333333333</v>
      </c>
      <c r="I315" s="16">
        <f t="shared" si="118"/>
        <v>2.0100000000000002</v>
      </c>
      <c r="J315" s="15">
        <f t="shared" si="119"/>
        <v>0.65902777777777777</v>
      </c>
      <c r="K315" s="22">
        <f t="shared" si="120"/>
        <v>1.92</v>
      </c>
      <c r="L315" s="13"/>
      <c r="M315" s="23">
        <v>44639</v>
      </c>
      <c r="N315" s="14" t="s">
        <v>13</v>
      </c>
      <c r="O315" s="59">
        <v>0.67638888888888893</v>
      </c>
      <c r="P315" s="16" t="str">
        <f t="shared" si="111"/>
        <v>-</v>
      </c>
      <c r="Q315" s="15">
        <f t="shared" si="121"/>
        <v>0.66944444444444451</v>
      </c>
      <c r="R315" s="16" t="str">
        <f t="shared" si="112"/>
        <v>-</v>
      </c>
      <c r="S315" s="15">
        <f t="shared" si="124"/>
        <v>0.65833333333333333</v>
      </c>
      <c r="T315" s="16" t="str">
        <f t="shared" si="113"/>
        <v>-</v>
      </c>
      <c r="U315" s="15">
        <f t="shared" si="123"/>
        <v>0.65902777777777777</v>
      </c>
      <c r="V315" s="22" t="str">
        <f t="shared" si="114"/>
        <v>-</v>
      </c>
      <c r="X315" s="18"/>
      <c r="Y315" s="28"/>
    </row>
    <row r="316" spans="2:25" x14ac:dyDescent="0.25">
      <c r="B316" s="23">
        <f t="shared" si="122"/>
        <v>44639</v>
      </c>
      <c r="C316" s="14" t="s">
        <v>12</v>
      </c>
      <c r="D316" s="15">
        <v>0.92291666666666661</v>
      </c>
      <c r="E316" s="16">
        <v>-0.1</v>
      </c>
      <c r="F316" s="15">
        <f t="shared" si="115"/>
        <v>0.91597222222222219</v>
      </c>
      <c r="G316" s="16">
        <f t="shared" si="116"/>
        <v>-8.5000000000000006E-2</v>
      </c>
      <c r="H316" s="15">
        <f t="shared" si="117"/>
        <v>0.92291666666666661</v>
      </c>
      <c r="I316" s="16">
        <f t="shared" si="118"/>
        <v>-6.7000000000000004E-2</v>
      </c>
      <c r="J316" s="15">
        <f t="shared" si="119"/>
        <v>0.92083333333333328</v>
      </c>
      <c r="K316" s="22">
        <f t="shared" si="120"/>
        <v>-6.4000000000000001E-2</v>
      </c>
      <c r="L316" s="13"/>
      <c r="M316" s="23">
        <v>44639</v>
      </c>
      <c r="N316" s="14" t="s">
        <v>12</v>
      </c>
      <c r="O316" s="59">
        <v>0.92291666666666661</v>
      </c>
      <c r="P316" s="16">
        <f t="shared" si="111"/>
        <v>-0.1</v>
      </c>
      <c r="Q316" s="15">
        <f t="shared" si="121"/>
        <v>0.91597222222222219</v>
      </c>
      <c r="R316" s="16">
        <f t="shared" si="112"/>
        <v>-8.5000000000000006E-2</v>
      </c>
      <c r="S316" s="15">
        <f t="shared" si="124"/>
        <v>0.92291666666666661</v>
      </c>
      <c r="T316" s="16">
        <f t="shared" si="113"/>
        <v>-6.7000000000000004E-2</v>
      </c>
      <c r="U316" s="15">
        <f t="shared" si="123"/>
        <v>0.92083333333333328</v>
      </c>
      <c r="V316" s="22">
        <f t="shared" si="114"/>
        <v>-6.4000000000000001E-2</v>
      </c>
      <c r="X316" s="18"/>
      <c r="Y316" s="28"/>
    </row>
    <row r="317" spans="2:25" x14ac:dyDescent="0.25">
      <c r="B317" s="23">
        <f t="shared" si="122"/>
        <v>44640</v>
      </c>
      <c r="C317" s="14" t="s">
        <v>13</v>
      </c>
      <c r="D317" s="15">
        <v>0.18680555555555556</v>
      </c>
      <c r="E317" s="16">
        <v>2.9</v>
      </c>
      <c r="F317" s="15">
        <f t="shared" si="115"/>
        <v>0.17986111111111111</v>
      </c>
      <c r="G317" s="16">
        <f t="shared" si="116"/>
        <v>2.4649999999999999</v>
      </c>
      <c r="H317" s="15">
        <f t="shared" si="117"/>
        <v>0.16875000000000001</v>
      </c>
      <c r="I317" s="16">
        <f t="shared" si="118"/>
        <v>1.9430000000000001</v>
      </c>
      <c r="J317" s="15">
        <f t="shared" si="119"/>
        <v>0.16944444444444445</v>
      </c>
      <c r="K317" s="22">
        <f t="shared" si="120"/>
        <v>1.8559999999999999</v>
      </c>
      <c r="L317" s="13"/>
      <c r="M317" s="23">
        <v>44640</v>
      </c>
      <c r="N317" s="14" t="s">
        <v>13</v>
      </c>
      <c r="O317" s="59">
        <v>0.18680555555555556</v>
      </c>
      <c r="P317" s="16" t="str">
        <f t="shared" si="111"/>
        <v>-</v>
      </c>
      <c r="Q317" s="15">
        <f t="shared" si="121"/>
        <v>0.17986111111111111</v>
      </c>
      <c r="R317" s="16" t="str">
        <f t="shared" si="112"/>
        <v>-</v>
      </c>
      <c r="S317" s="15">
        <f t="shared" si="124"/>
        <v>0.16875000000000001</v>
      </c>
      <c r="T317" s="16" t="str">
        <f t="shared" si="113"/>
        <v>-</v>
      </c>
      <c r="U317" s="15">
        <f t="shared" si="123"/>
        <v>0.16944444444444445</v>
      </c>
      <c r="V317" s="22" t="str">
        <f t="shared" si="114"/>
        <v>-</v>
      </c>
      <c r="X317" s="18"/>
      <c r="Y317" s="28"/>
    </row>
    <row r="318" spans="2:25" x14ac:dyDescent="0.25">
      <c r="B318" s="23">
        <f t="shared" si="122"/>
        <v>44640</v>
      </c>
      <c r="C318" s="14" t="s">
        <v>12</v>
      </c>
      <c r="D318" s="15">
        <v>0.42986111111111108</v>
      </c>
      <c r="E318" s="16">
        <v>-0.1</v>
      </c>
      <c r="F318" s="15">
        <f t="shared" si="115"/>
        <v>0.42291666666666666</v>
      </c>
      <c r="G318" s="16">
        <f t="shared" si="116"/>
        <v>-8.5000000000000006E-2</v>
      </c>
      <c r="H318" s="15">
        <f t="shared" si="117"/>
        <v>0.42986111111111108</v>
      </c>
      <c r="I318" s="16">
        <f t="shared" si="118"/>
        <v>-6.7000000000000004E-2</v>
      </c>
      <c r="J318" s="15">
        <f t="shared" si="119"/>
        <v>0.42777777777777776</v>
      </c>
      <c r="K318" s="22">
        <f t="shared" si="120"/>
        <v>-6.4000000000000001E-2</v>
      </c>
      <c r="L318" s="13"/>
      <c r="M318" s="23">
        <v>44640</v>
      </c>
      <c r="N318" s="14" t="s">
        <v>12</v>
      </c>
      <c r="O318" s="59">
        <v>0.42986111111111108</v>
      </c>
      <c r="P318" s="16">
        <f t="shared" si="111"/>
        <v>-0.1</v>
      </c>
      <c r="Q318" s="15">
        <f t="shared" si="121"/>
        <v>0.42291666666666666</v>
      </c>
      <c r="R318" s="16">
        <f t="shared" si="112"/>
        <v>-8.5000000000000006E-2</v>
      </c>
      <c r="S318" s="15">
        <f t="shared" si="124"/>
        <v>0.42986111111111108</v>
      </c>
      <c r="T318" s="16">
        <f t="shared" si="113"/>
        <v>-6.7000000000000004E-2</v>
      </c>
      <c r="U318" s="15">
        <f t="shared" ref="U318:U349" si="126">IF(N318="Alta",O318-$J$9,O318-$K$9)</f>
        <v>0.42777777777777776</v>
      </c>
      <c r="V318" s="22">
        <f t="shared" si="114"/>
        <v>-6.4000000000000001E-2</v>
      </c>
      <c r="X318" s="18"/>
    </row>
    <row r="319" spans="2:25" x14ac:dyDescent="0.25">
      <c r="B319" s="23">
        <f t="shared" si="122"/>
        <v>44640</v>
      </c>
      <c r="C319" s="14" t="s">
        <v>13</v>
      </c>
      <c r="D319" s="15">
        <v>0.70277777777777783</v>
      </c>
      <c r="E319" s="16">
        <v>3.1</v>
      </c>
      <c r="F319" s="15">
        <f t="shared" si="115"/>
        <v>0.69583333333333341</v>
      </c>
      <c r="G319" s="16">
        <f t="shared" si="116"/>
        <v>2.6349999999999998</v>
      </c>
      <c r="H319" s="15">
        <f t="shared" si="117"/>
        <v>0.68472222222222223</v>
      </c>
      <c r="I319" s="16">
        <f t="shared" si="118"/>
        <v>2.0770000000000004</v>
      </c>
      <c r="J319" s="15">
        <f t="shared" si="119"/>
        <v>0.68541666666666667</v>
      </c>
      <c r="K319" s="22">
        <f t="shared" si="120"/>
        <v>1.9840000000000002</v>
      </c>
      <c r="L319" s="13"/>
      <c r="M319" s="23">
        <v>44640</v>
      </c>
      <c r="N319" s="14" t="s">
        <v>13</v>
      </c>
      <c r="O319" s="59">
        <v>0.70277777777777783</v>
      </c>
      <c r="P319" s="16">
        <f t="shared" si="111"/>
        <v>3.1</v>
      </c>
      <c r="Q319" s="15">
        <f t="shared" si="121"/>
        <v>0.69583333333333341</v>
      </c>
      <c r="R319" s="16">
        <f t="shared" si="112"/>
        <v>2.6349999999999998</v>
      </c>
      <c r="S319" s="15">
        <f t="shared" ref="S319:S350" si="127">IF(N319="Alta",O319-$H$9,O319-$I$9)</f>
        <v>0.68472222222222223</v>
      </c>
      <c r="T319" s="16">
        <f t="shared" si="113"/>
        <v>2.0770000000000004</v>
      </c>
      <c r="U319" s="15">
        <f t="shared" si="126"/>
        <v>0.68541666666666667</v>
      </c>
      <c r="V319" s="22">
        <f t="shared" si="114"/>
        <v>1.9840000000000002</v>
      </c>
      <c r="X319" s="18"/>
      <c r="Y319" s="28"/>
    </row>
    <row r="320" spans="2:25" x14ac:dyDescent="0.25">
      <c r="B320" s="23">
        <f t="shared" si="122"/>
        <v>44640</v>
      </c>
      <c r="C320" s="14" t="s">
        <v>12</v>
      </c>
      <c r="D320" s="15">
        <v>0.95138888888888884</v>
      </c>
      <c r="E320" s="16">
        <v>-0.2</v>
      </c>
      <c r="F320" s="15">
        <f t="shared" si="115"/>
        <v>0.94444444444444442</v>
      </c>
      <c r="G320" s="16">
        <f t="shared" si="116"/>
        <v>-0.17</v>
      </c>
      <c r="H320" s="15">
        <f t="shared" si="117"/>
        <v>0.95138888888888884</v>
      </c>
      <c r="I320" s="16">
        <f t="shared" si="118"/>
        <v>-0.13400000000000001</v>
      </c>
      <c r="J320" s="15">
        <f t="shared" si="119"/>
        <v>0.94930555555555551</v>
      </c>
      <c r="K320" s="22">
        <f t="shared" si="120"/>
        <v>-0.128</v>
      </c>
      <c r="L320" s="13"/>
      <c r="M320" s="23">
        <v>44640</v>
      </c>
      <c r="N320" s="14" t="s">
        <v>12</v>
      </c>
      <c r="O320" s="59">
        <v>0.95138888888888884</v>
      </c>
      <c r="P320" s="16">
        <f t="shared" si="111"/>
        <v>-0.2</v>
      </c>
      <c r="Q320" s="15">
        <f t="shared" si="121"/>
        <v>0.94444444444444442</v>
      </c>
      <c r="R320" s="16">
        <f t="shared" ref="R320" si="128">IF(G320&gt;=$R$4,G320,IF(G320&lt;=$R$8,G320,"-"))</f>
        <v>-0.17</v>
      </c>
      <c r="S320" s="15">
        <f t="shared" si="127"/>
        <v>0.95138888888888884</v>
      </c>
      <c r="T320" s="16">
        <f t="shared" ref="T320" si="129">IF(I320&gt;=$T$4,I320,IF(I320&lt;=$T$8,I320,"-"))</f>
        <v>-0.13400000000000001</v>
      </c>
      <c r="U320" s="15">
        <f t="shared" si="126"/>
        <v>0.94930555555555551</v>
      </c>
      <c r="V320" s="22">
        <f t="shared" ref="V320" si="130">IF(K320&gt;=$V$4,K320,IF(K320&lt;=$V$8,K320,"-"))</f>
        <v>-0.128</v>
      </c>
      <c r="X320" s="18"/>
      <c r="Y320" s="28"/>
    </row>
    <row r="321" spans="2:25" x14ac:dyDescent="0.25">
      <c r="B321" s="23">
        <f t="shared" si="122"/>
        <v>44641</v>
      </c>
      <c r="C321" s="14" t="s">
        <v>13</v>
      </c>
      <c r="D321" s="15">
        <v>0.21527777777777779</v>
      </c>
      <c r="E321" s="16">
        <v>2.9</v>
      </c>
      <c r="F321" s="15">
        <f t="shared" si="115"/>
        <v>0.20833333333333334</v>
      </c>
      <c r="G321" s="16">
        <f t="shared" si="116"/>
        <v>2.4649999999999999</v>
      </c>
      <c r="H321" s="15">
        <f t="shared" si="117"/>
        <v>0.19722222222222224</v>
      </c>
      <c r="I321" s="16">
        <f t="shared" si="118"/>
        <v>1.9430000000000001</v>
      </c>
      <c r="J321" s="15">
        <f t="shared" si="119"/>
        <v>0.19791666666666669</v>
      </c>
      <c r="K321" s="22">
        <f t="shared" si="120"/>
        <v>1.8559999999999999</v>
      </c>
      <c r="L321" s="13"/>
      <c r="M321" s="23">
        <v>44641</v>
      </c>
      <c r="N321" s="14" t="s">
        <v>13</v>
      </c>
      <c r="O321" s="59">
        <v>0.21527777777777779</v>
      </c>
      <c r="P321" s="16" t="str">
        <f t="shared" si="111"/>
        <v>-</v>
      </c>
      <c r="Q321" s="15">
        <f t="shared" si="121"/>
        <v>0.20833333333333334</v>
      </c>
      <c r="R321" s="16" t="str">
        <f t="shared" si="112"/>
        <v>-</v>
      </c>
      <c r="S321" s="15">
        <f t="shared" si="127"/>
        <v>0.19722222222222224</v>
      </c>
      <c r="T321" s="16" t="str">
        <f t="shared" si="113"/>
        <v>-</v>
      </c>
      <c r="U321" s="15">
        <f t="shared" si="126"/>
        <v>0.19791666666666669</v>
      </c>
      <c r="V321" s="22" t="str">
        <f t="shared" si="114"/>
        <v>-</v>
      </c>
      <c r="X321" s="18"/>
      <c r="Y321" s="28"/>
    </row>
    <row r="322" spans="2:25" x14ac:dyDescent="0.25">
      <c r="B322" s="23">
        <f t="shared" si="122"/>
        <v>44641</v>
      </c>
      <c r="C322" s="14" t="s">
        <v>12</v>
      </c>
      <c r="D322" s="15">
        <v>0.45763888888888887</v>
      </c>
      <c r="E322" s="16">
        <v>-0.1</v>
      </c>
      <c r="F322" s="15">
        <f t="shared" si="115"/>
        <v>0.45069444444444445</v>
      </c>
      <c r="G322" s="16">
        <f t="shared" si="116"/>
        <v>-8.5000000000000006E-2</v>
      </c>
      <c r="H322" s="15">
        <f t="shared" si="117"/>
        <v>0.45763888888888887</v>
      </c>
      <c r="I322" s="16">
        <f t="shared" si="118"/>
        <v>-6.7000000000000004E-2</v>
      </c>
      <c r="J322" s="15">
        <f t="shared" si="119"/>
        <v>0.45555555555555555</v>
      </c>
      <c r="K322" s="22">
        <f t="shared" si="120"/>
        <v>-6.4000000000000001E-2</v>
      </c>
      <c r="L322" s="13"/>
      <c r="M322" s="23">
        <v>44641</v>
      </c>
      <c r="N322" s="14" t="s">
        <v>12</v>
      </c>
      <c r="O322" s="59">
        <v>0.45763888888888887</v>
      </c>
      <c r="P322" s="16">
        <f t="shared" si="111"/>
        <v>-0.1</v>
      </c>
      <c r="Q322" s="15">
        <f t="shared" si="121"/>
        <v>0.45069444444444445</v>
      </c>
      <c r="R322" s="16">
        <f t="shared" si="112"/>
        <v>-8.5000000000000006E-2</v>
      </c>
      <c r="S322" s="15">
        <f t="shared" si="127"/>
        <v>0.45763888888888887</v>
      </c>
      <c r="T322" s="16">
        <f t="shared" si="113"/>
        <v>-6.7000000000000004E-2</v>
      </c>
      <c r="U322" s="15">
        <f t="shared" si="126"/>
        <v>0.45555555555555555</v>
      </c>
      <c r="V322" s="22">
        <f t="shared" si="114"/>
        <v>-6.4000000000000001E-2</v>
      </c>
      <c r="X322" s="18"/>
    </row>
    <row r="323" spans="2:25" x14ac:dyDescent="0.25">
      <c r="B323" s="23">
        <f t="shared" si="122"/>
        <v>44641</v>
      </c>
      <c r="C323" s="14" t="s">
        <v>13</v>
      </c>
      <c r="D323" s="15">
        <v>0.73055555555555562</v>
      </c>
      <c r="E323" s="16">
        <v>3.2</v>
      </c>
      <c r="F323" s="15">
        <f t="shared" si="115"/>
        <v>0.7236111111111112</v>
      </c>
      <c r="G323" s="16">
        <f t="shared" si="116"/>
        <v>2.72</v>
      </c>
      <c r="H323" s="15">
        <f t="shared" si="117"/>
        <v>0.71250000000000002</v>
      </c>
      <c r="I323" s="16">
        <f t="shared" si="118"/>
        <v>2.1440000000000001</v>
      </c>
      <c r="J323" s="15">
        <f t="shared" si="119"/>
        <v>0.71319444444444446</v>
      </c>
      <c r="K323" s="22">
        <f t="shared" si="120"/>
        <v>2.048</v>
      </c>
      <c r="L323" s="13"/>
      <c r="M323" s="23">
        <v>44641</v>
      </c>
      <c r="N323" s="14" t="s">
        <v>13</v>
      </c>
      <c r="O323" s="59">
        <v>0.73055555555555562</v>
      </c>
      <c r="P323" s="16">
        <f t="shared" si="111"/>
        <v>3.2</v>
      </c>
      <c r="Q323" s="15">
        <f t="shared" si="121"/>
        <v>0.7236111111111112</v>
      </c>
      <c r="R323" s="16">
        <f t="shared" si="112"/>
        <v>2.72</v>
      </c>
      <c r="S323" s="15">
        <f t="shared" si="127"/>
        <v>0.71250000000000002</v>
      </c>
      <c r="T323" s="16">
        <f t="shared" si="113"/>
        <v>2.1440000000000001</v>
      </c>
      <c r="U323" s="15">
        <f t="shared" si="126"/>
        <v>0.71319444444444446</v>
      </c>
      <c r="V323" s="22">
        <f t="shared" si="114"/>
        <v>2.048</v>
      </c>
      <c r="X323" s="18"/>
      <c r="Y323" s="28"/>
    </row>
    <row r="324" spans="2:25" x14ac:dyDescent="0.25">
      <c r="B324" s="23">
        <f t="shared" si="122"/>
        <v>44641</v>
      </c>
      <c r="C324" s="14" t="s">
        <v>12</v>
      </c>
      <c r="D324" s="15">
        <v>0.98055555555555562</v>
      </c>
      <c r="E324" s="16">
        <v>-0.2</v>
      </c>
      <c r="F324" s="15">
        <f t="shared" si="115"/>
        <v>0.9736111111111112</v>
      </c>
      <c r="G324" s="16">
        <f t="shared" si="116"/>
        <v>-0.17</v>
      </c>
      <c r="H324" s="15">
        <f t="shared" si="117"/>
        <v>0.98055555555555562</v>
      </c>
      <c r="I324" s="16">
        <f t="shared" si="118"/>
        <v>-0.13400000000000001</v>
      </c>
      <c r="J324" s="15">
        <f t="shared" si="119"/>
        <v>0.9784722222222223</v>
      </c>
      <c r="K324" s="22">
        <f t="shared" si="120"/>
        <v>-0.128</v>
      </c>
      <c r="L324" s="13"/>
      <c r="M324" s="23">
        <v>44641</v>
      </c>
      <c r="N324" s="14" t="s">
        <v>12</v>
      </c>
      <c r="O324" s="59">
        <v>0.98055555555555562</v>
      </c>
      <c r="P324" s="16">
        <f t="shared" si="111"/>
        <v>-0.2</v>
      </c>
      <c r="Q324" s="15">
        <f t="shared" si="121"/>
        <v>0.9736111111111112</v>
      </c>
      <c r="R324" s="16">
        <f t="shared" si="112"/>
        <v>-0.17</v>
      </c>
      <c r="S324" s="15">
        <f t="shared" si="127"/>
        <v>0.98055555555555562</v>
      </c>
      <c r="T324" s="16">
        <f t="shared" si="113"/>
        <v>-0.13400000000000001</v>
      </c>
      <c r="U324" s="15">
        <f t="shared" si="126"/>
        <v>0.9784722222222223</v>
      </c>
      <c r="V324" s="22">
        <f t="shared" si="114"/>
        <v>-0.128</v>
      </c>
      <c r="X324" s="18"/>
      <c r="Y324" s="28"/>
    </row>
    <row r="325" spans="2:25" x14ac:dyDescent="0.25">
      <c r="B325" s="23">
        <f t="shared" si="122"/>
        <v>44642</v>
      </c>
      <c r="C325" s="14" t="s">
        <v>13</v>
      </c>
      <c r="D325" s="15">
        <v>0.24374999999999999</v>
      </c>
      <c r="E325" s="16">
        <v>2.8</v>
      </c>
      <c r="F325" s="15">
        <f t="shared" si="115"/>
        <v>0.23680555555555555</v>
      </c>
      <c r="G325" s="16">
        <f t="shared" si="116"/>
        <v>2.38</v>
      </c>
      <c r="H325" s="15">
        <f t="shared" si="117"/>
        <v>0.22569444444444445</v>
      </c>
      <c r="I325" s="16">
        <f t="shared" si="118"/>
        <v>1.8759999999999999</v>
      </c>
      <c r="J325" s="15">
        <f t="shared" si="119"/>
        <v>0.22638888888888889</v>
      </c>
      <c r="K325" s="22">
        <f t="shared" si="120"/>
        <v>1.7919999999999998</v>
      </c>
      <c r="L325" s="13"/>
      <c r="M325" s="23">
        <v>44642</v>
      </c>
      <c r="N325" s="14" t="s">
        <v>13</v>
      </c>
      <c r="O325" s="59">
        <v>0.24374999999999999</v>
      </c>
      <c r="P325" s="16" t="str">
        <f t="shared" si="111"/>
        <v>-</v>
      </c>
      <c r="Q325" s="15">
        <f t="shared" si="121"/>
        <v>0.23680555555555555</v>
      </c>
      <c r="R325" s="16" t="str">
        <f t="shared" si="112"/>
        <v>-</v>
      </c>
      <c r="S325" s="15">
        <f t="shared" si="127"/>
        <v>0.22569444444444445</v>
      </c>
      <c r="T325" s="16" t="str">
        <f t="shared" si="113"/>
        <v>-</v>
      </c>
      <c r="U325" s="15">
        <f t="shared" si="126"/>
        <v>0.22638888888888889</v>
      </c>
      <c r="V325" s="22" t="str">
        <f t="shared" si="114"/>
        <v>-</v>
      </c>
      <c r="X325" s="18"/>
      <c r="Y325" s="28"/>
    </row>
    <row r="326" spans="2:25" x14ac:dyDescent="0.25">
      <c r="B326" s="23">
        <f t="shared" si="122"/>
        <v>44642</v>
      </c>
      <c r="C326" s="14" t="s">
        <v>12</v>
      </c>
      <c r="D326" s="15">
        <v>0.4861111111111111</v>
      </c>
      <c r="E326" s="16">
        <v>-0.1</v>
      </c>
      <c r="F326" s="15">
        <f t="shared" si="115"/>
        <v>0.47916666666666669</v>
      </c>
      <c r="G326" s="16">
        <f t="shared" si="116"/>
        <v>-8.5000000000000006E-2</v>
      </c>
      <c r="H326" s="15">
        <f t="shared" si="117"/>
        <v>0.4861111111111111</v>
      </c>
      <c r="I326" s="16">
        <f t="shared" si="118"/>
        <v>-6.7000000000000004E-2</v>
      </c>
      <c r="J326" s="15">
        <f t="shared" si="119"/>
        <v>0.48402777777777778</v>
      </c>
      <c r="K326" s="22">
        <f t="shared" si="120"/>
        <v>-6.4000000000000001E-2</v>
      </c>
      <c r="L326" s="13"/>
      <c r="M326" s="23">
        <v>44642</v>
      </c>
      <c r="N326" s="14" t="s">
        <v>12</v>
      </c>
      <c r="O326" s="59">
        <v>0.4861111111111111</v>
      </c>
      <c r="P326" s="16">
        <f t="shared" si="111"/>
        <v>-0.1</v>
      </c>
      <c r="Q326" s="15">
        <f t="shared" si="121"/>
        <v>0.47916666666666669</v>
      </c>
      <c r="R326" s="16">
        <f t="shared" si="112"/>
        <v>-8.5000000000000006E-2</v>
      </c>
      <c r="S326" s="15">
        <f t="shared" si="127"/>
        <v>0.4861111111111111</v>
      </c>
      <c r="T326" s="16">
        <f t="shared" si="113"/>
        <v>-6.7000000000000004E-2</v>
      </c>
      <c r="U326" s="15">
        <f t="shared" si="126"/>
        <v>0.48402777777777778</v>
      </c>
      <c r="V326" s="22">
        <f t="shared" si="114"/>
        <v>-6.4000000000000001E-2</v>
      </c>
      <c r="X326" s="18"/>
    </row>
    <row r="327" spans="2:25" x14ac:dyDescent="0.25">
      <c r="B327" s="23">
        <f t="shared" si="122"/>
        <v>44642</v>
      </c>
      <c r="C327" s="14" t="s">
        <v>13</v>
      </c>
      <c r="D327" s="15">
        <v>0.7597222222222223</v>
      </c>
      <c r="E327" s="16">
        <v>3.2</v>
      </c>
      <c r="F327" s="15">
        <f t="shared" si="115"/>
        <v>0.75277777777777788</v>
      </c>
      <c r="G327" s="16">
        <f t="shared" si="116"/>
        <v>2.72</v>
      </c>
      <c r="H327" s="15">
        <f t="shared" si="117"/>
        <v>0.7416666666666667</v>
      </c>
      <c r="I327" s="16">
        <f t="shared" si="118"/>
        <v>2.1440000000000001</v>
      </c>
      <c r="J327" s="15">
        <f t="shared" si="119"/>
        <v>0.74236111111111114</v>
      </c>
      <c r="K327" s="22">
        <f t="shared" si="120"/>
        <v>2.048</v>
      </c>
      <c r="L327" s="13"/>
      <c r="M327" s="23">
        <v>44642</v>
      </c>
      <c r="N327" s="14" t="s">
        <v>13</v>
      </c>
      <c r="O327" s="59">
        <v>0.7597222222222223</v>
      </c>
      <c r="P327" s="16">
        <f t="shared" si="111"/>
        <v>3.2</v>
      </c>
      <c r="Q327" s="15">
        <f t="shared" si="121"/>
        <v>0.75277777777777788</v>
      </c>
      <c r="R327" s="16">
        <f t="shared" si="112"/>
        <v>2.72</v>
      </c>
      <c r="S327" s="15">
        <f t="shared" si="127"/>
        <v>0.7416666666666667</v>
      </c>
      <c r="T327" s="16">
        <f t="shared" si="113"/>
        <v>2.1440000000000001</v>
      </c>
      <c r="U327" s="15">
        <f t="shared" si="126"/>
        <v>0.74236111111111114</v>
      </c>
      <c r="V327" s="22">
        <f t="shared" si="114"/>
        <v>2.048</v>
      </c>
      <c r="X327" s="18"/>
      <c r="Y327" s="28"/>
    </row>
    <row r="328" spans="2:25" x14ac:dyDescent="0.25">
      <c r="B328" s="23">
        <f t="shared" si="122"/>
        <v>44643</v>
      </c>
      <c r="C328" s="14" t="s">
        <v>12</v>
      </c>
      <c r="D328" s="15">
        <v>1.0416666666666666E-2</v>
      </c>
      <c r="E328" s="16">
        <v>-0.2</v>
      </c>
      <c r="F328" s="15">
        <f t="shared" si="115"/>
        <v>3.472222222222222E-3</v>
      </c>
      <c r="G328" s="16">
        <f t="shared" si="116"/>
        <v>-0.17</v>
      </c>
      <c r="H328" s="15">
        <f t="shared" si="117"/>
        <v>1.0416666666666666E-2</v>
      </c>
      <c r="I328" s="16">
        <f t="shared" si="118"/>
        <v>-0.13400000000000001</v>
      </c>
      <c r="J328" s="15">
        <f t="shared" si="119"/>
        <v>8.3333333333333332E-3</v>
      </c>
      <c r="K328" s="22">
        <f t="shared" si="120"/>
        <v>-0.128</v>
      </c>
      <c r="L328" s="13"/>
      <c r="M328" s="23">
        <v>44643</v>
      </c>
      <c r="N328" s="14" t="s">
        <v>12</v>
      </c>
      <c r="O328" s="59">
        <v>1.0416666666666666E-2</v>
      </c>
      <c r="P328" s="16">
        <f t="shared" si="111"/>
        <v>-0.2</v>
      </c>
      <c r="Q328" s="15">
        <f t="shared" si="121"/>
        <v>3.472222222222222E-3</v>
      </c>
      <c r="R328" s="16">
        <f t="shared" si="112"/>
        <v>-0.17</v>
      </c>
      <c r="S328" s="15">
        <f t="shared" si="127"/>
        <v>1.0416666666666666E-2</v>
      </c>
      <c r="T328" s="16">
        <f t="shared" si="113"/>
        <v>-0.13400000000000001</v>
      </c>
      <c r="U328" s="15">
        <f t="shared" si="126"/>
        <v>8.3333333333333332E-3</v>
      </c>
      <c r="V328" s="22">
        <f t="shared" si="114"/>
        <v>-0.128</v>
      </c>
      <c r="X328" s="18"/>
      <c r="Y328" s="28"/>
    </row>
    <row r="329" spans="2:25" x14ac:dyDescent="0.25">
      <c r="B329" s="23">
        <f t="shared" si="122"/>
        <v>44643</v>
      </c>
      <c r="C329" s="14" t="s">
        <v>13</v>
      </c>
      <c r="D329" s="15">
        <v>0.27430555555555552</v>
      </c>
      <c r="E329" s="16">
        <v>2.7</v>
      </c>
      <c r="F329" s="15">
        <f t="shared" si="115"/>
        <v>0.2673611111111111</v>
      </c>
      <c r="G329" s="16">
        <f t="shared" si="116"/>
        <v>2.2949999999999999</v>
      </c>
      <c r="H329" s="15">
        <f t="shared" si="117"/>
        <v>0.25624999999999998</v>
      </c>
      <c r="I329" s="16">
        <f t="shared" si="118"/>
        <v>1.8090000000000002</v>
      </c>
      <c r="J329" s="15">
        <f t="shared" si="119"/>
        <v>0.25694444444444442</v>
      </c>
      <c r="K329" s="22">
        <f t="shared" si="120"/>
        <v>1.7280000000000002</v>
      </c>
      <c r="L329" s="13"/>
      <c r="M329" s="23">
        <v>44643</v>
      </c>
      <c r="N329" s="14" t="s">
        <v>13</v>
      </c>
      <c r="O329" s="59">
        <v>0.27430555555555552</v>
      </c>
      <c r="P329" s="16" t="str">
        <f t="shared" si="111"/>
        <v>-</v>
      </c>
      <c r="Q329" s="15">
        <f t="shared" si="121"/>
        <v>0.2673611111111111</v>
      </c>
      <c r="R329" s="16" t="str">
        <f t="shared" si="112"/>
        <v>-</v>
      </c>
      <c r="S329" s="15">
        <f t="shared" si="127"/>
        <v>0.25624999999999998</v>
      </c>
      <c r="T329" s="16" t="str">
        <f t="shared" si="113"/>
        <v>-</v>
      </c>
      <c r="U329" s="15">
        <f t="shared" si="126"/>
        <v>0.25694444444444442</v>
      </c>
      <c r="V329" s="22" t="str">
        <f t="shared" si="114"/>
        <v>-</v>
      </c>
      <c r="X329" s="18"/>
      <c r="Y329" s="28"/>
    </row>
    <row r="330" spans="2:25" x14ac:dyDescent="0.25">
      <c r="B330" s="23">
        <f t="shared" si="122"/>
        <v>44643</v>
      </c>
      <c r="C330" s="14" t="s">
        <v>12</v>
      </c>
      <c r="D330" s="15">
        <v>0.51736111111111105</v>
      </c>
      <c r="E330" s="16">
        <v>0</v>
      </c>
      <c r="F330" s="15">
        <f t="shared" si="115"/>
        <v>0.51041666666666663</v>
      </c>
      <c r="G330" s="16">
        <f t="shared" si="116"/>
        <v>0</v>
      </c>
      <c r="H330" s="15">
        <f t="shared" si="117"/>
        <v>0.51736111111111105</v>
      </c>
      <c r="I330" s="16">
        <f t="shared" si="118"/>
        <v>0</v>
      </c>
      <c r="J330" s="15">
        <f t="shared" si="119"/>
        <v>0.51527777777777772</v>
      </c>
      <c r="K330" s="22">
        <f t="shared" si="120"/>
        <v>0</v>
      </c>
      <c r="L330" s="13"/>
      <c r="M330" s="23">
        <v>44643</v>
      </c>
      <c r="N330" s="14" t="s">
        <v>12</v>
      </c>
      <c r="O330" s="59">
        <v>0.51736111111111105</v>
      </c>
      <c r="P330" s="16" t="str">
        <f t="shared" si="111"/>
        <v>-</v>
      </c>
      <c r="Q330" s="15">
        <f t="shared" si="121"/>
        <v>0.51041666666666663</v>
      </c>
      <c r="R330" s="16" t="str">
        <f t="shared" si="112"/>
        <v>-</v>
      </c>
      <c r="S330" s="15">
        <f t="shared" si="127"/>
        <v>0.51736111111111105</v>
      </c>
      <c r="T330" s="16" t="str">
        <f t="shared" si="113"/>
        <v>-</v>
      </c>
      <c r="U330" s="15">
        <f t="shared" si="126"/>
        <v>0.51527777777777772</v>
      </c>
      <c r="V330" s="22" t="str">
        <f t="shared" si="114"/>
        <v>-</v>
      </c>
      <c r="X330" s="18"/>
      <c r="Y330" s="28"/>
    </row>
    <row r="331" spans="2:25" x14ac:dyDescent="0.25">
      <c r="B331" s="23">
        <f t="shared" si="122"/>
        <v>44643</v>
      </c>
      <c r="C331" s="14" t="s">
        <v>13</v>
      </c>
      <c r="D331" s="15">
        <v>0.7909722222222223</v>
      </c>
      <c r="E331" s="16">
        <v>3.1</v>
      </c>
      <c r="F331" s="15">
        <f t="shared" si="115"/>
        <v>0.78402777777777788</v>
      </c>
      <c r="G331" s="16">
        <f t="shared" si="116"/>
        <v>2.6349999999999998</v>
      </c>
      <c r="H331" s="15">
        <f t="shared" si="117"/>
        <v>0.7729166666666667</v>
      </c>
      <c r="I331" s="16">
        <f t="shared" si="118"/>
        <v>2.0770000000000004</v>
      </c>
      <c r="J331" s="15">
        <f t="shared" si="119"/>
        <v>0.77361111111111114</v>
      </c>
      <c r="K331" s="22">
        <f t="shared" si="120"/>
        <v>1.9840000000000002</v>
      </c>
      <c r="L331" s="13"/>
      <c r="M331" s="23">
        <v>44643</v>
      </c>
      <c r="N331" s="14" t="s">
        <v>13</v>
      </c>
      <c r="O331" s="59">
        <v>0.7909722222222223</v>
      </c>
      <c r="P331" s="16">
        <f t="shared" si="111"/>
        <v>3.1</v>
      </c>
      <c r="Q331" s="15">
        <f t="shared" si="121"/>
        <v>0.78402777777777788</v>
      </c>
      <c r="R331" s="16">
        <f t="shared" si="112"/>
        <v>2.6349999999999998</v>
      </c>
      <c r="S331" s="15">
        <f t="shared" si="127"/>
        <v>0.7729166666666667</v>
      </c>
      <c r="T331" s="16">
        <f t="shared" si="113"/>
        <v>2.0770000000000004</v>
      </c>
      <c r="U331" s="15">
        <f t="shared" si="126"/>
        <v>0.77361111111111114</v>
      </c>
      <c r="V331" s="22">
        <f t="shared" si="114"/>
        <v>1.9840000000000002</v>
      </c>
      <c r="X331" s="18"/>
    </row>
    <row r="332" spans="2:25" x14ac:dyDescent="0.25">
      <c r="B332" s="23">
        <f t="shared" si="122"/>
        <v>44644</v>
      </c>
      <c r="C332" s="14" t="s">
        <v>12</v>
      </c>
      <c r="D332" s="15">
        <v>4.3750000000000004E-2</v>
      </c>
      <c r="E332" s="16">
        <v>0</v>
      </c>
      <c r="F332" s="15">
        <f t="shared" si="115"/>
        <v>3.6805555555555564E-2</v>
      </c>
      <c r="G332" s="16">
        <f t="shared" si="116"/>
        <v>0</v>
      </c>
      <c r="H332" s="15">
        <f t="shared" si="117"/>
        <v>4.3750000000000004E-2</v>
      </c>
      <c r="I332" s="16">
        <f t="shared" si="118"/>
        <v>0</v>
      </c>
      <c r="J332" s="15">
        <f t="shared" si="119"/>
        <v>4.1666666666666671E-2</v>
      </c>
      <c r="K332" s="22">
        <f t="shared" si="120"/>
        <v>0</v>
      </c>
      <c r="L332" s="13"/>
      <c r="M332" s="23">
        <v>44644</v>
      </c>
      <c r="N332" s="14" t="s">
        <v>12</v>
      </c>
      <c r="O332" s="59">
        <v>4.3750000000000004E-2</v>
      </c>
      <c r="P332" s="16" t="str">
        <f t="shared" si="111"/>
        <v>-</v>
      </c>
      <c r="Q332" s="15">
        <f t="shared" si="121"/>
        <v>3.6805555555555564E-2</v>
      </c>
      <c r="R332" s="16" t="str">
        <f t="shared" si="112"/>
        <v>-</v>
      </c>
      <c r="S332" s="15">
        <f t="shared" si="127"/>
        <v>4.3750000000000004E-2</v>
      </c>
      <c r="T332" s="16" t="str">
        <f t="shared" si="113"/>
        <v>-</v>
      </c>
      <c r="U332" s="15">
        <f t="shared" si="126"/>
        <v>4.1666666666666671E-2</v>
      </c>
      <c r="V332" s="22" t="str">
        <f t="shared" si="114"/>
        <v>-</v>
      </c>
      <c r="X332" s="18"/>
      <c r="Y332" s="28"/>
    </row>
    <row r="333" spans="2:25" x14ac:dyDescent="0.25">
      <c r="B333" s="23">
        <f t="shared" si="122"/>
        <v>44644</v>
      </c>
      <c r="C333" s="14" t="s">
        <v>13</v>
      </c>
      <c r="D333" s="15">
        <v>0.30763888888888891</v>
      </c>
      <c r="E333" s="16">
        <v>2.6</v>
      </c>
      <c r="F333" s="15">
        <f t="shared" si="115"/>
        <v>0.30069444444444449</v>
      </c>
      <c r="G333" s="16">
        <f t="shared" si="116"/>
        <v>2.21</v>
      </c>
      <c r="H333" s="15">
        <f t="shared" si="117"/>
        <v>0.28958333333333336</v>
      </c>
      <c r="I333" s="16">
        <f t="shared" si="118"/>
        <v>1.7420000000000002</v>
      </c>
      <c r="J333" s="15">
        <f t="shared" si="119"/>
        <v>0.2902777777777778</v>
      </c>
      <c r="K333" s="22">
        <f t="shared" si="120"/>
        <v>1.6640000000000001</v>
      </c>
      <c r="L333" s="13"/>
      <c r="M333" s="23">
        <v>44644</v>
      </c>
      <c r="N333" s="14" t="s">
        <v>13</v>
      </c>
      <c r="O333" s="59">
        <v>0.30763888888888891</v>
      </c>
      <c r="P333" s="16" t="str">
        <f t="shared" si="111"/>
        <v>-</v>
      </c>
      <c r="Q333" s="15">
        <f t="shared" si="121"/>
        <v>0.30069444444444449</v>
      </c>
      <c r="R333" s="16" t="str">
        <f t="shared" si="112"/>
        <v>-</v>
      </c>
      <c r="S333" s="15">
        <f t="shared" si="127"/>
        <v>0.28958333333333336</v>
      </c>
      <c r="T333" s="16" t="str">
        <f t="shared" si="113"/>
        <v>-</v>
      </c>
      <c r="U333" s="15">
        <f t="shared" si="126"/>
        <v>0.2902777777777778</v>
      </c>
      <c r="V333" s="22" t="str">
        <f t="shared" si="114"/>
        <v>-</v>
      </c>
      <c r="X333" s="18"/>
      <c r="Y333" s="28"/>
    </row>
    <row r="334" spans="2:25" x14ac:dyDescent="0.25">
      <c r="B334" s="23">
        <f t="shared" si="122"/>
        <v>44644</v>
      </c>
      <c r="C334" s="14" t="s">
        <v>12</v>
      </c>
      <c r="D334" s="15">
        <v>0.55138888888888882</v>
      </c>
      <c r="E334" s="16">
        <v>0.1</v>
      </c>
      <c r="F334" s="15">
        <f t="shared" si="115"/>
        <v>0.5444444444444444</v>
      </c>
      <c r="G334" s="16">
        <f t="shared" si="116"/>
        <v>8.5000000000000006E-2</v>
      </c>
      <c r="H334" s="15">
        <f t="shared" si="117"/>
        <v>0.55138888888888882</v>
      </c>
      <c r="I334" s="16">
        <f t="shared" si="118"/>
        <v>6.7000000000000004E-2</v>
      </c>
      <c r="J334" s="15">
        <f t="shared" si="119"/>
        <v>0.54930555555555549</v>
      </c>
      <c r="K334" s="22">
        <f t="shared" si="120"/>
        <v>6.4000000000000001E-2</v>
      </c>
      <c r="L334" s="13"/>
      <c r="M334" s="23">
        <v>44644</v>
      </c>
      <c r="N334" s="14" t="s">
        <v>12</v>
      </c>
      <c r="O334" s="59">
        <v>0.55138888888888882</v>
      </c>
      <c r="P334" s="16" t="str">
        <f t="shared" si="111"/>
        <v>-</v>
      </c>
      <c r="Q334" s="15">
        <f t="shared" si="121"/>
        <v>0.5444444444444444</v>
      </c>
      <c r="R334" s="16" t="str">
        <f t="shared" si="112"/>
        <v>-</v>
      </c>
      <c r="S334" s="15">
        <f t="shared" si="127"/>
        <v>0.55138888888888882</v>
      </c>
      <c r="T334" s="16" t="str">
        <f t="shared" si="113"/>
        <v>-</v>
      </c>
      <c r="U334" s="15">
        <f t="shared" si="126"/>
        <v>0.54930555555555549</v>
      </c>
      <c r="V334" s="22" t="str">
        <f t="shared" si="114"/>
        <v>-</v>
      </c>
      <c r="X334" s="18"/>
      <c r="Y334" s="28"/>
    </row>
    <row r="335" spans="2:25" x14ac:dyDescent="0.25">
      <c r="B335" s="23">
        <f t="shared" si="122"/>
        <v>44644</v>
      </c>
      <c r="C335" s="14" t="s">
        <v>13</v>
      </c>
      <c r="D335" s="15">
        <v>0.82638888888888884</v>
      </c>
      <c r="E335" s="16">
        <v>2.9</v>
      </c>
      <c r="F335" s="15">
        <f t="shared" si="115"/>
        <v>0.81944444444444442</v>
      </c>
      <c r="G335" s="16">
        <f t="shared" si="116"/>
        <v>2.4649999999999999</v>
      </c>
      <c r="H335" s="15">
        <f t="shared" si="117"/>
        <v>0.80833333333333324</v>
      </c>
      <c r="I335" s="16">
        <f t="shared" si="118"/>
        <v>1.9430000000000001</v>
      </c>
      <c r="J335" s="15">
        <f t="shared" si="119"/>
        <v>0.80902777777777768</v>
      </c>
      <c r="K335" s="22">
        <f t="shared" si="120"/>
        <v>1.8559999999999999</v>
      </c>
      <c r="L335" s="13"/>
      <c r="M335" s="23">
        <v>44644</v>
      </c>
      <c r="N335" s="14" t="s">
        <v>13</v>
      </c>
      <c r="O335" s="59">
        <v>0.82638888888888884</v>
      </c>
      <c r="P335" s="16" t="str">
        <f t="shared" ref="P335:P398" si="131">IF(E335&gt;=$P$4,E335,IF(E335&lt;=$P$8,E335,"-"))</f>
        <v>-</v>
      </c>
      <c r="Q335" s="15">
        <f t="shared" si="121"/>
        <v>0.81944444444444442</v>
      </c>
      <c r="R335" s="16" t="str">
        <f t="shared" ref="R335:R400" si="132">IF(G335&gt;=$R$4,G335,IF(G335&lt;=$R$8,G335,"-"))</f>
        <v>-</v>
      </c>
      <c r="S335" s="15">
        <f t="shared" si="127"/>
        <v>0.80833333333333324</v>
      </c>
      <c r="T335" s="16" t="str">
        <f t="shared" ref="T335:T400" si="133">IF(I335&gt;=$T$4,I335,IF(I335&lt;=$T$8,I335,"-"))</f>
        <v>-</v>
      </c>
      <c r="U335" s="15">
        <f t="shared" si="126"/>
        <v>0.80902777777777768</v>
      </c>
      <c r="V335" s="22" t="str">
        <f t="shared" ref="V335:V400" si="134">IF(K335&gt;=$V$4,K335,IF(K335&lt;=$V$8,K335,"-"))</f>
        <v>-</v>
      </c>
      <c r="X335" s="18"/>
    </row>
    <row r="336" spans="2:25" x14ac:dyDescent="0.25">
      <c r="B336" s="23">
        <f t="shared" si="122"/>
        <v>44645</v>
      </c>
      <c r="C336" s="14" t="s">
        <v>12</v>
      </c>
      <c r="D336" s="15">
        <v>7.9166666666666663E-2</v>
      </c>
      <c r="E336" s="16">
        <v>0.1</v>
      </c>
      <c r="F336" s="15">
        <f t="shared" ref="F336:F401" si="135">IF(C336="Alta",D336-$F$9,D336-$G$9)</f>
        <v>7.2222222222222215E-2</v>
      </c>
      <c r="G336" s="16">
        <f t="shared" ref="G336:G401" si="136">E336*$F$8</f>
        <v>8.5000000000000006E-2</v>
      </c>
      <c r="H336" s="15">
        <f t="shared" ref="H336:H401" si="137">IF(C336="Alta",D336-$H$9,D336-$I$9)</f>
        <v>7.9166666666666663E-2</v>
      </c>
      <c r="I336" s="16">
        <f t="shared" ref="I336:I401" si="138">E336*$H$8</f>
        <v>6.7000000000000004E-2</v>
      </c>
      <c r="J336" s="15">
        <f t="shared" ref="J336:J401" si="139">IF(C336="Alta",D336-$J$9,D336-$K$9)</f>
        <v>7.7083333333333323E-2</v>
      </c>
      <c r="K336" s="22">
        <f t="shared" ref="K336:K401" si="140">E336*$J$8</f>
        <v>6.4000000000000001E-2</v>
      </c>
      <c r="L336" s="13"/>
      <c r="M336" s="23">
        <v>44645</v>
      </c>
      <c r="N336" s="14" t="s">
        <v>12</v>
      </c>
      <c r="O336" s="59">
        <v>7.9166666666666663E-2</v>
      </c>
      <c r="P336" s="16" t="str">
        <f t="shared" si="131"/>
        <v>-</v>
      </c>
      <c r="Q336" s="15">
        <f t="shared" ref="Q336:Q401" si="141">IF(N336="Alta",O336-$F$9,O336-$G$9)</f>
        <v>7.2222222222222215E-2</v>
      </c>
      <c r="R336" s="16" t="str">
        <f t="shared" si="132"/>
        <v>-</v>
      </c>
      <c r="S336" s="15">
        <f t="shared" si="127"/>
        <v>7.9166666666666663E-2</v>
      </c>
      <c r="T336" s="16" t="str">
        <f t="shared" si="133"/>
        <v>-</v>
      </c>
      <c r="U336" s="15">
        <f t="shared" si="126"/>
        <v>7.7083333333333323E-2</v>
      </c>
      <c r="V336" s="22" t="str">
        <f t="shared" si="134"/>
        <v>-</v>
      </c>
      <c r="X336" s="18"/>
      <c r="Y336" s="28"/>
    </row>
    <row r="337" spans="2:25" x14ac:dyDescent="0.25">
      <c r="B337" s="23">
        <f t="shared" ref="B337:B402" si="142">IF(HOUR(D337)&lt;HOUR(D336),B336+1,B336)</f>
        <v>44645</v>
      </c>
      <c r="C337" s="14" t="s">
        <v>13</v>
      </c>
      <c r="D337" s="15">
        <v>0.34583333333333338</v>
      </c>
      <c r="E337" s="16">
        <v>2.5</v>
      </c>
      <c r="F337" s="15">
        <f t="shared" si="135"/>
        <v>0.33888888888888896</v>
      </c>
      <c r="G337" s="16">
        <f t="shared" si="136"/>
        <v>2.125</v>
      </c>
      <c r="H337" s="15">
        <f t="shared" si="137"/>
        <v>0.32777777777777783</v>
      </c>
      <c r="I337" s="16">
        <f t="shared" si="138"/>
        <v>1.675</v>
      </c>
      <c r="J337" s="15">
        <f t="shared" si="139"/>
        <v>0.32847222222222228</v>
      </c>
      <c r="K337" s="22">
        <f t="shared" si="140"/>
        <v>1.6</v>
      </c>
      <c r="L337" s="13"/>
      <c r="M337" s="23">
        <v>44645</v>
      </c>
      <c r="N337" s="14" t="s">
        <v>13</v>
      </c>
      <c r="O337" s="59">
        <v>0.34583333333333338</v>
      </c>
      <c r="P337" s="16" t="str">
        <f t="shared" si="131"/>
        <v>-</v>
      </c>
      <c r="Q337" s="15">
        <f t="shared" si="141"/>
        <v>0.33888888888888896</v>
      </c>
      <c r="R337" s="16" t="str">
        <f t="shared" si="132"/>
        <v>-</v>
      </c>
      <c r="S337" s="15">
        <f t="shared" si="127"/>
        <v>0.32777777777777783</v>
      </c>
      <c r="T337" s="16" t="str">
        <f t="shared" si="133"/>
        <v>-</v>
      </c>
      <c r="U337" s="15">
        <f t="shared" si="126"/>
        <v>0.32847222222222228</v>
      </c>
      <c r="V337" s="22" t="str">
        <f t="shared" si="134"/>
        <v>-</v>
      </c>
      <c r="X337" s="18"/>
      <c r="Y337" s="28"/>
    </row>
    <row r="338" spans="2:25" x14ac:dyDescent="0.25">
      <c r="B338" s="23">
        <f t="shared" si="142"/>
        <v>44645</v>
      </c>
      <c r="C338" s="14" t="s">
        <v>12</v>
      </c>
      <c r="D338" s="15">
        <v>0.59027777777777779</v>
      </c>
      <c r="E338" s="16">
        <v>0.3</v>
      </c>
      <c r="F338" s="15">
        <f t="shared" si="135"/>
        <v>0.58333333333333337</v>
      </c>
      <c r="G338" s="16">
        <f t="shared" si="136"/>
        <v>0.255</v>
      </c>
      <c r="H338" s="15">
        <f t="shared" si="137"/>
        <v>0.59027777777777779</v>
      </c>
      <c r="I338" s="16">
        <f t="shared" si="138"/>
        <v>0.20100000000000001</v>
      </c>
      <c r="J338" s="15">
        <f t="shared" si="139"/>
        <v>0.58819444444444446</v>
      </c>
      <c r="K338" s="22">
        <f t="shared" si="140"/>
        <v>0.192</v>
      </c>
      <c r="L338" s="13"/>
      <c r="M338" s="23">
        <v>44645</v>
      </c>
      <c r="N338" s="14" t="s">
        <v>12</v>
      </c>
      <c r="O338" s="59">
        <v>0.59027777777777779</v>
      </c>
      <c r="P338" s="16" t="str">
        <f t="shared" si="131"/>
        <v>-</v>
      </c>
      <c r="Q338" s="15">
        <f t="shared" si="141"/>
        <v>0.58333333333333337</v>
      </c>
      <c r="R338" s="16" t="str">
        <f t="shared" si="132"/>
        <v>-</v>
      </c>
      <c r="S338" s="15">
        <f t="shared" si="127"/>
        <v>0.59027777777777779</v>
      </c>
      <c r="T338" s="16" t="str">
        <f t="shared" si="133"/>
        <v>-</v>
      </c>
      <c r="U338" s="15">
        <f t="shared" si="126"/>
        <v>0.58819444444444446</v>
      </c>
      <c r="V338" s="22" t="str">
        <f t="shared" si="134"/>
        <v>-</v>
      </c>
      <c r="X338" s="18"/>
      <c r="Y338" s="28"/>
    </row>
    <row r="339" spans="2:25" x14ac:dyDescent="0.25">
      <c r="B339" s="23">
        <f t="shared" si="142"/>
        <v>44645</v>
      </c>
      <c r="C339" s="14" t="s">
        <v>13</v>
      </c>
      <c r="D339" s="15">
        <v>0.86597222222222225</v>
      </c>
      <c r="E339" s="16">
        <v>2.8</v>
      </c>
      <c r="F339" s="15">
        <f t="shared" si="135"/>
        <v>0.85902777777777783</v>
      </c>
      <c r="G339" s="16">
        <f t="shared" si="136"/>
        <v>2.38</v>
      </c>
      <c r="H339" s="15">
        <f t="shared" si="137"/>
        <v>0.84791666666666665</v>
      </c>
      <c r="I339" s="16">
        <f t="shared" si="138"/>
        <v>1.8759999999999999</v>
      </c>
      <c r="J339" s="15">
        <f t="shared" si="139"/>
        <v>0.84861111111111109</v>
      </c>
      <c r="K339" s="22">
        <f t="shared" si="140"/>
        <v>1.7919999999999998</v>
      </c>
      <c r="L339" s="13"/>
      <c r="M339" s="23">
        <v>44645</v>
      </c>
      <c r="N339" s="14" t="s">
        <v>13</v>
      </c>
      <c r="O339" s="59">
        <v>0.86597222222222225</v>
      </c>
      <c r="P339" s="16" t="str">
        <f t="shared" si="131"/>
        <v>-</v>
      </c>
      <c r="Q339" s="15">
        <f t="shared" si="141"/>
        <v>0.85902777777777783</v>
      </c>
      <c r="R339" s="16" t="str">
        <f t="shared" si="132"/>
        <v>-</v>
      </c>
      <c r="S339" s="15">
        <f t="shared" si="127"/>
        <v>0.84791666666666665</v>
      </c>
      <c r="T339" s="16" t="str">
        <f t="shared" si="133"/>
        <v>-</v>
      </c>
      <c r="U339" s="15">
        <f t="shared" si="126"/>
        <v>0.84861111111111109</v>
      </c>
      <c r="V339" s="22" t="str">
        <f t="shared" si="134"/>
        <v>-</v>
      </c>
      <c r="X339" s="18"/>
    </row>
    <row r="340" spans="2:25" x14ac:dyDescent="0.25">
      <c r="B340" s="23">
        <f t="shared" si="142"/>
        <v>44646</v>
      </c>
      <c r="C340" s="14" t="s">
        <v>12</v>
      </c>
      <c r="D340" s="15">
        <v>0.12013888888888889</v>
      </c>
      <c r="E340" s="16">
        <v>0.3</v>
      </c>
      <c r="F340" s="15">
        <f t="shared" si="135"/>
        <v>0.11319444444444444</v>
      </c>
      <c r="G340" s="16">
        <f t="shared" si="136"/>
        <v>0.255</v>
      </c>
      <c r="H340" s="15">
        <f t="shared" si="137"/>
        <v>0.12013888888888889</v>
      </c>
      <c r="I340" s="16">
        <f t="shared" si="138"/>
        <v>0.20100000000000001</v>
      </c>
      <c r="J340" s="15">
        <f t="shared" si="139"/>
        <v>0.11805555555555555</v>
      </c>
      <c r="K340" s="22">
        <f t="shared" si="140"/>
        <v>0.192</v>
      </c>
      <c r="L340" s="13"/>
      <c r="M340" s="23">
        <v>44646</v>
      </c>
      <c r="N340" s="14" t="s">
        <v>12</v>
      </c>
      <c r="O340" s="59">
        <v>0.12013888888888889</v>
      </c>
      <c r="P340" s="16" t="str">
        <f t="shared" si="131"/>
        <v>-</v>
      </c>
      <c r="Q340" s="15">
        <f t="shared" si="141"/>
        <v>0.11319444444444444</v>
      </c>
      <c r="R340" s="16" t="str">
        <f t="shared" si="132"/>
        <v>-</v>
      </c>
      <c r="S340" s="15">
        <f t="shared" si="127"/>
        <v>0.12013888888888889</v>
      </c>
      <c r="T340" s="16" t="str">
        <f t="shared" si="133"/>
        <v>-</v>
      </c>
      <c r="U340" s="15">
        <f t="shared" si="126"/>
        <v>0.11805555555555555</v>
      </c>
      <c r="V340" s="22" t="str">
        <f t="shared" si="134"/>
        <v>-</v>
      </c>
      <c r="X340" s="18"/>
      <c r="Y340" s="28"/>
    </row>
    <row r="341" spans="2:25" x14ac:dyDescent="0.25">
      <c r="B341" s="23">
        <f t="shared" si="142"/>
        <v>44646</v>
      </c>
      <c r="C341" s="14" t="s">
        <v>13</v>
      </c>
      <c r="D341" s="15">
        <v>0.39166666666666666</v>
      </c>
      <c r="E341" s="16">
        <v>2.4</v>
      </c>
      <c r="F341" s="15">
        <f t="shared" si="135"/>
        <v>0.38472222222222224</v>
      </c>
      <c r="G341" s="16">
        <f t="shared" si="136"/>
        <v>2.04</v>
      </c>
      <c r="H341" s="15">
        <f t="shared" si="137"/>
        <v>0.37361111111111112</v>
      </c>
      <c r="I341" s="16">
        <f t="shared" si="138"/>
        <v>1.6080000000000001</v>
      </c>
      <c r="J341" s="15">
        <f t="shared" si="139"/>
        <v>0.37430555555555556</v>
      </c>
      <c r="K341" s="22">
        <f t="shared" si="140"/>
        <v>1.536</v>
      </c>
      <c r="L341" s="13"/>
      <c r="M341" s="23">
        <v>44646</v>
      </c>
      <c r="N341" s="14" t="s">
        <v>13</v>
      </c>
      <c r="O341" s="59">
        <v>0.39166666666666666</v>
      </c>
      <c r="P341" s="16" t="str">
        <f t="shared" si="131"/>
        <v>-</v>
      </c>
      <c r="Q341" s="15">
        <f t="shared" si="141"/>
        <v>0.38472222222222224</v>
      </c>
      <c r="R341" s="16" t="str">
        <f t="shared" si="132"/>
        <v>-</v>
      </c>
      <c r="S341" s="15">
        <f t="shared" si="127"/>
        <v>0.37361111111111112</v>
      </c>
      <c r="T341" s="16" t="str">
        <f t="shared" si="133"/>
        <v>-</v>
      </c>
      <c r="U341" s="15">
        <f t="shared" si="126"/>
        <v>0.37430555555555556</v>
      </c>
      <c r="V341" s="22" t="str">
        <f t="shared" si="134"/>
        <v>-</v>
      </c>
      <c r="X341" s="18"/>
      <c r="Y341" s="28"/>
    </row>
    <row r="342" spans="2:25" x14ac:dyDescent="0.25">
      <c r="B342" s="23">
        <f t="shared" si="142"/>
        <v>44646</v>
      </c>
      <c r="C342" s="14" t="s">
        <v>12</v>
      </c>
      <c r="D342" s="15">
        <v>0.63541666666666663</v>
      </c>
      <c r="E342" s="16">
        <v>0.5</v>
      </c>
      <c r="F342" s="15">
        <f t="shared" si="135"/>
        <v>0.62847222222222221</v>
      </c>
      <c r="G342" s="16">
        <f t="shared" si="136"/>
        <v>0.42499999999999999</v>
      </c>
      <c r="H342" s="15">
        <f t="shared" si="137"/>
        <v>0.63541666666666663</v>
      </c>
      <c r="I342" s="16">
        <f t="shared" si="138"/>
        <v>0.33500000000000002</v>
      </c>
      <c r="J342" s="15">
        <f t="shared" si="139"/>
        <v>0.6333333333333333</v>
      </c>
      <c r="K342" s="22">
        <f t="shared" si="140"/>
        <v>0.32</v>
      </c>
      <c r="L342" s="13"/>
      <c r="M342" s="23">
        <v>44646</v>
      </c>
      <c r="N342" s="14" t="s">
        <v>12</v>
      </c>
      <c r="O342" s="59">
        <v>0.63541666666666663</v>
      </c>
      <c r="P342" s="16" t="str">
        <f t="shared" si="131"/>
        <v>-</v>
      </c>
      <c r="Q342" s="15">
        <f t="shared" si="141"/>
        <v>0.62847222222222221</v>
      </c>
      <c r="R342" s="16" t="str">
        <f t="shared" si="132"/>
        <v>-</v>
      </c>
      <c r="S342" s="15">
        <f t="shared" si="127"/>
        <v>0.63541666666666663</v>
      </c>
      <c r="T342" s="16" t="str">
        <f t="shared" si="133"/>
        <v>-</v>
      </c>
      <c r="U342" s="15">
        <f t="shared" si="126"/>
        <v>0.6333333333333333</v>
      </c>
      <c r="V342" s="22" t="str">
        <f t="shared" si="134"/>
        <v>-</v>
      </c>
      <c r="X342" s="18"/>
      <c r="Y342" s="28"/>
    </row>
    <row r="343" spans="2:25" x14ac:dyDescent="0.25">
      <c r="B343" s="23">
        <f t="shared" si="142"/>
        <v>44646</v>
      </c>
      <c r="C343" s="14" t="s">
        <v>13</v>
      </c>
      <c r="D343" s="15">
        <v>0.91249999999999998</v>
      </c>
      <c r="E343" s="16">
        <v>2.6</v>
      </c>
      <c r="F343" s="15">
        <f t="shared" si="135"/>
        <v>0.90555555555555556</v>
      </c>
      <c r="G343" s="16">
        <f t="shared" si="136"/>
        <v>2.21</v>
      </c>
      <c r="H343" s="15">
        <f t="shared" si="137"/>
        <v>0.89444444444444438</v>
      </c>
      <c r="I343" s="16">
        <f t="shared" si="138"/>
        <v>1.7420000000000002</v>
      </c>
      <c r="J343" s="15">
        <f t="shared" si="139"/>
        <v>0.89513888888888882</v>
      </c>
      <c r="K343" s="22">
        <f t="shared" si="140"/>
        <v>1.6640000000000001</v>
      </c>
      <c r="L343" s="13"/>
      <c r="M343" s="23">
        <v>44646</v>
      </c>
      <c r="N343" s="14" t="s">
        <v>13</v>
      </c>
      <c r="O343" s="59">
        <v>0.91249999999999998</v>
      </c>
      <c r="P343" s="16" t="str">
        <f t="shared" si="131"/>
        <v>-</v>
      </c>
      <c r="Q343" s="15">
        <f t="shared" si="141"/>
        <v>0.90555555555555556</v>
      </c>
      <c r="R343" s="16" t="str">
        <f t="shared" si="132"/>
        <v>-</v>
      </c>
      <c r="S343" s="15">
        <f t="shared" si="127"/>
        <v>0.89444444444444438</v>
      </c>
      <c r="T343" s="16" t="str">
        <f t="shared" si="133"/>
        <v>-</v>
      </c>
      <c r="U343" s="15">
        <f t="shared" si="126"/>
        <v>0.89513888888888882</v>
      </c>
      <c r="V343" s="22" t="str">
        <f t="shared" si="134"/>
        <v>-</v>
      </c>
      <c r="X343" s="18"/>
    </row>
    <row r="344" spans="2:25" x14ac:dyDescent="0.25">
      <c r="B344" s="23">
        <f t="shared" si="142"/>
        <v>44647</v>
      </c>
      <c r="C344" s="14" t="s">
        <v>12</v>
      </c>
      <c r="D344" s="15">
        <v>0.1673611111111111</v>
      </c>
      <c r="E344" s="16">
        <v>0.4</v>
      </c>
      <c r="F344" s="15">
        <f t="shared" si="135"/>
        <v>0.16041666666666665</v>
      </c>
      <c r="G344" s="16">
        <f t="shared" si="136"/>
        <v>0.34</v>
      </c>
      <c r="H344" s="15">
        <f t="shared" si="137"/>
        <v>0.1673611111111111</v>
      </c>
      <c r="I344" s="16">
        <f t="shared" si="138"/>
        <v>0.26800000000000002</v>
      </c>
      <c r="J344" s="15">
        <f t="shared" si="139"/>
        <v>0.16527777777777777</v>
      </c>
      <c r="K344" s="22">
        <f t="shared" si="140"/>
        <v>0.25600000000000001</v>
      </c>
      <c r="L344" s="13"/>
      <c r="M344" s="23">
        <v>44647</v>
      </c>
      <c r="N344" s="14" t="s">
        <v>12</v>
      </c>
      <c r="O344" s="59">
        <v>0.1673611111111111</v>
      </c>
      <c r="P344" s="16" t="str">
        <f t="shared" si="131"/>
        <v>-</v>
      </c>
      <c r="Q344" s="15">
        <f t="shared" si="141"/>
        <v>0.16041666666666665</v>
      </c>
      <c r="R344" s="16" t="str">
        <f t="shared" si="132"/>
        <v>-</v>
      </c>
      <c r="S344" s="15">
        <f t="shared" si="127"/>
        <v>0.1673611111111111</v>
      </c>
      <c r="T344" s="16" t="str">
        <f t="shared" si="133"/>
        <v>-</v>
      </c>
      <c r="U344" s="15">
        <f t="shared" si="126"/>
        <v>0.16527777777777777</v>
      </c>
      <c r="V344" s="22" t="str">
        <f t="shared" si="134"/>
        <v>-</v>
      </c>
      <c r="X344" s="18"/>
      <c r="Y344" s="28"/>
    </row>
    <row r="345" spans="2:25" x14ac:dyDescent="0.25">
      <c r="B345" s="23">
        <f t="shared" si="142"/>
        <v>44647</v>
      </c>
      <c r="C345" s="14" t="s">
        <v>13</v>
      </c>
      <c r="D345" s="15">
        <v>0.44444444444444442</v>
      </c>
      <c r="E345" s="16">
        <v>2.4</v>
      </c>
      <c r="F345" s="15">
        <f t="shared" si="135"/>
        <v>0.4375</v>
      </c>
      <c r="G345" s="16">
        <f t="shared" si="136"/>
        <v>2.04</v>
      </c>
      <c r="H345" s="15">
        <f t="shared" si="137"/>
        <v>0.42638888888888887</v>
      </c>
      <c r="I345" s="16">
        <f t="shared" si="138"/>
        <v>1.6080000000000001</v>
      </c>
      <c r="J345" s="15">
        <f t="shared" si="139"/>
        <v>0.42708333333333331</v>
      </c>
      <c r="K345" s="22">
        <f t="shared" si="140"/>
        <v>1.536</v>
      </c>
      <c r="L345" s="13"/>
      <c r="M345" s="23">
        <v>44647</v>
      </c>
      <c r="N345" s="14" t="s">
        <v>13</v>
      </c>
      <c r="O345" s="59">
        <v>0.44444444444444442</v>
      </c>
      <c r="P345" s="16" t="str">
        <f t="shared" si="131"/>
        <v>-</v>
      </c>
      <c r="Q345" s="15">
        <f t="shared" si="141"/>
        <v>0.4375</v>
      </c>
      <c r="R345" s="16" t="str">
        <f t="shared" si="132"/>
        <v>-</v>
      </c>
      <c r="S345" s="15">
        <f t="shared" si="127"/>
        <v>0.42638888888888887</v>
      </c>
      <c r="T345" s="16" t="str">
        <f t="shared" si="133"/>
        <v>-</v>
      </c>
      <c r="U345" s="15">
        <f t="shared" si="126"/>
        <v>0.42708333333333331</v>
      </c>
      <c r="V345" s="22" t="str">
        <f t="shared" si="134"/>
        <v>-</v>
      </c>
      <c r="X345" s="18"/>
      <c r="Y345" s="28"/>
    </row>
    <row r="346" spans="2:25" x14ac:dyDescent="0.25">
      <c r="B346" s="23">
        <f t="shared" si="142"/>
        <v>44647</v>
      </c>
      <c r="C346" s="14" t="s">
        <v>12</v>
      </c>
      <c r="D346" s="15">
        <v>0.68888888888888899</v>
      </c>
      <c r="E346" s="16">
        <v>0.5</v>
      </c>
      <c r="F346" s="15">
        <f t="shared" si="135"/>
        <v>0.68194444444444458</v>
      </c>
      <c r="G346" s="16">
        <f t="shared" si="136"/>
        <v>0.42499999999999999</v>
      </c>
      <c r="H346" s="15">
        <f t="shared" si="137"/>
        <v>0.68888888888888899</v>
      </c>
      <c r="I346" s="16">
        <f t="shared" si="138"/>
        <v>0.33500000000000002</v>
      </c>
      <c r="J346" s="15">
        <f t="shared" si="139"/>
        <v>0.68680555555555567</v>
      </c>
      <c r="K346" s="22">
        <f t="shared" si="140"/>
        <v>0.32</v>
      </c>
      <c r="L346" s="13"/>
      <c r="M346" s="23">
        <v>44647</v>
      </c>
      <c r="N346" s="14" t="s">
        <v>12</v>
      </c>
      <c r="O346" s="59">
        <v>0.68888888888888899</v>
      </c>
      <c r="P346" s="16" t="str">
        <f t="shared" si="131"/>
        <v>-</v>
      </c>
      <c r="Q346" s="15">
        <f t="shared" si="141"/>
        <v>0.68194444444444458</v>
      </c>
      <c r="R346" s="16" t="str">
        <f t="shared" si="132"/>
        <v>-</v>
      </c>
      <c r="S346" s="15">
        <f t="shared" si="127"/>
        <v>0.68888888888888899</v>
      </c>
      <c r="T346" s="16" t="str">
        <f t="shared" si="133"/>
        <v>-</v>
      </c>
      <c r="U346" s="15">
        <f t="shared" si="126"/>
        <v>0.68680555555555567</v>
      </c>
      <c r="V346" s="22" t="str">
        <f t="shared" si="134"/>
        <v>-</v>
      </c>
      <c r="X346" s="18"/>
      <c r="Y346" s="28"/>
    </row>
    <row r="347" spans="2:25" x14ac:dyDescent="0.25">
      <c r="B347" s="23">
        <f t="shared" si="142"/>
        <v>44647</v>
      </c>
      <c r="C347" s="14" t="s">
        <v>13</v>
      </c>
      <c r="D347" s="15">
        <v>0.96388888888888891</v>
      </c>
      <c r="E347" s="16">
        <v>2.6</v>
      </c>
      <c r="F347" s="15">
        <f t="shared" si="135"/>
        <v>0.95694444444444449</v>
      </c>
      <c r="G347" s="16">
        <f t="shared" si="136"/>
        <v>2.21</v>
      </c>
      <c r="H347" s="15">
        <f t="shared" si="137"/>
        <v>0.9458333333333333</v>
      </c>
      <c r="I347" s="16">
        <f t="shared" si="138"/>
        <v>1.7420000000000002</v>
      </c>
      <c r="J347" s="15">
        <f t="shared" si="139"/>
        <v>0.94652777777777775</v>
      </c>
      <c r="K347" s="22">
        <f t="shared" si="140"/>
        <v>1.6640000000000001</v>
      </c>
      <c r="L347" s="13"/>
      <c r="M347" s="23">
        <v>44647</v>
      </c>
      <c r="N347" s="14" t="s">
        <v>13</v>
      </c>
      <c r="O347" s="59">
        <v>0.96388888888888891</v>
      </c>
      <c r="P347" s="16" t="str">
        <f t="shared" si="131"/>
        <v>-</v>
      </c>
      <c r="Q347" s="15">
        <f t="shared" si="141"/>
        <v>0.95694444444444449</v>
      </c>
      <c r="R347" s="16" t="str">
        <f t="shared" si="132"/>
        <v>-</v>
      </c>
      <c r="S347" s="15">
        <f t="shared" si="127"/>
        <v>0.9458333333333333</v>
      </c>
      <c r="T347" s="16" t="str">
        <f t="shared" si="133"/>
        <v>-</v>
      </c>
      <c r="U347" s="15">
        <f t="shared" si="126"/>
        <v>0.94652777777777775</v>
      </c>
      <c r="V347" s="22" t="str">
        <f t="shared" si="134"/>
        <v>-</v>
      </c>
      <c r="X347" s="18"/>
    </row>
    <row r="348" spans="2:25" x14ac:dyDescent="0.25">
      <c r="B348" s="23">
        <f t="shared" si="142"/>
        <v>44648</v>
      </c>
      <c r="C348" s="14" t="s">
        <v>12</v>
      </c>
      <c r="D348" s="15">
        <v>0.21805555555555556</v>
      </c>
      <c r="E348" s="16">
        <v>0.4</v>
      </c>
      <c r="F348" s="15">
        <f t="shared" si="135"/>
        <v>0.21111111111111111</v>
      </c>
      <c r="G348" s="16">
        <f t="shared" si="136"/>
        <v>0.34</v>
      </c>
      <c r="H348" s="15">
        <f t="shared" si="137"/>
        <v>0.21805555555555556</v>
      </c>
      <c r="I348" s="16">
        <f t="shared" si="138"/>
        <v>0.26800000000000002</v>
      </c>
      <c r="J348" s="15">
        <f t="shared" si="139"/>
        <v>0.21597222222222223</v>
      </c>
      <c r="K348" s="22">
        <f t="shared" si="140"/>
        <v>0.25600000000000001</v>
      </c>
      <c r="L348" s="13"/>
      <c r="M348" s="23">
        <v>44648</v>
      </c>
      <c r="N348" s="14" t="s">
        <v>12</v>
      </c>
      <c r="O348" s="59">
        <v>0.21805555555555556</v>
      </c>
      <c r="P348" s="16" t="str">
        <f t="shared" si="131"/>
        <v>-</v>
      </c>
      <c r="Q348" s="15">
        <f t="shared" si="141"/>
        <v>0.21111111111111111</v>
      </c>
      <c r="R348" s="16" t="str">
        <f t="shared" si="132"/>
        <v>-</v>
      </c>
      <c r="S348" s="15">
        <f t="shared" si="127"/>
        <v>0.21805555555555556</v>
      </c>
      <c r="T348" s="16" t="str">
        <f t="shared" si="133"/>
        <v>-</v>
      </c>
      <c r="U348" s="15">
        <f t="shared" si="126"/>
        <v>0.21597222222222223</v>
      </c>
      <c r="V348" s="22" t="str">
        <f t="shared" si="134"/>
        <v>-</v>
      </c>
      <c r="X348" s="18"/>
      <c r="Y348" s="28"/>
    </row>
    <row r="349" spans="2:25" x14ac:dyDescent="0.25">
      <c r="B349" s="23">
        <f t="shared" si="142"/>
        <v>44648</v>
      </c>
      <c r="C349" s="14" t="s">
        <v>13</v>
      </c>
      <c r="D349" s="15">
        <v>0.50069444444444444</v>
      </c>
      <c r="E349" s="16">
        <v>2.4</v>
      </c>
      <c r="F349" s="15">
        <f t="shared" si="135"/>
        <v>0.49375000000000002</v>
      </c>
      <c r="G349" s="16">
        <f t="shared" si="136"/>
        <v>2.04</v>
      </c>
      <c r="H349" s="15">
        <f t="shared" si="137"/>
        <v>0.4826388888888889</v>
      </c>
      <c r="I349" s="16">
        <f t="shared" si="138"/>
        <v>1.6080000000000001</v>
      </c>
      <c r="J349" s="15">
        <f t="shared" si="139"/>
        <v>0.48333333333333334</v>
      </c>
      <c r="K349" s="22">
        <f t="shared" si="140"/>
        <v>1.536</v>
      </c>
      <c r="L349" s="13"/>
      <c r="M349" s="23">
        <v>44648</v>
      </c>
      <c r="N349" s="14" t="s">
        <v>13</v>
      </c>
      <c r="O349" s="59">
        <v>0.50069444444444444</v>
      </c>
      <c r="P349" s="16" t="str">
        <f t="shared" si="131"/>
        <v>-</v>
      </c>
      <c r="Q349" s="15">
        <f t="shared" si="141"/>
        <v>0.49375000000000002</v>
      </c>
      <c r="R349" s="16" t="str">
        <f t="shared" si="132"/>
        <v>-</v>
      </c>
      <c r="S349" s="15">
        <f t="shared" si="127"/>
        <v>0.4826388888888889</v>
      </c>
      <c r="T349" s="16" t="str">
        <f t="shared" si="133"/>
        <v>-</v>
      </c>
      <c r="U349" s="15">
        <f t="shared" si="126"/>
        <v>0.48333333333333334</v>
      </c>
      <c r="V349" s="22" t="str">
        <f t="shared" si="134"/>
        <v>-</v>
      </c>
      <c r="X349" s="18"/>
      <c r="Y349" s="28"/>
    </row>
    <row r="350" spans="2:25" x14ac:dyDescent="0.25">
      <c r="B350" s="23">
        <f t="shared" si="142"/>
        <v>44648</v>
      </c>
      <c r="C350" s="14" t="s">
        <v>12</v>
      </c>
      <c r="D350" s="15">
        <v>0.74375000000000002</v>
      </c>
      <c r="E350" s="16">
        <v>0.5</v>
      </c>
      <c r="F350" s="15">
        <f t="shared" si="135"/>
        <v>0.7368055555555556</v>
      </c>
      <c r="G350" s="16">
        <f t="shared" si="136"/>
        <v>0.42499999999999999</v>
      </c>
      <c r="H350" s="15">
        <f t="shared" si="137"/>
        <v>0.74375000000000002</v>
      </c>
      <c r="I350" s="16">
        <f t="shared" si="138"/>
        <v>0.33500000000000002</v>
      </c>
      <c r="J350" s="15">
        <f t="shared" si="139"/>
        <v>0.7416666666666667</v>
      </c>
      <c r="K350" s="22">
        <f t="shared" si="140"/>
        <v>0.32</v>
      </c>
      <c r="L350" s="13"/>
      <c r="M350" s="23">
        <v>44648</v>
      </c>
      <c r="N350" s="14" t="s">
        <v>12</v>
      </c>
      <c r="O350" s="59">
        <v>0.74375000000000002</v>
      </c>
      <c r="P350" s="16" t="str">
        <f t="shared" si="131"/>
        <v>-</v>
      </c>
      <c r="Q350" s="15">
        <f t="shared" si="141"/>
        <v>0.7368055555555556</v>
      </c>
      <c r="R350" s="16" t="str">
        <f t="shared" si="132"/>
        <v>-</v>
      </c>
      <c r="S350" s="15">
        <f t="shared" si="127"/>
        <v>0.74375000000000002</v>
      </c>
      <c r="T350" s="16" t="str">
        <f t="shared" si="133"/>
        <v>-</v>
      </c>
      <c r="U350" s="15">
        <f t="shared" ref="U350:U362" si="143">IF(N350="Alta",O350-$J$9,O350-$K$9)</f>
        <v>0.7416666666666667</v>
      </c>
      <c r="V350" s="22" t="str">
        <f t="shared" si="134"/>
        <v>-</v>
      </c>
      <c r="X350" s="18"/>
      <c r="Y350" s="28"/>
    </row>
    <row r="351" spans="2:25" x14ac:dyDescent="0.25">
      <c r="B351" s="23">
        <v>44648</v>
      </c>
      <c r="C351" s="14" t="s">
        <v>13</v>
      </c>
      <c r="D351" s="15"/>
      <c r="E351" s="16"/>
      <c r="F351" s="15"/>
      <c r="G351" s="16"/>
      <c r="H351" s="15">
        <v>0.99722222222222223</v>
      </c>
      <c r="I351" s="16">
        <v>1.7</v>
      </c>
      <c r="J351" s="15">
        <v>0.99791666666666667</v>
      </c>
      <c r="K351" s="22">
        <v>1.7</v>
      </c>
      <c r="L351" s="13"/>
      <c r="M351" s="23">
        <v>44648</v>
      </c>
      <c r="N351" s="14" t="s">
        <v>13</v>
      </c>
      <c r="O351" s="59"/>
      <c r="P351" s="16"/>
      <c r="Q351" s="15"/>
      <c r="R351" s="16"/>
      <c r="S351" s="15">
        <v>0.99722222222222223</v>
      </c>
      <c r="T351" s="16" t="s">
        <v>27</v>
      </c>
      <c r="U351" s="15">
        <v>0.99791666666666667</v>
      </c>
      <c r="V351" s="22" t="s">
        <v>27</v>
      </c>
      <c r="X351" s="18"/>
      <c r="Y351" s="28"/>
    </row>
    <row r="352" spans="2:25" x14ac:dyDescent="0.25">
      <c r="B352" s="23">
        <f>IF(HOUR(D352)&lt;HOUR(D350),B350+1,B350)</f>
        <v>44649</v>
      </c>
      <c r="C352" s="14" t="s">
        <v>13</v>
      </c>
      <c r="D352" s="15">
        <v>1.5277777777777777E-2</v>
      </c>
      <c r="E352" s="16">
        <v>2.6</v>
      </c>
      <c r="F352" s="15">
        <f t="shared" si="135"/>
        <v>8.3333333333333332E-3</v>
      </c>
      <c r="G352" s="16">
        <f t="shared" si="136"/>
        <v>2.21</v>
      </c>
      <c r="H352" s="15"/>
      <c r="I352" s="16"/>
      <c r="J352" s="15"/>
      <c r="K352" s="22"/>
      <c r="L352" s="13"/>
      <c r="M352" s="23">
        <v>44649</v>
      </c>
      <c r="N352" s="14" t="s">
        <v>13</v>
      </c>
      <c r="O352" s="59">
        <v>1.5277777777777777E-2</v>
      </c>
      <c r="P352" s="16" t="str">
        <f t="shared" si="131"/>
        <v>-</v>
      </c>
      <c r="Q352" s="15">
        <f t="shared" si="141"/>
        <v>8.3333333333333332E-3</v>
      </c>
      <c r="R352" s="16" t="str">
        <f t="shared" si="132"/>
        <v>-</v>
      </c>
      <c r="S352" s="15"/>
      <c r="T352" s="16"/>
      <c r="U352" s="15"/>
      <c r="V352" s="22"/>
      <c r="X352" s="18"/>
    </row>
    <row r="353" spans="2:25" x14ac:dyDescent="0.25">
      <c r="B353" s="23">
        <f t="shared" si="142"/>
        <v>44649</v>
      </c>
      <c r="C353" s="14" t="s">
        <v>12</v>
      </c>
      <c r="D353" s="15">
        <v>0.26666666666666666</v>
      </c>
      <c r="E353" s="16">
        <v>0.3</v>
      </c>
      <c r="F353" s="15">
        <f t="shared" si="135"/>
        <v>0.25972222222222224</v>
      </c>
      <c r="G353" s="16">
        <f t="shared" si="136"/>
        <v>0.255</v>
      </c>
      <c r="H353" s="15">
        <f t="shared" si="137"/>
        <v>0.26666666666666666</v>
      </c>
      <c r="I353" s="16">
        <f t="shared" si="138"/>
        <v>0.20100000000000001</v>
      </c>
      <c r="J353" s="15">
        <f t="shared" si="139"/>
        <v>0.26458333333333334</v>
      </c>
      <c r="K353" s="22">
        <f t="shared" si="140"/>
        <v>0.192</v>
      </c>
      <c r="L353" s="13"/>
      <c r="M353" s="23">
        <v>44649</v>
      </c>
      <c r="N353" s="14" t="s">
        <v>12</v>
      </c>
      <c r="O353" s="59">
        <v>0.26666666666666666</v>
      </c>
      <c r="P353" s="16" t="str">
        <f t="shared" si="131"/>
        <v>-</v>
      </c>
      <c r="Q353" s="15">
        <f t="shared" si="141"/>
        <v>0.25972222222222224</v>
      </c>
      <c r="R353" s="16" t="str">
        <f t="shared" si="132"/>
        <v>-</v>
      </c>
      <c r="S353" s="15">
        <f t="shared" ref="S353:S362" si="144">IF(N353="Alta",O353-$H$9,O353-$I$9)</f>
        <v>0.26666666666666666</v>
      </c>
      <c r="T353" s="16" t="str">
        <f t="shared" si="133"/>
        <v>-</v>
      </c>
      <c r="U353" s="15">
        <f t="shared" si="143"/>
        <v>0.26458333333333334</v>
      </c>
      <c r="V353" s="22" t="str">
        <f t="shared" si="134"/>
        <v>-</v>
      </c>
      <c r="X353" s="18"/>
      <c r="Y353" s="28"/>
    </row>
    <row r="354" spans="2:25" x14ac:dyDescent="0.25">
      <c r="B354" s="23">
        <f t="shared" si="142"/>
        <v>44649</v>
      </c>
      <c r="C354" s="14" t="s">
        <v>13</v>
      </c>
      <c r="D354" s="15">
        <v>0.54861111111111105</v>
      </c>
      <c r="E354" s="16">
        <v>2.6</v>
      </c>
      <c r="F354" s="15">
        <f t="shared" si="135"/>
        <v>0.54166666666666663</v>
      </c>
      <c r="G354" s="16">
        <f t="shared" si="136"/>
        <v>2.21</v>
      </c>
      <c r="H354" s="15">
        <f t="shared" si="137"/>
        <v>0.53055555555555545</v>
      </c>
      <c r="I354" s="16">
        <f t="shared" si="138"/>
        <v>1.7420000000000002</v>
      </c>
      <c r="J354" s="15">
        <f t="shared" si="139"/>
        <v>0.53124999999999989</v>
      </c>
      <c r="K354" s="22">
        <f t="shared" si="140"/>
        <v>1.6640000000000001</v>
      </c>
      <c r="L354" s="13"/>
      <c r="M354" s="23">
        <v>44649</v>
      </c>
      <c r="N354" s="14" t="s">
        <v>13</v>
      </c>
      <c r="O354" s="59">
        <v>0.54861111111111105</v>
      </c>
      <c r="P354" s="16" t="str">
        <f t="shared" si="131"/>
        <v>-</v>
      </c>
      <c r="Q354" s="15">
        <f t="shared" si="141"/>
        <v>0.54166666666666663</v>
      </c>
      <c r="R354" s="16" t="str">
        <f t="shared" si="132"/>
        <v>-</v>
      </c>
      <c r="S354" s="15">
        <f t="shared" si="144"/>
        <v>0.53055555555555545</v>
      </c>
      <c r="T354" s="16" t="str">
        <f t="shared" si="133"/>
        <v>-</v>
      </c>
      <c r="U354" s="15">
        <f t="shared" si="143"/>
        <v>0.53124999999999989</v>
      </c>
      <c r="V354" s="22" t="str">
        <f t="shared" si="134"/>
        <v>-</v>
      </c>
      <c r="X354" s="18"/>
      <c r="Y354" s="28"/>
    </row>
    <row r="355" spans="2:25" x14ac:dyDescent="0.25">
      <c r="B355" s="23">
        <f t="shared" si="142"/>
        <v>44649</v>
      </c>
      <c r="C355" s="14" t="s">
        <v>12</v>
      </c>
      <c r="D355" s="15">
        <v>0.79166666666666663</v>
      </c>
      <c r="E355" s="16">
        <v>0.4</v>
      </c>
      <c r="F355" s="15">
        <f t="shared" si="135"/>
        <v>0.78472222222222221</v>
      </c>
      <c r="G355" s="16">
        <f t="shared" si="136"/>
        <v>0.34</v>
      </c>
      <c r="H355" s="15">
        <f t="shared" si="137"/>
        <v>0.79166666666666663</v>
      </c>
      <c r="I355" s="16">
        <f t="shared" si="138"/>
        <v>0.26800000000000002</v>
      </c>
      <c r="J355" s="15">
        <f t="shared" si="139"/>
        <v>0.7895833333333333</v>
      </c>
      <c r="K355" s="22">
        <f t="shared" si="140"/>
        <v>0.25600000000000001</v>
      </c>
      <c r="L355" s="13"/>
      <c r="M355" s="23">
        <v>44649</v>
      </c>
      <c r="N355" s="14" t="s">
        <v>12</v>
      </c>
      <c r="O355" s="59">
        <v>0.79166666666666663</v>
      </c>
      <c r="P355" s="16" t="str">
        <f t="shared" si="131"/>
        <v>-</v>
      </c>
      <c r="Q355" s="15">
        <f t="shared" si="141"/>
        <v>0.78472222222222221</v>
      </c>
      <c r="R355" s="16" t="str">
        <f t="shared" si="132"/>
        <v>-</v>
      </c>
      <c r="S355" s="15">
        <f t="shared" si="144"/>
        <v>0.79166666666666663</v>
      </c>
      <c r="T355" s="16" t="str">
        <f t="shared" si="133"/>
        <v>-</v>
      </c>
      <c r="U355" s="15">
        <f t="shared" si="143"/>
        <v>0.7895833333333333</v>
      </c>
      <c r="V355" s="22" t="str">
        <f t="shared" si="134"/>
        <v>-</v>
      </c>
      <c r="X355" s="18"/>
      <c r="Y355" s="28"/>
    </row>
    <row r="356" spans="2:25" x14ac:dyDescent="0.25">
      <c r="B356" s="23">
        <f t="shared" si="142"/>
        <v>44650</v>
      </c>
      <c r="C356" s="14" t="s">
        <v>13</v>
      </c>
      <c r="D356" s="15">
        <v>6.1111111111111116E-2</v>
      </c>
      <c r="E356" s="16">
        <v>2.7</v>
      </c>
      <c r="F356" s="15">
        <f t="shared" si="135"/>
        <v>5.4166666666666669E-2</v>
      </c>
      <c r="G356" s="16">
        <f t="shared" si="136"/>
        <v>2.2949999999999999</v>
      </c>
      <c r="H356" s="15">
        <f t="shared" si="137"/>
        <v>4.3055555555555555E-2</v>
      </c>
      <c r="I356" s="16">
        <f t="shared" si="138"/>
        <v>1.8090000000000002</v>
      </c>
      <c r="J356" s="15">
        <f t="shared" si="139"/>
        <v>4.3750000000000004E-2</v>
      </c>
      <c r="K356" s="22">
        <f t="shared" si="140"/>
        <v>1.7280000000000002</v>
      </c>
      <c r="L356" s="13"/>
      <c r="M356" s="23">
        <v>44650</v>
      </c>
      <c r="N356" s="14" t="s">
        <v>13</v>
      </c>
      <c r="O356" s="59">
        <v>6.1111111111111116E-2</v>
      </c>
      <c r="P356" s="16" t="str">
        <f t="shared" si="131"/>
        <v>-</v>
      </c>
      <c r="Q356" s="15">
        <f t="shared" si="141"/>
        <v>5.4166666666666669E-2</v>
      </c>
      <c r="R356" s="16" t="str">
        <f t="shared" si="132"/>
        <v>-</v>
      </c>
      <c r="S356" s="15">
        <f t="shared" si="144"/>
        <v>4.3055555555555555E-2</v>
      </c>
      <c r="T356" s="16" t="str">
        <f t="shared" si="133"/>
        <v>-</v>
      </c>
      <c r="U356" s="15">
        <f t="shared" si="143"/>
        <v>4.3750000000000004E-2</v>
      </c>
      <c r="V356" s="22" t="str">
        <f t="shared" si="134"/>
        <v>-</v>
      </c>
      <c r="X356" s="18"/>
    </row>
    <row r="357" spans="2:25" x14ac:dyDescent="0.25">
      <c r="B357" s="23">
        <f t="shared" si="142"/>
        <v>44650</v>
      </c>
      <c r="C357" s="14" t="s">
        <v>12</v>
      </c>
      <c r="D357" s="15">
        <v>0.30763888888888891</v>
      </c>
      <c r="E357" s="16">
        <v>0.2</v>
      </c>
      <c r="F357" s="15">
        <f t="shared" si="135"/>
        <v>0.30069444444444449</v>
      </c>
      <c r="G357" s="16">
        <f t="shared" si="136"/>
        <v>0.17</v>
      </c>
      <c r="H357" s="15">
        <f t="shared" si="137"/>
        <v>0.30763888888888891</v>
      </c>
      <c r="I357" s="16">
        <f t="shared" si="138"/>
        <v>0.13400000000000001</v>
      </c>
      <c r="J357" s="15">
        <f t="shared" si="139"/>
        <v>0.30555555555555558</v>
      </c>
      <c r="K357" s="22">
        <f t="shared" si="140"/>
        <v>0.128</v>
      </c>
      <c r="L357" s="13"/>
      <c r="M357" s="23">
        <v>44650</v>
      </c>
      <c r="N357" s="14" t="s">
        <v>12</v>
      </c>
      <c r="O357" s="59">
        <v>0.30763888888888891</v>
      </c>
      <c r="P357" s="16" t="str">
        <f t="shared" si="131"/>
        <v>-</v>
      </c>
      <c r="Q357" s="15">
        <f t="shared" si="141"/>
        <v>0.30069444444444449</v>
      </c>
      <c r="R357" s="16" t="str">
        <f t="shared" si="132"/>
        <v>-</v>
      </c>
      <c r="S357" s="15">
        <f t="shared" si="144"/>
        <v>0.30763888888888891</v>
      </c>
      <c r="T357" s="16" t="str">
        <f t="shared" si="133"/>
        <v>-</v>
      </c>
      <c r="U357" s="15">
        <f t="shared" si="143"/>
        <v>0.30555555555555558</v>
      </c>
      <c r="V357" s="22" t="str">
        <f t="shared" si="134"/>
        <v>-</v>
      </c>
      <c r="X357" s="18"/>
      <c r="Y357" s="28"/>
    </row>
    <row r="358" spans="2:25" x14ac:dyDescent="0.25">
      <c r="B358" s="23">
        <f t="shared" si="142"/>
        <v>44650</v>
      </c>
      <c r="C358" s="14" t="s">
        <v>13</v>
      </c>
      <c r="D358" s="15">
        <v>0.58888888888888891</v>
      </c>
      <c r="E358" s="16">
        <v>2.8</v>
      </c>
      <c r="F358" s="15">
        <f t="shared" si="135"/>
        <v>0.58194444444444449</v>
      </c>
      <c r="G358" s="16">
        <f t="shared" si="136"/>
        <v>2.38</v>
      </c>
      <c r="H358" s="15">
        <f t="shared" si="137"/>
        <v>0.5708333333333333</v>
      </c>
      <c r="I358" s="16">
        <f t="shared" si="138"/>
        <v>1.8759999999999999</v>
      </c>
      <c r="J358" s="15">
        <f t="shared" si="139"/>
        <v>0.57152777777777775</v>
      </c>
      <c r="K358" s="22">
        <f t="shared" si="140"/>
        <v>1.7919999999999998</v>
      </c>
      <c r="L358" s="13"/>
      <c r="M358" s="23">
        <v>44650</v>
      </c>
      <c r="N358" s="14" t="s">
        <v>13</v>
      </c>
      <c r="O358" s="59">
        <v>0.58888888888888891</v>
      </c>
      <c r="P358" s="16" t="str">
        <f t="shared" si="131"/>
        <v>-</v>
      </c>
      <c r="Q358" s="15">
        <f t="shared" si="141"/>
        <v>0.58194444444444449</v>
      </c>
      <c r="R358" s="16" t="str">
        <f t="shared" si="132"/>
        <v>-</v>
      </c>
      <c r="S358" s="15">
        <f t="shared" si="144"/>
        <v>0.5708333333333333</v>
      </c>
      <c r="T358" s="16" t="str">
        <f t="shared" si="133"/>
        <v>-</v>
      </c>
      <c r="U358" s="15">
        <f t="shared" si="143"/>
        <v>0.57152777777777775</v>
      </c>
      <c r="V358" s="22" t="str">
        <f t="shared" si="134"/>
        <v>-</v>
      </c>
      <c r="X358" s="18"/>
      <c r="Y358" s="28"/>
    </row>
    <row r="359" spans="2:25" x14ac:dyDescent="0.25">
      <c r="B359" s="23">
        <f t="shared" si="142"/>
        <v>44650</v>
      </c>
      <c r="C359" s="14" t="s">
        <v>12</v>
      </c>
      <c r="D359" s="15">
        <v>0.83124999999999993</v>
      </c>
      <c r="E359" s="16">
        <v>0.2</v>
      </c>
      <c r="F359" s="15">
        <f t="shared" si="135"/>
        <v>0.82430555555555551</v>
      </c>
      <c r="G359" s="16">
        <f t="shared" si="136"/>
        <v>0.17</v>
      </c>
      <c r="H359" s="15">
        <f t="shared" si="137"/>
        <v>0.83124999999999993</v>
      </c>
      <c r="I359" s="16">
        <f t="shared" si="138"/>
        <v>0.13400000000000001</v>
      </c>
      <c r="J359" s="15">
        <f t="shared" si="139"/>
        <v>0.82916666666666661</v>
      </c>
      <c r="K359" s="22">
        <f t="shared" si="140"/>
        <v>0.128</v>
      </c>
      <c r="L359" s="13"/>
      <c r="M359" s="23">
        <v>44650</v>
      </c>
      <c r="N359" s="14" t="s">
        <v>12</v>
      </c>
      <c r="O359" s="59">
        <v>0.83124999999999993</v>
      </c>
      <c r="P359" s="16" t="str">
        <f t="shared" si="131"/>
        <v>-</v>
      </c>
      <c r="Q359" s="15">
        <f t="shared" si="141"/>
        <v>0.82430555555555551</v>
      </c>
      <c r="R359" s="16" t="str">
        <f t="shared" si="132"/>
        <v>-</v>
      </c>
      <c r="S359" s="15">
        <f t="shared" si="144"/>
        <v>0.83124999999999993</v>
      </c>
      <c r="T359" s="16" t="str">
        <f t="shared" si="133"/>
        <v>-</v>
      </c>
      <c r="U359" s="15">
        <f t="shared" si="143"/>
        <v>0.82916666666666661</v>
      </c>
      <c r="V359" s="22" t="str">
        <f t="shared" si="134"/>
        <v>-</v>
      </c>
      <c r="X359" s="18"/>
      <c r="Y359" s="28"/>
    </row>
    <row r="360" spans="2:25" x14ac:dyDescent="0.25">
      <c r="B360" s="23">
        <f t="shared" si="142"/>
        <v>44651</v>
      </c>
      <c r="C360" s="14" t="s">
        <v>13</v>
      </c>
      <c r="D360" s="15">
        <v>9.9999999999999992E-2</v>
      </c>
      <c r="E360" s="16">
        <v>2.8</v>
      </c>
      <c r="F360" s="15">
        <f t="shared" si="135"/>
        <v>9.3055555555555544E-2</v>
      </c>
      <c r="G360" s="16">
        <f t="shared" si="136"/>
        <v>2.38</v>
      </c>
      <c r="H360" s="15">
        <f t="shared" si="137"/>
        <v>8.1944444444444431E-2</v>
      </c>
      <c r="I360" s="16">
        <f t="shared" si="138"/>
        <v>1.8759999999999999</v>
      </c>
      <c r="J360" s="15">
        <f t="shared" si="139"/>
        <v>8.2638888888888873E-2</v>
      </c>
      <c r="K360" s="22">
        <f t="shared" si="140"/>
        <v>1.7919999999999998</v>
      </c>
      <c r="L360" s="13"/>
      <c r="M360" s="23">
        <v>44651</v>
      </c>
      <c r="N360" s="14" t="s">
        <v>13</v>
      </c>
      <c r="O360" s="59">
        <v>9.9999999999999992E-2</v>
      </c>
      <c r="P360" s="16" t="str">
        <f t="shared" si="131"/>
        <v>-</v>
      </c>
      <c r="Q360" s="15">
        <f t="shared" si="141"/>
        <v>9.3055555555555544E-2</v>
      </c>
      <c r="R360" s="16" t="str">
        <f t="shared" si="132"/>
        <v>-</v>
      </c>
      <c r="S360" s="15">
        <f t="shared" si="144"/>
        <v>8.1944444444444431E-2</v>
      </c>
      <c r="T360" s="16" t="str">
        <f t="shared" si="133"/>
        <v>-</v>
      </c>
      <c r="U360" s="15">
        <f t="shared" si="143"/>
        <v>8.2638888888888873E-2</v>
      </c>
      <c r="V360" s="22" t="str">
        <f t="shared" si="134"/>
        <v>-</v>
      </c>
      <c r="X360" s="18"/>
    </row>
    <row r="361" spans="2:25" x14ac:dyDescent="0.25">
      <c r="B361" s="23">
        <f t="shared" si="142"/>
        <v>44651</v>
      </c>
      <c r="C361" s="14" t="s">
        <v>12</v>
      </c>
      <c r="D361" s="15">
        <v>0.3430555555555555</v>
      </c>
      <c r="E361" s="16">
        <v>0.1</v>
      </c>
      <c r="F361" s="15">
        <f t="shared" si="135"/>
        <v>0.33611111111111108</v>
      </c>
      <c r="G361" s="16">
        <f t="shared" si="136"/>
        <v>8.5000000000000006E-2</v>
      </c>
      <c r="H361" s="15">
        <f t="shared" si="137"/>
        <v>0.3430555555555555</v>
      </c>
      <c r="I361" s="16">
        <f t="shared" si="138"/>
        <v>6.7000000000000004E-2</v>
      </c>
      <c r="J361" s="15">
        <f t="shared" si="139"/>
        <v>0.34097222222222218</v>
      </c>
      <c r="K361" s="22">
        <f t="shared" si="140"/>
        <v>6.4000000000000001E-2</v>
      </c>
      <c r="L361" s="13"/>
      <c r="M361" s="23">
        <v>44651</v>
      </c>
      <c r="N361" s="14" t="s">
        <v>12</v>
      </c>
      <c r="O361" s="59">
        <v>0.3430555555555555</v>
      </c>
      <c r="P361" s="16" t="str">
        <f t="shared" si="131"/>
        <v>-</v>
      </c>
      <c r="Q361" s="15">
        <f t="shared" si="141"/>
        <v>0.33611111111111108</v>
      </c>
      <c r="R361" s="16" t="str">
        <f t="shared" si="132"/>
        <v>-</v>
      </c>
      <c r="S361" s="15">
        <f t="shared" si="144"/>
        <v>0.3430555555555555</v>
      </c>
      <c r="T361" s="16" t="str">
        <f t="shared" si="133"/>
        <v>-</v>
      </c>
      <c r="U361" s="15">
        <f t="shared" si="143"/>
        <v>0.34097222222222218</v>
      </c>
      <c r="V361" s="22" t="str">
        <f t="shared" si="134"/>
        <v>-</v>
      </c>
      <c r="X361" s="18"/>
      <c r="Y361" s="28"/>
    </row>
    <row r="362" spans="2:25" x14ac:dyDescent="0.25">
      <c r="B362" s="23">
        <f t="shared" si="142"/>
        <v>44651</v>
      </c>
      <c r="C362" s="14" t="s">
        <v>13</v>
      </c>
      <c r="D362" s="15">
        <v>0.62222222222222223</v>
      </c>
      <c r="E362" s="16">
        <v>2.9</v>
      </c>
      <c r="F362" s="15">
        <f t="shared" si="135"/>
        <v>0.61527777777777781</v>
      </c>
      <c r="G362" s="16">
        <f t="shared" si="136"/>
        <v>2.4649999999999999</v>
      </c>
      <c r="H362" s="15">
        <f t="shared" si="137"/>
        <v>0.60416666666666663</v>
      </c>
      <c r="I362" s="16">
        <f t="shared" si="138"/>
        <v>1.9430000000000001</v>
      </c>
      <c r="J362" s="15">
        <f t="shared" si="139"/>
        <v>0.60486111111111107</v>
      </c>
      <c r="K362" s="22">
        <f t="shared" si="140"/>
        <v>1.8559999999999999</v>
      </c>
      <c r="L362" s="13"/>
      <c r="M362" s="23">
        <v>44651</v>
      </c>
      <c r="N362" s="14" t="s">
        <v>13</v>
      </c>
      <c r="O362" s="59">
        <v>0.62222222222222223</v>
      </c>
      <c r="P362" s="16" t="str">
        <f t="shared" si="131"/>
        <v>-</v>
      </c>
      <c r="Q362" s="15">
        <f t="shared" si="141"/>
        <v>0.61527777777777781</v>
      </c>
      <c r="R362" s="16" t="str">
        <f t="shared" si="132"/>
        <v>-</v>
      </c>
      <c r="S362" s="15">
        <f t="shared" si="144"/>
        <v>0.60416666666666663</v>
      </c>
      <c r="T362" s="16" t="str">
        <f t="shared" si="133"/>
        <v>-</v>
      </c>
      <c r="U362" s="15">
        <f t="shared" si="143"/>
        <v>0.60486111111111107</v>
      </c>
      <c r="V362" s="22" t="str">
        <f t="shared" si="134"/>
        <v>-</v>
      </c>
      <c r="X362" s="18"/>
      <c r="Y362" s="28"/>
    </row>
    <row r="363" spans="2:25" x14ac:dyDescent="0.25">
      <c r="B363" s="23">
        <f t="shared" si="142"/>
        <v>44651</v>
      </c>
      <c r="C363" s="14" t="s">
        <v>12</v>
      </c>
      <c r="D363" s="15">
        <v>0.86458333333333337</v>
      </c>
      <c r="E363" s="16">
        <v>0</v>
      </c>
      <c r="F363" s="15">
        <f t="shared" si="135"/>
        <v>0.85763888888888895</v>
      </c>
      <c r="G363" s="16">
        <f t="shared" si="136"/>
        <v>0</v>
      </c>
      <c r="H363" s="15">
        <f t="shared" si="137"/>
        <v>0.86458333333333337</v>
      </c>
      <c r="I363" s="16">
        <f t="shared" si="138"/>
        <v>0</v>
      </c>
      <c r="J363" s="15">
        <f t="shared" si="139"/>
        <v>0.86250000000000004</v>
      </c>
      <c r="K363" s="22">
        <f t="shared" si="140"/>
        <v>0</v>
      </c>
      <c r="L363" s="13"/>
      <c r="M363" s="23">
        <v>44651</v>
      </c>
      <c r="N363" s="14" t="s">
        <v>12</v>
      </c>
      <c r="O363" s="59">
        <v>0.86458333333333337</v>
      </c>
      <c r="P363" s="16" t="str">
        <f t="shared" si="131"/>
        <v>-</v>
      </c>
      <c r="Q363" s="15">
        <f t="shared" si="141"/>
        <v>0.85763888888888895</v>
      </c>
      <c r="R363" s="16" t="s">
        <v>27</v>
      </c>
      <c r="S363" s="15">
        <v>0.9819444444444444</v>
      </c>
      <c r="T363" s="16" t="s">
        <v>27</v>
      </c>
      <c r="U363" s="15">
        <v>0.98263888888888884</v>
      </c>
      <c r="V363" s="22" t="s">
        <v>27</v>
      </c>
      <c r="X363" s="18"/>
      <c r="Y363" s="28"/>
    </row>
    <row r="364" spans="2:25" x14ac:dyDescent="0.25">
      <c r="B364" s="23">
        <f t="shared" si="142"/>
        <v>44652</v>
      </c>
      <c r="C364" s="14" t="s">
        <v>13</v>
      </c>
      <c r="D364" s="15">
        <v>0.13263888888888889</v>
      </c>
      <c r="E364" s="16">
        <v>2.8</v>
      </c>
      <c r="F364" s="15">
        <f t="shared" si="135"/>
        <v>0.12569444444444444</v>
      </c>
      <c r="G364" s="16">
        <f t="shared" si="136"/>
        <v>2.38</v>
      </c>
      <c r="H364" s="15">
        <f t="shared" si="137"/>
        <v>0.11458333333333333</v>
      </c>
      <c r="I364" s="16">
        <f t="shared" si="138"/>
        <v>1.8759999999999999</v>
      </c>
      <c r="J364" s="15">
        <f t="shared" si="139"/>
        <v>0.11527777777777778</v>
      </c>
      <c r="K364" s="22">
        <f t="shared" si="140"/>
        <v>1.7919999999999998</v>
      </c>
      <c r="L364" s="13"/>
      <c r="M364" s="23">
        <v>44652</v>
      </c>
      <c r="N364" s="14" t="s">
        <v>13</v>
      </c>
      <c r="O364" s="59">
        <v>0.13263888888888889</v>
      </c>
      <c r="P364" s="16" t="str">
        <f t="shared" si="131"/>
        <v>-</v>
      </c>
      <c r="Q364" s="15">
        <f t="shared" si="141"/>
        <v>0.12569444444444444</v>
      </c>
      <c r="R364" s="16" t="str">
        <f t="shared" si="132"/>
        <v>-</v>
      </c>
      <c r="S364" s="15">
        <f>IF(N364="Alta",O364-$H$9,O364-$I$9)</f>
        <v>0.11458333333333333</v>
      </c>
      <c r="T364" s="16" t="str">
        <f t="shared" si="133"/>
        <v>-</v>
      </c>
      <c r="U364" s="15">
        <f>IF(N364="Alta",O364-$J$9,O364-$K$9)</f>
        <v>0.11527777777777778</v>
      </c>
      <c r="V364" s="22" t="str">
        <f t="shared" si="134"/>
        <v>-</v>
      </c>
      <c r="X364" s="18"/>
    </row>
    <row r="365" spans="2:25" x14ac:dyDescent="0.25">
      <c r="B365" s="23">
        <f t="shared" si="142"/>
        <v>44652</v>
      </c>
      <c r="C365" s="14" t="s">
        <v>12</v>
      </c>
      <c r="D365" s="15">
        <v>0.3743055555555555</v>
      </c>
      <c r="E365" s="16">
        <v>0</v>
      </c>
      <c r="F365" s="15">
        <f t="shared" si="135"/>
        <v>0.36736111111111108</v>
      </c>
      <c r="G365" s="16">
        <f t="shared" si="136"/>
        <v>0</v>
      </c>
      <c r="H365" s="15">
        <f t="shared" si="137"/>
        <v>0.3743055555555555</v>
      </c>
      <c r="I365" s="16">
        <f t="shared" si="138"/>
        <v>0</v>
      </c>
      <c r="J365" s="15">
        <f t="shared" si="139"/>
        <v>0.37222222222222218</v>
      </c>
      <c r="K365" s="22">
        <f t="shared" si="140"/>
        <v>0</v>
      </c>
      <c r="L365" s="13"/>
      <c r="M365" s="23">
        <v>44652</v>
      </c>
      <c r="N365" s="14" t="s">
        <v>12</v>
      </c>
      <c r="O365" s="59">
        <v>0.3743055555555555</v>
      </c>
      <c r="P365" s="16" t="str">
        <f t="shared" si="131"/>
        <v>-</v>
      </c>
      <c r="Q365" s="15">
        <f t="shared" si="141"/>
        <v>0.36736111111111108</v>
      </c>
      <c r="R365" s="16">
        <v>2.6</v>
      </c>
      <c r="S365" s="15">
        <f>IF(N365="Alta",O365-$H$9,O365-$I$9)</f>
        <v>0.3743055555555555</v>
      </c>
      <c r="T365" s="16" t="str">
        <f t="shared" si="133"/>
        <v>-</v>
      </c>
      <c r="U365" s="15">
        <f>IF(N365="Alta",O365-$J$9,O365-$K$9)</f>
        <v>0.37222222222222218</v>
      </c>
      <c r="V365" s="22" t="str">
        <f t="shared" si="134"/>
        <v>-</v>
      </c>
      <c r="X365" s="18"/>
      <c r="Y365" s="28"/>
    </row>
    <row r="366" spans="2:25" x14ac:dyDescent="0.25">
      <c r="B366" s="23">
        <f t="shared" si="142"/>
        <v>44652</v>
      </c>
      <c r="C366" s="14" t="s">
        <v>13</v>
      </c>
      <c r="D366" s="15">
        <v>0.65138888888888891</v>
      </c>
      <c r="E366" s="16">
        <v>3</v>
      </c>
      <c r="F366" s="15">
        <f t="shared" si="135"/>
        <v>0.64444444444444449</v>
      </c>
      <c r="G366" s="16">
        <f t="shared" si="136"/>
        <v>2.5499999999999998</v>
      </c>
      <c r="H366" s="15">
        <f t="shared" si="137"/>
        <v>0.6333333333333333</v>
      </c>
      <c r="I366" s="16">
        <f t="shared" si="138"/>
        <v>2.0100000000000002</v>
      </c>
      <c r="J366" s="15">
        <f t="shared" si="139"/>
        <v>0.63402777777777775</v>
      </c>
      <c r="K366" s="22">
        <f t="shared" si="140"/>
        <v>1.92</v>
      </c>
      <c r="L366" s="13"/>
      <c r="M366" s="23">
        <v>44652</v>
      </c>
      <c r="N366" s="14" t="s">
        <v>13</v>
      </c>
      <c r="O366" s="59">
        <v>0.65138888888888891</v>
      </c>
      <c r="P366" s="16" t="str">
        <f t="shared" si="131"/>
        <v>-</v>
      </c>
      <c r="Q366" s="15">
        <f t="shared" si="141"/>
        <v>0.64444444444444449</v>
      </c>
      <c r="R366" s="16" t="str">
        <f t="shared" si="132"/>
        <v>-</v>
      </c>
      <c r="S366" s="15">
        <f>IF(N366="Alta",O366-$H$9,O366-$I$9)</f>
        <v>0.6333333333333333</v>
      </c>
      <c r="T366" s="16" t="str">
        <f t="shared" si="133"/>
        <v>-</v>
      </c>
      <c r="U366" s="15">
        <f>IF(N366="Alta",O366-$J$9,O366-$K$9)</f>
        <v>0.63402777777777775</v>
      </c>
      <c r="V366" s="22" t="str">
        <f t="shared" si="134"/>
        <v>-</v>
      </c>
      <c r="X366" s="18"/>
      <c r="Y366" s="28"/>
    </row>
    <row r="367" spans="2:25" x14ac:dyDescent="0.25">
      <c r="B367" s="23">
        <f>IF(HOUR(D367)&lt;HOUR(D366),B366+1,B366)</f>
        <v>44652</v>
      </c>
      <c r="C367" s="14" t="s">
        <v>12</v>
      </c>
      <c r="D367" s="15">
        <v>0.89513888888888893</v>
      </c>
      <c r="E367" s="16">
        <v>-0.1</v>
      </c>
      <c r="F367" s="15">
        <f t="shared" ref="F367" si="145">IF(C367="Alta",D367-$F$9,D367-$G$9)</f>
        <v>0.88819444444444451</v>
      </c>
      <c r="G367" s="16">
        <f t="shared" ref="G367" si="146">E367*$F$8</f>
        <v>-8.5000000000000006E-2</v>
      </c>
      <c r="H367" s="15">
        <f t="shared" si="137"/>
        <v>0.89513888888888893</v>
      </c>
      <c r="I367" s="16">
        <f t="shared" si="138"/>
        <v>-6.7000000000000004E-2</v>
      </c>
      <c r="J367" s="15">
        <f t="shared" si="139"/>
        <v>0.8930555555555556</v>
      </c>
      <c r="K367" s="22">
        <f t="shared" si="140"/>
        <v>-6.4000000000000001E-2</v>
      </c>
      <c r="L367" s="13"/>
      <c r="M367" s="23">
        <v>44652</v>
      </c>
      <c r="N367" s="14" t="s">
        <v>12</v>
      </c>
      <c r="O367" s="59">
        <v>0.89513888888888893</v>
      </c>
      <c r="P367" s="16">
        <f t="shared" si="131"/>
        <v>-0.1</v>
      </c>
      <c r="Q367" s="15">
        <f t="shared" ref="Q367" si="147">IF(N367="Alta",O367-$F$9,O367-$G$9)</f>
        <v>0.88819444444444451</v>
      </c>
      <c r="R367" s="16">
        <f t="shared" ref="R367" si="148">IF(G367&gt;=$R$4,G367,IF(G367&lt;=$R$8,G367,"-"))</f>
        <v>-8.5000000000000006E-2</v>
      </c>
      <c r="S367" s="15">
        <f>IF(N367="Alta",O367-$H$9,O367-$I$9)</f>
        <v>0.89513888888888893</v>
      </c>
      <c r="T367" s="16">
        <f t="shared" ref="T367" si="149">IF(I367&gt;=$T$4,I367,IF(I367&lt;=$T$8,I367,"-"))</f>
        <v>-6.7000000000000004E-2</v>
      </c>
      <c r="U367" s="15">
        <f>IF(N367="Alta",O367-$J$9,O367-$K$9)</f>
        <v>0.8930555555555556</v>
      </c>
      <c r="V367" s="22">
        <f t="shared" ref="V367" si="150">IF(K367&gt;=$V$4,K367,IF(K367&lt;=$V$8,K367,"-"))</f>
        <v>-6.4000000000000001E-2</v>
      </c>
      <c r="X367" s="18"/>
      <c r="Y367" s="28"/>
    </row>
    <row r="368" spans="2:25" x14ac:dyDescent="0.25">
      <c r="B368" s="23">
        <f t="shared" si="142"/>
        <v>44653</v>
      </c>
      <c r="C368" s="14" t="s">
        <v>13</v>
      </c>
      <c r="D368" s="15">
        <v>0.16180555555555556</v>
      </c>
      <c r="E368" s="16">
        <v>2.9</v>
      </c>
      <c r="F368" s="15">
        <f t="shared" si="135"/>
        <v>0.15486111111111112</v>
      </c>
      <c r="G368" s="16">
        <f t="shared" si="136"/>
        <v>2.4649999999999999</v>
      </c>
      <c r="H368" s="15">
        <f t="shared" si="137"/>
        <v>0.14375000000000002</v>
      </c>
      <c r="I368" s="16">
        <f t="shared" si="138"/>
        <v>1.9430000000000001</v>
      </c>
      <c r="J368" s="15">
        <f t="shared" si="139"/>
        <v>0.14444444444444446</v>
      </c>
      <c r="K368" s="22">
        <f t="shared" si="140"/>
        <v>1.8559999999999999</v>
      </c>
      <c r="L368" s="13"/>
      <c r="M368" s="23">
        <v>44653</v>
      </c>
      <c r="N368" s="14" t="s">
        <v>13</v>
      </c>
      <c r="O368" s="59">
        <v>0.16180555555555556</v>
      </c>
      <c r="P368" s="16" t="str">
        <f t="shared" si="131"/>
        <v>-</v>
      </c>
      <c r="Q368" s="15">
        <f t="shared" si="141"/>
        <v>0.15486111111111112</v>
      </c>
      <c r="R368" s="16" t="str">
        <f t="shared" si="132"/>
        <v>-</v>
      </c>
      <c r="S368" s="15">
        <f t="shared" ref="S368:S400" si="151">IF(N368="Alta",O368-$H$9,O368-$I$9)</f>
        <v>0.14375000000000002</v>
      </c>
      <c r="T368" s="16" t="str">
        <f t="shared" si="133"/>
        <v>-</v>
      </c>
      <c r="U368" s="15">
        <f t="shared" ref="U368:U398" si="152">IF(N368="Alta",O368-$J$9,O368-$K$9)</f>
        <v>0.14444444444444446</v>
      </c>
      <c r="V368" s="22" t="str">
        <f t="shared" si="134"/>
        <v>-</v>
      </c>
      <c r="X368" s="18"/>
    </row>
    <row r="369" spans="2:25" x14ac:dyDescent="0.25">
      <c r="B369" s="23">
        <f t="shared" si="142"/>
        <v>44653</v>
      </c>
      <c r="C369" s="14" t="s">
        <v>12</v>
      </c>
      <c r="D369" s="15">
        <v>0.40277777777777773</v>
      </c>
      <c r="E369" s="16">
        <v>0</v>
      </c>
      <c r="F369" s="15">
        <f t="shared" si="135"/>
        <v>0.39583333333333331</v>
      </c>
      <c r="G369" s="16">
        <f t="shared" si="136"/>
        <v>0</v>
      </c>
      <c r="H369" s="15">
        <f t="shared" si="137"/>
        <v>0.40277777777777773</v>
      </c>
      <c r="I369" s="16">
        <f t="shared" si="138"/>
        <v>0</v>
      </c>
      <c r="J369" s="15">
        <f t="shared" si="139"/>
        <v>0.40069444444444441</v>
      </c>
      <c r="K369" s="22">
        <f t="shared" si="140"/>
        <v>0</v>
      </c>
      <c r="L369" s="13"/>
      <c r="M369" s="23">
        <v>44653</v>
      </c>
      <c r="N369" s="14" t="s">
        <v>12</v>
      </c>
      <c r="O369" s="59">
        <v>0.40277777777777773</v>
      </c>
      <c r="P369" s="16" t="str">
        <f t="shared" si="131"/>
        <v>-</v>
      </c>
      <c r="Q369" s="15">
        <f t="shared" si="141"/>
        <v>0.39583333333333331</v>
      </c>
      <c r="R369" s="16" t="str">
        <f t="shared" si="132"/>
        <v>-</v>
      </c>
      <c r="S369" s="15">
        <f t="shared" si="151"/>
        <v>0.40277777777777773</v>
      </c>
      <c r="T369" s="16" t="str">
        <f t="shared" si="133"/>
        <v>-</v>
      </c>
      <c r="U369" s="15">
        <f t="shared" si="152"/>
        <v>0.40069444444444441</v>
      </c>
      <c r="V369" s="22" t="str">
        <f t="shared" si="134"/>
        <v>-</v>
      </c>
      <c r="X369" s="18"/>
      <c r="Y369" s="28"/>
    </row>
    <row r="370" spans="2:25" x14ac:dyDescent="0.25">
      <c r="B370" s="23">
        <f t="shared" si="142"/>
        <v>44653</v>
      </c>
      <c r="C370" s="14" t="s">
        <v>13</v>
      </c>
      <c r="D370" s="15">
        <v>0.67847222222222225</v>
      </c>
      <c r="E370" s="16">
        <v>3.1</v>
      </c>
      <c r="F370" s="15">
        <f t="shared" si="135"/>
        <v>0.67152777777777783</v>
      </c>
      <c r="G370" s="16">
        <f t="shared" si="136"/>
        <v>2.6349999999999998</v>
      </c>
      <c r="H370" s="15">
        <f t="shared" si="137"/>
        <v>0.66041666666666665</v>
      </c>
      <c r="I370" s="16">
        <f t="shared" si="138"/>
        <v>2.0770000000000004</v>
      </c>
      <c r="J370" s="15">
        <f t="shared" si="139"/>
        <v>0.66111111111111109</v>
      </c>
      <c r="K370" s="22">
        <f t="shared" si="140"/>
        <v>1.9840000000000002</v>
      </c>
      <c r="L370" s="13"/>
      <c r="M370" s="23">
        <v>44653</v>
      </c>
      <c r="N370" s="14" t="s">
        <v>13</v>
      </c>
      <c r="O370" s="59">
        <v>0.67847222222222225</v>
      </c>
      <c r="P370" s="16">
        <f t="shared" si="131"/>
        <v>3.1</v>
      </c>
      <c r="Q370" s="15">
        <f t="shared" si="141"/>
        <v>0.67152777777777783</v>
      </c>
      <c r="R370" s="16">
        <f t="shared" si="132"/>
        <v>2.6349999999999998</v>
      </c>
      <c r="S370" s="15">
        <f t="shared" si="151"/>
        <v>0.66041666666666665</v>
      </c>
      <c r="T370" s="16">
        <f t="shared" si="133"/>
        <v>2.0770000000000004</v>
      </c>
      <c r="U370" s="15">
        <f t="shared" si="152"/>
        <v>0.66111111111111109</v>
      </c>
      <c r="V370" s="22">
        <f t="shared" si="134"/>
        <v>1.9840000000000002</v>
      </c>
      <c r="X370" s="18"/>
      <c r="Y370" s="28"/>
    </row>
    <row r="371" spans="2:25" x14ac:dyDescent="0.25">
      <c r="B371" s="23">
        <f t="shared" si="142"/>
        <v>44653</v>
      </c>
      <c r="C371" s="14" t="s">
        <v>12</v>
      </c>
      <c r="D371" s="15">
        <v>0.92291666666666661</v>
      </c>
      <c r="E371" s="16">
        <v>-0.1</v>
      </c>
      <c r="F371" s="15">
        <f t="shared" si="135"/>
        <v>0.91597222222222219</v>
      </c>
      <c r="G371" s="16">
        <f t="shared" si="136"/>
        <v>-8.5000000000000006E-2</v>
      </c>
      <c r="H371" s="15">
        <f t="shared" si="137"/>
        <v>0.92291666666666661</v>
      </c>
      <c r="I371" s="16">
        <f t="shared" si="138"/>
        <v>-6.7000000000000004E-2</v>
      </c>
      <c r="J371" s="15">
        <f t="shared" si="139"/>
        <v>0.92083333333333328</v>
      </c>
      <c r="K371" s="22">
        <f t="shared" si="140"/>
        <v>-6.4000000000000001E-2</v>
      </c>
      <c r="L371" s="13"/>
      <c r="M371" s="23">
        <v>44653</v>
      </c>
      <c r="N371" s="14" t="s">
        <v>12</v>
      </c>
      <c r="O371" s="59">
        <v>0.92291666666666661</v>
      </c>
      <c r="P371" s="16">
        <f t="shared" si="131"/>
        <v>-0.1</v>
      </c>
      <c r="Q371" s="15">
        <f t="shared" si="141"/>
        <v>0.91597222222222219</v>
      </c>
      <c r="R371" s="16">
        <f t="shared" si="132"/>
        <v>-8.5000000000000006E-2</v>
      </c>
      <c r="S371" s="15">
        <f t="shared" si="151"/>
        <v>0.92291666666666661</v>
      </c>
      <c r="T371" s="16">
        <f t="shared" si="133"/>
        <v>-6.7000000000000004E-2</v>
      </c>
      <c r="U371" s="15">
        <f t="shared" si="152"/>
        <v>0.92083333333333328</v>
      </c>
      <c r="V371" s="22">
        <f t="shared" si="134"/>
        <v>-6.4000000000000001E-2</v>
      </c>
      <c r="X371" s="18"/>
      <c r="Y371" s="28"/>
    </row>
    <row r="372" spans="2:25" x14ac:dyDescent="0.25">
      <c r="B372" s="23">
        <f t="shared" si="142"/>
        <v>44654</v>
      </c>
      <c r="C372" s="14" t="s">
        <v>13</v>
      </c>
      <c r="D372" s="15">
        <v>0.18819444444444444</v>
      </c>
      <c r="E372" s="16">
        <v>2.8</v>
      </c>
      <c r="F372" s="15">
        <f t="shared" si="135"/>
        <v>0.18124999999999999</v>
      </c>
      <c r="G372" s="16">
        <f t="shared" si="136"/>
        <v>2.38</v>
      </c>
      <c r="H372" s="15">
        <f t="shared" si="137"/>
        <v>0.1701388888888889</v>
      </c>
      <c r="I372" s="16">
        <f t="shared" si="138"/>
        <v>1.8759999999999999</v>
      </c>
      <c r="J372" s="15">
        <f t="shared" si="139"/>
        <v>0.17083333333333334</v>
      </c>
      <c r="K372" s="22">
        <f t="shared" si="140"/>
        <v>1.7919999999999998</v>
      </c>
      <c r="L372" s="13"/>
      <c r="M372" s="23">
        <v>44654</v>
      </c>
      <c r="N372" s="14" t="s">
        <v>13</v>
      </c>
      <c r="O372" s="59">
        <v>0.18819444444444444</v>
      </c>
      <c r="P372" s="16" t="str">
        <f t="shared" si="131"/>
        <v>-</v>
      </c>
      <c r="Q372" s="15">
        <f t="shared" si="141"/>
        <v>0.18124999999999999</v>
      </c>
      <c r="R372" s="16" t="str">
        <f t="shared" si="132"/>
        <v>-</v>
      </c>
      <c r="S372" s="15">
        <f t="shared" si="151"/>
        <v>0.1701388888888889</v>
      </c>
      <c r="T372" s="16" t="str">
        <f t="shared" si="133"/>
        <v>-</v>
      </c>
      <c r="U372" s="15">
        <f t="shared" si="152"/>
        <v>0.17083333333333334</v>
      </c>
      <c r="V372" s="22" t="str">
        <f t="shared" si="134"/>
        <v>-</v>
      </c>
      <c r="X372" s="18"/>
    </row>
    <row r="373" spans="2:25" x14ac:dyDescent="0.25">
      <c r="B373" s="23">
        <f t="shared" si="142"/>
        <v>44654</v>
      </c>
      <c r="C373" s="14" t="s">
        <v>12</v>
      </c>
      <c r="D373" s="15">
        <v>0.42986111111111108</v>
      </c>
      <c r="E373" s="16">
        <v>0</v>
      </c>
      <c r="F373" s="15">
        <f t="shared" si="135"/>
        <v>0.42291666666666666</v>
      </c>
      <c r="G373" s="16">
        <f t="shared" si="136"/>
        <v>0</v>
      </c>
      <c r="H373" s="15">
        <f t="shared" si="137"/>
        <v>0.42986111111111108</v>
      </c>
      <c r="I373" s="16">
        <f t="shared" si="138"/>
        <v>0</v>
      </c>
      <c r="J373" s="15">
        <f t="shared" si="139"/>
        <v>0.42777777777777776</v>
      </c>
      <c r="K373" s="22">
        <f t="shared" si="140"/>
        <v>0</v>
      </c>
      <c r="L373" s="13"/>
      <c r="M373" s="23">
        <v>44654</v>
      </c>
      <c r="N373" s="14" t="s">
        <v>12</v>
      </c>
      <c r="O373" s="59">
        <v>0.42986111111111108</v>
      </c>
      <c r="P373" s="16" t="str">
        <f t="shared" si="131"/>
        <v>-</v>
      </c>
      <c r="Q373" s="15">
        <f t="shared" si="141"/>
        <v>0.42291666666666666</v>
      </c>
      <c r="R373" s="16" t="str">
        <f t="shared" si="132"/>
        <v>-</v>
      </c>
      <c r="S373" s="15">
        <f t="shared" si="151"/>
        <v>0.42986111111111108</v>
      </c>
      <c r="T373" s="16" t="str">
        <f t="shared" si="133"/>
        <v>-</v>
      </c>
      <c r="U373" s="15">
        <f t="shared" si="152"/>
        <v>0.42777777777777776</v>
      </c>
      <c r="V373" s="22" t="str">
        <f t="shared" si="134"/>
        <v>-</v>
      </c>
      <c r="X373" s="18"/>
      <c r="Y373" s="28"/>
    </row>
    <row r="374" spans="2:25" x14ac:dyDescent="0.25">
      <c r="B374" s="23">
        <f t="shared" si="142"/>
        <v>44654</v>
      </c>
      <c r="C374" s="14" t="s">
        <v>13</v>
      </c>
      <c r="D374" s="15">
        <v>0.70277777777777783</v>
      </c>
      <c r="E374" s="16">
        <v>3.1</v>
      </c>
      <c r="F374" s="15">
        <f t="shared" si="135"/>
        <v>0.69583333333333341</v>
      </c>
      <c r="G374" s="16">
        <f t="shared" si="136"/>
        <v>2.6349999999999998</v>
      </c>
      <c r="H374" s="15">
        <f t="shared" si="137"/>
        <v>0.68472222222222223</v>
      </c>
      <c r="I374" s="16">
        <f t="shared" si="138"/>
        <v>2.0770000000000004</v>
      </c>
      <c r="J374" s="15">
        <f t="shared" si="139"/>
        <v>0.68541666666666667</v>
      </c>
      <c r="K374" s="22">
        <f t="shared" si="140"/>
        <v>1.9840000000000002</v>
      </c>
      <c r="L374" s="13"/>
      <c r="M374" s="23">
        <v>44654</v>
      </c>
      <c r="N374" s="14" t="s">
        <v>13</v>
      </c>
      <c r="O374" s="59">
        <v>0.70277777777777783</v>
      </c>
      <c r="P374" s="16">
        <f t="shared" si="131"/>
        <v>3.1</v>
      </c>
      <c r="Q374" s="15">
        <f t="shared" si="141"/>
        <v>0.69583333333333341</v>
      </c>
      <c r="R374" s="16">
        <f t="shared" si="132"/>
        <v>2.6349999999999998</v>
      </c>
      <c r="S374" s="15">
        <f t="shared" si="151"/>
        <v>0.68472222222222223</v>
      </c>
      <c r="T374" s="16">
        <f t="shared" si="133"/>
        <v>2.0770000000000004</v>
      </c>
      <c r="U374" s="15">
        <f t="shared" si="152"/>
        <v>0.68541666666666667</v>
      </c>
      <c r="V374" s="22">
        <f t="shared" si="134"/>
        <v>1.9840000000000002</v>
      </c>
      <c r="X374" s="18"/>
      <c r="Y374" s="28"/>
    </row>
    <row r="375" spans="2:25" x14ac:dyDescent="0.25">
      <c r="B375" s="23">
        <f t="shared" si="142"/>
        <v>44654</v>
      </c>
      <c r="C375" s="14" t="s">
        <v>12</v>
      </c>
      <c r="D375" s="15">
        <v>0.95000000000000007</v>
      </c>
      <c r="E375" s="16">
        <v>-0.1</v>
      </c>
      <c r="F375" s="15">
        <f t="shared" si="135"/>
        <v>0.94305555555555565</v>
      </c>
      <c r="G375" s="16">
        <f t="shared" si="136"/>
        <v>-8.5000000000000006E-2</v>
      </c>
      <c r="H375" s="15">
        <f t="shared" si="137"/>
        <v>0.95000000000000007</v>
      </c>
      <c r="I375" s="16">
        <f t="shared" si="138"/>
        <v>-6.7000000000000004E-2</v>
      </c>
      <c r="J375" s="15">
        <f t="shared" si="139"/>
        <v>0.94791666666666674</v>
      </c>
      <c r="K375" s="22">
        <f t="shared" si="140"/>
        <v>-6.4000000000000001E-2</v>
      </c>
      <c r="L375" s="13"/>
      <c r="M375" s="23">
        <v>44654</v>
      </c>
      <c r="N375" s="14" t="s">
        <v>12</v>
      </c>
      <c r="O375" s="59">
        <v>0.95000000000000007</v>
      </c>
      <c r="P375" s="16">
        <f t="shared" si="131"/>
        <v>-0.1</v>
      </c>
      <c r="Q375" s="15">
        <f t="shared" si="141"/>
        <v>0.94305555555555565</v>
      </c>
      <c r="R375" s="16">
        <f t="shared" si="132"/>
        <v>-8.5000000000000006E-2</v>
      </c>
      <c r="S375" s="15">
        <f t="shared" si="151"/>
        <v>0.95000000000000007</v>
      </c>
      <c r="T375" s="16">
        <f t="shared" si="133"/>
        <v>-6.7000000000000004E-2</v>
      </c>
      <c r="U375" s="15">
        <f t="shared" si="152"/>
        <v>0.94791666666666674</v>
      </c>
      <c r="V375" s="22">
        <f t="shared" si="134"/>
        <v>-6.4000000000000001E-2</v>
      </c>
      <c r="X375" s="18"/>
      <c r="Y375" s="28"/>
    </row>
    <row r="376" spans="2:25" x14ac:dyDescent="0.25">
      <c r="B376" s="23">
        <f t="shared" si="142"/>
        <v>44655</v>
      </c>
      <c r="C376" s="14" t="s">
        <v>13</v>
      </c>
      <c r="D376" s="15">
        <v>0.21319444444444444</v>
      </c>
      <c r="E376" s="16">
        <v>2.8</v>
      </c>
      <c r="F376" s="15">
        <f t="shared" si="135"/>
        <v>0.20624999999999999</v>
      </c>
      <c r="G376" s="16">
        <f t="shared" si="136"/>
        <v>2.38</v>
      </c>
      <c r="H376" s="15">
        <f t="shared" si="137"/>
        <v>0.19513888888888889</v>
      </c>
      <c r="I376" s="16">
        <f t="shared" si="138"/>
        <v>1.8759999999999999</v>
      </c>
      <c r="J376" s="15">
        <f t="shared" si="139"/>
        <v>0.19583333333333333</v>
      </c>
      <c r="K376" s="22">
        <f t="shared" si="140"/>
        <v>1.7919999999999998</v>
      </c>
      <c r="L376" s="13"/>
      <c r="M376" s="23">
        <v>44655</v>
      </c>
      <c r="N376" s="14" t="s">
        <v>13</v>
      </c>
      <c r="O376" s="59">
        <v>0.21319444444444444</v>
      </c>
      <c r="P376" s="16" t="str">
        <f t="shared" si="131"/>
        <v>-</v>
      </c>
      <c r="Q376" s="15">
        <f t="shared" si="141"/>
        <v>0.20624999999999999</v>
      </c>
      <c r="R376" s="16" t="str">
        <f t="shared" si="132"/>
        <v>-</v>
      </c>
      <c r="S376" s="15">
        <f t="shared" si="151"/>
        <v>0.19513888888888889</v>
      </c>
      <c r="T376" s="16" t="str">
        <f t="shared" si="133"/>
        <v>-</v>
      </c>
      <c r="U376" s="15">
        <f t="shared" si="152"/>
        <v>0.19583333333333333</v>
      </c>
      <c r="V376" s="22" t="str">
        <f t="shared" si="134"/>
        <v>-</v>
      </c>
      <c r="X376" s="18"/>
    </row>
    <row r="377" spans="2:25" x14ac:dyDescent="0.25">
      <c r="B377" s="23">
        <f t="shared" si="142"/>
        <v>44655</v>
      </c>
      <c r="C377" s="14" t="s">
        <v>12</v>
      </c>
      <c r="D377" s="15">
        <v>0.45555555555555555</v>
      </c>
      <c r="E377" s="16">
        <v>0</v>
      </c>
      <c r="F377" s="15">
        <f t="shared" si="135"/>
        <v>0.44861111111111113</v>
      </c>
      <c r="G377" s="16">
        <f t="shared" si="136"/>
        <v>0</v>
      </c>
      <c r="H377" s="15">
        <f t="shared" si="137"/>
        <v>0.45555555555555555</v>
      </c>
      <c r="I377" s="16">
        <f t="shared" si="138"/>
        <v>0</v>
      </c>
      <c r="J377" s="15">
        <f t="shared" si="139"/>
        <v>0.45347222222222222</v>
      </c>
      <c r="K377" s="22">
        <f t="shared" si="140"/>
        <v>0</v>
      </c>
      <c r="L377" s="13"/>
      <c r="M377" s="23">
        <v>44655</v>
      </c>
      <c r="N377" s="14" t="s">
        <v>12</v>
      </c>
      <c r="O377" s="59">
        <v>0.45555555555555555</v>
      </c>
      <c r="P377" s="16" t="str">
        <f t="shared" si="131"/>
        <v>-</v>
      </c>
      <c r="Q377" s="15">
        <f t="shared" si="141"/>
        <v>0.44861111111111113</v>
      </c>
      <c r="R377" s="16" t="str">
        <f t="shared" si="132"/>
        <v>-</v>
      </c>
      <c r="S377" s="15">
        <f t="shared" si="151"/>
        <v>0.45555555555555555</v>
      </c>
      <c r="T377" s="16" t="str">
        <f t="shared" si="133"/>
        <v>-</v>
      </c>
      <c r="U377" s="15">
        <f t="shared" si="152"/>
        <v>0.45347222222222222</v>
      </c>
      <c r="V377" s="22" t="str">
        <f t="shared" si="134"/>
        <v>-</v>
      </c>
      <c r="X377" s="18"/>
      <c r="Y377" s="28"/>
    </row>
    <row r="378" spans="2:25" x14ac:dyDescent="0.25">
      <c r="B378" s="23">
        <f t="shared" si="142"/>
        <v>44655</v>
      </c>
      <c r="C378" s="14" t="s">
        <v>13</v>
      </c>
      <c r="D378" s="15">
        <v>0.72638888888888886</v>
      </c>
      <c r="E378" s="16">
        <v>3</v>
      </c>
      <c r="F378" s="15">
        <f t="shared" si="135"/>
        <v>0.71944444444444444</v>
      </c>
      <c r="G378" s="16">
        <f t="shared" si="136"/>
        <v>2.5499999999999998</v>
      </c>
      <c r="H378" s="15">
        <f t="shared" si="137"/>
        <v>0.70833333333333326</v>
      </c>
      <c r="I378" s="16">
        <f t="shared" si="138"/>
        <v>2.0100000000000002</v>
      </c>
      <c r="J378" s="15">
        <f t="shared" si="139"/>
        <v>0.7090277777777777</v>
      </c>
      <c r="K378" s="22">
        <f t="shared" si="140"/>
        <v>1.92</v>
      </c>
      <c r="L378" s="13"/>
      <c r="M378" s="23">
        <v>44655</v>
      </c>
      <c r="N378" s="14" t="s">
        <v>13</v>
      </c>
      <c r="O378" s="59">
        <v>0.72638888888888886</v>
      </c>
      <c r="P378" s="16" t="str">
        <f t="shared" si="131"/>
        <v>-</v>
      </c>
      <c r="Q378" s="15">
        <f t="shared" si="141"/>
        <v>0.71944444444444444</v>
      </c>
      <c r="R378" s="16" t="str">
        <f t="shared" si="132"/>
        <v>-</v>
      </c>
      <c r="S378" s="15">
        <f t="shared" si="151"/>
        <v>0.70833333333333326</v>
      </c>
      <c r="T378" s="16" t="str">
        <f t="shared" si="133"/>
        <v>-</v>
      </c>
      <c r="U378" s="15">
        <f t="shared" si="152"/>
        <v>0.7090277777777777</v>
      </c>
      <c r="V378" s="22" t="str">
        <f t="shared" si="134"/>
        <v>-</v>
      </c>
      <c r="X378" s="18"/>
      <c r="Y378" s="28"/>
    </row>
    <row r="379" spans="2:25" x14ac:dyDescent="0.25">
      <c r="B379" s="23">
        <f t="shared" si="142"/>
        <v>44655</v>
      </c>
      <c r="C379" s="14" t="s">
        <v>12</v>
      </c>
      <c r="D379" s="15">
        <v>0.97569444444444453</v>
      </c>
      <c r="E379" s="16">
        <v>0</v>
      </c>
      <c r="F379" s="15">
        <f t="shared" si="135"/>
        <v>0.96875000000000011</v>
      </c>
      <c r="G379" s="16">
        <f t="shared" si="136"/>
        <v>0</v>
      </c>
      <c r="H379" s="15">
        <f t="shared" si="137"/>
        <v>0.97569444444444453</v>
      </c>
      <c r="I379" s="16">
        <f t="shared" si="138"/>
        <v>0</v>
      </c>
      <c r="J379" s="15">
        <f t="shared" si="139"/>
        <v>0.9736111111111112</v>
      </c>
      <c r="K379" s="22">
        <f t="shared" si="140"/>
        <v>0</v>
      </c>
      <c r="L379" s="13"/>
      <c r="M379" s="23">
        <v>44655</v>
      </c>
      <c r="N379" s="14" t="s">
        <v>12</v>
      </c>
      <c r="O379" s="59">
        <v>0.97569444444444453</v>
      </c>
      <c r="P379" s="16" t="str">
        <f t="shared" si="131"/>
        <v>-</v>
      </c>
      <c r="Q379" s="15">
        <f t="shared" si="141"/>
        <v>0.96875000000000011</v>
      </c>
      <c r="R379" s="16" t="str">
        <f t="shared" si="132"/>
        <v>-</v>
      </c>
      <c r="S379" s="15">
        <f t="shared" si="151"/>
        <v>0.97569444444444453</v>
      </c>
      <c r="T379" s="16" t="str">
        <f t="shared" si="133"/>
        <v>-</v>
      </c>
      <c r="U379" s="15">
        <f t="shared" si="152"/>
        <v>0.9736111111111112</v>
      </c>
      <c r="V379" s="22" t="str">
        <f t="shared" si="134"/>
        <v>-</v>
      </c>
      <c r="X379" s="18"/>
      <c r="Y379" s="28"/>
    </row>
    <row r="380" spans="2:25" x14ac:dyDescent="0.25">
      <c r="B380" s="23">
        <f t="shared" si="142"/>
        <v>44656</v>
      </c>
      <c r="C380" s="14" t="s">
        <v>13</v>
      </c>
      <c r="D380" s="15">
        <v>0.23750000000000002</v>
      </c>
      <c r="E380" s="16">
        <v>2.7</v>
      </c>
      <c r="F380" s="15">
        <f t="shared" si="135"/>
        <v>0.23055555555555557</v>
      </c>
      <c r="G380" s="16">
        <f t="shared" si="136"/>
        <v>2.2949999999999999</v>
      </c>
      <c r="H380" s="15">
        <f t="shared" si="137"/>
        <v>0.21944444444444447</v>
      </c>
      <c r="I380" s="16">
        <f t="shared" si="138"/>
        <v>1.8090000000000002</v>
      </c>
      <c r="J380" s="15">
        <f t="shared" si="139"/>
        <v>0.22013888888888891</v>
      </c>
      <c r="K380" s="22">
        <f t="shared" si="140"/>
        <v>1.7280000000000002</v>
      </c>
      <c r="L380" s="13"/>
      <c r="M380" s="23">
        <v>44656</v>
      </c>
      <c r="N380" s="14" t="s">
        <v>13</v>
      </c>
      <c r="O380" s="59">
        <v>0.23750000000000002</v>
      </c>
      <c r="P380" s="16" t="str">
        <f t="shared" si="131"/>
        <v>-</v>
      </c>
      <c r="Q380" s="15">
        <f t="shared" si="141"/>
        <v>0.23055555555555557</v>
      </c>
      <c r="R380" s="16" t="str">
        <f t="shared" si="132"/>
        <v>-</v>
      </c>
      <c r="S380" s="15">
        <f t="shared" si="151"/>
        <v>0.21944444444444447</v>
      </c>
      <c r="T380" s="16" t="str">
        <f t="shared" si="133"/>
        <v>-</v>
      </c>
      <c r="U380" s="15">
        <f t="shared" si="152"/>
        <v>0.22013888888888891</v>
      </c>
      <c r="V380" s="22" t="str">
        <f t="shared" si="134"/>
        <v>-</v>
      </c>
      <c r="X380" s="18"/>
    </row>
    <row r="381" spans="2:25" x14ac:dyDescent="0.25">
      <c r="B381" s="23">
        <f t="shared" si="142"/>
        <v>44656</v>
      </c>
      <c r="C381" s="14" t="s">
        <v>12</v>
      </c>
      <c r="D381" s="15">
        <v>0.48055555555555557</v>
      </c>
      <c r="E381" s="16">
        <v>0.2</v>
      </c>
      <c r="F381" s="15">
        <f t="shared" si="135"/>
        <v>0.47361111111111115</v>
      </c>
      <c r="G381" s="16">
        <f t="shared" si="136"/>
        <v>0.17</v>
      </c>
      <c r="H381" s="15">
        <f t="shared" si="137"/>
        <v>0.48055555555555557</v>
      </c>
      <c r="I381" s="16">
        <f t="shared" si="138"/>
        <v>0.13400000000000001</v>
      </c>
      <c r="J381" s="15">
        <f t="shared" si="139"/>
        <v>0.47847222222222224</v>
      </c>
      <c r="K381" s="22">
        <f t="shared" si="140"/>
        <v>0.128</v>
      </c>
      <c r="L381" s="13"/>
      <c r="M381" s="23">
        <v>44656</v>
      </c>
      <c r="N381" s="14" t="s">
        <v>12</v>
      </c>
      <c r="O381" s="59">
        <v>0.48055555555555557</v>
      </c>
      <c r="P381" s="16" t="str">
        <f t="shared" si="131"/>
        <v>-</v>
      </c>
      <c r="Q381" s="15">
        <f t="shared" si="141"/>
        <v>0.47361111111111115</v>
      </c>
      <c r="R381" s="16" t="str">
        <f t="shared" si="132"/>
        <v>-</v>
      </c>
      <c r="S381" s="15">
        <f t="shared" si="151"/>
        <v>0.48055555555555557</v>
      </c>
      <c r="T381" s="16" t="str">
        <f t="shared" si="133"/>
        <v>-</v>
      </c>
      <c r="U381" s="15">
        <f t="shared" si="152"/>
        <v>0.47847222222222224</v>
      </c>
      <c r="V381" s="22" t="str">
        <f t="shared" si="134"/>
        <v>-</v>
      </c>
      <c r="X381" s="18"/>
      <c r="Y381" s="28"/>
    </row>
    <row r="382" spans="2:25" x14ac:dyDescent="0.25">
      <c r="B382" s="23">
        <f t="shared" si="142"/>
        <v>44656</v>
      </c>
      <c r="C382" s="14" t="s">
        <v>13</v>
      </c>
      <c r="D382" s="15">
        <v>0.75</v>
      </c>
      <c r="E382" s="16">
        <v>2.9</v>
      </c>
      <c r="F382" s="15">
        <f t="shared" si="135"/>
        <v>0.74305555555555558</v>
      </c>
      <c r="G382" s="16">
        <f t="shared" si="136"/>
        <v>2.4649999999999999</v>
      </c>
      <c r="H382" s="15">
        <f t="shared" si="137"/>
        <v>0.7319444444444444</v>
      </c>
      <c r="I382" s="16">
        <f t="shared" si="138"/>
        <v>1.9430000000000001</v>
      </c>
      <c r="J382" s="15">
        <f t="shared" si="139"/>
        <v>0.73263888888888884</v>
      </c>
      <c r="K382" s="22">
        <f t="shared" si="140"/>
        <v>1.8559999999999999</v>
      </c>
      <c r="L382" s="13"/>
      <c r="M382" s="23">
        <v>44656</v>
      </c>
      <c r="N382" s="14" t="s">
        <v>13</v>
      </c>
      <c r="O382" s="59">
        <v>0.75</v>
      </c>
      <c r="P382" s="16" t="str">
        <f t="shared" si="131"/>
        <v>-</v>
      </c>
      <c r="Q382" s="15">
        <f t="shared" si="141"/>
        <v>0.74305555555555558</v>
      </c>
      <c r="R382" s="16" t="str">
        <f t="shared" si="132"/>
        <v>-</v>
      </c>
      <c r="S382" s="15">
        <f t="shared" si="151"/>
        <v>0.7319444444444444</v>
      </c>
      <c r="T382" s="16" t="str">
        <f t="shared" si="133"/>
        <v>-</v>
      </c>
      <c r="U382" s="15">
        <f t="shared" si="152"/>
        <v>0.73263888888888884</v>
      </c>
      <c r="V382" s="22" t="str">
        <f t="shared" si="134"/>
        <v>-</v>
      </c>
      <c r="X382" s="18"/>
      <c r="Y382" s="28"/>
    </row>
    <row r="383" spans="2:25" x14ac:dyDescent="0.25">
      <c r="B383" s="23">
        <v>44656</v>
      </c>
      <c r="C383" s="14" t="s">
        <v>12</v>
      </c>
      <c r="D383" s="15"/>
      <c r="E383" s="16"/>
      <c r="F383" s="15">
        <v>0.99444444444444446</v>
      </c>
      <c r="G383" s="16">
        <v>0.1</v>
      </c>
      <c r="H383" s="15"/>
      <c r="I383" s="16"/>
      <c r="J383" s="15">
        <v>0.99930555555555556</v>
      </c>
      <c r="K383" s="22">
        <v>0.1</v>
      </c>
      <c r="L383" s="13"/>
      <c r="M383" s="23">
        <v>44656</v>
      </c>
      <c r="N383" s="14" t="s">
        <v>12</v>
      </c>
      <c r="O383" s="59"/>
      <c r="P383" s="16"/>
      <c r="Q383" s="15">
        <v>0.99444444444444446</v>
      </c>
      <c r="R383" s="16" t="s">
        <v>27</v>
      </c>
      <c r="S383" s="15"/>
      <c r="T383" s="16"/>
      <c r="U383" s="15">
        <v>0.99930555555555556</v>
      </c>
      <c r="V383" s="22" t="s">
        <v>27</v>
      </c>
      <c r="X383" s="18"/>
      <c r="Y383" s="28"/>
    </row>
    <row r="384" spans="2:25" x14ac:dyDescent="0.25">
      <c r="B384" s="23">
        <f>IF(HOUR(D384)&lt;HOUR(D382),B382+1,B382)</f>
        <v>44657</v>
      </c>
      <c r="C384" s="14" t="s">
        <v>12</v>
      </c>
      <c r="D384" s="15">
        <v>1.3888888888888889E-3</v>
      </c>
      <c r="E384" s="16">
        <v>0.1</v>
      </c>
      <c r="F384" s="15"/>
      <c r="G384" s="16"/>
      <c r="H384" s="15">
        <f t="shared" si="137"/>
        <v>1.3888888888888889E-3</v>
      </c>
      <c r="I384" s="16">
        <f t="shared" si="138"/>
        <v>6.7000000000000004E-2</v>
      </c>
      <c r="J384" s="15"/>
      <c r="K384" s="22"/>
      <c r="L384" s="13"/>
      <c r="M384" s="23">
        <v>44657</v>
      </c>
      <c r="N384" s="14" t="s">
        <v>12</v>
      </c>
      <c r="O384" s="59">
        <v>1.3888888888888889E-3</v>
      </c>
      <c r="P384" s="16" t="str">
        <f t="shared" si="131"/>
        <v>-</v>
      </c>
      <c r="Q384" s="15"/>
      <c r="R384" s="16"/>
      <c r="S384" s="15">
        <f t="shared" si="151"/>
        <v>1.3888888888888889E-3</v>
      </c>
      <c r="T384" s="16" t="str">
        <f t="shared" si="133"/>
        <v>-</v>
      </c>
      <c r="U384" s="15"/>
      <c r="V384" s="22"/>
      <c r="X384" s="18"/>
      <c r="Y384" s="28"/>
    </row>
    <row r="385" spans="2:25" x14ac:dyDescent="0.25">
      <c r="B385" s="23">
        <f t="shared" si="142"/>
        <v>44657</v>
      </c>
      <c r="C385" s="14" t="s">
        <v>13</v>
      </c>
      <c r="D385" s="15">
        <v>0.26250000000000001</v>
      </c>
      <c r="E385" s="16">
        <v>2.5</v>
      </c>
      <c r="F385" s="15">
        <f t="shared" si="135"/>
        <v>0.25555555555555559</v>
      </c>
      <c r="G385" s="16">
        <f t="shared" si="136"/>
        <v>2.125</v>
      </c>
      <c r="H385" s="15">
        <f t="shared" si="137"/>
        <v>0.24444444444444446</v>
      </c>
      <c r="I385" s="16">
        <f t="shared" si="138"/>
        <v>1.675</v>
      </c>
      <c r="J385" s="15">
        <f t="shared" si="139"/>
        <v>0.24513888888888891</v>
      </c>
      <c r="K385" s="22">
        <f t="shared" si="140"/>
        <v>1.6</v>
      </c>
      <c r="L385" s="13"/>
      <c r="M385" s="23">
        <v>44657</v>
      </c>
      <c r="N385" s="14" t="s">
        <v>13</v>
      </c>
      <c r="O385" s="59">
        <v>0.26250000000000001</v>
      </c>
      <c r="P385" s="16" t="str">
        <f t="shared" si="131"/>
        <v>-</v>
      </c>
      <c r="Q385" s="15">
        <f t="shared" si="141"/>
        <v>0.25555555555555559</v>
      </c>
      <c r="R385" s="16" t="str">
        <f t="shared" si="132"/>
        <v>-</v>
      </c>
      <c r="S385" s="15">
        <f t="shared" si="151"/>
        <v>0.24444444444444446</v>
      </c>
      <c r="T385" s="16" t="str">
        <f t="shared" si="133"/>
        <v>-</v>
      </c>
      <c r="U385" s="15">
        <f t="shared" si="152"/>
        <v>0.24513888888888891</v>
      </c>
      <c r="V385" s="22" t="str">
        <f t="shared" si="134"/>
        <v>-</v>
      </c>
      <c r="X385" s="18"/>
    </row>
    <row r="386" spans="2:25" x14ac:dyDescent="0.25">
      <c r="B386" s="23">
        <f t="shared" si="142"/>
        <v>44657</v>
      </c>
      <c r="C386" s="14" t="s">
        <v>12</v>
      </c>
      <c r="D386" s="15">
        <v>0.50624999999999998</v>
      </c>
      <c r="E386" s="16">
        <v>0.3</v>
      </c>
      <c r="F386" s="15">
        <f t="shared" si="135"/>
        <v>0.49930555555555556</v>
      </c>
      <c r="G386" s="16">
        <f t="shared" si="136"/>
        <v>0.255</v>
      </c>
      <c r="H386" s="15">
        <f t="shared" si="137"/>
        <v>0.50624999999999998</v>
      </c>
      <c r="I386" s="16">
        <f t="shared" si="138"/>
        <v>0.20100000000000001</v>
      </c>
      <c r="J386" s="15">
        <f t="shared" si="139"/>
        <v>0.50416666666666665</v>
      </c>
      <c r="K386" s="22">
        <f t="shared" si="140"/>
        <v>0.192</v>
      </c>
      <c r="L386" s="13"/>
      <c r="M386" s="23">
        <v>44657</v>
      </c>
      <c r="N386" s="14" t="s">
        <v>12</v>
      </c>
      <c r="O386" s="59">
        <v>0.50624999999999998</v>
      </c>
      <c r="P386" s="16" t="str">
        <f t="shared" si="131"/>
        <v>-</v>
      </c>
      <c r="Q386" s="15">
        <f t="shared" si="141"/>
        <v>0.49930555555555556</v>
      </c>
      <c r="R386" s="16" t="str">
        <f t="shared" si="132"/>
        <v>-</v>
      </c>
      <c r="S386" s="15">
        <f t="shared" si="151"/>
        <v>0.50624999999999998</v>
      </c>
      <c r="T386" s="16" t="str">
        <f t="shared" si="133"/>
        <v>-</v>
      </c>
      <c r="U386" s="15">
        <f t="shared" si="152"/>
        <v>0.50416666666666665</v>
      </c>
      <c r="V386" s="22" t="str">
        <f t="shared" si="134"/>
        <v>-</v>
      </c>
      <c r="X386" s="18"/>
      <c r="Y386" s="28"/>
    </row>
    <row r="387" spans="2:25" x14ac:dyDescent="0.25">
      <c r="B387" s="23">
        <f t="shared" si="142"/>
        <v>44657</v>
      </c>
      <c r="C387" s="14" t="s">
        <v>13</v>
      </c>
      <c r="D387" s="15">
        <v>0.77500000000000002</v>
      </c>
      <c r="E387" s="16">
        <v>2.8</v>
      </c>
      <c r="F387" s="15">
        <f t="shared" si="135"/>
        <v>0.7680555555555556</v>
      </c>
      <c r="G387" s="16">
        <f t="shared" si="136"/>
        <v>2.38</v>
      </c>
      <c r="H387" s="15">
        <f t="shared" si="137"/>
        <v>0.75694444444444442</v>
      </c>
      <c r="I387" s="16">
        <f t="shared" si="138"/>
        <v>1.8759999999999999</v>
      </c>
      <c r="J387" s="15">
        <f t="shared" si="139"/>
        <v>0.75763888888888886</v>
      </c>
      <c r="K387" s="22">
        <f t="shared" si="140"/>
        <v>1.7919999999999998</v>
      </c>
      <c r="L387" s="13"/>
      <c r="M387" s="23">
        <v>44657</v>
      </c>
      <c r="N387" s="14" t="s">
        <v>13</v>
      </c>
      <c r="O387" s="59">
        <v>0.77500000000000002</v>
      </c>
      <c r="P387" s="16" t="str">
        <f t="shared" si="131"/>
        <v>-</v>
      </c>
      <c r="Q387" s="15">
        <f t="shared" si="141"/>
        <v>0.7680555555555556</v>
      </c>
      <c r="R387" s="16" t="str">
        <f t="shared" si="132"/>
        <v>-</v>
      </c>
      <c r="S387" s="15">
        <f t="shared" si="151"/>
        <v>0.75694444444444442</v>
      </c>
      <c r="T387" s="16" t="str">
        <f t="shared" si="133"/>
        <v>-</v>
      </c>
      <c r="U387" s="15">
        <f t="shared" si="152"/>
        <v>0.75763888888888886</v>
      </c>
      <c r="V387" s="22" t="str">
        <f t="shared" si="134"/>
        <v>-</v>
      </c>
      <c r="X387" s="18"/>
      <c r="Y387" s="28"/>
    </row>
    <row r="388" spans="2:25" x14ac:dyDescent="0.25">
      <c r="B388" s="23">
        <f t="shared" si="142"/>
        <v>44658</v>
      </c>
      <c r="C388" s="14" t="s">
        <v>12</v>
      </c>
      <c r="D388" s="15">
        <v>2.7777777777777776E-2</v>
      </c>
      <c r="E388" s="16">
        <v>0.3</v>
      </c>
      <c r="F388" s="15">
        <f t="shared" si="135"/>
        <v>2.0833333333333332E-2</v>
      </c>
      <c r="G388" s="16">
        <f t="shared" si="136"/>
        <v>0.255</v>
      </c>
      <c r="H388" s="15">
        <f t="shared" si="137"/>
        <v>2.7777777777777776E-2</v>
      </c>
      <c r="I388" s="16">
        <f t="shared" si="138"/>
        <v>0.20100000000000001</v>
      </c>
      <c r="J388" s="15">
        <f t="shared" si="139"/>
        <v>2.5694444444444443E-2</v>
      </c>
      <c r="K388" s="22">
        <f t="shared" si="140"/>
        <v>0.192</v>
      </c>
      <c r="L388" s="13"/>
      <c r="M388" s="23">
        <v>44658</v>
      </c>
      <c r="N388" s="14" t="s">
        <v>12</v>
      </c>
      <c r="O388" s="59">
        <v>2.7777777777777776E-2</v>
      </c>
      <c r="P388" s="16" t="str">
        <f t="shared" si="131"/>
        <v>-</v>
      </c>
      <c r="Q388" s="15">
        <f t="shared" si="141"/>
        <v>2.0833333333333332E-2</v>
      </c>
      <c r="R388" s="16" t="str">
        <f t="shared" si="132"/>
        <v>-</v>
      </c>
      <c r="S388" s="15">
        <f t="shared" si="151"/>
        <v>2.7777777777777776E-2</v>
      </c>
      <c r="T388" s="16" t="str">
        <f t="shared" si="133"/>
        <v>-</v>
      </c>
      <c r="U388" s="15">
        <f t="shared" si="152"/>
        <v>2.5694444444444443E-2</v>
      </c>
      <c r="V388" s="22" t="str">
        <f t="shared" si="134"/>
        <v>-</v>
      </c>
      <c r="X388" s="18"/>
      <c r="Y388" s="28"/>
    </row>
    <row r="389" spans="2:25" x14ac:dyDescent="0.25">
      <c r="B389" s="23">
        <f t="shared" si="142"/>
        <v>44658</v>
      </c>
      <c r="C389" s="14" t="s">
        <v>13</v>
      </c>
      <c r="D389" s="15">
        <v>0.28888888888888892</v>
      </c>
      <c r="E389" s="16">
        <v>2.4</v>
      </c>
      <c r="F389" s="15">
        <f t="shared" si="135"/>
        <v>0.2819444444444445</v>
      </c>
      <c r="G389" s="16">
        <f t="shared" si="136"/>
        <v>2.04</v>
      </c>
      <c r="H389" s="15">
        <f t="shared" si="137"/>
        <v>0.27083333333333337</v>
      </c>
      <c r="I389" s="16">
        <f t="shared" si="138"/>
        <v>1.6080000000000001</v>
      </c>
      <c r="J389" s="15">
        <f t="shared" si="139"/>
        <v>0.27152777777777781</v>
      </c>
      <c r="K389" s="22">
        <f t="shared" si="140"/>
        <v>1.536</v>
      </c>
      <c r="L389" s="13"/>
      <c r="M389" s="23">
        <v>44658</v>
      </c>
      <c r="N389" s="14" t="s">
        <v>13</v>
      </c>
      <c r="O389" s="59">
        <v>0.28888888888888892</v>
      </c>
      <c r="P389" s="16" t="str">
        <f t="shared" si="131"/>
        <v>-</v>
      </c>
      <c r="Q389" s="15">
        <f t="shared" si="141"/>
        <v>0.2819444444444445</v>
      </c>
      <c r="R389" s="16" t="str">
        <f t="shared" si="132"/>
        <v>-</v>
      </c>
      <c r="S389" s="15">
        <f t="shared" si="151"/>
        <v>0.27083333333333337</v>
      </c>
      <c r="T389" s="16" t="str">
        <f t="shared" si="133"/>
        <v>-</v>
      </c>
      <c r="U389" s="15">
        <f t="shared" si="152"/>
        <v>0.27152777777777781</v>
      </c>
      <c r="V389" s="22" t="str">
        <f t="shared" si="134"/>
        <v>-</v>
      </c>
      <c r="X389" s="18"/>
    </row>
    <row r="390" spans="2:25" x14ac:dyDescent="0.25">
      <c r="B390" s="23">
        <f t="shared" si="142"/>
        <v>44658</v>
      </c>
      <c r="C390" s="14" t="s">
        <v>12</v>
      </c>
      <c r="D390" s="15">
        <v>0.53194444444444444</v>
      </c>
      <c r="E390" s="16">
        <v>0.5</v>
      </c>
      <c r="F390" s="15">
        <f t="shared" si="135"/>
        <v>0.52500000000000002</v>
      </c>
      <c r="G390" s="16">
        <f t="shared" si="136"/>
        <v>0.42499999999999999</v>
      </c>
      <c r="H390" s="15">
        <f t="shared" si="137"/>
        <v>0.53194444444444444</v>
      </c>
      <c r="I390" s="16">
        <f t="shared" si="138"/>
        <v>0.33500000000000002</v>
      </c>
      <c r="J390" s="15">
        <f t="shared" si="139"/>
        <v>0.52986111111111112</v>
      </c>
      <c r="K390" s="22">
        <f t="shared" si="140"/>
        <v>0.32</v>
      </c>
      <c r="L390" s="13"/>
      <c r="M390" s="23">
        <v>44658</v>
      </c>
      <c r="N390" s="14" t="s">
        <v>12</v>
      </c>
      <c r="O390" s="59">
        <v>0.53194444444444444</v>
      </c>
      <c r="P390" s="16" t="str">
        <f t="shared" si="131"/>
        <v>-</v>
      </c>
      <c r="Q390" s="15">
        <f t="shared" si="141"/>
        <v>0.52500000000000002</v>
      </c>
      <c r="R390" s="16" t="str">
        <f t="shared" si="132"/>
        <v>-</v>
      </c>
      <c r="S390" s="15">
        <f t="shared" si="151"/>
        <v>0.53194444444444444</v>
      </c>
      <c r="T390" s="16" t="str">
        <f t="shared" si="133"/>
        <v>-</v>
      </c>
      <c r="U390" s="15">
        <f t="shared" si="152"/>
        <v>0.52986111111111112</v>
      </c>
      <c r="V390" s="22" t="str">
        <f t="shared" si="134"/>
        <v>-</v>
      </c>
      <c r="X390" s="18"/>
      <c r="Y390" s="28"/>
    </row>
    <row r="391" spans="2:25" x14ac:dyDescent="0.25">
      <c r="B391" s="23">
        <f>IF(HOUR(D391)&lt;HOUR(D390),B390+1,B390)</f>
        <v>44658</v>
      </c>
      <c r="C391" s="14" t="s">
        <v>13</v>
      </c>
      <c r="D391" s="15">
        <v>0.80138888888888893</v>
      </c>
      <c r="E391" s="16">
        <v>2.6</v>
      </c>
      <c r="F391" s="15">
        <f t="shared" si="135"/>
        <v>0.79444444444444451</v>
      </c>
      <c r="G391" s="16">
        <f t="shared" si="136"/>
        <v>2.21</v>
      </c>
      <c r="H391" s="15">
        <f t="shared" ref="H391" si="153">IF(C391="Alta",D391-$H$9,D391-$I$9)</f>
        <v>0.78333333333333333</v>
      </c>
      <c r="I391" s="16">
        <f t="shared" ref="I391" si="154">E391*$H$8</f>
        <v>1.7420000000000002</v>
      </c>
      <c r="J391" s="15">
        <f t="shared" ref="J391" si="155">IF(C391="Alta",D391-$J$9,D391-$K$9)</f>
        <v>0.78402777777777777</v>
      </c>
      <c r="K391" s="22">
        <f t="shared" ref="K391" si="156">E391*$J$8</f>
        <v>1.6640000000000001</v>
      </c>
      <c r="L391" s="13"/>
      <c r="M391" s="23">
        <v>44658</v>
      </c>
      <c r="N391" s="14" t="s">
        <v>13</v>
      </c>
      <c r="O391" s="59">
        <v>0.80138888888888893</v>
      </c>
      <c r="P391" s="16" t="str">
        <f t="shared" si="131"/>
        <v>-</v>
      </c>
      <c r="Q391" s="15">
        <f t="shared" si="141"/>
        <v>0.79444444444444451</v>
      </c>
      <c r="R391" s="16" t="str">
        <f t="shared" si="132"/>
        <v>-</v>
      </c>
      <c r="S391" s="15">
        <f t="shared" ref="S391" si="157">IF(N391="Alta",O391-$H$9,O391-$I$9)</f>
        <v>0.78333333333333333</v>
      </c>
      <c r="T391" s="16" t="str">
        <f t="shared" ref="T391" si="158">IF(I391&gt;=$T$4,I391,IF(I391&lt;=$T$8,I391,"-"))</f>
        <v>-</v>
      </c>
      <c r="U391" s="15">
        <f t="shared" ref="U391" si="159">IF(N391="Alta",O391-$J$9,O391-$K$9)</f>
        <v>0.78402777777777777</v>
      </c>
      <c r="V391" s="22" t="str">
        <f t="shared" ref="V391" si="160">IF(K391&gt;=$V$4,K391,IF(K391&lt;=$V$8,K391,"-"))</f>
        <v>-</v>
      </c>
      <c r="X391" s="18"/>
      <c r="Y391" s="28"/>
    </row>
    <row r="392" spans="2:25" x14ac:dyDescent="0.25">
      <c r="B392" s="23">
        <f t="shared" si="142"/>
        <v>44659</v>
      </c>
      <c r="C392" s="14" t="s">
        <v>12</v>
      </c>
      <c r="D392" s="15">
        <v>5.5555555555555552E-2</v>
      </c>
      <c r="E392" s="16">
        <v>0.4</v>
      </c>
      <c r="F392" s="15">
        <f t="shared" si="135"/>
        <v>4.8611111111111105E-2</v>
      </c>
      <c r="G392" s="16">
        <f t="shared" si="136"/>
        <v>0.34</v>
      </c>
      <c r="H392" s="15">
        <f t="shared" si="137"/>
        <v>5.5555555555555552E-2</v>
      </c>
      <c r="I392" s="16">
        <f t="shared" si="138"/>
        <v>0.26800000000000002</v>
      </c>
      <c r="J392" s="15">
        <f t="shared" si="139"/>
        <v>5.347222222222222E-2</v>
      </c>
      <c r="K392" s="22">
        <f t="shared" si="140"/>
        <v>0.25600000000000001</v>
      </c>
      <c r="L392" s="13"/>
      <c r="M392" s="23">
        <v>44659</v>
      </c>
      <c r="N392" s="14" t="s">
        <v>12</v>
      </c>
      <c r="O392" s="59">
        <v>5.5555555555555552E-2</v>
      </c>
      <c r="P392" s="16" t="str">
        <f t="shared" si="131"/>
        <v>-</v>
      </c>
      <c r="Q392" s="15">
        <f t="shared" si="141"/>
        <v>4.8611111111111105E-2</v>
      </c>
      <c r="R392" s="16" t="str">
        <f t="shared" si="132"/>
        <v>-</v>
      </c>
      <c r="S392" s="15">
        <f t="shared" si="151"/>
        <v>5.5555555555555552E-2</v>
      </c>
      <c r="T392" s="16" t="str">
        <f t="shared" si="133"/>
        <v>-</v>
      </c>
      <c r="U392" s="15">
        <f t="shared" si="152"/>
        <v>5.347222222222222E-2</v>
      </c>
      <c r="V392" s="22" t="str">
        <f t="shared" si="134"/>
        <v>-</v>
      </c>
      <c r="X392" s="18"/>
      <c r="Y392" s="28"/>
    </row>
    <row r="393" spans="2:25" x14ac:dyDescent="0.25">
      <c r="B393" s="23">
        <f t="shared" si="142"/>
        <v>44659</v>
      </c>
      <c r="C393" s="14" t="s">
        <v>13</v>
      </c>
      <c r="D393" s="15">
        <v>0.31805555555555554</v>
      </c>
      <c r="E393" s="16">
        <v>2.2999999999999998</v>
      </c>
      <c r="F393" s="15">
        <f t="shared" si="135"/>
        <v>0.31111111111111112</v>
      </c>
      <c r="G393" s="16">
        <f t="shared" si="136"/>
        <v>1.9549999999999998</v>
      </c>
      <c r="H393" s="15">
        <f t="shared" si="137"/>
        <v>0.3</v>
      </c>
      <c r="I393" s="16">
        <f t="shared" si="138"/>
        <v>1.5409999999999999</v>
      </c>
      <c r="J393" s="15">
        <f t="shared" si="139"/>
        <v>0.30069444444444443</v>
      </c>
      <c r="K393" s="22">
        <f t="shared" si="140"/>
        <v>1.472</v>
      </c>
      <c r="L393" s="13"/>
      <c r="M393" s="23">
        <v>44659</v>
      </c>
      <c r="N393" s="14" t="s">
        <v>13</v>
      </c>
      <c r="O393" s="59">
        <v>0.31805555555555554</v>
      </c>
      <c r="P393" s="16" t="str">
        <f t="shared" si="131"/>
        <v>-</v>
      </c>
      <c r="Q393" s="15">
        <f t="shared" si="141"/>
        <v>0.31111111111111112</v>
      </c>
      <c r="R393" s="16" t="str">
        <f t="shared" si="132"/>
        <v>-</v>
      </c>
      <c r="S393" s="15">
        <f t="shared" si="151"/>
        <v>0.3</v>
      </c>
      <c r="T393" s="16" t="str">
        <f t="shared" si="133"/>
        <v>-</v>
      </c>
      <c r="U393" s="15">
        <f t="shared" si="152"/>
        <v>0.30069444444444443</v>
      </c>
      <c r="V393" s="22" t="str">
        <f t="shared" si="134"/>
        <v>-</v>
      </c>
      <c r="X393" s="18"/>
    </row>
    <row r="394" spans="2:25" x14ac:dyDescent="0.25">
      <c r="B394" s="23">
        <f t="shared" si="142"/>
        <v>44659</v>
      </c>
      <c r="C394" s="14" t="s">
        <v>12</v>
      </c>
      <c r="D394" s="15">
        <v>0.56111111111111112</v>
      </c>
      <c r="E394" s="16">
        <v>0.6</v>
      </c>
      <c r="F394" s="15">
        <f t="shared" si="135"/>
        <v>0.5541666666666667</v>
      </c>
      <c r="G394" s="16">
        <f t="shared" si="136"/>
        <v>0.51</v>
      </c>
      <c r="H394" s="15">
        <f t="shared" si="137"/>
        <v>0.56111111111111112</v>
      </c>
      <c r="I394" s="16">
        <f t="shared" si="138"/>
        <v>0.40200000000000002</v>
      </c>
      <c r="J394" s="15">
        <f t="shared" si="139"/>
        <v>0.55902777777777779</v>
      </c>
      <c r="K394" s="22">
        <f t="shared" si="140"/>
        <v>0.38400000000000001</v>
      </c>
      <c r="L394" s="13"/>
      <c r="M394" s="23">
        <v>44659</v>
      </c>
      <c r="N394" s="14" t="s">
        <v>12</v>
      </c>
      <c r="O394" s="59">
        <v>0.56111111111111112</v>
      </c>
      <c r="P394" s="16" t="str">
        <f t="shared" si="131"/>
        <v>-</v>
      </c>
      <c r="Q394" s="15">
        <f t="shared" si="141"/>
        <v>0.5541666666666667</v>
      </c>
      <c r="R394" s="16" t="str">
        <f t="shared" si="132"/>
        <v>-</v>
      </c>
      <c r="S394" s="15">
        <f t="shared" si="151"/>
        <v>0.56111111111111112</v>
      </c>
      <c r="T394" s="16" t="str">
        <f t="shared" si="133"/>
        <v>-</v>
      </c>
      <c r="U394" s="15">
        <f t="shared" si="152"/>
        <v>0.55902777777777779</v>
      </c>
      <c r="V394" s="22" t="str">
        <f t="shared" si="134"/>
        <v>-</v>
      </c>
      <c r="X394" s="18"/>
      <c r="Y394" s="28"/>
    </row>
    <row r="395" spans="2:25" x14ac:dyDescent="0.25">
      <c r="B395" s="23">
        <f t="shared" si="142"/>
        <v>44659</v>
      </c>
      <c r="C395" s="14" t="s">
        <v>13</v>
      </c>
      <c r="D395" s="15">
        <v>0.83194444444444438</v>
      </c>
      <c r="E395" s="16">
        <v>2.5</v>
      </c>
      <c r="F395" s="15">
        <f t="shared" si="135"/>
        <v>0.82499999999999996</v>
      </c>
      <c r="G395" s="16">
        <f t="shared" si="136"/>
        <v>2.125</v>
      </c>
      <c r="H395" s="15">
        <f t="shared" si="137"/>
        <v>0.81388888888888877</v>
      </c>
      <c r="I395" s="16">
        <f t="shared" si="138"/>
        <v>1.675</v>
      </c>
      <c r="J395" s="15">
        <f t="shared" si="139"/>
        <v>0.81458333333333321</v>
      </c>
      <c r="K395" s="22">
        <f t="shared" si="140"/>
        <v>1.6</v>
      </c>
      <c r="L395" s="13"/>
      <c r="M395" s="23">
        <v>44659</v>
      </c>
      <c r="N395" s="14" t="s">
        <v>13</v>
      </c>
      <c r="O395" s="59">
        <v>0.83194444444444438</v>
      </c>
      <c r="P395" s="16" t="str">
        <f t="shared" si="131"/>
        <v>-</v>
      </c>
      <c r="Q395" s="15">
        <f t="shared" si="141"/>
        <v>0.82499999999999996</v>
      </c>
      <c r="R395" s="16" t="str">
        <f t="shared" si="132"/>
        <v>-</v>
      </c>
      <c r="S395" s="15">
        <f t="shared" si="151"/>
        <v>0.81388888888888877</v>
      </c>
      <c r="T395" s="16" t="str">
        <f t="shared" si="133"/>
        <v>-</v>
      </c>
      <c r="U395" s="15">
        <f t="shared" si="152"/>
        <v>0.81458333333333321</v>
      </c>
      <c r="V395" s="22" t="str">
        <f t="shared" si="134"/>
        <v>-</v>
      </c>
      <c r="X395" s="18"/>
      <c r="Y395" s="28"/>
    </row>
    <row r="396" spans="2:25" x14ac:dyDescent="0.25">
      <c r="B396" s="23">
        <f t="shared" si="142"/>
        <v>44660</v>
      </c>
      <c r="C396" s="14" t="s">
        <v>12</v>
      </c>
      <c r="D396" s="15">
        <v>8.6111111111111124E-2</v>
      </c>
      <c r="E396" s="16">
        <v>0.6</v>
      </c>
      <c r="F396" s="15">
        <f t="shared" si="135"/>
        <v>7.9166666666666677E-2</v>
      </c>
      <c r="G396" s="16">
        <f t="shared" si="136"/>
        <v>0.51</v>
      </c>
      <c r="H396" s="15">
        <f t="shared" si="137"/>
        <v>8.6111111111111124E-2</v>
      </c>
      <c r="I396" s="16">
        <f t="shared" si="138"/>
        <v>0.40200000000000002</v>
      </c>
      <c r="J396" s="15">
        <f t="shared" si="139"/>
        <v>8.4027777777777785E-2</v>
      </c>
      <c r="K396" s="22">
        <f t="shared" si="140"/>
        <v>0.38400000000000001</v>
      </c>
      <c r="L396" s="13"/>
      <c r="M396" s="23">
        <v>44660</v>
      </c>
      <c r="N396" s="14" t="s">
        <v>12</v>
      </c>
      <c r="O396" s="59">
        <v>8.6111111111111124E-2</v>
      </c>
      <c r="P396" s="16" t="str">
        <f t="shared" si="131"/>
        <v>-</v>
      </c>
      <c r="Q396" s="15">
        <f t="shared" si="141"/>
        <v>7.9166666666666677E-2</v>
      </c>
      <c r="R396" s="16" t="str">
        <f t="shared" si="132"/>
        <v>-</v>
      </c>
      <c r="S396" s="15">
        <f t="shared" si="151"/>
        <v>8.6111111111111124E-2</v>
      </c>
      <c r="T396" s="16" t="str">
        <f t="shared" si="133"/>
        <v>-</v>
      </c>
      <c r="U396" s="15">
        <f t="shared" si="152"/>
        <v>8.4027777777777785E-2</v>
      </c>
      <c r="V396" s="22" t="str">
        <f t="shared" si="134"/>
        <v>-</v>
      </c>
      <c r="X396" s="18"/>
      <c r="Y396" s="28"/>
    </row>
    <row r="397" spans="2:25" x14ac:dyDescent="0.25">
      <c r="B397" s="23">
        <f t="shared" si="142"/>
        <v>44660</v>
      </c>
      <c r="C397" s="14" t="s">
        <v>13</v>
      </c>
      <c r="D397" s="15">
        <v>0.3520833333333333</v>
      </c>
      <c r="E397" s="16">
        <v>2.2000000000000002</v>
      </c>
      <c r="F397" s="15">
        <f t="shared" si="135"/>
        <v>0.34513888888888888</v>
      </c>
      <c r="G397" s="16">
        <f t="shared" si="136"/>
        <v>1.87</v>
      </c>
      <c r="H397" s="15">
        <f t="shared" si="137"/>
        <v>0.33402777777777776</v>
      </c>
      <c r="I397" s="16">
        <f t="shared" si="138"/>
        <v>1.4740000000000002</v>
      </c>
      <c r="J397" s="15">
        <f t="shared" si="139"/>
        <v>0.3347222222222222</v>
      </c>
      <c r="K397" s="22">
        <f t="shared" si="140"/>
        <v>1.4080000000000001</v>
      </c>
      <c r="L397" s="13"/>
      <c r="M397" s="23">
        <v>44660</v>
      </c>
      <c r="N397" s="14" t="s">
        <v>13</v>
      </c>
      <c r="O397" s="59">
        <v>0.3520833333333333</v>
      </c>
      <c r="P397" s="16" t="str">
        <f t="shared" si="131"/>
        <v>-</v>
      </c>
      <c r="Q397" s="15">
        <f t="shared" si="141"/>
        <v>0.34513888888888888</v>
      </c>
      <c r="R397" s="16" t="str">
        <f t="shared" si="132"/>
        <v>-</v>
      </c>
      <c r="S397" s="15">
        <f t="shared" si="151"/>
        <v>0.33402777777777776</v>
      </c>
      <c r="T397" s="16" t="str">
        <f t="shared" si="133"/>
        <v>-</v>
      </c>
      <c r="U397" s="15">
        <f t="shared" si="152"/>
        <v>0.3347222222222222</v>
      </c>
      <c r="V397" s="22" t="str">
        <f t="shared" si="134"/>
        <v>-</v>
      </c>
      <c r="X397" s="18"/>
    </row>
    <row r="398" spans="2:25" x14ac:dyDescent="0.25">
      <c r="B398" s="23">
        <f t="shared" si="142"/>
        <v>44660</v>
      </c>
      <c r="C398" s="14" t="s">
        <v>12</v>
      </c>
      <c r="D398" s="15">
        <v>0.59444444444444444</v>
      </c>
      <c r="E398" s="16">
        <v>0.8</v>
      </c>
      <c r="F398" s="15">
        <f t="shared" si="135"/>
        <v>0.58750000000000002</v>
      </c>
      <c r="G398" s="16">
        <f t="shared" si="136"/>
        <v>0.68</v>
      </c>
      <c r="H398" s="15">
        <f t="shared" si="137"/>
        <v>0.59444444444444444</v>
      </c>
      <c r="I398" s="16">
        <f t="shared" si="138"/>
        <v>0.53600000000000003</v>
      </c>
      <c r="J398" s="15">
        <f t="shared" si="139"/>
        <v>0.59236111111111112</v>
      </c>
      <c r="K398" s="22">
        <f t="shared" si="140"/>
        <v>0.51200000000000001</v>
      </c>
      <c r="L398" s="13"/>
      <c r="M398" s="23">
        <v>44660</v>
      </c>
      <c r="N398" s="14" t="s">
        <v>12</v>
      </c>
      <c r="O398" s="59">
        <v>0.59444444444444444</v>
      </c>
      <c r="P398" s="16" t="str">
        <f t="shared" si="131"/>
        <v>-</v>
      </c>
      <c r="Q398" s="15">
        <f t="shared" si="141"/>
        <v>0.58750000000000002</v>
      </c>
      <c r="R398" s="16" t="str">
        <f t="shared" si="132"/>
        <v>-</v>
      </c>
      <c r="S398" s="15">
        <f t="shared" si="151"/>
        <v>0.59444444444444444</v>
      </c>
      <c r="T398" s="16" t="str">
        <f t="shared" si="133"/>
        <v>-</v>
      </c>
      <c r="U398" s="15">
        <f t="shared" si="152"/>
        <v>0.59236111111111112</v>
      </c>
      <c r="V398" s="22" t="str">
        <f t="shared" si="134"/>
        <v>-</v>
      </c>
      <c r="X398" s="18"/>
      <c r="Y398" s="28"/>
    </row>
    <row r="399" spans="2:25" x14ac:dyDescent="0.25">
      <c r="B399" s="23">
        <f t="shared" si="142"/>
        <v>44660</v>
      </c>
      <c r="C399" s="14" t="s">
        <v>13</v>
      </c>
      <c r="D399" s="15">
        <v>0.8666666666666667</v>
      </c>
      <c r="E399" s="16">
        <v>2.4</v>
      </c>
      <c r="F399" s="15">
        <f t="shared" si="135"/>
        <v>0.85972222222222228</v>
      </c>
      <c r="G399" s="16">
        <f t="shared" si="136"/>
        <v>2.04</v>
      </c>
      <c r="H399" s="15">
        <f t="shared" si="137"/>
        <v>0.84861111111111109</v>
      </c>
      <c r="I399" s="16">
        <f t="shared" si="138"/>
        <v>1.6080000000000001</v>
      </c>
      <c r="J399" s="15">
        <f t="shared" si="139"/>
        <v>0.84930555555555554</v>
      </c>
      <c r="K399" s="22">
        <f t="shared" si="140"/>
        <v>1.536</v>
      </c>
      <c r="L399" s="13"/>
      <c r="M399" s="23">
        <v>44660</v>
      </c>
      <c r="N399" s="14" t="s">
        <v>13</v>
      </c>
      <c r="O399" s="59">
        <v>0.8666666666666667</v>
      </c>
      <c r="P399" s="16" t="str">
        <f t="shared" ref="P399:P460" si="161">IF(E399&gt;=$P$4,E399,IF(E399&lt;=$P$8,E399,"-"))</f>
        <v>-</v>
      </c>
      <c r="Q399" s="15">
        <f t="shared" si="141"/>
        <v>0.85972222222222228</v>
      </c>
      <c r="R399" s="16" t="s">
        <v>27</v>
      </c>
      <c r="S399" s="15">
        <f t="shared" si="151"/>
        <v>0.84861111111111109</v>
      </c>
      <c r="T399" s="16" t="str">
        <f t="shared" si="133"/>
        <v>-</v>
      </c>
      <c r="U399" s="15">
        <v>0.99861111111111101</v>
      </c>
      <c r="V399" s="22" t="s">
        <v>27</v>
      </c>
      <c r="X399" s="18"/>
      <c r="Y399" s="28"/>
    </row>
    <row r="400" spans="2:25" x14ac:dyDescent="0.25">
      <c r="B400" s="23">
        <f t="shared" si="142"/>
        <v>44661</v>
      </c>
      <c r="C400" s="14" t="s">
        <v>12</v>
      </c>
      <c r="D400" s="15">
        <v>0.12152777777777778</v>
      </c>
      <c r="E400" s="16">
        <v>0.7</v>
      </c>
      <c r="F400" s="15">
        <f t="shared" si="135"/>
        <v>0.11458333333333333</v>
      </c>
      <c r="G400" s="16">
        <f t="shared" si="136"/>
        <v>0.59499999999999997</v>
      </c>
      <c r="H400" s="15">
        <f t="shared" si="137"/>
        <v>0.12152777777777778</v>
      </c>
      <c r="I400" s="16">
        <f t="shared" si="138"/>
        <v>0.46899999999999997</v>
      </c>
      <c r="J400" s="15">
        <f t="shared" si="139"/>
        <v>0.11944444444444444</v>
      </c>
      <c r="K400" s="22">
        <f t="shared" si="140"/>
        <v>0.44799999999999995</v>
      </c>
      <c r="L400" s="13"/>
      <c r="M400" s="23">
        <v>44661</v>
      </c>
      <c r="N400" s="14" t="s">
        <v>12</v>
      </c>
      <c r="O400" s="59">
        <v>0.12152777777777778</v>
      </c>
      <c r="P400" s="16" t="str">
        <f t="shared" si="161"/>
        <v>-</v>
      </c>
      <c r="Q400" s="15">
        <f t="shared" si="141"/>
        <v>0.11458333333333333</v>
      </c>
      <c r="R400" s="16" t="str">
        <f t="shared" si="132"/>
        <v>-</v>
      </c>
      <c r="S400" s="15">
        <f t="shared" si="151"/>
        <v>0.12152777777777778</v>
      </c>
      <c r="T400" s="16" t="str">
        <f t="shared" si="133"/>
        <v>-</v>
      </c>
      <c r="U400" s="15">
        <f t="shared" ref="U400:U431" si="162">IF(N400="Alta",O400-$J$9,O400-$K$9)</f>
        <v>0.11944444444444444</v>
      </c>
      <c r="V400" s="22" t="str">
        <f t="shared" si="134"/>
        <v>-</v>
      </c>
      <c r="X400" s="18"/>
      <c r="Y400" s="28"/>
    </row>
    <row r="401" spans="2:25" x14ac:dyDescent="0.25">
      <c r="B401" s="23">
        <f t="shared" si="142"/>
        <v>44661</v>
      </c>
      <c r="C401" s="14" t="s">
        <v>13</v>
      </c>
      <c r="D401" s="15">
        <v>0.3923611111111111</v>
      </c>
      <c r="E401" s="16">
        <v>2.1</v>
      </c>
      <c r="F401" s="15">
        <f t="shared" si="135"/>
        <v>0.38541666666666669</v>
      </c>
      <c r="G401" s="16">
        <f t="shared" si="136"/>
        <v>1.7849999999999999</v>
      </c>
      <c r="H401" s="15">
        <f t="shared" si="137"/>
        <v>0.37430555555555556</v>
      </c>
      <c r="I401" s="16">
        <f t="shared" si="138"/>
        <v>1.4070000000000003</v>
      </c>
      <c r="J401" s="15">
        <f t="shared" si="139"/>
        <v>0.375</v>
      </c>
      <c r="K401" s="22">
        <f t="shared" si="140"/>
        <v>1.3440000000000001</v>
      </c>
      <c r="L401" s="13"/>
      <c r="M401" s="23">
        <v>44661</v>
      </c>
      <c r="N401" s="14" t="s">
        <v>13</v>
      </c>
      <c r="O401" s="59">
        <v>0.3923611111111111</v>
      </c>
      <c r="P401" s="16" t="str">
        <f t="shared" si="161"/>
        <v>-</v>
      </c>
      <c r="Q401" s="15">
        <f t="shared" si="141"/>
        <v>0.38541666666666669</v>
      </c>
      <c r="R401" s="16" t="str">
        <f t="shared" ref="R401:R464" si="163">IF(G401&gt;=$R$4,G401,IF(G401&lt;=$R$8,G401,"-"))</f>
        <v>-</v>
      </c>
      <c r="S401" s="15">
        <f t="shared" ref="S401:S432" si="164">IF(N401="Alta",O401-$H$9,O401-$I$9)</f>
        <v>0.37430555555555556</v>
      </c>
      <c r="T401" s="16" t="str">
        <f t="shared" ref="T401:T464" si="165">IF(I401&gt;=$T$4,I401,IF(I401&lt;=$T$8,I401,"-"))</f>
        <v>-</v>
      </c>
      <c r="U401" s="15">
        <f t="shared" si="162"/>
        <v>0.375</v>
      </c>
      <c r="V401" s="22" t="str">
        <f t="shared" ref="V401:V464" si="166">IF(K401&gt;=$V$4,K401,IF(K401&lt;=$V$8,K401,"-"))</f>
        <v>-</v>
      </c>
      <c r="X401" s="18"/>
    </row>
    <row r="402" spans="2:25" x14ac:dyDescent="0.25">
      <c r="B402" s="23">
        <f t="shared" si="142"/>
        <v>44661</v>
      </c>
      <c r="C402" s="14" t="s">
        <v>12</v>
      </c>
      <c r="D402" s="15">
        <v>0.63611111111111118</v>
      </c>
      <c r="E402" s="16">
        <v>0.9</v>
      </c>
      <c r="F402" s="15">
        <f t="shared" ref="F402:F464" si="167">IF(C402="Alta",D402-$F$9,D402-$G$9)</f>
        <v>0.62916666666666676</v>
      </c>
      <c r="G402" s="16">
        <f t="shared" ref="G402:G464" si="168">E402*$F$8</f>
        <v>0.76500000000000001</v>
      </c>
      <c r="H402" s="15">
        <f t="shared" ref="H402:H464" si="169">IF(C402="Alta",D402-$H$9,D402-$I$9)</f>
        <v>0.63611111111111118</v>
      </c>
      <c r="I402" s="16">
        <f t="shared" ref="I402:I464" si="170">E402*$H$8</f>
        <v>0.60300000000000009</v>
      </c>
      <c r="J402" s="15">
        <f t="shared" ref="J402:J464" si="171">IF(C402="Alta",D402-$J$9,D402-$K$9)</f>
        <v>0.63402777777777786</v>
      </c>
      <c r="K402" s="22">
        <f t="shared" ref="K402:K464" si="172">E402*$J$8</f>
        <v>0.57600000000000007</v>
      </c>
      <c r="L402" s="13"/>
      <c r="M402" s="23">
        <v>44661</v>
      </c>
      <c r="N402" s="14" t="s">
        <v>12</v>
      </c>
      <c r="O402" s="59">
        <v>0.63611111111111118</v>
      </c>
      <c r="P402" s="16" t="str">
        <f t="shared" si="161"/>
        <v>-</v>
      </c>
      <c r="Q402" s="15">
        <f t="shared" ref="Q402:Q464" si="173">IF(N402="Alta",O402-$F$9,O402-$G$9)</f>
        <v>0.62916666666666676</v>
      </c>
      <c r="R402" s="16" t="str">
        <f t="shared" si="163"/>
        <v>-</v>
      </c>
      <c r="S402" s="15">
        <f t="shared" si="164"/>
        <v>0.63611111111111118</v>
      </c>
      <c r="T402" s="16" t="str">
        <f t="shared" si="165"/>
        <v>-</v>
      </c>
      <c r="U402" s="15">
        <f t="shared" si="162"/>
        <v>0.63402777777777786</v>
      </c>
      <c r="V402" s="22" t="str">
        <f t="shared" si="166"/>
        <v>-</v>
      </c>
      <c r="X402" s="18"/>
      <c r="Y402" s="28"/>
    </row>
    <row r="403" spans="2:25" x14ac:dyDescent="0.25">
      <c r="B403" s="23">
        <f t="shared" ref="B403:B467" si="174">IF(HOUR(D403)&lt;HOUR(D402),B402+1,B402)</f>
        <v>44661</v>
      </c>
      <c r="C403" s="14" t="s">
        <v>13</v>
      </c>
      <c r="D403" s="15">
        <v>0.90763888888888899</v>
      </c>
      <c r="E403" s="16">
        <v>2.2999999999999998</v>
      </c>
      <c r="F403" s="15">
        <f t="shared" si="167"/>
        <v>0.90069444444444458</v>
      </c>
      <c r="G403" s="16">
        <f t="shared" si="168"/>
        <v>1.9549999999999998</v>
      </c>
      <c r="H403" s="15">
        <f t="shared" si="169"/>
        <v>0.88958333333333339</v>
      </c>
      <c r="I403" s="16">
        <f t="shared" si="170"/>
        <v>1.5409999999999999</v>
      </c>
      <c r="J403" s="15">
        <f t="shared" si="171"/>
        <v>0.89027777777777783</v>
      </c>
      <c r="K403" s="22">
        <f t="shared" si="172"/>
        <v>1.472</v>
      </c>
      <c r="L403" s="13"/>
      <c r="M403" s="23">
        <v>44661</v>
      </c>
      <c r="N403" s="14" t="s">
        <v>13</v>
      </c>
      <c r="O403" s="59">
        <v>0.90763888888888899</v>
      </c>
      <c r="P403" s="16" t="str">
        <f t="shared" si="161"/>
        <v>-</v>
      </c>
      <c r="Q403" s="15">
        <f t="shared" si="173"/>
        <v>0.90069444444444458</v>
      </c>
      <c r="R403" s="16" t="str">
        <f t="shared" si="163"/>
        <v>-</v>
      </c>
      <c r="S403" s="15">
        <f t="shared" si="164"/>
        <v>0.88958333333333339</v>
      </c>
      <c r="T403" s="16" t="str">
        <f t="shared" si="165"/>
        <v>-</v>
      </c>
      <c r="U403" s="15">
        <f t="shared" si="162"/>
        <v>0.89027777777777783</v>
      </c>
      <c r="V403" s="22" t="str">
        <f t="shared" si="166"/>
        <v>-</v>
      </c>
      <c r="X403" s="18"/>
    </row>
    <row r="404" spans="2:25" x14ac:dyDescent="0.25">
      <c r="B404" s="23">
        <f t="shared" si="174"/>
        <v>44662</v>
      </c>
      <c r="C404" s="14" t="s">
        <v>12</v>
      </c>
      <c r="D404" s="15">
        <v>0.16388888888888889</v>
      </c>
      <c r="E404" s="16">
        <v>0.7</v>
      </c>
      <c r="F404" s="15">
        <f t="shared" si="167"/>
        <v>0.15694444444444444</v>
      </c>
      <c r="G404" s="16">
        <f t="shared" si="168"/>
        <v>0.59499999999999997</v>
      </c>
      <c r="H404" s="15">
        <f t="shared" si="169"/>
        <v>0.16388888888888889</v>
      </c>
      <c r="I404" s="16">
        <f t="shared" si="170"/>
        <v>0.46899999999999997</v>
      </c>
      <c r="J404" s="15">
        <f t="shared" si="171"/>
        <v>0.16180555555555556</v>
      </c>
      <c r="K404" s="22">
        <f t="shared" si="172"/>
        <v>0.44799999999999995</v>
      </c>
      <c r="L404" s="13"/>
      <c r="M404" s="23">
        <v>44662</v>
      </c>
      <c r="N404" s="14" t="s">
        <v>12</v>
      </c>
      <c r="O404" s="59">
        <v>0.16388888888888889</v>
      </c>
      <c r="P404" s="16" t="str">
        <f t="shared" si="161"/>
        <v>-</v>
      </c>
      <c r="Q404" s="15">
        <f t="shared" si="173"/>
        <v>0.15694444444444444</v>
      </c>
      <c r="R404" s="16" t="str">
        <f t="shared" si="163"/>
        <v>-</v>
      </c>
      <c r="S404" s="15">
        <f t="shared" si="164"/>
        <v>0.16388888888888889</v>
      </c>
      <c r="T404" s="16" t="str">
        <f t="shared" si="165"/>
        <v>-</v>
      </c>
      <c r="U404" s="15">
        <f t="shared" si="162"/>
        <v>0.16180555555555556</v>
      </c>
      <c r="V404" s="22" t="str">
        <f t="shared" si="166"/>
        <v>-</v>
      </c>
      <c r="X404" s="18"/>
      <c r="Y404" s="28"/>
    </row>
    <row r="405" spans="2:25" x14ac:dyDescent="0.25">
      <c r="B405" s="23">
        <f t="shared" si="174"/>
        <v>44662</v>
      </c>
      <c r="C405" s="14" t="s">
        <v>13</v>
      </c>
      <c r="D405" s="15">
        <v>0.43888888888888888</v>
      </c>
      <c r="E405" s="16">
        <v>2.1</v>
      </c>
      <c r="F405" s="15">
        <f t="shared" si="167"/>
        <v>0.43194444444444446</v>
      </c>
      <c r="G405" s="16">
        <f t="shared" si="168"/>
        <v>1.7849999999999999</v>
      </c>
      <c r="H405" s="15">
        <f t="shared" si="169"/>
        <v>0.42083333333333334</v>
      </c>
      <c r="I405" s="16">
        <f t="shared" si="170"/>
        <v>1.4070000000000003</v>
      </c>
      <c r="J405" s="15">
        <f t="shared" si="171"/>
        <v>0.42152777777777778</v>
      </c>
      <c r="K405" s="22">
        <f t="shared" si="172"/>
        <v>1.3440000000000001</v>
      </c>
      <c r="L405" s="13"/>
      <c r="M405" s="23">
        <v>44662</v>
      </c>
      <c r="N405" s="14" t="s">
        <v>13</v>
      </c>
      <c r="O405" s="59">
        <v>0.43888888888888888</v>
      </c>
      <c r="P405" s="16" t="str">
        <f t="shared" si="161"/>
        <v>-</v>
      </c>
      <c r="Q405" s="15">
        <f t="shared" si="173"/>
        <v>0.43194444444444446</v>
      </c>
      <c r="R405" s="16" t="str">
        <f t="shared" si="163"/>
        <v>-</v>
      </c>
      <c r="S405" s="15">
        <f t="shared" si="164"/>
        <v>0.42083333333333334</v>
      </c>
      <c r="T405" s="16" t="str">
        <f t="shared" si="165"/>
        <v>-</v>
      </c>
      <c r="U405" s="15">
        <f t="shared" si="162"/>
        <v>0.42152777777777778</v>
      </c>
      <c r="V405" s="22" t="str">
        <f t="shared" si="166"/>
        <v>-</v>
      </c>
      <c r="X405" s="18"/>
      <c r="Y405" s="28"/>
    </row>
    <row r="406" spans="2:25" x14ac:dyDescent="0.25">
      <c r="B406" s="23">
        <f t="shared" si="174"/>
        <v>44662</v>
      </c>
      <c r="C406" s="14" t="s">
        <v>12</v>
      </c>
      <c r="D406" s="15">
        <v>0.68611111111111101</v>
      </c>
      <c r="E406" s="16">
        <v>0.9</v>
      </c>
      <c r="F406" s="15">
        <f t="shared" si="167"/>
        <v>0.67916666666666659</v>
      </c>
      <c r="G406" s="16">
        <f t="shared" si="168"/>
        <v>0.76500000000000001</v>
      </c>
      <c r="H406" s="15">
        <f t="shared" si="169"/>
        <v>0.68611111111111101</v>
      </c>
      <c r="I406" s="16">
        <f t="shared" si="170"/>
        <v>0.60300000000000009</v>
      </c>
      <c r="J406" s="15">
        <f t="shared" si="171"/>
        <v>0.68402777777777768</v>
      </c>
      <c r="K406" s="22">
        <f t="shared" si="172"/>
        <v>0.57600000000000007</v>
      </c>
      <c r="L406" s="13"/>
      <c r="M406" s="23">
        <v>44662</v>
      </c>
      <c r="N406" s="14" t="s">
        <v>12</v>
      </c>
      <c r="O406" s="59">
        <v>0.68611111111111101</v>
      </c>
      <c r="P406" s="16" t="str">
        <f t="shared" si="161"/>
        <v>-</v>
      </c>
      <c r="Q406" s="15">
        <f t="shared" si="173"/>
        <v>0.67916666666666659</v>
      </c>
      <c r="R406" s="16" t="str">
        <f t="shared" si="163"/>
        <v>-</v>
      </c>
      <c r="S406" s="15">
        <f t="shared" si="164"/>
        <v>0.68611111111111101</v>
      </c>
      <c r="T406" s="16" t="str">
        <f t="shared" si="165"/>
        <v>-</v>
      </c>
      <c r="U406" s="15">
        <f t="shared" si="162"/>
        <v>0.68402777777777768</v>
      </c>
      <c r="V406" s="22" t="str">
        <f t="shared" si="166"/>
        <v>-</v>
      </c>
      <c r="X406" s="18"/>
    </row>
    <row r="407" spans="2:25" x14ac:dyDescent="0.25">
      <c r="B407" s="23">
        <f t="shared" si="174"/>
        <v>44662</v>
      </c>
      <c r="C407" s="14" t="s">
        <v>13</v>
      </c>
      <c r="D407" s="15">
        <v>0.95208333333333339</v>
      </c>
      <c r="E407" s="16">
        <v>2.2999999999999998</v>
      </c>
      <c r="F407" s="15">
        <f t="shared" si="167"/>
        <v>0.94513888888888897</v>
      </c>
      <c r="G407" s="16">
        <f t="shared" si="168"/>
        <v>1.9549999999999998</v>
      </c>
      <c r="H407" s="15">
        <f t="shared" si="169"/>
        <v>0.93402777777777779</v>
      </c>
      <c r="I407" s="16">
        <f t="shared" si="170"/>
        <v>1.5409999999999999</v>
      </c>
      <c r="J407" s="15">
        <f t="shared" si="171"/>
        <v>0.93472222222222223</v>
      </c>
      <c r="K407" s="22">
        <f t="shared" si="172"/>
        <v>1.472</v>
      </c>
      <c r="L407" s="13"/>
      <c r="M407" s="23">
        <v>44662</v>
      </c>
      <c r="N407" s="14" t="s">
        <v>13</v>
      </c>
      <c r="O407" s="59">
        <v>0.95208333333333339</v>
      </c>
      <c r="P407" s="16" t="str">
        <f t="shared" si="161"/>
        <v>-</v>
      </c>
      <c r="Q407" s="15">
        <f t="shared" si="173"/>
        <v>0.94513888888888897</v>
      </c>
      <c r="R407" s="16" t="str">
        <f t="shared" si="163"/>
        <v>-</v>
      </c>
      <c r="S407" s="15">
        <f t="shared" si="164"/>
        <v>0.93402777777777779</v>
      </c>
      <c r="T407" s="16" t="str">
        <f t="shared" si="165"/>
        <v>-</v>
      </c>
      <c r="U407" s="15">
        <f t="shared" si="162"/>
        <v>0.93472222222222223</v>
      </c>
      <c r="V407" s="22" t="str">
        <f t="shared" si="166"/>
        <v>-</v>
      </c>
      <c r="X407" s="18"/>
      <c r="Y407" s="28"/>
    </row>
    <row r="408" spans="2:25" x14ac:dyDescent="0.25">
      <c r="B408" s="23">
        <f t="shared" si="174"/>
        <v>44663</v>
      </c>
      <c r="C408" s="14" t="s">
        <v>12</v>
      </c>
      <c r="D408" s="15">
        <v>0.20972222222222223</v>
      </c>
      <c r="E408" s="16">
        <v>0.7</v>
      </c>
      <c r="F408" s="15">
        <f t="shared" si="167"/>
        <v>0.20277777777777778</v>
      </c>
      <c r="G408" s="16">
        <f t="shared" si="168"/>
        <v>0.59499999999999997</v>
      </c>
      <c r="H408" s="15">
        <f t="shared" si="169"/>
        <v>0.20972222222222223</v>
      </c>
      <c r="I408" s="16">
        <f t="shared" si="170"/>
        <v>0.46899999999999997</v>
      </c>
      <c r="J408" s="15">
        <f t="shared" si="171"/>
        <v>0.2076388888888889</v>
      </c>
      <c r="K408" s="22">
        <f t="shared" si="172"/>
        <v>0.44799999999999995</v>
      </c>
      <c r="L408" s="13"/>
      <c r="M408" s="23">
        <v>44663</v>
      </c>
      <c r="N408" s="14" t="s">
        <v>12</v>
      </c>
      <c r="O408" s="59">
        <v>0.20972222222222223</v>
      </c>
      <c r="P408" s="16" t="str">
        <f t="shared" si="161"/>
        <v>-</v>
      </c>
      <c r="Q408" s="15">
        <f t="shared" si="173"/>
        <v>0.20277777777777778</v>
      </c>
      <c r="R408" s="16" t="str">
        <f t="shared" si="163"/>
        <v>-</v>
      </c>
      <c r="S408" s="15">
        <f t="shared" si="164"/>
        <v>0.20972222222222223</v>
      </c>
      <c r="T408" s="16" t="str">
        <f t="shared" si="165"/>
        <v>-</v>
      </c>
      <c r="U408" s="15">
        <f t="shared" si="162"/>
        <v>0.2076388888888889</v>
      </c>
      <c r="V408" s="22" t="str">
        <f t="shared" si="166"/>
        <v>-</v>
      </c>
      <c r="X408" s="18"/>
      <c r="Y408" s="28"/>
    </row>
    <row r="409" spans="2:25" x14ac:dyDescent="0.25">
      <c r="B409" s="23">
        <f t="shared" si="174"/>
        <v>44663</v>
      </c>
      <c r="C409" s="14" t="s">
        <v>13</v>
      </c>
      <c r="D409" s="15">
        <v>0.48541666666666666</v>
      </c>
      <c r="E409" s="16">
        <v>2.2000000000000002</v>
      </c>
      <c r="F409" s="15">
        <f t="shared" si="167"/>
        <v>0.47847222222222224</v>
      </c>
      <c r="G409" s="16">
        <f t="shared" si="168"/>
        <v>1.87</v>
      </c>
      <c r="H409" s="15">
        <f t="shared" si="169"/>
        <v>0.46736111111111112</v>
      </c>
      <c r="I409" s="16">
        <f t="shared" si="170"/>
        <v>1.4740000000000002</v>
      </c>
      <c r="J409" s="15">
        <f t="shared" si="171"/>
        <v>0.46805555555555556</v>
      </c>
      <c r="K409" s="22">
        <f t="shared" si="172"/>
        <v>1.4080000000000001</v>
      </c>
      <c r="L409" s="13"/>
      <c r="M409" s="23">
        <v>44663</v>
      </c>
      <c r="N409" s="14" t="s">
        <v>13</v>
      </c>
      <c r="O409" s="59">
        <v>0.48541666666666666</v>
      </c>
      <c r="P409" s="16" t="str">
        <f t="shared" si="161"/>
        <v>-</v>
      </c>
      <c r="Q409" s="15">
        <f t="shared" si="173"/>
        <v>0.47847222222222224</v>
      </c>
      <c r="R409" s="16" t="str">
        <f t="shared" si="163"/>
        <v>-</v>
      </c>
      <c r="S409" s="15">
        <f t="shared" si="164"/>
        <v>0.46736111111111112</v>
      </c>
      <c r="T409" s="16" t="str">
        <f t="shared" si="165"/>
        <v>-</v>
      </c>
      <c r="U409" s="15">
        <f t="shared" si="162"/>
        <v>0.46805555555555556</v>
      </c>
      <c r="V409" s="22" t="str">
        <f t="shared" si="166"/>
        <v>-</v>
      </c>
      <c r="X409" s="18"/>
      <c r="Y409" s="28"/>
    </row>
    <row r="410" spans="2:25" x14ac:dyDescent="0.25">
      <c r="B410" s="23">
        <f t="shared" si="174"/>
        <v>44663</v>
      </c>
      <c r="C410" s="14" t="s">
        <v>12</v>
      </c>
      <c r="D410" s="15">
        <v>0.73611111111111116</v>
      </c>
      <c r="E410" s="16">
        <v>0.8</v>
      </c>
      <c r="F410" s="15">
        <f t="shared" si="167"/>
        <v>0.72916666666666674</v>
      </c>
      <c r="G410" s="16">
        <f t="shared" si="168"/>
        <v>0.68</v>
      </c>
      <c r="H410" s="15">
        <f t="shared" si="169"/>
        <v>0.73611111111111116</v>
      </c>
      <c r="I410" s="16">
        <f t="shared" si="170"/>
        <v>0.53600000000000003</v>
      </c>
      <c r="J410" s="15">
        <f t="shared" si="171"/>
        <v>0.73402777777777783</v>
      </c>
      <c r="K410" s="22">
        <f t="shared" si="172"/>
        <v>0.51200000000000001</v>
      </c>
      <c r="L410" s="13"/>
      <c r="M410" s="23">
        <v>44663</v>
      </c>
      <c r="N410" s="14" t="s">
        <v>12</v>
      </c>
      <c r="O410" s="59">
        <v>0.73611111111111116</v>
      </c>
      <c r="P410" s="16" t="str">
        <f t="shared" si="161"/>
        <v>-</v>
      </c>
      <c r="Q410" s="15">
        <f t="shared" si="173"/>
        <v>0.72916666666666674</v>
      </c>
      <c r="R410" s="16" t="str">
        <f t="shared" si="163"/>
        <v>-</v>
      </c>
      <c r="S410" s="15">
        <f t="shared" si="164"/>
        <v>0.73611111111111116</v>
      </c>
      <c r="T410" s="16" t="str">
        <f t="shared" si="165"/>
        <v>-</v>
      </c>
      <c r="U410" s="15">
        <f t="shared" si="162"/>
        <v>0.73402777777777783</v>
      </c>
      <c r="V410" s="22" t="str">
        <f t="shared" si="166"/>
        <v>-</v>
      </c>
      <c r="X410" s="18"/>
    </row>
    <row r="411" spans="2:25" x14ac:dyDescent="0.25">
      <c r="B411" s="23">
        <f t="shared" si="174"/>
        <v>44663</v>
      </c>
      <c r="C411" s="14" t="s">
        <v>13</v>
      </c>
      <c r="D411" s="15">
        <v>0.99652777777777779</v>
      </c>
      <c r="E411" s="16">
        <v>2.2999999999999998</v>
      </c>
      <c r="F411" s="15">
        <f t="shared" si="167"/>
        <v>0.98958333333333337</v>
      </c>
      <c r="G411" s="16">
        <f t="shared" si="168"/>
        <v>1.9549999999999998</v>
      </c>
      <c r="H411" s="15">
        <f t="shared" si="169"/>
        <v>0.97847222222222219</v>
      </c>
      <c r="I411" s="16">
        <f t="shared" si="170"/>
        <v>1.5409999999999999</v>
      </c>
      <c r="J411" s="15">
        <f t="shared" si="171"/>
        <v>0.97916666666666663</v>
      </c>
      <c r="K411" s="22">
        <f t="shared" si="172"/>
        <v>1.472</v>
      </c>
      <c r="L411" s="13"/>
      <c r="M411" s="23">
        <v>44663</v>
      </c>
      <c r="N411" s="14" t="s">
        <v>13</v>
      </c>
      <c r="O411" s="59">
        <v>0.99652777777777779</v>
      </c>
      <c r="P411" s="16" t="str">
        <f t="shared" si="161"/>
        <v>-</v>
      </c>
      <c r="Q411" s="15">
        <f t="shared" si="173"/>
        <v>0.98958333333333337</v>
      </c>
      <c r="R411" s="16" t="str">
        <f t="shared" si="163"/>
        <v>-</v>
      </c>
      <c r="S411" s="15">
        <f t="shared" si="164"/>
        <v>0.97847222222222219</v>
      </c>
      <c r="T411" s="16" t="str">
        <f t="shared" si="165"/>
        <v>-</v>
      </c>
      <c r="U411" s="15">
        <f t="shared" si="162"/>
        <v>0.97916666666666663</v>
      </c>
      <c r="V411" s="22" t="str">
        <f t="shared" si="166"/>
        <v>-</v>
      </c>
      <c r="X411" s="18"/>
      <c r="Y411" s="28"/>
    </row>
    <row r="412" spans="2:25" x14ac:dyDescent="0.25">
      <c r="B412" s="23">
        <f t="shared" si="174"/>
        <v>44664</v>
      </c>
      <c r="C412" s="14" t="s">
        <v>12</v>
      </c>
      <c r="D412" s="15">
        <v>0.25208333333333333</v>
      </c>
      <c r="E412" s="16">
        <v>0.6</v>
      </c>
      <c r="F412" s="15">
        <f t="shared" si="167"/>
        <v>0.24513888888888888</v>
      </c>
      <c r="G412" s="16">
        <f t="shared" si="168"/>
        <v>0.51</v>
      </c>
      <c r="H412" s="15">
        <f t="shared" si="169"/>
        <v>0.25208333333333333</v>
      </c>
      <c r="I412" s="16">
        <f t="shared" si="170"/>
        <v>0.40200000000000002</v>
      </c>
      <c r="J412" s="15">
        <f t="shared" si="171"/>
        <v>0.25</v>
      </c>
      <c r="K412" s="22">
        <f t="shared" si="172"/>
        <v>0.38400000000000001</v>
      </c>
      <c r="L412" s="13"/>
      <c r="M412" s="23">
        <v>44664</v>
      </c>
      <c r="N412" s="14" t="s">
        <v>12</v>
      </c>
      <c r="O412" s="59">
        <v>0.25208333333333333</v>
      </c>
      <c r="P412" s="16" t="str">
        <f t="shared" si="161"/>
        <v>-</v>
      </c>
      <c r="Q412" s="15">
        <f t="shared" si="173"/>
        <v>0.24513888888888888</v>
      </c>
      <c r="R412" s="16" t="str">
        <f t="shared" si="163"/>
        <v>-</v>
      </c>
      <c r="S412" s="15">
        <f t="shared" si="164"/>
        <v>0.25208333333333333</v>
      </c>
      <c r="T412" s="16" t="str">
        <f t="shared" si="165"/>
        <v>-</v>
      </c>
      <c r="U412" s="15">
        <f t="shared" si="162"/>
        <v>0.25</v>
      </c>
      <c r="V412" s="22" t="str">
        <f t="shared" si="166"/>
        <v>-</v>
      </c>
      <c r="X412" s="18"/>
      <c r="Y412" s="28"/>
    </row>
    <row r="413" spans="2:25" x14ac:dyDescent="0.25">
      <c r="B413" s="23">
        <f t="shared" si="174"/>
        <v>44664</v>
      </c>
      <c r="C413" s="14" t="s">
        <v>13</v>
      </c>
      <c r="D413" s="15">
        <v>0.52708333333333335</v>
      </c>
      <c r="E413" s="16">
        <v>2.4</v>
      </c>
      <c r="F413" s="15">
        <f t="shared" si="167"/>
        <v>0.52013888888888893</v>
      </c>
      <c r="G413" s="16">
        <f t="shared" si="168"/>
        <v>2.04</v>
      </c>
      <c r="H413" s="15">
        <f t="shared" si="169"/>
        <v>0.50902777777777775</v>
      </c>
      <c r="I413" s="16">
        <f t="shared" si="170"/>
        <v>1.6080000000000001</v>
      </c>
      <c r="J413" s="15">
        <f t="shared" si="171"/>
        <v>0.50972222222222219</v>
      </c>
      <c r="K413" s="22">
        <f t="shared" si="172"/>
        <v>1.536</v>
      </c>
      <c r="L413" s="13"/>
      <c r="M413" s="23">
        <v>44664</v>
      </c>
      <c r="N413" s="14" t="s">
        <v>13</v>
      </c>
      <c r="O413" s="59">
        <v>0.52708333333333335</v>
      </c>
      <c r="P413" s="16" t="str">
        <f t="shared" si="161"/>
        <v>-</v>
      </c>
      <c r="Q413" s="15">
        <f t="shared" si="173"/>
        <v>0.52013888888888893</v>
      </c>
      <c r="R413" s="16" t="str">
        <f t="shared" si="163"/>
        <v>-</v>
      </c>
      <c r="S413" s="15">
        <f t="shared" si="164"/>
        <v>0.50902777777777775</v>
      </c>
      <c r="T413" s="16" t="str">
        <f t="shared" si="165"/>
        <v>-</v>
      </c>
      <c r="U413" s="15">
        <f t="shared" si="162"/>
        <v>0.50972222222222219</v>
      </c>
      <c r="V413" s="22" t="str">
        <f t="shared" si="166"/>
        <v>-</v>
      </c>
      <c r="X413" s="18"/>
      <c r="Y413" s="28"/>
    </row>
    <row r="414" spans="2:25" x14ac:dyDescent="0.25">
      <c r="B414" s="23">
        <f t="shared" si="174"/>
        <v>44664</v>
      </c>
      <c r="C414" s="14" t="s">
        <v>12</v>
      </c>
      <c r="D414" s="15">
        <v>0.77847222222222223</v>
      </c>
      <c r="E414" s="16">
        <v>0.6</v>
      </c>
      <c r="F414" s="15">
        <f t="shared" si="167"/>
        <v>0.77152777777777781</v>
      </c>
      <c r="G414" s="16">
        <f t="shared" si="168"/>
        <v>0.51</v>
      </c>
      <c r="H414" s="15">
        <f t="shared" si="169"/>
        <v>0.77847222222222223</v>
      </c>
      <c r="I414" s="16">
        <f t="shared" si="170"/>
        <v>0.40200000000000002</v>
      </c>
      <c r="J414" s="15">
        <f t="shared" si="171"/>
        <v>0.77638888888888891</v>
      </c>
      <c r="K414" s="22">
        <f t="shared" si="172"/>
        <v>0.38400000000000001</v>
      </c>
      <c r="L414" s="13"/>
      <c r="M414" s="23">
        <v>44664</v>
      </c>
      <c r="N414" s="14" t="s">
        <v>12</v>
      </c>
      <c r="O414" s="59">
        <v>0.77847222222222223</v>
      </c>
      <c r="P414" s="16" t="str">
        <f t="shared" si="161"/>
        <v>-</v>
      </c>
      <c r="Q414" s="15">
        <f t="shared" si="173"/>
        <v>0.77152777777777781</v>
      </c>
      <c r="R414" s="16" t="str">
        <f t="shared" si="163"/>
        <v>-</v>
      </c>
      <c r="S414" s="15">
        <f t="shared" si="164"/>
        <v>0.77847222222222223</v>
      </c>
      <c r="T414" s="16" t="str">
        <f t="shared" si="165"/>
        <v>-</v>
      </c>
      <c r="U414" s="15">
        <f t="shared" si="162"/>
        <v>0.77638888888888891</v>
      </c>
      <c r="V414" s="22" t="str">
        <f t="shared" si="166"/>
        <v>-</v>
      </c>
      <c r="X414" s="18"/>
    </row>
    <row r="415" spans="2:25" x14ac:dyDescent="0.25">
      <c r="B415" s="23">
        <f t="shared" si="174"/>
        <v>44665</v>
      </c>
      <c r="C415" s="14" t="s">
        <v>13</v>
      </c>
      <c r="D415" s="15">
        <v>3.6805555555555557E-2</v>
      </c>
      <c r="E415" s="16">
        <v>2.4</v>
      </c>
      <c r="F415" s="15">
        <f t="shared" si="167"/>
        <v>2.9861111111111113E-2</v>
      </c>
      <c r="G415" s="16">
        <f t="shared" si="168"/>
        <v>2.04</v>
      </c>
      <c r="H415" s="15">
        <f t="shared" si="169"/>
        <v>1.8749999999999999E-2</v>
      </c>
      <c r="I415" s="16">
        <f t="shared" si="170"/>
        <v>1.6080000000000001</v>
      </c>
      <c r="J415" s="15">
        <f t="shared" si="171"/>
        <v>1.9444444444444445E-2</v>
      </c>
      <c r="K415" s="22">
        <f t="shared" si="172"/>
        <v>1.536</v>
      </c>
      <c r="L415" s="13"/>
      <c r="M415" s="23">
        <v>44665</v>
      </c>
      <c r="N415" s="14" t="s">
        <v>13</v>
      </c>
      <c r="O415" s="59">
        <v>3.6805555555555557E-2</v>
      </c>
      <c r="P415" s="16" t="str">
        <f t="shared" si="161"/>
        <v>-</v>
      </c>
      <c r="Q415" s="15">
        <f t="shared" si="173"/>
        <v>2.9861111111111113E-2</v>
      </c>
      <c r="R415" s="16" t="str">
        <f t="shared" si="163"/>
        <v>-</v>
      </c>
      <c r="S415" s="15">
        <f t="shared" si="164"/>
        <v>1.8749999999999999E-2</v>
      </c>
      <c r="T415" s="16" t="str">
        <f t="shared" si="165"/>
        <v>-</v>
      </c>
      <c r="U415" s="15">
        <f t="shared" si="162"/>
        <v>1.9444444444444445E-2</v>
      </c>
      <c r="V415" s="22" t="str">
        <f t="shared" si="166"/>
        <v>-</v>
      </c>
      <c r="X415" s="18"/>
      <c r="Y415" s="28"/>
    </row>
    <row r="416" spans="2:25" x14ac:dyDescent="0.25">
      <c r="B416" s="23">
        <f t="shared" si="174"/>
        <v>44665</v>
      </c>
      <c r="C416" s="14" t="s">
        <v>12</v>
      </c>
      <c r="D416" s="15">
        <v>0.28888888888888892</v>
      </c>
      <c r="E416" s="16">
        <v>0.4</v>
      </c>
      <c r="F416" s="15">
        <f t="shared" si="167"/>
        <v>0.2819444444444445</v>
      </c>
      <c r="G416" s="16">
        <f t="shared" si="168"/>
        <v>0.34</v>
      </c>
      <c r="H416" s="15">
        <f t="shared" si="169"/>
        <v>0.28888888888888892</v>
      </c>
      <c r="I416" s="16">
        <f t="shared" si="170"/>
        <v>0.26800000000000002</v>
      </c>
      <c r="J416" s="15">
        <f t="shared" si="171"/>
        <v>0.28680555555555559</v>
      </c>
      <c r="K416" s="22">
        <f t="shared" si="172"/>
        <v>0.25600000000000001</v>
      </c>
      <c r="L416" s="13"/>
      <c r="M416" s="23">
        <v>44665</v>
      </c>
      <c r="N416" s="14" t="s">
        <v>12</v>
      </c>
      <c r="O416" s="59">
        <v>0.28888888888888892</v>
      </c>
      <c r="P416" s="16" t="str">
        <f t="shared" si="161"/>
        <v>-</v>
      </c>
      <c r="Q416" s="15">
        <f t="shared" si="173"/>
        <v>0.2819444444444445</v>
      </c>
      <c r="R416" s="16" t="str">
        <f t="shared" si="163"/>
        <v>-</v>
      </c>
      <c r="S416" s="15">
        <f t="shared" si="164"/>
        <v>0.28888888888888892</v>
      </c>
      <c r="T416" s="16" t="str">
        <f t="shared" si="165"/>
        <v>-</v>
      </c>
      <c r="U416" s="15">
        <f t="shared" si="162"/>
        <v>0.28680555555555559</v>
      </c>
      <c r="V416" s="22" t="str">
        <f t="shared" si="166"/>
        <v>-</v>
      </c>
      <c r="X416" s="18"/>
      <c r="Y416" s="28"/>
    </row>
    <row r="417" spans="2:25" x14ac:dyDescent="0.25">
      <c r="B417" s="23">
        <f t="shared" si="174"/>
        <v>44665</v>
      </c>
      <c r="C417" s="14" t="s">
        <v>13</v>
      </c>
      <c r="D417" s="15">
        <v>0.5625</v>
      </c>
      <c r="E417" s="16">
        <v>2.6</v>
      </c>
      <c r="F417" s="15">
        <f t="shared" si="167"/>
        <v>0.55555555555555558</v>
      </c>
      <c r="G417" s="16">
        <f t="shared" si="168"/>
        <v>2.21</v>
      </c>
      <c r="H417" s="15">
        <f t="shared" si="169"/>
        <v>0.5444444444444444</v>
      </c>
      <c r="I417" s="16">
        <f t="shared" si="170"/>
        <v>1.7420000000000002</v>
      </c>
      <c r="J417" s="15">
        <f t="shared" si="171"/>
        <v>0.54513888888888884</v>
      </c>
      <c r="K417" s="22">
        <f t="shared" si="172"/>
        <v>1.6640000000000001</v>
      </c>
      <c r="L417" s="13"/>
      <c r="M417" s="23">
        <v>44665</v>
      </c>
      <c r="N417" s="14" t="s">
        <v>13</v>
      </c>
      <c r="O417" s="59">
        <v>0.5625</v>
      </c>
      <c r="P417" s="16" t="str">
        <f t="shared" si="161"/>
        <v>-</v>
      </c>
      <c r="Q417" s="15">
        <f t="shared" si="173"/>
        <v>0.55555555555555558</v>
      </c>
      <c r="R417" s="16" t="str">
        <f t="shared" si="163"/>
        <v>-</v>
      </c>
      <c r="S417" s="15">
        <f t="shared" si="164"/>
        <v>0.5444444444444444</v>
      </c>
      <c r="T417" s="16" t="str">
        <f t="shared" si="165"/>
        <v>-</v>
      </c>
      <c r="U417" s="15">
        <f t="shared" si="162"/>
        <v>0.54513888888888884</v>
      </c>
      <c r="V417" s="22" t="str">
        <f t="shared" si="166"/>
        <v>-</v>
      </c>
      <c r="X417" s="18"/>
      <c r="Y417" s="28"/>
    </row>
    <row r="418" spans="2:25" x14ac:dyDescent="0.25">
      <c r="B418" s="23">
        <f t="shared" si="174"/>
        <v>44665</v>
      </c>
      <c r="C418" s="14" t="s">
        <v>12</v>
      </c>
      <c r="D418" s="15">
        <v>0.81319444444444444</v>
      </c>
      <c r="E418" s="16">
        <v>0.4</v>
      </c>
      <c r="F418" s="15">
        <f t="shared" si="167"/>
        <v>0.80625000000000002</v>
      </c>
      <c r="G418" s="16">
        <f t="shared" si="168"/>
        <v>0.34</v>
      </c>
      <c r="H418" s="15">
        <f t="shared" si="169"/>
        <v>0.81319444444444444</v>
      </c>
      <c r="I418" s="16">
        <f t="shared" si="170"/>
        <v>0.26800000000000002</v>
      </c>
      <c r="J418" s="15">
        <f t="shared" si="171"/>
        <v>0.81111111111111112</v>
      </c>
      <c r="K418" s="22">
        <f t="shared" si="172"/>
        <v>0.25600000000000001</v>
      </c>
      <c r="L418" s="13"/>
      <c r="M418" s="23">
        <v>44665</v>
      </c>
      <c r="N418" s="14" t="s">
        <v>12</v>
      </c>
      <c r="O418" s="59">
        <v>0.81319444444444444</v>
      </c>
      <c r="P418" s="16" t="str">
        <f t="shared" si="161"/>
        <v>-</v>
      </c>
      <c r="Q418" s="15">
        <f t="shared" si="173"/>
        <v>0.80625000000000002</v>
      </c>
      <c r="R418" s="16" t="str">
        <f t="shared" si="163"/>
        <v>-</v>
      </c>
      <c r="S418" s="15">
        <f t="shared" si="164"/>
        <v>0.81319444444444444</v>
      </c>
      <c r="T418" s="16" t="str">
        <f t="shared" si="165"/>
        <v>-</v>
      </c>
      <c r="U418" s="15">
        <f t="shared" si="162"/>
        <v>0.81111111111111112</v>
      </c>
      <c r="V418" s="22" t="str">
        <f t="shared" si="166"/>
        <v>-</v>
      </c>
      <c r="X418" s="18"/>
    </row>
    <row r="419" spans="2:25" x14ac:dyDescent="0.25">
      <c r="B419" s="23">
        <f t="shared" si="174"/>
        <v>44666</v>
      </c>
      <c r="C419" s="14" t="s">
        <v>13</v>
      </c>
      <c r="D419" s="15">
        <v>7.3611111111111113E-2</v>
      </c>
      <c r="E419" s="16">
        <v>2.6</v>
      </c>
      <c r="F419" s="15">
        <f t="shared" si="167"/>
        <v>6.6666666666666666E-2</v>
      </c>
      <c r="G419" s="16">
        <f t="shared" si="168"/>
        <v>2.21</v>
      </c>
      <c r="H419" s="15">
        <f t="shared" si="169"/>
        <v>5.5555555555555552E-2</v>
      </c>
      <c r="I419" s="16">
        <f t="shared" si="170"/>
        <v>1.7420000000000002</v>
      </c>
      <c r="J419" s="15">
        <f t="shared" si="171"/>
        <v>5.6250000000000001E-2</v>
      </c>
      <c r="K419" s="22">
        <f t="shared" si="172"/>
        <v>1.6640000000000001</v>
      </c>
      <c r="L419" s="13"/>
      <c r="M419" s="23">
        <v>44666</v>
      </c>
      <c r="N419" s="14" t="s">
        <v>13</v>
      </c>
      <c r="O419" s="59">
        <v>7.3611111111111113E-2</v>
      </c>
      <c r="P419" s="16" t="str">
        <f t="shared" si="161"/>
        <v>-</v>
      </c>
      <c r="Q419" s="15">
        <f t="shared" si="173"/>
        <v>6.6666666666666666E-2</v>
      </c>
      <c r="R419" s="16" t="str">
        <f t="shared" si="163"/>
        <v>-</v>
      </c>
      <c r="S419" s="15">
        <f t="shared" si="164"/>
        <v>5.5555555555555552E-2</v>
      </c>
      <c r="T419" s="16" t="str">
        <f t="shared" si="165"/>
        <v>-</v>
      </c>
      <c r="U419" s="15">
        <f t="shared" si="162"/>
        <v>5.6250000000000001E-2</v>
      </c>
      <c r="V419" s="22" t="str">
        <f t="shared" si="166"/>
        <v>-</v>
      </c>
      <c r="X419" s="18"/>
      <c r="Y419" s="28"/>
    </row>
    <row r="420" spans="2:25" x14ac:dyDescent="0.25">
      <c r="B420" s="23">
        <f t="shared" si="174"/>
        <v>44666</v>
      </c>
      <c r="C420" s="14" t="s">
        <v>12</v>
      </c>
      <c r="D420" s="15">
        <v>0.3215277777777778</v>
      </c>
      <c r="E420" s="16">
        <v>0.3</v>
      </c>
      <c r="F420" s="15">
        <f t="shared" si="167"/>
        <v>0.31458333333333338</v>
      </c>
      <c r="G420" s="16">
        <f t="shared" si="168"/>
        <v>0.255</v>
      </c>
      <c r="H420" s="15">
        <f t="shared" si="169"/>
        <v>0.3215277777777778</v>
      </c>
      <c r="I420" s="16">
        <f t="shared" si="170"/>
        <v>0.20100000000000001</v>
      </c>
      <c r="J420" s="15">
        <f t="shared" si="171"/>
        <v>0.31944444444444448</v>
      </c>
      <c r="K420" s="22">
        <f t="shared" si="172"/>
        <v>0.192</v>
      </c>
      <c r="L420" s="13"/>
      <c r="M420" s="23">
        <v>44666</v>
      </c>
      <c r="N420" s="14" t="s">
        <v>12</v>
      </c>
      <c r="O420" s="59">
        <v>0.3215277777777778</v>
      </c>
      <c r="P420" s="16" t="str">
        <f t="shared" si="161"/>
        <v>-</v>
      </c>
      <c r="Q420" s="15">
        <f t="shared" si="173"/>
        <v>0.31458333333333338</v>
      </c>
      <c r="R420" s="16" t="str">
        <f t="shared" si="163"/>
        <v>-</v>
      </c>
      <c r="S420" s="15">
        <f t="shared" si="164"/>
        <v>0.3215277777777778</v>
      </c>
      <c r="T420" s="16" t="str">
        <f t="shared" si="165"/>
        <v>-</v>
      </c>
      <c r="U420" s="15">
        <f t="shared" si="162"/>
        <v>0.31944444444444448</v>
      </c>
      <c r="V420" s="22" t="str">
        <f t="shared" si="166"/>
        <v>-</v>
      </c>
      <c r="X420" s="18"/>
      <c r="Y420" s="28"/>
    </row>
    <row r="421" spans="2:25" x14ac:dyDescent="0.25">
      <c r="B421" s="23">
        <f t="shared" si="174"/>
        <v>44666</v>
      </c>
      <c r="C421" s="14" t="s">
        <v>13</v>
      </c>
      <c r="D421" s="15">
        <v>0.59444444444444444</v>
      </c>
      <c r="E421" s="16">
        <v>2.8</v>
      </c>
      <c r="F421" s="15">
        <f t="shared" si="167"/>
        <v>0.58750000000000002</v>
      </c>
      <c r="G421" s="16">
        <f t="shared" si="168"/>
        <v>2.38</v>
      </c>
      <c r="H421" s="15">
        <f t="shared" si="169"/>
        <v>0.57638888888888884</v>
      </c>
      <c r="I421" s="16">
        <f t="shared" si="170"/>
        <v>1.8759999999999999</v>
      </c>
      <c r="J421" s="15">
        <f t="shared" si="171"/>
        <v>0.57708333333333328</v>
      </c>
      <c r="K421" s="22">
        <f t="shared" si="172"/>
        <v>1.7919999999999998</v>
      </c>
      <c r="L421" s="13"/>
      <c r="M421" s="23">
        <v>44666</v>
      </c>
      <c r="N421" s="14" t="s">
        <v>13</v>
      </c>
      <c r="O421" s="59">
        <v>0.59444444444444444</v>
      </c>
      <c r="P421" s="16" t="str">
        <f t="shared" si="161"/>
        <v>-</v>
      </c>
      <c r="Q421" s="15">
        <f t="shared" si="173"/>
        <v>0.58750000000000002</v>
      </c>
      <c r="R421" s="16" t="str">
        <f t="shared" si="163"/>
        <v>-</v>
      </c>
      <c r="S421" s="15">
        <f t="shared" si="164"/>
        <v>0.57638888888888884</v>
      </c>
      <c r="T421" s="16" t="str">
        <f t="shared" si="165"/>
        <v>-</v>
      </c>
      <c r="U421" s="15">
        <f t="shared" si="162"/>
        <v>0.57708333333333328</v>
      </c>
      <c r="V421" s="22" t="str">
        <f t="shared" si="166"/>
        <v>-</v>
      </c>
      <c r="X421" s="18"/>
      <c r="Y421" s="28"/>
    </row>
    <row r="422" spans="2:25" x14ac:dyDescent="0.25">
      <c r="B422" s="23">
        <f t="shared" si="174"/>
        <v>44666</v>
      </c>
      <c r="C422" s="14" t="s">
        <v>12</v>
      </c>
      <c r="D422" s="15">
        <v>0.84513888888888899</v>
      </c>
      <c r="E422" s="16">
        <v>0.2</v>
      </c>
      <c r="F422" s="15">
        <f t="shared" si="167"/>
        <v>0.83819444444444458</v>
      </c>
      <c r="G422" s="16">
        <f t="shared" si="168"/>
        <v>0.17</v>
      </c>
      <c r="H422" s="15">
        <f t="shared" si="169"/>
        <v>0.84513888888888899</v>
      </c>
      <c r="I422" s="16">
        <f t="shared" si="170"/>
        <v>0.13400000000000001</v>
      </c>
      <c r="J422" s="15">
        <f t="shared" si="171"/>
        <v>0.84305555555555567</v>
      </c>
      <c r="K422" s="22">
        <f t="shared" si="172"/>
        <v>0.128</v>
      </c>
      <c r="L422" s="13"/>
      <c r="M422" s="23">
        <v>44666</v>
      </c>
      <c r="N422" s="14" t="s">
        <v>12</v>
      </c>
      <c r="O422" s="59">
        <v>0.84513888888888899</v>
      </c>
      <c r="P422" s="16" t="str">
        <f t="shared" si="161"/>
        <v>-</v>
      </c>
      <c r="Q422" s="15">
        <f t="shared" si="173"/>
        <v>0.83819444444444458</v>
      </c>
      <c r="R422" s="16" t="str">
        <f t="shared" si="163"/>
        <v>-</v>
      </c>
      <c r="S422" s="15">
        <f t="shared" si="164"/>
        <v>0.84513888888888899</v>
      </c>
      <c r="T422" s="16" t="str">
        <f t="shared" si="165"/>
        <v>-</v>
      </c>
      <c r="U422" s="15">
        <f t="shared" si="162"/>
        <v>0.84305555555555567</v>
      </c>
      <c r="V422" s="22" t="str">
        <f t="shared" si="166"/>
        <v>-</v>
      </c>
      <c r="X422" s="18"/>
    </row>
    <row r="423" spans="2:25" x14ac:dyDescent="0.25">
      <c r="B423" s="23">
        <f t="shared" si="174"/>
        <v>44667</v>
      </c>
      <c r="C423" s="14" t="s">
        <v>13</v>
      </c>
      <c r="D423" s="15">
        <v>0.10694444444444444</v>
      </c>
      <c r="E423" s="16">
        <v>2.7</v>
      </c>
      <c r="F423" s="15">
        <f t="shared" si="167"/>
        <v>9.9999999999999992E-2</v>
      </c>
      <c r="G423" s="16">
        <f t="shared" si="168"/>
        <v>2.2949999999999999</v>
      </c>
      <c r="H423" s="15">
        <f t="shared" si="169"/>
        <v>8.8888888888888878E-2</v>
      </c>
      <c r="I423" s="16">
        <f t="shared" si="170"/>
        <v>1.8090000000000002</v>
      </c>
      <c r="J423" s="15">
        <f t="shared" si="171"/>
        <v>8.958333333333332E-2</v>
      </c>
      <c r="K423" s="22">
        <f t="shared" si="172"/>
        <v>1.7280000000000002</v>
      </c>
      <c r="L423" s="13"/>
      <c r="M423" s="23">
        <v>44667</v>
      </c>
      <c r="N423" s="14" t="s">
        <v>13</v>
      </c>
      <c r="O423" s="59">
        <v>0.10694444444444444</v>
      </c>
      <c r="P423" s="16" t="str">
        <f t="shared" si="161"/>
        <v>-</v>
      </c>
      <c r="Q423" s="15">
        <f t="shared" si="173"/>
        <v>9.9999999999999992E-2</v>
      </c>
      <c r="R423" s="16" t="str">
        <f t="shared" si="163"/>
        <v>-</v>
      </c>
      <c r="S423" s="15">
        <f t="shared" si="164"/>
        <v>8.8888888888888878E-2</v>
      </c>
      <c r="T423" s="16" t="str">
        <f t="shared" si="165"/>
        <v>-</v>
      </c>
      <c r="U423" s="15">
        <f t="shared" si="162"/>
        <v>8.958333333333332E-2</v>
      </c>
      <c r="V423" s="22" t="str">
        <f t="shared" si="166"/>
        <v>-</v>
      </c>
      <c r="X423" s="18"/>
      <c r="Y423" s="28"/>
    </row>
    <row r="424" spans="2:25" x14ac:dyDescent="0.25">
      <c r="B424" s="23">
        <f t="shared" si="174"/>
        <v>44667</v>
      </c>
      <c r="C424" s="14" t="s">
        <v>12</v>
      </c>
      <c r="D424" s="15">
        <v>0.35138888888888892</v>
      </c>
      <c r="E424" s="16">
        <v>0.1</v>
      </c>
      <c r="F424" s="15">
        <f t="shared" si="167"/>
        <v>0.3444444444444445</v>
      </c>
      <c r="G424" s="16">
        <f t="shared" si="168"/>
        <v>8.5000000000000006E-2</v>
      </c>
      <c r="H424" s="15">
        <f t="shared" si="169"/>
        <v>0.35138888888888892</v>
      </c>
      <c r="I424" s="16">
        <f t="shared" si="170"/>
        <v>6.7000000000000004E-2</v>
      </c>
      <c r="J424" s="15">
        <f t="shared" si="171"/>
        <v>0.34930555555555559</v>
      </c>
      <c r="K424" s="22">
        <f t="shared" si="172"/>
        <v>6.4000000000000001E-2</v>
      </c>
      <c r="L424" s="13"/>
      <c r="M424" s="23">
        <v>44667</v>
      </c>
      <c r="N424" s="14" t="s">
        <v>12</v>
      </c>
      <c r="O424" s="59">
        <v>0.35138888888888892</v>
      </c>
      <c r="P424" s="16" t="str">
        <f t="shared" si="161"/>
        <v>-</v>
      </c>
      <c r="Q424" s="15">
        <f t="shared" si="173"/>
        <v>0.3444444444444445</v>
      </c>
      <c r="R424" s="16" t="str">
        <f t="shared" si="163"/>
        <v>-</v>
      </c>
      <c r="S424" s="15">
        <f t="shared" si="164"/>
        <v>0.35138888888888892</v>
      </c>
      <c r="T424" s="16" t="str">
        <f t="shared" si="165"/>
        <v>-</v>
      </c>
      <c r="U424" s="15">
        <f t="shared" si="162"/>
        <v>0.34930555555555559</v>
      </c>
      <c r="V424" s="22" t="str">
        <f t="shared" si="166"/>
        <v>-</v>
      </c>
      <c r="X424" s="18"/>
      <c r="Y424" s="28"/>
    </row>
    <row r="425" spans="2:25" x14ac:dyDescent="0.25">
      <c r="B425" s="23">
        <f t="shared" si="174"/>
        <v>44667</v>
      </c>
      <c r="C425" s="14" t="s">
        <v>13</v>
      </c>
      <c r="D425" s="15">
        <v>0.62430555555555556</v>
      </c>
      <c r="E425" s="16">
        <v>3</v>
      </c>
      <c r="F425" s="15">
        <f t="shared" si="167"/>
        <v>0.61736111111111114</v>
      </c>
      <c r="G425" s="16">
        <f t="shared" si="168"/>
        <v>2.5499999999999998</v>
      </c>
      <c r="H425" s="15">
        <f t="shared" si="169"/>
        <v>0.60624999999999996</v>
      </c>
      <c r="I425" s="16">
        <f t="shared" si="170"/>
        <v>2.0100000000000002</v>
      </c>
      <c r="J425" s="15">
        <f t="shared" si="171"/>
        <v>0.6069444444444444</v>
      </c>
      <c r="K425" s="22">
        <f t="shared" si="172"/>
        <v>1.92</v>
      </c>
      <c r="L425" s="13"/>
      <c r="M425" s="23">
        <v>44667</v>
      </c>
      <c r="N425" s="14" t="s">
        <v>13</v>
      </c>
      <c r="O425" s="59">
        <v>0.62430555555555556</v>
      </c>
      <c r="P425" s="16" t="str">
        <f t="shared" si="161"/>
        <v>-</v>
      </c>
      <c r="Q425" s="15">
        <f t="shared" si="173"/>
        <v>0.61736111111111114</v>
      </c>
      <c r="R425" s="16" t="str">
        <f t="shared" si="163"/>
        <v>-</v>
      </c>
      <c r="S425" s="15">
        <f t="shared" si="164"/>
        <v>0.60624999999999996</v>
      </c>
      <c r="T425" s="16" t="str">
        <f t="shared" si="165"/>
        <v>-</v>
      </c>
      <c r="U425" s="15">
        <f t="shared" si="162"/>
        <v>0.6069444444444444</v>
      </c>
      <c r="V425" s="22" t="str">
        <f t="shared" si="166"/>
        <v>-</v>
      </c>
      <c r="X425" s="18"/>
      <c r="Y425" s="28"/>
    </row>
    <row r="426" spans="2:25" x14ac:dyDescent="0.25">
      <c r="B426" s="23">
        <f>IF(HOUR(D426)&lt;HOUR(D425),B425+1,B425)</f>
        <v>44667</v>
      </c>
      <c r="C426" s="14" t="s">
        <v>12</v>
      </c>
      <c r="D426" s="15">
        <v>0.875</v>
      </c>
      <c r="E426" s="16">
        <v>-0.1</v>
      </c>
      <c r="F426" s="15">
        <f t="shared" ref="F426" si="175">IF(C426="Alta",D426-$F$9,D426-$G$9)</f>
        <v>0.86805555555555558</v>
      </c>
      <c r="G426" s="16">
        <f t="shared" ref="G426" si="176">E426*$F$8</f>
        <v>-8.5000000000000006E-2</v>
      </c>
      <c r="H426" s="15">
        <f t="shared" si="169"/>
        <v>0.875</v>
      </c>
      <c r="I426" s="16">
        <f t="shared" si="170"/>
        <v>-6.7000000000000004E-2</v>
      </c>
      <c r="J426" s="15">
        <f t="shared" ref="J426" si="177">IF(C426="Alta",D426-$J$9,D426-$K$9)</f>
        <v>0.87291666666666667</v>
      </c>
      <c r="K426" s="22">
        <f t="shared" ref="K426" si="178">E426*$J$8</f>
        <v>-6.4000000000000001E-2</v>
      </c>
      <c r="L426" s="13"/>
      <c r="M426" s="23">
        <v>44667</v>
      </c>
      <c r="N426" s="14" t="s">
        <v>12</v>
      </c>
      <c r="O426" s="59">
        <v>0.875</v>
      </c>
      <c r="P426" s="16">
        <f t="shared" si="161"/>
        <v>-0.1</v>
      </c>
      <c r="Q426" s="15">
        <f t="shared" ref="Q426" si="179">IF(N426="Alta",O426-$F$9,O426-$G$9)</f>
        <v>0.86805555555555558</v>
      </c>
      <c r="R426" s="16">
        <f t="shared" ref="R426" si="180">IF(G426&gt;=$R$4,G426,IF(G426&lt;=$R$8,G426,"-"))</f>
        <v>-8.5000000000000006E-2</v>
      </c>
      <c r="S426" s="15">
        <f t="shared" si="164"/>
        <v>0.875</v>
      </c>
      <c r="T426" s="16">
        <f t="shared" si="165"/>
        <v>-6.7000000000000004E-2</v>
      </c>
      <c r="U426" s="15">
        <f t="shared" ref="U426" si="181">IF(N426="Alta",O426-$J$9,O426-$K$9)</f>
        <v>0.87291666666666667</v>
      </c>
      <c r="V426" s="22">
        <f t="shared" ref="V426" si="182">IF(K426&gt;=$V$4,K426,IF(K426&lt;=$V$8,K426,"-"))</f>
        <v>-6.4000000000000001E-2</v>
      </c>
      <c r="X426" s="18"/>
    </row>
    <row r="427" spans="2:25" x14ac:dyDescent="0.25">
      <c r="B427" s="23">
        <f t="shared" si="174"/>
        <v>44668</v>
      </c>
      <c r="C427" s="14" t="s">
        <v>13</v>
      </c>
      <c r="D427" s="15">
        <v>0.13819444444444443</v>
      </c>
      <c r="E427" s="16">
        <v>2.8</v>
      </c>
      <c r="F427" s="15">
        <f t="shared" si="167"/>
        <v>0.13124999999999998</v>
      </c>
      <c r="G427" s="16">
        <f t="shared" si="168"/>
        <v>2.38</v>
      </c>
      <c r="H427" s="15">
        <f t="shared" si="169"/>
        <v>0.12013888888888886</v>
      </c>
      <c r="I427" s="16">
        <f t="shared" si="170"/>
        <v>1.8759999999999999</v>
      </c>
      <c r="J427" s="15">
        <f t="shared" si="171"/>
        <v>0.12083333333333332</v>
      </c>
      <c r="K427" s="22">
        <f t="shared" si="172"/>
        <v>1.7919999999999998</v>
      </c>
      <c r="L427" s="13"/>
      <c r="M427" s="23">
        <v>44668</v>
      </c>
      <c r="N427" s="14" t="s">
        <v>13</v>
      </c>
      <c r="O427" s="59">
        <v>0.13819444444444443</v>
      </c>
      <c r="P427" s="16" t="str">
        <f t="shared" si="161"/>
        <v>-</v>
      </c>
      <c r="Q427" s="15">
        <f t="shared" si="173"/>
        <v>0.13124999999999998</v>
      </c>
      <c r="R427" s="16" t="str">
        <f t="shared" si="163"/>
        <v>-</v>
      </c>
      <c r="S427" s="15">
        <f t="shared" si="164"/>
        <v>0.12013888888888886</v>
      </c>
      <c r="T427" s="16" t="str">
        <f t="shared" si="165"/>
        <v>-</v>
      </c>
      <c r="U427" s="15">
        <f t="shared" si="162"/>
        <v>0.12083333333333332</v>
      </c>
      <c r="V427" s="22" t="str">
        <f t="shared" si="166"/>
        <v>-</v>
      </c>
      <c r="X427" s="18"/>
      <c r="Y427" s="28"/>
    </row>
    <row r="428" spans="2:25" x14ac:dyDescent="0.25">
      <c r="B428" s="23">
        <f t="shared" si="174"/>
        <v>44668</v>
      </c>
      <c r="C428" s="14" t="s">
        <v>12</v>
      </c>
      <c r="D428" s="15">
        <v>0.38125000000000003</v>
      </c>
      <c r="E428" s="16">
        <v>0</v>
      </c>
      <c r="F428" s="15">
        <f t="shared" si="167"/>
        <v>0.37430555555555561</v>
      </c>
      <c r="G428" s="16">
        <f t="shared" si="168"/>
        <v>0</v>
      </c>
      <c r="H428" s="15">
        <f t="shared" si="169"/>
        <v>0.38125000000000003</v>
      </c>
      <c r="I428" s="16">
        <f t="shared" si="170"/>
        <v>0</v>
      </c>
      <c r="J428" s="15">
        <f t="shared" si="171"/>
        <v>0.37916666666666671</v>
      </c>
      <c r="K428" s="22">
        <f t="shared" si="172"/>
        <v>0</v>
      </c>
      <c r="L428" s="13"/>
      <c r="M428" s="23">
        <v>44668</v>
      </c>
      <c r="N428" s="14" t="s">
        <v>12</v>
      </c>
      <c r="O428" s="59">
        <v>0.38125000000000003</v>
      </c>
      <c r="P428" s="16" t="str">
        <f t="shared" si="161"/>
        <v>-</v>
      </c>
      <c r="Q428" s="15">
        <f t="shared" si="173"/>
        <v>0.37430555555555561</v>
      </c>
      <c r="R428" s="16" t="str">
        <f t="shared" si="163"/>
        <v>-</v>
      </c>
      <c r="S428" s="15">
        <f t="shared" si="164"/>
        <v>0.38125000000000003</v>
      </c>
      <c r="T428" s="16" t="str">
        <f t="shared" si="165"/>
        <v>-</v>
      </c>
      <c r="U428" s="15">
        <f t="shared" si="162"/>
        <v>0.37916666666666671</v>
      </c>
      <c r="V428" s="22" t="str">
        <f t="shared" si="166"/>
        <v>-</v>
      </c>
      <c r="X428" s="18"/>
      <c r="Y428" s="28"/>
    </row>
    <row r="429" spans="2:25" x14ac:dyDescent="0.25">
      <c r="B429" s="23">
        <f t="shared" si="174"/>
        <v>44668</v>
      </c>
      <c r="C429" s="14" t="s">
        <v>13</v>
      </c>
      <c r="D429" s="15">
        <v>0.65416666666666667</v>
      </c>
      <c r="E429" s="16">
        <v>3.2</v>
      </c>
      <c r="F429" s="15">
        <f t="shared" si="167"/>
        <v>0.64722222222222225</v>
      </c>
      <c r="G429" s="16">
        <f t="shared" si="168"/>
        <v>2.72</v>
      </c>
      <c r="H429" s="15">
        <f t="shared" si="169"/>
        <v>0.63611111111111107</v>
      </c>
      <c r="I429" s="16">
        <f t="shared" si="170"/>
        <v>2.1440000000000001</v>
      </c>
      <c r="J429" s="15">
        <f t="shared" si="171"/>
        <v>0.63680555555555551</v>
      </c>
      <c r="K429" s="22">
        <f t="shared" si="172"/>
        <v>2.048</v>
      </c>
      <c r="L429" s="13"/>
      <c r="M429" s="23">
        <v>44668</v>
      </c>
      <c r="N429" s="14" t="s">
        <v>13</v>
      </c>
      <c r="O429" s="59">
        <v>0.65416666666666667</v>
      </c>
      <c r="P429" s="16">
        <f t="shared" si="161"/>
        <v>3.2</v>
      </c>
      <c r="Q429" s="15">
        <f t="shared" si="173"/>
        <v>0.64722222222222225</v>
      </c>
      <c r="R429" s="16">
        <f t="shared" si="163"/>
        <v>2.72</v>
      </c>
      <c r="S429" s="15">
        <f t="shared" si="164"/>
        <v>0.63611111111111107</v>
      </c>
      <c r="T429" s="16">
        <f t="shared" si="165"/>
        <v>2.1440000000000001</v>
      </c>
      <c r="U429" s="15">
        <f t="shared" si="162"/>
        <v>0.63680555555555551</v>
      </c>
      <c r="V429" s="22">
        <f t="shared" si="166"/>
        <v>2.048</v>
      </c>
      <c r="X429" s="18"/>
      <c r="Y429" s="28"/>
    </row>
    <row r="430" spans="2:25" x14ac:dyDescent="0.25">
      <c r="B430" s="23">
        <f t="shared" si="174"/>
        <v>44668</v>
      </c>
      <c r="C430" s="14" t="s">
        <v>12</v>
      </c>
      <c r="D430" s="15">
        <v>0.90486111111111101</v>
      </c>
      <c r="E430" s="16">
        <v>-0.2</v>
      </c>
      <c r="F430" s="15">
        <f t="shared" si="167"/>
        <v>0.89791666666666659</v>
      </c>
      <c r="G430" s="16">
        <f t="shared" si="168"/>
        <v>-0.17</v>
      </c>
      <c r="H430" s="15">
        <f t="shared" si="169"/>
        <v>0.90486111111111101</v>
      </c>
      <c r="I430" s="16">
        <f t="shared" si="170"/>
        <v>-0.13400000000000001</v>
      </c>
      <c r="J430" s="15">
        <f t="shared" si="171"/>
        <v>0.90277777777777768</v>
      </c>
      <c r="K430" s="22">
        <f t="shared" si="172"/>
        <v>-0.128</v>
      </c>
      <c r="L430" s="13"/>
      <c r="M430" s="23">
        <v>44668</v>
      </c>
      <c r="N430" s="14" t="s">
        <v>12</v>
      </c>
      <c r="O430" s="59">
        <v>0.90486111111111101</v>
      </c>
      <c r="P430" s="16">
        <f t="shared" si="161"/>
        <v>-0.2</v>
      </c>
      <c r="Q430" s="15">
        <f t="shared" si="173"/>
        <v>0.89791666666666659</v>
      </c>
      <c r="R430" s="16">
        <f t="shared" si="163"/>
        <v>-0.17</v>
      </c>
      <c r="S430" s="15">
        <f t="shared" si="164"/>
        <v>0.90486111111111101</v>
      </c>
      <c r="T430" s="16">
        <f t="shared" si="165"/>
        <v>-0.13400000000000001</v>
      </c>
      <c r="U430" s="15">
        <f t="shared" si="162"/>
        <v>0.90277777777777768</v>
      </c>
      <c r="V430" s="22">
        <f t="shared" si="166"/>
        <v>-0.128</v>
      </c>
      <c r="X430" s="18"/>
    </row>
    <row r="431" spans="2:25" x14ac:dyDescent="0.25">
      <c r="B431" s="23">
        <f t="shared" si="174"/>
        <v>44669</v>
      </c>
      <c r="C431" s="14" t="s">
        <v>13</v>
      </c>
      <c r="D431" s="15">
        <v>0.16874999999999998</v>
      </c>
      <c r="E431" s="16">
        <v>2.9</v>
      </c>
      <c r="F431" s="15">
        <f t="shared" si="167"/>
        <v>0.16180555555555554</v>
      </c>
      <c r="G431" s="16">
        <f t="shared" si="168"/>
        <v>2.4649999999999999</v>
      </c>
      <c r="H431" s="15">
        <f t="shared" si="169"/>
        <v>0.15069444444444444</v>
      </c>
      <c r="I431" s="16">
        <f t="shared" si="170"/>
        <v>1.9430000000000001</v>
      </c>
      <c r="J431" s="15">
        <f t="shared" si="171"/>
        <v>0.15138888888888888</v>
      </c>
      <c r="K431" s="22">
        <f t="shared" si="172"/>
        <v>1.8559999999999999</v>
      </c>
      <c r="L431" s="13"/>
      <c r="M431" s="23">
        <v>44669</v>
      </c>
      <c r="N431" s="14" t="s">
        <v>13</v>
      </c>
      <c r="O431" s="59">
        <v>0.16874999999999998</v>
      </c>
      <c r="P431" s="16" t="str">
        <f t="shared" si="161"/>
        <v>-</v>
      </c>
      <c r="Q431" s="15">
        <f t="shared" si="173"/>
        <v>0.16180555555555554</v>
      </c>
      <c r="R431" s="16" t="str">
        <f t="shared" si="163"/>
        <v>-</v>
      </c>
      <c r="S431" s="15">
        <f t="shared" si="164"/>
        <v>0.15069444444444444</v>
      </c>
      <c r="T431" s="16" t="str">
        <f t="shared" si="165"/>
        <v>-</v>
      </c>
      <c r="U431" s="15">
        <f t="shared" si="162"/>
        <v>0.15138888888888888</v>
      </c>
      <c r="V431" s="22" t="str">
        <f t="shared" si="166"/>
        <v>-</v>
      </c>
      <c r="X431" s="18"/>
      <c r="Y431" s="28"/>
    </row>
    <row r="432" spans="2:25" x14ac:dyDescent="0.25">
      <c r="B432" s="23">
        <f t="shared" si="174"/>
        <v>44669</v>
      </c>
      <c r="C432" s="14" t="s">
        <v>12</v>
      </c>
      <c r="D432" s="15">
        <v>0.41111111111111115</v>
      </c>
      <c r="E432" s="16">
        <v>-0.1</v>
      </c>
      <c r="F432" s="15">
        <f t="shared" si="167"/>
        <v>0.40416666666666673</v>
      </c>
      <c r="G432" s="16">
        <f t="shared" si="168"/>
        <v>-8.5000000000000006E-2</v>
      </c>
      <c r="H432" s="15">
        <f t="shared" si="169"/>
        <v>0.41111111111111115</v>
      </c>
      <c r="I432" s="16">
        <f t="shared" si="170"/>
        <v>-6.7000000000000004E-2</v>
      </c>
      <c r="J432" s="15">
        <f t="shared" si="171"/>
        <v>0.40902777777777782</v>
      </c>
      <c r="K432" s="22">
        <f t="shared" si="172"/>
        <v>-6.4000000000000001E-2</v>
      </c>
      <c r="L432" s="13"/>
      <c r="M432" s="23">
        <v>44669</v>
      </c>
      <c r="N432" s="14" t="s">
        <v>12</v>
      </c>
      <c r="O432" s="59">
        <v>0.41111111111111115</v>
      </c>
      <c r="P432" s="16">
        <f t="shared" si="161"/>
        <v>-0.1</v>
      </c>
      <c r="Q432" s="15">
        <f t="shared" si="173"/>
        <v>0.40416666666666673</v>
      </c>
      <c r="R432" s="16">
        <f t="shared" si="163"/>
        <v>-8.5000000000000006E-2</v>
      </c>
      <c r="S432" s="15">
        <f t="shared" si="164"/>
        <v>0.41111111111111115</v>
      </c>
      <c r="T432" s="16">
        <f t="shared" si="165"/>
        <v>-6.7000000000000004E-2</v>
      </c>
      <c r="U432" s="15">
        <f t="shared" ref="U432:U463" si="183">IF(N432="Alta",O432-$J$9,O432-$K$9)</f>
        <v>0.40902777777777782</v>
      </c>
      <c r="V432" s="22">
        <f t="shared" si="166"/>
        <v>-6.4000000000000001E-2</v>
      </c>
      <c r="X432" s="18"/>
      <c r="Y432" s="28"/>
    </row>
    <row r="433" spans="2:25" x14ac:dyDescent="0.25">
      <c r="B433" s="23">
        <f t="shared" si="174"/>
        <v>44669</v>
      </c>
      <c r="C433" s="14" t="s">
        <v>13</v>
      </c>
      <c r="D433" s="15">
        <v>0.68402777777777779</v>
      </c>
      <c r="E433" s="16">
        <v>3.3</v>
      </c>
      <c r="F433" s="15">
        <f t="shared" si="167"/>
        <v>0.67708333333333337</v>
      </c>
      <c r="G433" s="16">
        <f t="shared" si="168"/>
        <v>2.8049999999999997</v>
      </c>
      <c r="H433" s="15">
        <f t="shared" si="169"/>
        <v>0.66597222222222219</v>
      </c>
      <c r="I433" s="16">
        <f t="shared" si="170"/>
        <v>2.2109999999999999</v>
      </c>
      <c r="J433" s="15">
        <f t="shared" si="171"/>
        <v>0.66666666666666663</v>
      </c>
      <c r="K433" s="22">
        <f t="shared" si="172"/>
        <v>2.1120000000000001</v>
      </c>
      <c r="L433" s="13"/>
      <c r="M433" s="23">
        <v>44669</v>
      </c>
      <c r="N433" s="14" t="s">
        <v>13</v>
      </c>
      <c r="O433" s="59">
        <v>0.68402777777777779</v>
      </c>
      <c r="P433" s="16">
        <f t="shared" si="161"/>
        <v>3.3</v>
      </c>
      <c r="Q433" s="15">
        <f t="shared" si="173"/>
        <v>0.67708333333333337</v>
      </c>
      <c r="R433" s="16">
        <f t="shared" si="163"/>
        <v>2.8049999999999997</v>
      </c>
      <c r="S433" s="15">
        <f t="shared" ref="S433:S464" si="184">IF(N433="Alta",O433-$H$9,O433-$I$9)</f>
        <v>0.66597222222222219</v>
      </c>
      <c r="T433" s="16">
        <f t="shared" si="165"/>
        <v>2.2109999999999999</v>
      </c>
      <c r="U433" s="15">
        <f t="shared" si="183"/>
        <v>0.66666666666666663</v>
      </c>
      <c r="V433" s="22">
        <f t="shared" si="166"/>
        <v>2.1120000000000001</v>
      </c>
      <c r="X433" s="18"/>
      <c r="Y433" s="28"/>
    </row>
    <row r="434" spans="2:25" x14ac:dyDescent="0.25">
      <c r="B434" s="23">
        <f t="shared" si="174"/>
        <v>44669</v>
      </c>
      <c r="C434" s="14" t="s">
        <v>12</v>
      </c>
      <c r="D434" s="15">
        <v>0.93541666666666667</v>
      </c>
      <c r="E434" s="16">
        <v>-0.3</v>
      </c>
      <c r="F434" s="15">
        <f t="shared" si="167"/>
        <v>0.92847222222222225</v>
      </c>
      <c r="G434" s="16">
        <f t="shared" si="168"/>
        <v>-0.255</v>
      </c>
      <c r="H434" s="15">
        <f t="shared" si="169"/>
        <v>0.93541666666666667</v>
      </c>
      <c r="I434" s="16">
        <f t="shared" si="170"/>
        <v>-0.20100000000000001</v>
      </c>
      <c r="J434" s="15">
        <f t="shared" si="171"/>
        <v>0.93333333333333335</v>
      </c>
      <c r="K434" s="22">
        <f t="shared" si="172"/>
        <v>-0.192</v>
      </c>
      <c r="L434" s="13"/>
      <c r="M434" s="23">
        <v>44669</v>
      </c>
      <c r="N434" s="14" t="s">
        <v>12</v>
      </c>
      <c r="O434" s="59">
        <v>0.93541666666666667</v>
      </c>
      <c r="P434" s="16">
        <f t="shared" si="161"/>
        <v>-0.3</v>
      </c>
      <c r="Q434" s="15">
        <f t="shared" si="173"/>
        <v>0.92847222222222225</v>
      </c>
      <c r="R434" s="16">
        <f t="shared" si="163"/>
        <v>-0.255</v>
      </c>
      <c r="S434" s="15">
        <f t="shared" si="184"/>
        <v>0.93541666666666667</v>
      </c>
      <c r="T434" s="16">
        <f t="shared" si="165"/>
        <v>-0.20100000000000001</v>
      </c>
      <c r="U434" s="15">
        <f t="shared" si="183"/>
        <v>0.93333333333333335</v>
      </c>
      <c r="V434" s="22">
        <f t="shared" si="166"/>
        <v>-0.192</v>
      </c>
      <c r="X434" s="18"/>
    </row>
    <row r="435" spans="2:25" x14ac:dyDescent="0.25">
      <c r="B435" s="23">
        <f t="shared" si="174"/>
        <v>44670</v>
      </c>
      <c r="C435" s="14" t="s">
        <v>13</v>
      </c>
      <c r="D435" s="15">
        <v>0.19999999999999998</v>
      </c>
      <c r="E435" s="16">
        <v>2.9</v>
      </c>
      <c r="F435" s="15">
        <f t="shared" si="167"/>
        <v>0.19305555555555554</v>
      </c>
      <c r="G435" s="16">
        <f t="shared" si="168"/>
        <v>2.4649999999999999</v>
      </c>
      <c r="H435" s="15">
        <f t="shared" si="169"/>
        <v>0.18194444444444444</v>
      </c>
      <c r="I435" s="16">
        <f t="shared" si="170"/>
        <v>1.9430000000000001</v>
      </c>
      <c r="J435" s="15">
        <f t="shared" si="171"/>
        <v>0.18263888888888888</v>
      </c>
      <c r="K435" s="22">
        <f t="shared" si="172"/>
        <v>1.8559999999999999</v>
      </c>
      <c r="L435" s="13"/>
      <c r="M435" s="23">
        <v>44670</v>
      </c>
      <c r="N435" s="14" t="s">
        <v>13</v>
      </c>
      <c r="O435" s="59">
        <v>0.19999999999999998</v>
      </c>
      <c r="P435" s="16" t="str">
        <f t="shared" si="161"/>
        <v>-</v>
      </c>
      <c r="Q435" s="15">
        <f t="shared" si="173"/>
        <v>0.19305555555555554</v>
      </c>
      <c r="R435" s="16" t="str">
        <f t="shared" si="163"/>
        <v>-</v>
      </c>
      <c r="S435" s="15">
        <f t="shared" si="184"/>
        <v>0.18194444444444444</v>
      </c>
      <c r="T435" s="16" t="str">
        <f t="shared" si="165"/>
        <v>-</v>
      </c>
      <c r="U435" s="15">
        <f t="shared" si="183"/>
        <v>0.18263888888888888</v>
      </c>
      <c r="V435" s="22" t="str">
        <f t="shared" si="166"/>
        <v>-</v>
      </c>
      <c r="X435" s="18"/>
      <c r="Y435" s="28"/>
    </row>
    <row r="436" spans="2:25" x14ac:dyDescent="0.25">
      <c r="B436" s="23">
        <f t="shared" si="174"/>
        <v>44670</v>
      </c>
      <c r="C436" s="14" t="s">
        <v>12</v>
      </c>
      <c r="D436" s="15">
        <v>0.44166666666666665</v>
      </c>
      <c r="E436" s="16">
        <v>-0.2</v>
      </c>
      <c r="F436" s="15">
        <f t="shared" si="167"/>
        <v>0.43472222222222223</v>
      </c>
      <c r="G436" s="16">
        <f t="shared" si="168"/>
        <v>-0.17</v>
      </c>
      <c r="H436" s="15">
        <f t="shared" si="169"/>
        <v>0.44166666666666665</v>
      </c>
      <c r="I436" s="16">
        <f t="shared" si="170"/>
        <v>-0.13400000000000001</v>
      </c>
      <c r="J436" s="15">
        <f t="shared" si="171"/>
        <v>0.43958333333333333</v>
      </c>
      <c r="K436" s="22">
        <f t="shared" si="172"/>
        <v>-0.128</v>
      </c>
      <c r="L436" s="13"/>
      <c r="M436" s="23">
        <v>44670</v>
      </c>
      <c r="N436" s="14" t="s">
        <v>12</v>
      </c>
      <c r="O436" s="59">
        <v>0.44166666666666665</v>
      </c>
      <c r="P436" s="16">
        <f t="shared" si="161"/>
        <v>-0.2</v>
      </c>
      <c r="Q436" s="15">
        <f t="shared" si="173"/>
        <v>0.43472222222222223</v>
      </c>
      <c r="R436" s="16">
        <f t="shared" si="163"/>
        <v>-0.17</v>
      </c>
      <c r="S436" s="15">
        <f t="shared" si="184"/>
        <v>0.44166666666666665</v>
      </c>
      <c r="T436" s="16">
        <f t="shared" si="165"/>
        <v>-0.13400000000000001</v>
      </c>
      <c r="U436" s="15">
        <f t="shared" si="183"/>
        <v>0.43958333333333333</v>
      </c>
      <c r="V436" s="22">
        <f t="shared" si="166"/>
        <v>-0.128</v>
      </c>
      <c r="X436" s="18"/>
      <c r="Y436" s="28"/>
    </row>
    <row r="437" spans="2:25" x14ac:dyDescent="0.25">
      <c r="B437" s="23">
        <f t="shared" si="174"/>
        <v>44670</v>
      </c>
      <c r="C437" s="14" t="s">
        <v>13</v>
      </c>
      <c r="D437" s="15">
        <v>0.71458333333333324</v>
      </c>
      <c r="E437" s="16">
        <v>3.3</v>
      </c>
      <c r="F437" s="15">
        <f t="shared" si="167"/>
        <v>0.70763888888888882</v>
      </c>
      <c r="G437" s="16">
        <f t="shared" si="168"/>
        <v>2.8049999999999997</v>
      </c>
      <c r="H437" s="15">
        <f t="shared" si="169"/>
        <v>0.69652777777777763</v>
      </c>
      <c r="I437" s="16">
        <f t="shared" si="170"/>
        <v>2.2109999999999999</v>
      </c>
      <c r="J437" s="15">
        <f t="shared" si="171"/>
        <v>0.69722222222222208</v>
      </c>
      <c r="K437" s="22">
        <f t="shared" si="172"/>
        <v>2.1120000000000001</v>
      </c>
      <c r="L437" s="13"/>
      <c r="M437" s="23">
        <v>44670</v>
      </c>
      <c r="N437" s="14" t="s">
        <v>13</v>
      </c>
      <c r="O437" s="59">
        <v>0.71458333333333324</v>
      </c>
      <c r="P437" s="16">
        <f t="shared" si="161"/>
        <v>3.3</v>
      </c>
      <c r="Q437" s="15">
        <f t="shared" si="173"/>
        <v>0.70763888888888882</v>
      </c>
      <c r="R437" s="16">
        <f t="shared" si="163"/>
        <v>2.8049999999999997</v>
      </c>
      <c r="S437" s="15">
        <f t="shared" si="184"/>
        <v>0.69652777777777763</v>
      </c>
      <c r="T437" s="16">
        <f t="shared" si="165"/>
        <v>2.2109999999999999</v>
      </c>
      <c r="U437" s="15">
        <f t="shared" si="183"/>
        <v>0.69722222222222208</v>
      </c>
      <c r="V437" s="22">
        <f t="shared" si="166"/>
        <v>2.1120000000000001</v>
      </c>
      <c r="X437" s="18"/>
      <c r="Y437" s="28"/>
    </row>
    <row r="438" spans="2:25" x14ac:dyDescent="0.25">
      <c r="B438" s="23">
        <f t="shared" si="174"/>
        <v>44670</v>
      </c>
      <c r="C438" s="14" t="s">
        <v>12</v>
      </c>
      <c r="D438" s="15">
        <v>0.96597222222222223</v>
      </c>
      <c r="E438" s="16">
        <v>-0.3</v>
      </c>
      <c r="F438" s="15">
        <f t="shared" si="167"/>
        <v>0.95902777777777781</v>
      </c>
      <c r="G438" s="16">
        <f t="shared" si="168"/>
        <v>-0.255</v>
      </c>
      <c r="H438" s="15">
        <f t="shared" si="169"/>
        <v>0.96597222222222223</v>
      </c>
      <c r="I438" s="16">
        <f t="shared" si="170"/>
        <v>-0.20100000000000001</v>
      </c>
      <c r="J438" s="15">
        <f t="shared" si="171"/>
        <v>0.96388888888888891</v>
      </c>
      <c r="K438" s="22">
        <f t="shared" si="172"/>
        <v>-0.192</v>
      </c>
      <c r="L438" s="13"/>
      <c r="M438" s="23">
        <v>44670</v>
      </c>
      <c r="N438" s="14" t="s">
        <v>12</v>
      </c>
      <c r="O438" s="59">
        <v>0.96597222222222223</v>
      </c>
      <c r="P438" s="16">
        <f t="shared" si="161"/>
        <v>-0.3</v>
      </c>
      <c r="Q438" s="15">
        <f t="shared" si="173"/>
        <v>0.95902777777777781</v>
      </c>
      <c r="R438" s="16">
        <f t="shared" si="163"/>
        <v>-0.255</v>
      </c>
      <c r="S438" s="15">
        <f t="shared" si="184"/>
        <v>0.96597222222222223</v>
      </c>
      <c r="T438" s="16">
        <f t="shared" si="165"/>
        <v>-0.20100000000000001</v>
      </c>
      <c r="U438" s="15">
        <f t="shared" si="183"/>
        <v>0.96388888888888891</v>
      </c>
      <c r="V438" s="22">
        <f t="shared" si="166"/>
        <v>-0.192</v>
      </c>
      <c r="X438" s="18"/>
    </row>
    <row r="439" spans="2:25" x14ac:dyDescent="0.25">
      <c r="B439" s="23">
        <f t="shared" si="174"/>
        <v>44671</v>
      </c>
      <c r="C439" s="14" t="s">
        <v>13</v>
      </c>
      <c r="D439" s="15">
        <v>0.23194444444444443</v>
      </c>
      <c r="E439" s="16">
        <v>2.9</v>
      </c>
      <c r="F439" s="15">
        <f t="shared" si="167"/>
        <v>0.22499999999999998</v>
      </c>
      <c r="G439" s="16">
        <f t="shared" si="168"/>
        <v>2.4649999999999999</v>
      </c>
      <c r="H439" s="15">
        <f t="shared" si="169"/>
        <v>0.21388888888888888</v>
      </c>
      <c r="I439" s="16">
        <f t="shared" si="170"/>
        <v>1.9430000000000001</v>
      </c>
      <c r="J439" s="15">
        <f t="shared" si="171"/>
        <v>0.21458333333333332</v>
      </c>
      <c r="K439" s="22">
        <f t="shared" si="172"/>
        <v>1.8559999999999999</v>
      </c>
      <c r="L439" s="13"/>
      <c r="M439" s="23">
        <v>44671</v>
      </c>
      <c r="N439" s="14" t="s">
        <v>13</v>
      </c>
      <c r="O439" s="59">
        <v>0.23194444444444443</v>
      </c>
      <c r="P439" s="16" t="str">
        <f t="shared" si="161"/>
        <v>-</v>
      </c>
      <c r="Q439" s="15">
        <f t="shared" si="173"/>
        <v>0.22499999999999998</v>
      </c>
      <c r="R439" s="16" t="str">
        <f t="shared" si="163"/>
        <v>-</v>
      </c>
      <c r="S439" s="15">
        <f t="shared" si="184"/>
        <v>0.21388888888888888</v>
      </c>
      <c r="T439" s="16" t="str">
        <f t="shared" si="165"/>
        <v>-</v>
      </c>
      <c r="U439" s="15">
        <f t="shared" si="183"/>
        <v>0.21458333333333332</v>
      </c>
      <c r="V439" s="22" t="str">
        <f t="shared" si="166"/>
        <v>-</v>
      </c>
      <c r="X439" s="18"/>
      <c r="Y439" s="28"/>
    </row>
    <row r="440" spans="2:25" x14ac:dyDescent="0.25">
      <c r="B440" s="23">
        <f t="shared" si="174"/>
        <v>44671</v>
      </c>
      <c r="C440" s="14" t="s">
        <v>12</v>
      </c>
      <c r="D440" s="15">
        <v>0.47361111111111115</v>
      </c>
      <c r="E440" s="16">
        <v>-0.1</v>
      </c>
      <c r="F440" s="15">
        <f t="shared" si="167"/>
        <v>0.46666666666666673</v>
      </c>
      <c r="G440" s="16">
        <f t="shared" si="168"/>
        <v>-8.5000000000000006E-2</v>
      </c>
      <c r="H440" s="15">
        <f t="shared" si="169"/>
        <v>0.47361111111111115</v>
      </c>
      <c r="I440" s="16">
        <f t="shared" si="170"/>
        <v>-6.7000000000000004E-2</v>
      </c>
      <c r="J440" s="15">
        <f t="shared" si="171"/>
        <v>0.47152777777777782</v>
      </c>
      <c r="K440" s="22">
        <f t="shared" si="172"/>
        <v>-6.4000000000000001E-2</v>
      </c>
      <c r="L440" s="13"/>
      <c r="M440" s="23">
        <v>44671</v>
      </c>
      <c r="N440" s="14" t="s">
        <v>12</v>
      </c>
      <c r="O440" s="59">
        <v>0.47361111111111115</v>
      </c>
      <c r="P440" s="16">
        <f t="shared" si="161"/>
        <v>-0.1</v>
      </c>
      <c r="Q440" s="15">
        <f t="shared" si="173"/>
        <v>0.46666666666666673</v>
      </c>
      <c r="R440" s="16">
        <f t="shared" si="163"/>
        <v>-8.5000000000000006E-2</v>
      </c>
      <c r="S440" s="15">
        <f t="shared" si="184"/>
        <v>0.47361111111111115</v>
      </c>
      <c r="T440" s="16">
        <f t="shared" si="165"/>
        <v>-6.7000000000000004E-2</v>
      </c>
      <c r="U440" s="15">
        <f t="shared" si="183"/>
        <v>0.47152777777777782</v>
      </c>
      <c r="V440" s="22">
        <f t="shared" si="166"/>
        <v>-6.4000000000000001E-2</v>
      </c>
      <c r="X440" s="18"/>
      <c r="Y440" s="28"/>
    </row>
    <row r="441" spans="2:25" x14ac:dyDescent="0.25">
      <c r="B441" s="23">
        <f t="shared" si="174"/>
        <v>44671</v>
      </c>
      <c r="C441" s="14" t="s">
        <v>13</v>
      </c>
      <c r="D441" s="15">
        <v>0.74652777777777779</v>
      </c>
      <c r="E441" s="16">
        <v>3.3</v>
      </c>
      <c r="F441" s="15">
        <f t="shared" si="167"/>
        <v>0.73958333333333337</v>
      </c>
      <c r="G441" s="16">
        <f t="shared" si="168"/>
        <v>2.8049999999999997</v>
      </c>
      <c r="H441" s="15">
        <f t="shared" si="169"/>
        <v>0.72847222222222219</v>
      </c>
      <c r="I441" s="16">
        <f t="shared" si="170"/>
        <v>2.2109999999999999</v>
      </c>
      <c r="J441" s="15">
        <f t="shared" si="171"/>
        <v>0.72916666666666663</v>
      </c>
      <c r="K441" s="22">
        <f t="shared" si="172"/>
        <v>2.1120000000000001</v>
      </c>
      <c r="L441" s="13"/>
      <c r="M441" s="23">
        <v>44671</v>
      </c>
      <c r="N441" s="14" t="s">
        <v>13</v>
      </c>
      <c r="O441" s="59">
        <v>0.74652777777777779</v>
      </c>
      <c r="P441" s="16">
        <f t="shared" si="161"/>
        <v>3.3</v>
      </c>
      <c r="Q441" s="15">
        <f t="shared" si="173"/>
        <v>0.73958333333333337</v>
      </c>
      <c r="R441" s="16">
        <f t="shared" si="163"/>
        <v>2.8049999999999997</v>
      </c>
      <c r="S441" s="15">
        <f t="shared" si="184"/>
        <v>0.72847222222222219</v>
      </c>
      <c r="T441" s="16">
        <f t="shared" si="165"/>
        <v>2.2109999999999999</v>
      </c>
      <c r="U441" s="15">
        <f t="shared" si="183"/>
        <v>0.72916666666666663</v>
      </c>
      <c r="V441" s="22">
        <f t="shared" si="166"/>
        <v>2.1120000000000001</v>
      </c>
      <c r="X441" s="18"/>
    </row>
    <row r="442" spans="2:25" x14ac:dyDescent="0.25">
      <c r="B442" s="23">
        <f t="shared" si="174"/>
        <v>44671</v>
      </c>
      <c r="C442" s="14" t="s">
        <v>12</v>
      </c>
      <c r="D442" s="15">
        <v>0.99861111111111101</v>
      </c>
      <c r="E442" s="16">
        <v>-0.2</v>
      </c>
      <c r="F442" s="15">
        <f t="shared" si="167"/>
        <v>0.99166666666666659</v>
      </c>
      <c r="G442" s="16">
        <f t="shared" si="168"/>
        <v>-0.17</v>
      </c>
      <c r="H442" s="15">
        <f t="shared" si="169"/>
        <v>0.99861111111111101</v>
      </c>
      <c r="I442" s="16">
        <f t="shared" si="170"/>
        <v>-0.13400000000000001</v>
      </c>
      <c r="J442" s="15">
        <f t="shared" si="171"/>
        <v>0.99652777777777768</v>
      </c>
      <c r="K442" s="22">
        <f t="shared" si="172"/>
        <v>-0.128</v>
      </c>
      <c r="L442" s="13"/>
      <c r="M442" s="23">
        <v>44671</v>
      </c>
      <c r="N442" s="14" t="s">
        <v>12</v>
      </c>
      <c r="O442" s="59">
        <v>0.99861111111111101</v>
      </c>
      <c r="P442" s="16">
        <f t="shared" si="161"/>
        <v>-0.2</v>
      </c>
      <c r="Q442" s="15">
        <f t="shared" si="173"/>
        <v>0.99166666666666659</v>
      </c>
      <c r="R442" s="16">
        <f t="shared" si="163"/>
        <v>-0.17</v>
      </c>
      <c r="S442" s="15">
        <f t="shared" si="184"/>
        <v>0.99861111111111101</v>
      </c>
      <c r="T442" s="16">
        <f t="shared" si="165"/>
        <v>-0.13400000000000001</v>
      </c>
      <c r="U442" s="15">
        <f t="shared" si="183"/>
        <v>0.99652777777777768</v>
      </c>
      <c r="V442" s="22">
        <f t="shared" si="166"/>
        <v>-0.128</v>
      </c>
      <c r="X442" s="18"/>
      <c r="Y442" s="28"/>
    </row>
    <row r="443" spans="2:25" x14ac:dyDescent="0.25">
      <c r="B443" s="23">
        <f t="shared" si="174"/>
        <v>44672</v>
      </c>
      <c r="C443" s="14" t="s">
        <v>13</v>
      </c>
      <c r="D443" s="15">
        <v>0.26597222222222222</v>
      </c>
      <c r="E443" s="16">
        <v>2.8</v>
      </c>
      <c r="F443" s="15">
        <f t="shared" si="167"/>
        <v>0.2590277777777778</v>
      </c>
      <c r="G443" s="16">
        <f t="shared" si="168"/>
        <v>2.38</v>
      </c>
      <c r="H443" s="15">
        <f t="shared" si="169"/>
        <v>0.24791666666666667</v>
      </c>
      <c r="I443" s="16">
        <f t="shared" si="170"/>
        <v>1.8759999999999999</v>
      </c>
      <c r="J443" s="15">
        <f t="shared" si="171"/>
        <v>0.24861111111111112</v>
      </c>
      <c r="K443" s="22">
        <f t="shared" si="172"/>
        <v>1.7919999999999998</v>
      </c>
      <c r="L443" s="13"/>
      <c r="M443" s="23">
        <v>44672</v>
      </c>
      <c r="N443" s="14" t="s">
        <v>13</v>
      </c>
      <c r="O443" s="59">
        <v>0.26597222222222222</v>
      </c>
      <c r="P443" s="16" t="str">
        <f t="shared" si="161"/>
        <v>-</v>
      </c>
      <c r="Q443" s="15">
        <f t="shared" si="173"/>
        <v>0.2590277777777778</v>
      </c>
      <c r="R443" s="16" t="str">
        <f t="shared" si="163"/>
        <v>-</v>
      </c>
      <c r="S443" s="15">
        <f t="shared" si="184"/>
        <v>0.24791666666666667</v>
      </c>
      <c r="T443" s="16" t="str">
        <f t="shared" si="165"/>
        <v>-</v>
      </c>
      <c r="U443" s="15">
        <f t="shared" si="183"/>
        <v>0.24861111111111112</v>
      </c>
      <c r="V443" s="22" t="str">
        <f t="shared" si="166"/>
        <v>-</v>
      </c>
      <c r="X443" s="18"/>
      <c r="Y443" s="28"/>
    </row>
    <row r="444" spans="2:25" x14ac:dyDescent="0.25">
      <c r="B444" s="23">
        <f t="shared" si="174"/>
        <v>44672</v>
      </c>
      <c r="C444" s="14" t="s">
        <v>12</v>
      </c>
      <c r="D444" s="15">
        <v>0.50694444444444442</v>
      </c>
      <c r="E444" s="16">
        <v>0</v>
      </c>
      <c r="F444" s="15">
        <f t="shared" si="167"/>
        <v>0.5</v>
      </c>
      <c r="G444" s="16">
        <f t="shared" si="168"/>
        <v>0</v>
      </c>
      <c r="H444" s="15">
        <f t="shared" si="169"/>
        <v>0.50694444444444442</v>
      </c>
      <c r="I444" s="16">
        <f t="shared" si="170"/>
        <v>0</v>
      </c>
      <c r="J444" s="15">
        <f t="shared" si="171"/>
        <v>0.50486111111111109</v>
      </c>
      <c r="K444" s="22">
        <f t="shared" si="172"/>
        <v>0</v>
      </c>
      <c r="L444" s="13"/>
      <c r="M444" s="23">
        <v>44672</v>
      </c>
      <c r="N444" s="14" t="s">
        <v>12</v>
      </c>
      <c r="O444" s="59">
        <v>0.50694444444444442</v>
      </c>
      <c r="P444" s="16" t="str">
        <f t="shared" si="161"/>
        <v>-</v>
      </c>
      <c r="Q444" s="15">
        <f t="shared" si="173"/>
        <v>0.5</v>
      </c>
      <c r="R444" s="16" t="str">
        <f t="shared" si="163"/>
        <v>-</v>
      </c>
      <c r="S444" s="15">
        <f t="shared" si="184"/>
        <v>0.50694444444444442</v>
      </c>
      <c r="T444" s="16" t="str">
        <f t="shared" si="165"/>
        <v>-</v>
      </c>
      <c r="U444" s="15">
        <f t="shared" si="183"/>
        <v>0.50486111111111109</v>
      </c>
      <c r="V444" s="22" t="str">
        <f t="shared" si="166"/>
        <v>-</v>
      </c>
      <c r="X444" s="18"/>
      <c r="Y444" s="28"/>
    </row>
    <row r="445" spans="2:25" x14ac:dyDescent="0.25">
      <c r="B445" s="23">
        <f t="shared" si="174"/>
        <v>44672</v>
      </c>
      <c r="C445" s="14" t="s">
        <v>13</v>
      </c>
      <c r="D445" s="15">
        <v>0.78125</v>
      </c>
      <c r="E445" s="16">
        <v>3.1</v>
      </c>
      <c r="F445" s="15">
        <f t="shared" si="167"/>
        <v>0.77430555555555558</v>
      </c>
      <c r="G445" s="16">
        <f t="shared" si="168"/>
        <v>2.6349999999999998</v>
      </c>
      <c r="H445" s="15">
        <f t="shared" si="169"/>
        <v>0.7631944444444444</v>
      </c>
      <c r="I445" s="16">
        <f t="shared" si="170"/>
        <v>2.0770000000000004</v>
      </c>
      <c r="J445" s="15">
        <f t="shared" si="171"/>
        <v>0.76388888888888884</v>
      </c>
      <c r="K445" s="22">
        <f t="shared" si="172"/>
        <v>1.9840000000000002</v>
      </c>
      <c r="L445" s="13"/>
      <c r="M445" s="23">
        <v>44672</v>
      </c>
      <c r="N445" s="14" t="s">
        <v>13</v>
      </c>
      <c r="O445" s="59">
        <v>0.78125</v>
      </c>
      <c r="P445" s="16">
        <f t="shared" si="161"/>
        <v>3.1</v>
      </c>
      <c r="Q445" s="15">
        <f t="shared" si="173"/>
        <v>0.77430555555555558</v>
      </c>
      <c r="R445" s="16">
        <f t="shared" si="163"/>
        <v>2.6349999999999998</v>
      </c>
      <c r="S445" s="15">
        <f t="shared" si="184"/>
        <v>0.7631944444444444</v>
      </c>
      <c r="T445" s="16">
        <f t="shared" si="165"/>
        <v>2.0770000000000004</v>
      </c>
      <c r="U445" s="15">
        <f t="shared" si="183"/>
        <v>0.76388888888888884</v>
      </c>
      <c r="V445" s="22">
        <f t="shared" si="166"/>
        <v>1.9840000000000002</v>
      </c>
      <c r="X445" s="18"/>
    </row>
    <row r="446" spans="2:25" x14ac:dyDescent="0.25">
      <c r="B446" s="23">
        <f t="shared" si="174"/>
        <v>44673</v>
      </c>
      <c r="C446" s="14" t="s">
        <v>12</v>
      </c>
      <c r="D446" s="15">
        <v>3.1944444444444449E-2</v>
      </c>
      <c r="E446" s="16">
        <v>-0.1</v>
      </c>
      <c r="F446" s="15">
        <f t="shared" si="167"/>
        <v>2.5000000000000005E-2</v>
      </c>
      <c r="G446" s="16">
        <f t="shared" si="168"/>
        <v>-8.5000000000000006E-2</v>
      </c>
      <c r="H446" s="15">
        <f t="shared" si="169"/>
        <v>3.1944444444444449E-2</v>
      </c>
      <c r="I446" s="16">
        <f t="shared" si="170"/>
        <v>-6.7000000000000004E-2</v>
      </c>
      <c r="J446" s="15">
        <f t="shared" si="171"/>
        <v>2.9861111111111116E-2</v>
      </c>
      <c r="K446" s="22">
        <f t="shared" si="172"/>
        <v>-6.4000000000000001E-2</v>
      </c>
      <c r="L446" s="13"/>
      <c r="M446" s="23">
        <v>44673</v>
      </c>
      <c r="N446" s="14" t="s">
        <v>12</v>
      </c>
      <c r="O446" s="59">
        <v>3.1944444444444449E-2</v>
      </c>
      <c r="P446" s="16">
        <f t="shared" si="161"/>
        <v>-0.1</v>
      </c>
      <c r="Q446" s="15">
        <f t="shared" si="173"/>
        <v>2.5000000000000005E-2</v>
      </c>
      <c r="R446" s="16">
        <f t="shared" si="163"/>
        <v>-8.5000000000000006E-2</v>
      </c>
      <c r="S446" s="15">
        <f t="shared" si="184"/>
        <v>3.1944444444444449E-2</v>
      </c>
      <c r="T446" s="16">
        <f t="shared" si="165"/>
        <v>-6.7000000000000004E-2</v>
      </c>
      <c r="U446" s="15">
        <f t="shared" si="183"/>
        <v>2.9861111111111116E-2</v>
      </c>
      <c r="V446" s="22">
        <f t="shared" si="166"/>
        <v>-6.4000000000000001E-2</v>
      </c>
      <c r="X446" s="18"/>
      <c r="Y446" s="28"/>
    </row>
    <row r="447" spans="2:25" x14ac:dyDescent="0.25">
      <c r="B447" s="23">
        <f t="shared" si="174"/>
        <v>44673</v>
      </c>
      <c r="C447" s="14" t="s">
        <v>13</v>
      </c>
      <c r="D447" s="15">
        <v>0.30277777777777776</v>
      </c>
      <c r="E447" s="16">
        <v>2.7</v>
      </c>
      <c r="F447" s="15">
        <f t="shared" si="167"/>
        <v>0.29583333333333334</v>
      </c>
      <c r="G447" s="16">
        <f t="shared" si="168"/>
        <v>2.2949999999999999</v>
      </c>
      <c r="H447" s="15">
        <f t="shared" si="169"/>
        <v>0.28472222222222221</v>
      </c>
      <c r="I447" s="16">
        <f t="shared" si="170"/>
        <v>1.8090000000000002</v>
      </c>
      <c r="J447" s="15">
        <f t="shared" si="171"/>
        <v>0.28541666666666665</v>
      </c>
      <c r="K447" s="22">
        <f t="shared" si="172"/>
        <v>1.7280000000000002</v>
      </c>
      <c r="L447" s="13"/>
      <c r="M447" s="23">
        <v>44673</v>
      </c>
      <c r="N447" s="14" t="s">
        <v>13</v>
      </c>
      <c r="O447" s="59">
        <v>0.30277777777777776</v>
      </c>
      <c r="P447" s="16" t="str">
        <f t="shared" si="161"/>
        <v>-</v>
      </c>
      <c r="Q447" s="15">
        <f t="shared" si="173"/>
        <v>0.29583333333333334</v>
      </c>
      <c r="R447" s="16" t="str">
        <f t="shared" si="163"/>
        <v>-</v>
      </c>
      <c r="S447" s="15">
        <f t="shared" si="184"/>
        <v>0.28472222222222221</v>
      </c>
      <c r="T447" s="16" t="str">
        <f t="shared" si="165"/>
        <v>-</v>
      </c>
      <c r="U447" s="15">
        <f t="shared" si="183"/>
        <v>0.28541666666666665</v>
      </c>
      <c r="V447" s="22" t="str">
        <f t="shared" si="166"/>
        <v>-</v>
      </c>
      <c r="X447" s="18"/>
      <c r="Y447" s="28"/>
    </row>
    <row r="448" spans="2:25" x14ac:dyDescent="0.25">
      <c r="B448" s="23">
        <f t="shared" si="174"/>
        <v>44673</v>
      </c>
      <c r="C448" s="14" t="s">
        <v>12</v>
      </c>
      <c r="D448" s="15">
        <v>0.54375000000000007</v>
      </c>
      <c r="E448" s="16">
        <v>0.2</v>
      </c>
      <c r="F448" s="15">
        <f t="shared" si="167"/>
        <v>0.53680555555555565</v>
      </c>
      <c r="G448" s="16">
        <f t="shared" si="168"/>
        <v>0.17</v>
      </c>
      <c r="H448" s="15">
        <f t="shared" si="169"/>
        <v>0.54375000000000007</v>
      </c>
      <c r="I448" s="16">
        <f t="shared" si="170"/>
        <v>0.13400000000000001</v>
      </c>
      <c r="J448" s="15">
        <f t="shared" si="171"/>
        <v>0.54166666666666674</v>
      </c>
      <c r="K448" s="22">
        <f t="shared" si="172"/>
        <v>0.128</v>
      </c>
      <c r="L448" s="13"/>
      <c r="M448" s="23">
        <v>44673</v>
      </c>
      <c r="N448" s="14" t="s">
        <v>12</v>
      </c>
      <c r="O448" s="59">
        <v>0.54375000000000007</v>
      </c>
      <c r="P448" s="16" t="str">
        <f t="shared" si="161"/>
        <v>-</v>
      </c>
      <c r="Q448" s="15">
        <f t="shared" si="173"/>
        <v>0.53680555555555565</v>
      </c>
      <c r="R448" s="16" t="str">
        <f t="shared" si="163"/>
        <v>-</v>
      </c>
      <c r="S448" s="15">
        <f t="shared" si="184"/>
        <v>0.54375000000000007</v>
      </c>
      <c r="T448" s="16" t="str">
        <f t="shared" si="165"/>
        <v>-</v>
      </c>
      <c r="U448" s="15">
        <f t="shared" si="183"/>
        <v>0.54166666666666674</v>
      </c>
      <c r="V448" s="22" t="str">
        <f t="shared" si="166"/>
        <v>-</v>
      </c>
      <c r="X448" s="18"/>
      <c r="Y448" s="28"/>
    </row>
    <row r="449" spans="2:25" x14ac:dyDescent="0.25">
      <c r="B449" s="23">
        <f t="shared" si="174"/>
        <v>44673</v>
      </c>
      <c r="C449" s="14" t="s">
        <v>13</v>
      </c>
      <c r="D449" s="15">
        <v>0.81874999999999998</v>
      </c>
      <c r="E449" s="16">
        <v>3</v>
      </c>
      <c r="F449" s="15">
        <f t="shared" si="167"/>
        <v>0.81180555555555556</v>
      </c>
      <c r="G449" s="16">
        <f t="shared" si="168"/>
        <v>2.5499999999999998</v>
      </c>
      <c r="H449" s="15">
        <f t="shared" si="169"/>
        <v>0.80069444444444438</v>
      </c>
      <c r="I449" s="16">
        <f t="shared" si="170"/>
        <v>2.0100000000000002</v>
      </c>
      <c r="J449" s="15">
        <f t="shared" si="171"/>
        <v>0.80138888888888882</v>
      </c>
      <c r="K449" s="22">
        <f t="shared" si="172"/>
        <v>1.92</v>
      </c>
      <c r="L449" s="13"/>
      <c r="M449" s="23">
        <v>44673</v>
      </c>
      <c r="N449" s="14" t="s">
        <v>13</v>
      </c>
      <c r="O449" s="59">
        <v>0.81874999999999998</v>
      </c>
      <c r="P449" s="16" t="str">
        <f t="shared" si="161"/>
        <v>-</v>
      </c>
      <c r="Q449" s="15">
        <f t="shared" si="173"/>
        <v>0.81180555555555556</v>
      </c>
      <c r="R449" s="16" t="str">
        <f t="shared" si="163"/>
        <v>-</v>
      </c>
      <c r="S449" s="15">
        <f t="shared" si="184"/>
        <v>0.80069444444444438</v>
      </c>
      <c r="T449" s="16" t="str">
        <f t="shared" si="165"/>
        <v>-</v>
      </c>
      <c r="U449" s="15">
        <f t="shared" si="183"/>
        <v>0.80138888888888882</v>
      </c>
      <c r="V449" s="22" t="str">
        <f t="shared" si="166"/>
        <v>-</v>
      </c>
      <c r="X449" s="18"/>
    </row>
    <row r="450" spans="2:25" x14ac:dyDescent="0.25">
      <c r="B450" s="23">
        <f t="shared" si="174"/>
        <v>44674</v>
      </c>
      <c r="C450" s="14" t="s">
        <v>12</v>
      </c>
      <c r="D450" s="15">
        <v>6.9444444444444434E-2</v>
      </c>
      <c r="E450" s="16">
        <v>0.1</v>
      </c>
      <c r="F450" s="15">
        <f t="shared" si="167"/>
        <v>6.2499999999999986E-2</v>
      </c>
      <c r="G450" s="16">
        <f t="shared" si="168"/>
        <v>8.5000000000000006E-2</v>
      </c>
      <c r="H450" s="15">
        <f t="shared" si="169"/>
        <v>6.9444444444444434E-2</v>
      </c>
      <c r="I450" s="16">
        <f t="shared" si="170"/>
        <v>6.7000000000000004E-2</v>
      </c>
      <c r="J450" s="15">
        <f t="shared" si="171"/>
        <v>6.7361111111111094E-2</v>
      </c>
      <c r="K450" s="22">
        <f t="shared" si="172"/>
        <v>6.4000000000000001E-2</v>
      </c>
      <c r="L450" s="13"/>
      <c r="M450" s="23">
        <v>44674</v>
      </c>
      <c r="N450" s="14" t="s">
        <v>12</v>
      </c>
      <c r="O450" s="59">
        <v>6.9444444444444434E-2</v>
      </c>
      <c r="P450" s="16" t="str">
        <f t="shared" si="161"/>
        <v>-</v>
      </c>
      <c r="Q450" s="15">
        <f t="shared" si="173"/>
        <v>6.2499999999999986E-2</v>
      </c>
      <c r="R450" s="16" t="str">
        <f t="shared" si="163"/>
        <v>-</v>
      </c>
      <c r="S450" s="15">
        <f t="shared" si="184"/>
        <v>6.9444444444444434E-2</v>
      </c>
      <c r="T450" s="16" t="str">
        <f t="shared" si="165"/>
        <v>-</v>
      </c>
      <c r="U450" s="15">
        <f t="shared" si="183"/>
        <v>6.7361111111111094E-2</v>
      </c>
      <c r="V450" s="22" t="str">
        <f t="shared" si="166"/>
        <v>-</v>
      </c>
      <c r="X450" s="18"/>
      <c r="Y450" s="28"/>
    </row>
    <row r="451" spans="2:25" x14ac:dyDescent="0.25">
      <c r="B451" s="23">
        <f t="shared" si="174"/>
        <v>44674</v>
      </c>
      <c r="C451" s="14" t="s">
        <v>13</v>
      </c>
      <c r="D451" s="15">
        <v>0.34375</v>
      </c>
      <c r="E451" s="16">
        <v>2.6</v>
      </c>
      <c r="F451" s="15">
        <f t="shared" si="167"/>
        <v>0.33680555555555558</v>
      </c>
      <c r="G451" s="16">
        <f t="shared" si="168"/>
        <v>2.21</v>
      </c>
      <c r="H451" s="15">
        <f t="shared" si="169"/>
        <v>0.32569444444444445</v>
      </c>
      <c r="I451" s="16">
        <f t="shared" si="170"/>
        <v>1.7420000000000002</v>
      </c>
      <c r="J451" s="15">
        <f t="shared" si="171"/>
        <v>0.3263888888888889</v>
      </c>
      <c r="K451" s="22">
        <f t="shared" si="172"/>
        <v>1.6640000000000001</v>
      </c>
      <c r="L451" s="13"/>
      <c r="M451" s="23">
        <v>44674</v>
      </c>
      <c r="N451" s="14" t="s">
        <v>13</v>
      </c>
      <c r="O451" s="59">
        <v>0.34375</v>
      </c>
      <c r="P451" s="16" t="str">
        <f t="shared" si="161"/>
        <v>-</v>
      </c>
      <c r="Q451" s="15">
        <f t="shared" si="173"/>
        <v>0.33680555555555558</v>
      </c>
      <c r="R451" s="16" t="str">
        <f t="shared" si="163"/>
        <v>-</v>
      </c>
      <c r="S451" s="15">
        <f t="shared" si="184"/>
        <v>0.32569444444444445</v>
      </c>
      <c r="T451" s="16" t="str">
        <f t="shared" si="165"/>
        <v>-</v>
      </c>
      <c r="U451" s="15">
        <f t="shared" si="183"/>
        <v>0.3263888888888889</v>
      </c>
      <c r="V451" s="22" t="str">
        <f t="shared" si="166"/>
        <v>-</v>
      </c>
      <c r="X451" s="18"/>
      <c r="Y451" s="28"/>
    </row>
    <row r="452" spans="2:25" x14ac:dyDescent="0.25">
      <c r="B452" s="23">
        <f t="shared" si="174"/>
        <v>44674</v>
      </c>
      <c r="C452" s="14" t="s">
        <v>12</v>
      </c>
      <c r="D452" s="15">
        <v>0.58402777777777781</v>
      </c>
      <c r="E452" s="16">
        <v>0.3</v>
      </c>
      <c r="F452" s="15">
        <f t="shared" si="167"/>
        <v>0.57708333333333339</v>
      </c>
      <c r="G452" s="16">
        <f t="shared" si="168"/>
        <v>0.255</v>
      </c>
      <c r="H452" s="15">
        <f t="shared" si="169"/>
        <v>0.58402777777777781</v>
      </c>
      <c r="I452" s="16">
        <f t="shared" si="170"/>
        <v>0.20100000000000001</v>
      </c>
      <c r="J452" s="15">
        <f t="shared" si="171"/>
        <v>0.58194444444444449</v>
      </c>
      <c r="K452" s="22">
        <f t="shared" si="172"/>
        <v>0.192</v>
      </c>
      <c r="L452" s="13"/>
      <c r="M452" s="23">
        <v>44674</v>
      </c>
      <c r="N452" s="14" t="s">
        <v>12</v>
      </c>
      <c r="O452" s="59">
        <v>0.58402777777777781</v>
      </c>
      <c r="P452" s="16" t="str">
        <f t="shared" si="161"/>
        <v>-</v>
      </c>
      <c r="Q452" s="15">
        <f t="shared" si="173"/>
        <v>0.57708333333333339</v>
      </c>
      <c r="R452" s="16" t="str">
        <f t="shared" si="163"/>
        <v>-</v>
      </c>
      <c r="S452" s="15">
        <f t="shared" si="184"/>
        <v>0.58402777777777781</v>
      </c>
      <c r="T452" s="16" t="str">
        <f t="shared" si="165"/>
        <v>-</v>
      </c>
      <c r="U452" s="15">
        <f t="shared" si="183"/>
        <v>0.58194444444444449</v>
      </c>
      <c r="V452" s="22" t="str">
        <f t="shared" si="166"/>
        <v>-</v>
      </c>
      <c r="X452" s="18"/>
      <c r="Y452" s="28"/>
    </row>
    <row r="453" spans="2:25" x14ac:dyDescent="0.25">
      <c r="B453" s="23">
        <f>IF(HOUR(D453)&lt;HOUR(D452),B452+1,B452)</f>
        <v>44674</v>
      </c>
      <c r="C453" s="14" t="s">
        <v>13</v>
      </c>
      <c r="D453" s="15">
        <v>0.85972222222222217</v>
      </c>
      <c r="E453" s="16">
        <v>2.8</v>
      </c>
      <c r="F453" s="15">
        <f t="shared" ref="F453" si="185">IF(C453="Alta",D453-$F$9,D453-$G$9)</f>
        <v>0.85277777777777775</v>
      </c>
      <c r="G453" s="16">
        <f t="shared" ref="G453" si="186">E453*$F$8</f>
        <v>2.38</v>
      </c>
      <c r="H453" s="15">
        <f t="shared" ref="H453" si="187">IF(C453="Alta",D453-$H$9,D453-$I$9)</f>
        <v>0.84166666666666656</v>
      </c>
      <c r="I453" s="16">
        <f t="shared" ref="I453" si="188">E453*$H$8</f>
        <v>1.8759999999999999</v>
      </c>
      <c r="J453" s="15">
        <f t="shared" ref="J453" si="189">IF(C453="Alta",D453-$J$9,D453-$K$9)</f>
        <v>0.84236111111111101</v>
      </c>
      <c r="K453" s="22">
        <f t="shared" ref="K453" si="190">E453*$J$8</f>
        <v>1.7919999999999998</v>
      </c>
      <c r="L453" s="13"/>
      <c r="M453" s="23">
        <v>44674</v>
      </c>
      <c r="N453" s="14" t="s">
        <v>13</v>
      </c>
      <c r="O453" s="59">
        <v>0.85972222222222217</v>
      </c>
      <c r="P453" s="16" t="str">
        <f t="shared" si="161"/>
        <v>-</v>
      </c>
      <c r="Q453" s="15">
        <f t="shared" ref="Q453" si="191">IF(N453="Alta",O453-$F$9,O453-$G$9)</f>
        <v>0.85277777777777775</v>
      </c>
      <c r="R453" s="16" t="str">
        <f t="shared" ref="R453" si="192">IF(G453&gt;=$R$4,G453,IF(G453&lt;=$R$8,G453,"-"))</f>
        <v>-</v>
      </c>
      <c r="S453" s="15">
        <f t="shared" ref="S453" si="193">IF(N453="Alta",O453-$H$9,O453-$I$9)</f>
        <v>0.84166666666666656</v>
      </c>
      <c r="T453" s="16" t="str">
        <f t="shared" ref="T453" si="194">IF(I453&gt;=$T$4,I453,IF(I453&lt;=$T$8,I453,"-"))</f>
        <v>-</v>
      </c>
      <c r="U453" s="15">
        <f t="shared" ref="U453" si="195">IF(N453="Alta",O453-$J$9,O453-$K$9)</f>
        <v>0.84236111111111101</v>
      </c>
      <c r="V453" s="22" t="str">
        <f t="shared" ref="V453" si="196">IF(K453&gt;=$V$4,K453,IF(K453&lt;=$V$8,K453,"-"))</f>
        <v>-</v>
      </c>
      <c r="X453" s="18"/>
    </row>
    <row r="454" spans="2:25" x14ac:dyDescent="0.25">
      <c r="B454" s="23">
        <f t="shared" si="174"/>
        <v>44675</v>
      </c>
      <c r="C454" s="14" t="s">
        <v>12</v>
      </c>
      <c r="D454" s="15">
        <v>0.10972222222222222</v>
      </c>
      <c r="E454" s="16">
        <v>0.2</v>
      </c>
      <c r="F454" s="15">
        <f t="shared" si="167"/>
        <v>0.10277777777777777</v>
      </c>
      <c r="G454" s="16">
        <f t="shared" si="168"/>
        <v>0.17</v>
      </c>
      <c r="H454" s="15">
        <f t="shared" si="169"/>
        <v>0.10972222222222222</v>
      </c>
      <c r="I454" s="16">
        <f t="shared" si="170"/>
        <v>0.13400000000000001</v>
      </c>
      <c r="J454" s="15">
        <f t="shared" si="171"/>
        <v>0.10763888888888888</v>
      </c>
      <c r="K454" s="22">
        <f t="shared" si="172"/>
        <v>0.128</v>
      </c>
      <c r="L454" s="13"/>
      <c r="M454" s="23">
        <v>44675</v>
      </c>
      <c r="N454" s="14" t="s">
        <v>12</v>
      </c>
      <c r="O454" s="59">
        <v>0.10972222222222222</v>
      </c>
      <c r="P454" s="16" t="str">
        <f t="shared" si="161"/>
        <v>-</v>
      </c>
      <c r="Q454" s="15">
        <f t="shared" si="173"/>
        <v>0.10277777777777777</v>
      </c>
      <c r="R454" s="16" t="str">
        <f t="shared" si="163"/>
        <v>-</v>
      </c>
      <c r="S454" s="15">
        <f t="shared" si="184"/>
        <v>0.10972222222222222</v>
      </c>
      <c r="T454" s="16" t="str">
        <f t="shared" si="165"/>
        <v>-</v>
      </c>
      <c r="U454" s="15">
        <f t="shared" si="183"/>
        <v>0.10763888888888888</v>
      </c>
      <c r="V454" s="22" t="str">
        <f t="shared" si="166"/>
        <v>-</v>
      </c>
      <c r="X454" s="18"/>
      <c r="Y454" s="28"/>
    </row>
    <row r="455" spans="2:25" x14ac:dyDescent="0.25">
      <c r="B455" s="23">
        <f t="shared" si="174"/>
        <v>44675</v>
      </c>
      <c r="C455" s="14" t="s">
        <v>13</v>
      </c>
      <c r="D455" s="15">
        <v>0.39027777777777778</v>
      </c>
      <c r="E455" s="16">
        <v>2.5</v>
      </c>
      <c r="F455" s="15">
        <f t="shared" si="167"/>
        <v>0.38333333333333336</v>
      </c>
      <c r="G455" s="16">
        <f t="shared" si="168"/>
        <v>2.125</v>
      </c>
      <c r="H455" s="15">
        <f t="shared" si="169"/>
        <v>0.37222222222222223</v>
      </c>
      <c r="I455" s="16">
        <f t="shared" si="170"/>
        <v>1.675</v>
      </c>
      <c r="J455" s="15">
        <f t="shared" si="171"/>
        <v>0.37291666666666667</v>
      </c>
      <c r="K455" s="22">
        <f t="shared" si="172"/>
        <v>1.6</v>
      </c>
      <c r="L455" s="13"/>
      <c r="M455" s="23">
        <v>44675</v>
      </c>
      <c r="N455" s="14" t="s">
        <v>13</v>
      </c>
      <c r="O455" s="59">
        <v>0.39027777777777778</v>
      </c>
      <c r="P455" s="16" t="str">
        <f t="shared" si="161"/>
        <v>-</v>
      </c>
      <c r="Q455" s="15">
        <f t="shared" si="173"/>
        <v>0.38333333333333336</v>
      </c>
      <c r="R455" s="16" t="str">
        <f t="shared" si="163"/>
        <v>-</v>
      </c>
      <c r="S455" s="15">
        <f t="shared" si="184"/>
        <v>0.37222222222222223</v>
      </c>
      <c r="T455" s="16" t="str">
        <f t="shared" si="165"/>
        <v>-</v>
      </c>
      <c r="U455" s="15">
        <f t="shared" si="183"/>
        <v>0.37291666666666667</v>
      </c>
      <c r="V455" s="22" t="str">
        <f t="shared" si="166"/>
        <v>-</v>
      </c>
      <c r="X455" s="18"/>
      <c r="Y455" s="28"/>
    </row>
    <row r="456" spans="2:25" x14ac:dyDescent="0.25">
      <c r="B456" s="23">
        <f t="shared" si="174"/>
        <v>44675</v>
      </c>
      <c r="C456" s="14" t="s">
        <v>12</v>
      </c>
      <c r="D456" s="15">
        <v>0.63124999999999998</v>
      </c>
      <c r="E456" s="16">
        <v>0.5</v>
      </c>
      <c r="F456" s="15">
        <f t="shared" si="167"/>
        <v>0.62430555555555556</v>
      </c>
      <c r="G456" s="16">
        <f t="shared" si="168"/>
        <v>0.42499999999999999</v>
      </c>
      <c r="H456" s="15">
        <f t="shared" si="169"/>
        <v>0.63124999999999998</v>
      </c>
      <c r="I456" s="16">
        <f t="shared" si="170"/>
        <v>0.33500000000000002</v>
      </c>
      <c r="J456" s="15">
        <f t="shared" si="171"/>
        <v>0.62916666666666665</v>
      </c>
      <c r="K456" s="22">
        <f t="shared" si="172"/>
        <v>0.32</v>
      </c>
      <c r="L456" s="13"/>
      <c r="M456" s="23">
        <v>44675</v>
      </c>
      <c r="N456" s="14" t="s">
        <v>12</v>
      </c>
      <c r="O456" s="59">
        <v>0.63124999999999998</v>
      </c>
      <c r="P456" s="16" t="str">
        <f t="shared" si="161"/>
        <v>-</v>
      </c>
      <c r="Q456" s="15">
        <f t="shared" si="173"/>
        <v>0.62430555555555556</v>
      </c>
      <c r="R456" s="16" t="str">
        <f t="shared" si="163"/>
        <v>-</v>
      </c>
      <c r="S456" s="15">
        <f t="shared" si="184"/>
        <v>0.63124999999999998</v>
      </c>
      <c r="T456" s="16" t="str">
        <f t="shared" si="165"/>
        <v>-</v>
      </c>
      <c r="U456" s="15">
        <f t="shared" si="183"/>
        <v>0.62916666666666665</v>
      </c>
      <c r="V456" s="22" t="str">
        <f t="shared" si="166"/>
        <v>-</v>
      </c>
      <c r="X456" s="18"/>
      <c r="Y456" s="28"/>
    </row>
    <row r="457" spans="2:25" x14ac:dyDescent="0.25">
      <c r="B457" s="23">
        <f t="shared" si="174"/>
        <v>44675</v>
      </c>
      <c r="C457" s="14" t="s">
        <v>13</v>
      </c>
      <c r="D457" s="15">
        <v>0.90625</v>
      </c>
      <c r="E457" s="16">
        <v>2.6</v>
      </c>
      <c r="F457" s="15">
        <f t="shared" si="167"/>
        <v>0.89930555555555558</v>
      </c>
      <c r="G457" s="16">
        <f t="shared" si="168"/>
        <v>2.21</v>
      </c>
      <c r="H457" s="15">
        <f t="shared" si="169"/>
        <v>0.8881944444444444</v>
      </c>
      <c r="I457" s="16">
        <f t="shared" si="170"/>
        <v>1.7420000000000002</v>
      </c>
      <c r="J457" s="15">
        <f t="shared" si="171"/>
        <v>0.88888888888888884</v>
      </c>
      <c r="K457" s="22">
        <f t="shared" si="172"/>
        <v>1.6640000000000001</v>
      </c>
      <c r="L457" s="13"/>
      <c r="M457" s="23">
        <v>44675</v>
      </c>
      <c r="N457" s="14" t="s">
        <v>13</v>
      </c>
      <c r="O457" s="59">
        <v>0.90625</v>
      </c>
      <c r="P457" s="16" t="str">
        <f t="shared" si="161"/>
        <v>-</v>
      </c>
      <c r="Q457" s="15">
        <f t="shared" si="173"/>
        <v>0.89930555555555558</v>
      </c>
      <c r="R457" s="16" t="str">
        <f t="shared" si="163"/>
        <v>-</v>
      </c>
      <c r="S457" s="15">
        <f t="shared" si="184"/>
        <v>0.8881944444444444</v>
      </c>
      <c r="T457" s="16" t="str">
        <f t="shared" si="165"/>
        <v>-</v>
      </c>
      <c r="U457" s="15">
        <f t="shared" si="183"/>
        <v>0.88888888888888884</v>
      </c>
      <c r="V457" s="22" t="str">
        <f t="shared" si="166"/>
        <v>-</v>
      </c>
      <c r="X457" s="18"/>
    </row>
    <row r="458" spans="2:25" x14ac:dyDescent="0.25">
      <c r="B458" s="23">
        <f t="shared" si="174"/>
        <v>44676</v>
      </c>
      <c r="C458" s="14" t="s">
        <v>12</v>
      </c>
      <c r="D458" s="15">
        <v>0.15625</v>
      </c>
      <c r="E458" s="16">
        <v>0.4</v>
      </c>
      <c r="F458" s="15">
        <f t="shared" si="167"/>
        <v>0.14930555555555555</v>
      </c>
      <c r="G458" s="16">
        <f t="shared" si="168"/>
        <v>0.34</v>
      </c>
      <c r="H458" s="15">
        <f t="shared" si="169"/>
        <v>0.15625</v>
      </c>
      <c r="I458" s="16">
        <f t="shared" si="170"/>
        <v>0.26800000000000002</v>
      </c>
      <c r="J458" s="15">
        <f t="shared" si="171"/>
        <v>0.15416666666666667</v>
      </c>
      <c r="K458" s="22">
        <f t="shared" si="172"/>
        <v>0.25600000000000001</v>
      </c>
      <c r="L458" s="13"/>
      <c r="M458" s="23">
        <v>44676</v>
      </c>
      <c r="N458" s="14" t="s">
        <v>12</v>
      </c>
      <c r="O458" s="59">
        <v>0.15625</v>
      </c>
      <c r="P458" s="16" t="str">
        <f t="shared" si="161"/>
        <v>-</v>
      </c>
      <c r="Q458" s="15">
        <f t="shared" si="173"/>
        <v>0.14930555555555555</v>
      </c>
      <c r="R458" s="16" t="str">
        <f t="shared" si="163"/>
        <v>-</v>
      </c>
      <c r="S458" s="15">
        <f t="shared" si="184"/>
        <v>0.15625</v>
      </c>
      <c r="T458" s="16" t="str">
        <f t="shared" si="165"/>
        <v>-</v>
      </c>
      <c r="U458" s="15">
        <f t="shared" si="183"/>
        <v>0.15416666666666667</v>
      </c>
      <c r="V458" s="22" t="str">
        <f t="shared" si="166"/>
        <v>-</v>
      </c>
      <c r="X458" s="18"/>
      <c r="Y458" s="28"/>
    </row>
    <row r="459" spans="2:25" x14ac:dyDescent="0.25">
      <c r="B459" s="23">
        <f t="shared" si="174"/>
        <v>44676</v>
      </c>
      <c r="C459" s="14" t="s">
        <v>13</v>
      </c>
      <c r="D459" s="15">
        <v>0.44097222222222227</v>
      </c>
      <c r="E459" s="16">
        <v>2.5</v>
      </c>
      <c r="F459" s="15">
        <f t="shared" si="167"/>
        <v>0.43402777777777785</v>
      </c>
      <c r="G459" s="16">
        <f t="shared" si="168"/>
        <v>2.125</v>
      </c>
      <c r="H459" s="15">
        <f t="shared" si="169"/>
        <v>0.42291666666666672</v>
      </c>
      <c r="I459" s="16">
        <f t="shared" si="170"/>
        <v>1.675</v>
      </c>
      <c r="J459" s="15">
        <f t="shared" si="171"/>
        <v>0.42361111111111116</v>
      </c>
      <c r="K459" s="22">
        <f t="shared" si="172"/>
        <v>1.6</v>
      </c>
      <c r="L459" s="13"/>
      <c r="M459" s="23">
        <v>44676</v>
      </c>
      <c r="N459" s="14" t="s">
        <v>13</v>
      </c>
      <c r="O459" s="59">
        <v>0.44097222222222227</v>
      </c>
      <c r="P459" s="16" t="str">
        <f t="shared" si="161"/>
        <v>-</v>
      </c>
      <c r="Q459" s="15">
        <f t="shared" si="173"/>
        <v>0.43402777777777785</v>
      </c>
      <c r="R459" s="16" t="str">
        <f t="shared" si="163"/>
        <v>-</v>
      </c>
      <c r="S459" s="15">
        <f t="shared" si="184"/>
        <v>0.42291666666666672</v>
      </c>
      <c r="T459" s="16" t="str">
        <f t="shared" si="165"/>
        <v>-</v>
      </c>
      <c r="U459" s="15">
        <f t="shared" si="183"/>
        <v>0.42361111111111116</v>
      </c>
      <c r="V459" s="22" t="str">
        <f t="shared" si="166"/>
        <v>-</v>
      </c>
      <c r="X459" s="18"/>
      <c r="Y459" s="28"/>
    </row>
    <row r="460" spans="2:25" x14ac:dyDescent="0.25">
      <c r="B460" s="23">
        <f t="shared" si="174"/>
        <v>44676</v>
      </c>
      <c r="C460" s="14" t="s">
        <v>12</v>
      </c>
      <c r="D460" s="15">
        <v>0.68402777777777779</v>
      </c>
      <c r="E460" s="16">
        <v>0.6</v>
      </c>
      <c r="F460" s="15">
        <f t="shared" si="167"/>
        <v>0.67708333333333337</v>
      </c>
      <c r="G460" s="16">
        <f t="shared" si="168"/>
        <v>0.51</v>
      </c>
      <c r="H460" s="15">
        <f t="shared" si="169"/>
        <v>0.68402777777777779</v>
      </c>
      <c r="I460" s="16">
        <f t="shared" si="170"/>
        <v>0.40200000000000002</v>
      </c>
      <c r="J460" s="15">
        <f t="shared" si="171"/>
        <v>0.68194444444444446</v>
      </c>
      <c r="K460" s="22">
        <f t="shared" si="172"/>
        <v>0.38400000000000001</v>
      </c>
      <c r="L460" s="13"/>
      <c r="M460" s="23">
        <v>44676</v>
      </c>
      <c r="N460" s="14" t="s">
        <v>12</v>
      </c>
      <c r="O460" s="59">
        <v>0.68402777777777779</v>
      </c>
      <c r="P460" s="16" t="str">
        <f t="shared" si="161"/>
        <v>-</v>
      </c>
      <c r="Q460" s="15">
        <f t="shared" si="173"/>
        <v>0.67708333333333337</v>
      </c>
      <c r="R460" s="16" t="str">
        <f t="shared" si="163"/>
        <v>-</v>
      </c>
      <c r="S460" s="15">
        <f t="shared" si="184"/>
        <v>0.68402777777777779</v>
      </c>
      <c r="T460" s="16" t="str">
        <f t="shared" si="165"/>
        <v>-</v>
      </c>
      <c r="U460" s="15">
        <f t="shared" si="183"/>
        <v>0.68194444444444446</v>
      </c>
      <c r="V460" s="22" t="str">
        <f t="shared" si="166"/>
        <v>-</v>
      </c>
      <c r="X460" s="18"/>
      <c r="Y460" s="28"/>
    </row>
    <row r="461" spans="2:25" x14ac:dyDescent="0.25">
      <c r="B461" s="23">
        <f t="shared" si="174"/>
        <v>44676</v>
      </c>
      <c r="C461" s="14" t="s">
        <v>13</v>
      </c>
      <c r="D461" s="15">
        <v>0.9555555555555556</v>
      </c>
      <c r="E461" s="16">
        <v>2.5</v>
      </c>
      <c r="F461" s="15">
        <f t="shared" si="167"/>
        <v>0.94861111111111118</v>
      </c>
      <c r="G461" s="16">
        <f t="shared" si="168"/>
        <v>2.125</v>
      </c>
      <c r="H461" s="15">
        <f t="shared" si="169"/>
        <v>0.9375</v>
      </c>
      <c r="I461" s="16">
        <f t="shared" si="170"/>
        <v>1.675</v>
      </c>
      <c r="J461" s="15">
        <f t="shared" si="171"/>
        <v>0.93819444444444444</v>
      </c>
      <c r="K461" s="22">
        <f t="shared" si="172"/>
        <v>1.6</v>
      </c>
      <c r="L461" s="13"/>
      <c r="M461" s="23">
        <v>44676</v>
      </c>
      <c r="N461" s="14" t="s">
        <v>13</v>
      </c>
      <c r="O461" s="59">
        <v>0.9555555555555556</v>
      </c>
      <c r="P461" s="16" t="str">
        <f t="shared" ref="P461:P525" si="197">IF(E461&gt;=$P$4,E461,IF(E461&lt;=$P$8,E461,"-"))</f>
        <v>-</v>
      </c>
      <c r="Q461" s="15">
        <f t="shared" si="173"/>
        <v>0.94861111111111118</v>
      </c>
      <c r="R461" s="16" t="str">
        <f t="shared" si="163"/>
        <v>-</v>
      </c>
      <c r="S461" s="15">
        <f t="shared" si="184"/>
        <v>0.9375</v>
      </c>
      <c r="T461" s="16" t="str">
        <f t="shared" si="165"/>
        <v>-</v>
      </c>
      <c r="U461" s="15">
        <f t="shared" si="183"/>
        <v>0.93819444444444444</v>
      </c>
      <c r="V461" s="22" t="str">
        <f t="shared" si="166"/>
        <v>-</v>
      </c>
      <c r="X461" s="18"/>
    </row>
    <row r="462" spans="2:25" x14ac:dyDescent="0.25">
      <c r="B462" s="23">
        <f t="shared" si="174"/>
        <v>44677</v>
      </c>
      <c r="C462" s="14" t="s">
        <v>12</v>
      </c>
      <c r="D462" s="15">
        <v>0.20486111111111113</v>
      </c>
      <c r="E462" s="16">
        <v>0.4</v>
      </c>
      <c r="F462" s="15">
        <f t="shared" si="167"/>
        <v>0.19791666666666669</v>
      </c>
      <c r="G462" s="16">
        <f t="shared" si="168"/>
        <v>0.34</v>
      </c>
      <c r="H462" s="15">
        <f t="shared" si="169"/>
        <v>0.20486111111111113</v>
      </c>
      <c r="I462" s="16">
        <f t="shared" si="170"/>
        <v>0.26800000000000002</v>
      </c>
      <c r="J462" s="15">
        <f t="shared" si="171"/>
        <v>0.20277777777777781</v>
      </c>
      <c r="K462" s="22">
        <f t="shared" si="172"/>
        <v>0.25600000000000001</v>
      </c>
      <c r="L462" s="13"/>
      <c r="M462" s="23">
        <v>44677</v>
      </c>
      <c r="N462" s="14" t="s">
        <v>12</v>
      </c>
      <c r="O462" s="59">
        <v>0.20486111111111113</v>
      </c>
      <c r="P462" s="16" t="str">
        <f t="shared" si="197"/>
        <v>-</v>
      </c>
      <c r="Q462" s="15">
        <f t="shared" si="173"/>
        <v>0.19791666666666669</v>
      </c>
      <c r="R462" s="16" t="str">
        <f t="shared" si="163"/>
        <v>-</v>
      </c>
      <c r="S462" s="15">
        <f t="shared" si="184"/>
        <v>0.20486111111111113</v>
      </c>
      <c r="T462" s="16" t="str">
        <f t="shared" si="165"/>
        <v>-</v>
      </c>
      <c r="U462" s="15">
        <f t="shared" si="183"/>
        <v>0.20277777777777781</v>
      </c>
      <c r="V462" s="22" t="str">
        <f t="shared" si="166"/>
        <v>-</v>
      </c>
      <c r="X462" s="18"/>
      <c r="Y462" s="28"/>
    </row>
    <row r="463" spans="2:25" x14ac:dyDescent="0.25">
      <c r="B463" s="23">
        <f t="shared" si="174"/>
        <v>44677</v>
      </c>
      <c r="C463" s="14" t="s">
        <v>13</v>
      </c>
      <c r="D463" s="15">
        <v>0.49027777777777781</v>
      </c>
      <c r="E463" s="16">
        <v>2.6</v>
      </c>
      <c r="F463" s="15">
        <f t="shared" si="167"/>
        <v>0.48333333333333339</v>
      </c>
      <c r="G463" s="16">
        <f t="shared" si="168"/>
        <v>2.21</v>
      </c>
      <c r="H463" s="15">
        <f t="shared" si="169"/>
        <v>0.47222222222222227</v>
      </c>
      <c r="I463" s="16">
        <f t="shared" si="170"/>
        <v>1.7420000000000002</v>
      </c>
      <c r="J463" s="15">
        <f t="shared" si="171"/>
        <v>0.47291666666666671</v>
      </c>
      <c r="K463" s="22">
        <f t="shared" si="172"/>
        <v>1.6640000000000001</v>
      </c>
      <c r="L463" s="13"/>
      <c r="M463" s="23">
        <v>44677</v>
      </c>
      <c r="N463" s="14" t="s">
        <v>13</v>
      </c>
      <c r="O463" s="59">
        <v>0.49027777777777781</v>
      </c>
      <c r="P463" s="16" t="str">
        <f t="shared" si="197"/>
        <v>-</v>
      </c>
      <c r="Q463" s="15">
        <f t="shared" si="173"/>
        <v>0.48333333333333339</v>
      </c>
      <c r="R463" s="16" t="str">
        <f t="shared" si="163"/>
        <v>-</v>
      </c>
      <c r="S463" s="15">
        <f t="shared" si="184"/>
        <v>0.47222222222222227</v>
      </c>
      <c r="T463" s="16" t="str">
        <f t="shared" si="165"/>
        <v>-</v>
      </c>
      <c r="U463" s="15">
        <f t="shared" si="183"/>
        <v>0.47291666666666671</v>
      </c>
      <c r="V463" s="22" t="str">
        <f t="shared" si="166"/>
        <v>-</v>
      </c>
      <c r="X463" s="18"/>
      <c r="Y463" s="28"/>
    </row>
    <row r="464" spans="2:25" x14ac:dyDescent="0.25">
      <c r="B464" s="23">
        <f t="shared" si="174"/>
        <v>44677</v>
      </c>
      <c r="C464" s="14" t="s">
        <v>12</v>
      </c>
      <c r="D464" s="15">
        <v>0.73611111111111116</v>
      </c>
      <c r="E464" s="16">
        <v>0.5</v>
      </c>
      <c r="F464" s="15">
        <f t="shared" si="167"/>
        <v>0.72916666666666674</v>
      </c>
      <c r="G464" s="16">
        <f t="shared" si="168"/>
        <v>0.42499999999999999</v>
      </c>
      <c r="H464" s="15">
        <f t="shared" si="169"/>
        <v>0.73611111111111116</v>
      </c>
      <c r="I464" s="16">
        <f t="shared" si="170"/>
        <v>0.33500000000000002</v>
      </c>
      <c r="J464" s="15">
        <f t="shared" si="171"/>
        <v>0.73402777777777783</v>
      </c>
      <c r="K464" s="22">
        <f t="shared" si="172"/>
        <v>0.32</v>
      </c>
      <c r="L464" s="13"/>
      <c r="M464" s="23">
        <v>44677</v>
      </c>
      <c r="N464" s="14" t="s">
        <v>12</v>
      </c>
      <c r="O464" s="59">
        <v>0.73611111111111116</v>
      </c>
      <c r="P464" s="16" t="str">
        <f t="shared" si="197"/>
        <v>-</v>
      </c>
      <c r="Q464" s="15">
        <f t="shared" si="173"/>
        <v>0.72916666666666674</v>
      </c>
      <c r="R464" s="16" t="str">
        <f t="shared" si="163"/>
        <v>-</v>
      </c>
      <c r="S464" s="15">
        <f t="shared" si="184"/>
        <v>0.73611111111111116</v>
      </c>
      <c r="T464" s="16" t="str">
        <f t="shared" si="165"/>
        <v>-</v>
      </c>
      <c r="U464" s="15">
        <f t="shared" ref="U464:U480" si="198">IF(N464="Alta",O464-$J$9,O464-$K$9)</f>
        <v>0.73402777777777783</v>
      </c>
      <c r="V464" s="22" t="str">
        <f t="shared" si="166"/>
        <v>-</v>
      </c>
      <c r="X464" s="18"/>
      <c r="Y464" s="28"/>
    </row>
    <row r="465" spans="2:25" x14ac:dyDescent="0.25">
      <c r="B465" s="23">
        <v>44677</v>
      </c>
      <c r="C465" s="14" t="s">
        <v>13</v>
      </c>
      <c r="D465" s="15"/>
      <c r="E465" s="16"/>
      <c r="F465" s="15">
        <v>0.99652777777777779</v>
      </c>
      <c r="G465" s="16">
        <v>2.1</v>
      </c>
      <c r="H465" s="15">
        <v>0.98541666666666661</v>
      </c>
      <c r="I465" s="16">
        <v>1.7</v>
      </c>
      <c r="J465" s="15">
        <v>0.98611111111111116</v>
      </c>
      <c r="K465" s="22">
        <v>1.6</v>
      </c>
      <c r="L465" s="13"/>
      <c r="M465" s="23">
        <v>44677</v>
      </c>
      <c r="N465" s="14" t="s">
        <v>13</v>
      </c>
      <c r="O465" s="59"/>
      <c r="P465" s="16"/>
      <c r="Q465" s="15">
        <v>0.99652777777777779</v>
      </c>
      <c r="R465" s="16" t="s">
        <v>27</v>
      </c>
      <c r="S465" s="15">
        <v>0.98541666666666661</v>
      </c>
      <c r="T465" s="16" t="s">
        <v>27</v>
      </c>
      <c r="U465" s="15">
        <v>0.98611111111111116</v>
      </c>
      <c r="V465" s="22" t="s">
        <v>27</v>
      </c>
      <c r="X465" s="18"/>
      <c r="Y465" s="28"/>
    </row>
    <row r="466" spans="2:25" x14ac:dyDescent="0.25">
      <c r="B466" s="23">
        <f>IF(HOUR(D466)&lt;HOUR(D464),B464+1,B464)</f>
        <v>44678</v>
      </c>
      <c r="C466" s="14" t="s">
        <v>13</v>
      </c>
      <c r="D466" s="15">
        <v>3.472222222222222E-3</v>
      </c>
      <c r="E466" s="16">
        <v>2.5</v>
      </c>
      <c r="F466" s="15"/>
      <c r="G466" s="16"/>
      <c r="H466" s="15"/>
      <c r="I466" s="16"/>
      <c r="J466" s="15"/>
      <c r="K466" s="22"/>
      <c r="L466" s="13"/>
      <c r="M466" s="23">
        <v>44678</v>
      </c>
      <c r="N466" s="14" t="s">
        <v>13</v>
      </c>
      <c r="O466" s="59">
        <v>3.472222222222222E-3</v>
      </c>
      <c r="P466" s="16" t="str">
        <f t="shared" si="197"/>
        <v>-</v>
      </c>
      <c r="Q466" s="15"/>
      <c r="R466" s="16"/>
      <c r="S466" s="15"/>
      <c r="T466" s="16"/>
      <c r="U466" s="15"/>
      <c r="V466" s="22"/>
      <c r="X466" s="18"/>
    </row>
    <row r="467" spans="2:25" x14ac:dyDescent="0.25">
      <c r="B467" s="23">
        <f t="shared" si="174"/>
        <v>44678</v>
      </c>
      <c r="C467" s="14" t="s">
        <v>12</v>
      </c>
      <c r="D467" s="15">
        <v>0.25138888888888888</v>
      </c>
      <c r="E467" s="16">
        <v>0.4</v>
      </c>
      <c r="F467" s="15">
        <f t="shared" ref="F467:F531" si="199">IF(C467="Alta",D467-$F$9,D467-$G$9)</f>
        <v>0.24444444444444444</v>
      </c>
      <c r="G467" s="16">
        <f t="shared" ref="G467:G531" si="200">E467*$F$8</f>
        <v>0.34</v>
      </c>
      <c r="H467" s="15">
        <f t="shared" ref="H467:H531" si="201">IF(C467="Alta",D467-$H$9,D467-$I$9)</f>
        <v>0.25138888888888888</v>
      </c>
      <c r="I467" s="16">
        <f t="shared" ref="I467:I531" si="202">E467*$H$8</f>
        <v>0.26800000000000002</v>
      </c>
      <c r="J467" s="15">
        <f t="shared" ref="J467:J531" si="203">IF(C467="Alta",D467-$J$9,D467-$K$9)</f>
        <v>0.24930555555555556</v>
      </c>
      <c r="K467" s="22">
        <f t="shared" ref="K467:K531" si="204">E467*$J$8</f>
        <v>0.25600000000000001</v>
      </c>
      <c r="L467" s="13"/>
      <c r="M467" s="23">
        <v>44678</v>
      </c>
      <c r="N467" s="14" t="s">
        <v>12</v>
      </c>
      <c r="O467" s="59">
        <v>0.25138888888888888</v>
      </c>
      <c r="P467" s="16" t="str">
        <f t="shared" si="197"/>
        <v>-</v>
      </c>
      <c r="Q467" s="15">
        <f t="shared" ref="Q467:Q531" si="205">IF(N467="Alta",O467-$F$9,O467-$G$9)</f>
        <v>0.24444444444444444</v>
      </c>
      <c r="R467" s="16" t="s">
        <v>27</v>
      </c>
      <c r="S467" s="15">
        <f t="shared" ref="S467:S480" si="206">IF(N467="Alta",O467-$H$9,O467-$I$9)</f>
        <v>0.25138888888888888</v>
      </c>
      <c r="T467" s="16" t="str">
        <f t="shared" ref="T467:T530" si="207">IF(I467&gt;=$T$4,I467,IF(I467&lt;=$T$8,I467,"-"))</f>
        <v>-</v>
      </c>
      <c r="U467" s="15">
        <f t="shared" si="198"/>
        <v>0.24930555555555556</v>
      </c>
      <c r="V467" s="22" t="str">
        <f t="shared" ref="V467:V530" si="208">IF(K467&gt;=$V$4,K467,IF(K467&lt;=$V$8,K467,"-"))</f>
        <v>-</v>
      </c>
      <c r="X467" s="18"/>
      <c r="Y467" s="28"/>
    </row>
    <row r="468" spans="2:25" x14ac:dyDescent="0.25">
      <c r="B468" s="23">
        <f t="shared" ref="B468:B532" si="209">IF(HOUR(D468)&lt;HOUR(D467),B467+1,B467)</f>
        <v>44678</v>
      </c>
      <c r="C468" s="14" t="s">
        <v>13</v>
      </c>
      <c r="D468" s="15">
        <v>0.53402777777777777</v>
      </c>
      <c r="E468" s="16">
        <v>2.7</v>
      </c>
      <c r="F468" s="15">
        <f t="shared" si="199"/>
        <v>0.52708333333333335</v>
      </c>
      <c r="G468" s="16">
        <f t="shared" si="200"/>
        <v>2.2949999999999999</v>
      </c>
      <c r="H468" s="15">
        <f t="shared" si="201"/>
        <v>0.51597222222222217</v>
      </c>
      <c r="I468" s="16">
        <f t="shared" si="202"/>
        <v>1.8090000000000002</v>
      </c>
      <c r="J468" s="15">
        <f t="shared" si="203"/>
        <v>0.51666666666666661</v>
      </c>
      <c r="K468" s="22">
        <f t="shared" si="204"/>
        <v>1.7280000000000002</v>
      </c>
      <c r="L468" s="13"/>
      <c r="M468" s="23">
        <v>44678</v>
      </c>
      <c r="N468" s="14" t="s">
        <v>13</v>
      </c>
      <c r="O468" s="59">
        <v>0.53402777777777777</v>
      </c>
      <c r="P468" s="16" t="str">
        <f t="shared" si="197"/>
        <v>-</v>
      </c>
      <c r="Q468" s="15">
        <f t="shared" si="205"/>
        <v>0.52708333333333335</v>
      </c>
      <c r="R468" s="16" t="str">
        <f t="shared" ref="R468:R530" si="210">IF(G468&gt;=$R$4,G468,IF(G468&lt;=$R$8,G468,"-"))</f>
        <v>-</v>
      </c>
      <c r="S468" s="15">
        <f t="shared" si="206"/>
        <v>0.51597222222222217</v>
      </c>
      <c r="T468" s="16" t="str">
        <f t="shared" si="207"/>
        <v>-</v>
      </c>
      <c r="U468" s="15">
        <f t="shared" si="198"/>
        <v>0.51666666666666661</v>
      </c>
      <c r="V468" s="22" t="str">
        <f t="shared" si="208"/>
        <v>-</v>
      </c>
      <c r="X468" s="18"/>
      <c r="Y468" s="28"/>
    </row>
    <row r="469" spans="2:25" x14ac:dyDescent="0.25">
      <c r="B469" s="23">
        <f t="shared" si="209"/>
        <v>44678</v>
      </c>
      <c r="C469" s="14" t="s">
        <v>12</v>
      </c>
      <c r="D469" s="15">
        <v>0.78055555555555556</v>
      </c>
      <c r="E469" s="16">
        <v>0.4</v>
      </c>
      <c r="F469" s="15">
        <f t="shared" si="199"/>
        <v>0.77361111111111114</v>
      </c>
      <c r="G469" s="16">
        <f t="shared" si="200"/>
        <v>0.34</v>
      </c>
      <c r="H469" s="15">
        <f t="shared" si="201"/>
        <v>0.78055555555555556</v>
      </c>
      <c r="I469" s="16">
        <f t="shared" si="202"/>
        <v>0.26800000000000002</v>
      </c>
      <c r="J469" s="15">
        <f t="shared" si="203"/>
        <v>0.77847222222222223</v>
      </c>
      <c r="K469" s="22">
        <f t="shared" si="204"/>
        <v>0.25600000000000001</v>
      </c>
      <c r="L469" s="13"/>
      <c r="M469" s="23">
        <v>44678</v>
      </c>
      <c r="N469" s="14" t="s">
        <v>12</v>
      </c>
      <c r="O469" s="59">
        <v>0.78055555555555556</v>
      </c>
      <c r="P469" s="16" t="str">
        <f t="shared" si="197"/>
        <v>-</v>
      </c>
      <c r="Q469" s="15">
        <f t="shared" si="205"/>
        <v>0.77361111111111114</v>
      </c>
      <c r="R469" s="16" t="str">
        <f t="shared" si="210"/>
        <v>-</v>
      </c>
      <c r="S469" s="15">
        <f t="shared" si="206"/>
        <v>0.78055555555555556</v>
      </c>
      <c r="T469" s="16" t="str">
        <f t="shared" si="207"/>
        <v>-</v>
      </c>
      <c r="U469" s="15">
        <f t="shared" si="198"/>
        <v>0.77847222222222223</v>
      </c>
      <c r="V469" s="22" t="str">
        <f t="shared" si="208"/>
        <v>-</v>
      </c>
      <c r="X469" s="18"/>
      <c r="Y469" s="28"/>
    </row>
    <row r="470" spans="2:25" x14ac:dyDescent="0.25">
      <c r="B470" s="23">
        <f t="shared" si="209"/>
        <v>44679</v>
      </c>
      <c r="C470" s="14" t="s">
        <v>13</v>
      </c>
      <c r="D470" s="15">
        <v>4.6527777777777779E-2</v>
      </c>
      <c r="E470" s="16">
        <v>2.6</v>
      </c>
      <c r="F470" s="15">
        <f t="shared" si="199"/>
        <v>3.9583333333333331E-2</v>
      </c>
      <c r="G470" s="16">
        <f t="shared" si="200"/>
        <v>2.21</v>
      </c>
      <c r="H470" s="15">
        <f t="shared" si="201"/>
        <v>2.8472222222222222E-2</v>
      </c>
      <c r="I470" s="16">
        <f t="shared" si="202"/>
        <v>1.7420000000000002</v>
      </c>
      <c r="J470" s="15">
        <f t="shared" si="203"/>
        <v>2.9166666666666667E-2</v>
      </c>
      <c r="K470" s="22">
        <f t="shared" si="204"/>
        <v>1.6640000000000001</v>
      </c>
      <c r="L470" s="13"/>
      <c r="M470" s="23">
        <v>44679</v>
      </c>
      <c r="N470" s="14" t="s">
        <v>13</v>
      </c>
      <c r="O470" s="59">
        <v>4.6527777777777779E-2</v>
      </c>
      <c r="P470" s="16" t="str">
        <f t="shared" si="197"/>
        <v>-</v>
      </c>
      <c r="Q470" s="15">
        <f t="shared" si="205"/>
        <v>3.9583333333333331E-2</v>
      </c>
      <c r="R470" s="16" t="str">
        <f t="shared" si="210"/>
        <v>-</v>
      </c>
      <c r="S470" s="15">
        <f t="shared" si="206"/>
        <v>2.8472222222222222E-2</v>
      </c>
      <c r="T470" s="16" t="str">
        <f t="shared" si="207"/>
        <v>-</v>
      </c>
      <c r="U470" s="15">
        <f t="shared" si="198"/>
        <v>2.9166666666666667E-2</v>
      </c>
      <c r="V470" s="22" t="str">
        <f t="shared" si="208"/>
        <v>-</v>
      </c>
      <c r="X470" s="18"/>
    </row>
    <row r="471" spans="2:25" x14ac:dyDescent="0.25">
      <c r="B471" s="23">
        <f t="shared" si="209"/>
        <v>44679</v>
      </c>
      <c r="C471" s="14" t="s">
        <v>12</v>
      </c>
      <c r="D471" s="15">
        <v>0.29166666666666669</v>
      </c>
      <c r="E471" s="16">
        <v>0.3</v>
      </c>
      <c r="F471" s="15">
        <f t="shared" si="199"/>
        <v>0.28472222222222227</v>
      </c>
      <c r="G471" s="16">
        <f t="shared" si="200"/>
        <v>0.255</v>
      </c>
      <c r="H471" s="15">
        <f t="shared" si="201"/>
        <v>0.29166666666666669</v>
      </c>
      <c r="I471" s="16">
        <f t="shared" si="202"/>
        <v>0.20100000000000001</v>
      </c>
      <c r="J471" s="15">
        <f t="shared" si="203"/>
        <v>0.28958333333333336</v>
      </c>
      <c r="K471" s="22">
        <f t="shared" si="204"/>
        <v>0.192</v>
      </c>
      <c r="L471" s="13"/>
      <c r="M471" s="23">
        <v>44679</v>
      </c>
      <c r="N471" s="14" t="s">
        <v>12</v>
      </c>
      <c r="O471" s="59">
        <v>0.29166666666666669</v>
      </c>
      <c r="P471" s="16" t="str">
        <f t="shared" si="197"/>
        <v>-</v>
      </c>
      <c r="Q471" s="15">
        <f t="shared" si="205"/>
        <v>0.28472222222222227</v>
      </c>
      <c r="R471" s="16" t="str">
        <f t="shared" si="210"/>
        <v>-</v>
      </c>
      <c r="S471" s="15">
        <f t="shared" si="206"/>
        <v>0.29166666666666669</v>
      </c>
      <c r="T471" s="16" t="str">
        <f t="shared" si="207"/>
        <v>-</v>
      </c>
      <c r="U471" s="15">
        <f t="shared" si="198"/>
        <v>0.28958333333333336</v>
      </c>
      <c r="V471" s="22" t="str">
        <f t="shared" si="208"/>
        <v>-</v>
      </c>
      <c r="X471" s="18"/>
      <c r="Y471" s="28"/>
    </row>
    <row r="472" spans="2:25" x14ac:dyDescent="0.25">
      <c r="B472" s="23">
        <f t="shared" si="209"/>
        <v>44679</v>
      </c>
      <c r="C472" s="14" t="s">
        <v>13</v>
      </c>
      <c r="D472" s="15">
        <v>0.57152777777777775</v>
      </c>
      <c r="E472" s="16">
        <v>2.8</v>
      </c>
      <c r="F472" s="15">
        <f t="shared" si="199"/>
        <v>0.56458333333333333</v>
      </c>
      <c r="G472" s="16">
        <f t="shared" si="200"/>
        <v>2.38</v>
      </c>
      <c r="H472" s="15">
        <f t="shared" si="201"/>
        <v>0.55347222222222214</v>
      </c>
      <c r="I472" s="16">
        <f t="shared" si="202"/>
        <v>1.8759999999999999</v>
      </c>
      <c r="J472" s="15">
        <f t="shared" si="203"/>
        <v>0.55416666666666659</v>
      </c>
      <c r="K472" s="22">
        <f t="shared" si="204"/>
        <v>1.7919999999999998</v>
      </c>
      <c r="L472" s="13"/>
      <c r="M472" s="23">
        <v>44679</v>
      </c>
      <c r="N472" s="14" t="s">
        <v>13</v>
      </c>
      <c r="O472" s="59">
        <v>0.57152777777777775</v>
      </c>
      <c r="P472" s="16" t="str">
        <f t="shared" si="197"/>
        <v>-</v>
      </c>
      <c r="Q472" s="15">
        <f t="shared" si="205"/>
        <v>0.56458333333333333</v>
      </c>
      <c r="R472" s="16" t="str">
        <f t="shared" si="210"/>
        <v>-</v>
      </c>
      <c r="S472" s="15">
        <f t="shared" si="206"/>
        <v>0.55347222222222214</v>
      </c>
      <c r="T472" s="16" t="str">
        <f t="shared" si="207"/>
        <v>-</v>
      </c>
      <c r="U472" s="15">
        <f t="shared" si="198"/>
        <v>0.55416666666666659</v>
      </c>
      <c r="V472" s="22" t="str">
        <f t="shared" si="208"/>
        <v>-</v>
      </c>
      <c r="X472" s="18"/>
      <c r="Y472" s="28"/>
    </row>
    <row r="473" spans="2:25" x14ac:dyDescent="0.25">
      <c r="B473" s="23">
        <f t="shared" si="209"/>
        <v>44679</v>
      </c>
      <c r="C473" s="14" t="s">
        <v>12</v>
      </c>
      <c r="D473" s="15">
        <v>0.81805555555555554</v>
      </c>
      <c r="E473" s="16">
        <v>0.3</v>
      </c>
      <c r="F473" s="15">
        <f t="shared" si="199"/>
        <v>0.81111111111111112</v>
      </c>
      <c r="G473" s="16">
        <f t="shared" si="200"/>
        <v>0.255</v>
      </c>
      <c r="H473" s="15">
        <f t="shared" si="201"/>
        <v>0.81805555555555554</v>
      </c>
      <c r="I473" s="16">
        <f t="shared" si="202"/>
        <v>0.20100000000000001</v>
      </c>
      <c r="J473" s="15">
        <f t="shared" si="203"/>
        <v>0.81597222222222221</v>
      </c>
      <c r="K473" s="22">
        <f t="shared" si="204"/>
        <v>0.192</v>
      </c>
      <c r="L473" s="13"/>
      <c r="M473" s="23">
        <v>44679</v>
      </c>
      <c r="N473" s="14" t="s">
        <v>12</v>
      </c>
      <c r="O473" s="59">
        <v>0.81805555555555554</v>
      </c>
      <c r="P473" s="16" t="str">
        <f t="shared" si="197"/>
        <v>-</v>
      </c>
      <c r="Q473" s="15">
        <f t="shared" si="205"/>
        <v>0.81111111111111112</v>
      </c>
      <c r="R473" s="16" t="str">
        <f t="shared" si="210"/>
        <v>-</v>
      </c>
      <c r="S473" s="15">
        <f t="shared" si="206"/>
        <v>0.81805555555555554</v>
      </c>
      <c r="T473" s="16" t="str">
        <f t="shared" si="207"/>
        <v>-</v>
      </c>
      <c r="U473" s="15">
        <f t="shared" si="198"/>
        <v>0.81597222222222221</v>
      </c>
      <c r="V473" s="22" t="str">
        <f t="shared" si="208"/>
        <v>-</v>
      </c>
      <c r="X473" s="18"/>
      <c r="Y473" s="28"/>
    </row>
    <row r="474" spans="2:25" x14ac:dyDescent="0.25">
      <c r="B474" s="23">
        <f t="shared" si="209"/>
        <v>44680</v>
      </c>
      <c r="C474" s="14" t="s">
        <v>13</v>
      </c>
      <c r="D474" s="15">
        <v>8.4027777777777771E-2</v>
      </c>
      <c r="E474" s="16">
        <v>2.6</v>
      </c>
      <c r="F474" s="15">
        <f t="shared" si="199"/>
        <v>7.7083333333333323E-2</v>
      </c>
      <c r="G474" s="16">
        <f t="shared" si="200"/>
        <v>2.21</v>
      </c>
      <c r="H474" s="15">
        <f t="shared" si="201"/>
        <v>6.597222222222221E-2</v>
      </c>
      <c r="I474" s="16">
        <f t="shared" si="202"/>
        <v>1.7420000000000002</v>
      </c>
      <c r="J474" s="15">
        <f t="shared" si="203"/>
        <v>6.6666666666666652E-2</v>
      </c>
      <c r="K474" s="22">
        <f t="shared" si="204"/>
        <v>1.6640000000000001</v>
      </c>
      <c r="L474" s="13"/>
      <c r="M474" s="23">
        <v>44680</v>
      </c>
      <c r="N474" s="14" t="s">
        <v>13</v>
      </c>
      <c r="O474" s="59">
        <v>8.4027777777777771E-2</v>
      </c>
      <c r="P474" s="16" t="str">
        <f t="shared" si="197"/>
        <v>-</v>
      </c>
      <c r="Q474" s="15">
        <f t="shared" si="205"/>
        <v>7.7083333333333323E-2</v>
      </c>
      <c r="R474" s="16" t="str">
        <f t="shared" si="210"/>
        <v>-</v>
      </c>
      <c r="S474" s="15">
        <f t="shared" si="206"/>
        <v>6.597222222222221E-2</v>
      </c>
      <c r="T474" s="16" t="str">
        <f t="shared" si="207"/>
        <v>-</v>
      </c>
      <c r="U474" s="15">
        <f t="shared" si="198"/>
        <v>6.6666666666666652E-2</v>
      </c>
      <c r="V474" s="22" t="str">
        <f t="shared" si="208"/>
        <v>-</v>
      </c>
      <c r="X474" s="18"/>
    </row>
    <row r="475" spans="2:25" x14ac:dyDescent="0.25">
      <c r="B475" s="23">
        <f t="shared" si="209"/>
        <v>44680</v>
      </c>
      <c r="C475" s="14" t="s">
        <v>12</v>
      </c>
      <c r="D475" s="15">
        <v>0.32569444444444445</v>
      </c>
      <c r="E475" s="16">
        <v>0.2</v>
      </c>
      <c r="F475" s="15">
        <f t="shared" si="199"/>
        <v>0.31875000000000003</v>
      </c>
      <c r="G475" s="16">
        <f t="shared" si="200"/>
        <v>0.17</v>
      </c>
      <c r="H475" s="15">
        <f t="shared" si="201"/>
        <v>0.32569444444444445</v>
      </c>
      <c r="I475" s="16">
        <f t="shared" si="202"/>
        <v>0.13400000000000001</v>
      </c>
      <c r="J475" s="15">
        <f t="shared" si="203"/>
        <v>0.32361111111111113</v>
      </c>
      <c r="K475" s="22">
        <f t="shared" si="204"/>
        <v>0.128</v>
      </c>
      <c r="L475" s="13"/>
      <c r="M475" s="23">
        <v>44680</v>
      </c>
      <c r="N475" s="14" t="s">
        <v>12</v>
      </c>
      <c r="O475" s="59">
        <v>0.32569444444444445</v>
      </c>
      <c r="P475" s="16" t="str">
        <f t="shared" si="197"/>
        <v>-</v>
      </c>
      <c r="Q475" s="15">
        <f t="shared" si="205"/>
        <v>0.31875000000000003</v>
      </c>
      <c r="R475" s="16" t="str">
        <f t="shared" si="210"/>
        <v>-</v>
      </c>
      <c r="S475" s="15">
        <f t="shared" si="206"/>
        <v>0.32569444444444445</v>
      </c>
      <c r="T475" s="16" t="str">
        <f t="shared" si="207"/>
        <v>-</v>
      </c>
      <c r="U475" s="15">
        <f t="shared" si="198"/>
        <v>0.32361111111111113</v>
      </c>
      <c r="V475" s="22" t="str">
        <f t="shared" si="208"/>
        <v>-</v>
      </c>
      <c r="X475" s="18"/>
      <c r="Y475" s="28"/>
    </row>
    <row r="476" spans="2:25" x14ac:dyDescent="0.25">
      <c r="B476" s="23">
        <f t="shared" si="209"/>
        <v>44680</v>
      </c>
      <c r="C476" s="14" t="s">
        <v>13</v>
      </c>
      <c r="D476" s="15">
        <v>0.60347222222222219</v>
      </c>
      <c r="E476" s="16">
        <v>2.9</v>
      </c>
      <c r="F476" s="15">
        <f t="shared" si="199"/>
        <v>0.59652777777777777</v>
      </c>
      <c r="G476" s="16">
        <f t="shared" si="200"/>
        <v>2.4649999999999999</v>
      </c>
      <c r="H476" s="15">
        <f t="shared" si="201"/>
        <v>0.58541666666666659</v>
      </c>
      <c r="I476" s="16">
        <f t="shared" si="202"/>
        <v>1.9430000000000001</v>
      </c>
      <c r="J476" s="15">
        <f t="shared" si="203"/>
        <v>0.58611111111111103</v>
      </c>
      <c r="K476" s="22">
        <f t="shared" si="204"/>
        <v>1.8559999999999999</v>
      </c>
      <c r="L476" s="13"/>
      <c r="M476" s="23">
        <v>44680</v>
      </c>
      <c r="N476" s="14" t="s">
        <v>13</v>
      </c>
      <c r="O476" s="59">
        <v>0.60347222222222219</v>
      </c>
      <c r="P476" s="16" t="str">
        <f t="shared" si="197"/>
        <v>-</v>
      </c>
      <c r="Q476" s="15">
        <f t="shared" si="205"/>
        <v>0.59652777777777777</v>
      </c>
      <c r="R476" s="16" t="str">
        <f t="shared" si="210"/>
        <v>-</v>
      </c>
      <c r="S476" s="15">
        <f t="shared" si="206"/>
        <v>0.58541666666666659</v>
      </c>
      <c r="T476" s="16" t="str">
        <f t="shared" si="207"/>
        <v>-</v>
      </c>
      <c r="U476" s="15">
        <f t="shared" si="198"/>
        <v>0.58611111111111103</v>
      </c>
      <c r="V476" s="22" t="str">
        <f t="shared" si="208"/>
        <v>-</v>
      </c>
      <c r="X476" s="18"/>
      <c r="Y476" s="28"/>
    </row>
    <row r="477" spans="2:25" x14ac:dyDescent="0.25">
      <c r="B477" s="23">
        <f t="shared" si="209"/>
        <v>44680</v>
      </c>
      <c r="C477" s="14" t="s">
        <v>12</v>
      </c>
      <c r="D477" s="15">
        <v>0.85</v>
      </c>
      <c r="E477" s="16">
        <v>0.1</v>
      </c>
      <c r="F477" s="15">
        <f t="shared" si="199"/>
        <v>0.84305555555555556</v>
      </c>
      <c r="G477" s="16">
        <f t="shared" si="200"/>
        <v>8.5000000000000006E-2</v>
      </c>
      <c r="H477" s="15">
        <f t="shared" si="201"/>
        <v>0.85</v>
      </c>
      <c r="I477" s="16">
        <f t="shared" si="202"/>
        <v>6.7000000000000004E-2</v>
      </c>
      <c r="J477" s="15">
        <f t="shared" si="203"/>
        <v>0.84791666666666665</v>
      </c>
      <c r="K477" s="22">
        <f t="shared" si="204"/>
        <v>6.4000000000000001E-2</v>
      </c>
      <c r="L477" s="13"/>
      <c r="M477" s="23">
        <v>44680</v>
      </c>
      <c r="N477" s="14" t="s">
        <v>12</v>
      </c>
      <c r="O477" s="59">
        <v>0.85</v>
      </c>
      <c r="P477" s="16" t="str">
        <f t="shared" si="197"/>
        <v>-</v>
      </c>
      <c r="Q477" s="15">
        <f t="shared" si="205"/>
        <v>0.84305555555555556</v>
      </c>
      <c r="R477" s="16" t="str">
        <f t="shared" si="210"/>
        <v>-</v>
      </c>
      <c r="S477" s="15">
        <f t="shared" si="206"/>
        <v>0.85</v>
      </c>
      <c r="T477" s="16" t="str">
        <f t="shared" si="207"/>
        <v>-</v>
      </c>
      <c r="U477" s="15">
        <f t="shared" si="198"/>
        <v>0.84791666666666665</v>
      </c>
      <c r="V477" s="22" t="str">
        <f t="shared" si="208"/>
        <v>-</v>
      </c>
      <c r="X477" s="18"/>
      <c r="Y477" s="28"/>
    </row>
    <row r="478" spans="2:25" x14ac:dyDescent="0.25">
      <c r="B478" s="23">
        <f t="shared" si="209"/>
        <v>44681</v>
      </c>
      <c r="C478" s="14" t="s">
        <v>13</v>
      </c>
      <c r="D478" s="15">
        <v>0.11597222222222221</v>
      </c>
      <c r="E478" s="16">
        <v>2.7</v>
      </c>
      <c r="F478" s="15">
        <f t="shared" si="199"/>
        <v>0.10902777777777777</v>
      </c>
      <c r="G478" s="16">
        <f t="shared" si="200"/>
        <v>2.2949999999999999</v>
      </c>
      <c r="H478" s="15">
        <f t="shared" si="201"/>
        <v>9.7916666666666652E-2</v>
      </c>
      <c r="I478" s="16">
        <f t="shared" si="202"/>
        <v>1.8090000000000002</v>
      </c>
      <c r="J478" s="15">
        <f t="shared" si="203"/>
        <v>9.8611111111111094E-2</v>
      </c>
      <c r="K478" s="22">
        <f t="shared" si="204"/>
        <v>1.7280000000000002</v>
      </c>
      <c r="L478" s="13"/>
      <c r="M478" s="23">
        <v>44681</v>
      </c>
      <c r="N478" s="14" t="s">
        <v>13</v>
      </c>
      <c r="O478" s="59">
        <v>0.11597222222222221</v>
      </c>
      <c r="P478" s="16" t="str">
        <f t="shared" si="197"/>
        <v>-</v>
      </c>
      <c r="Q478" s="15">
        <f t="shared" si="205"/>
        <v>0.10902777777777777</v>
      </c>
      <c r="R478" s="16" t="str">
        <f t="shared" si="210"/>
        <v>-</v>
      </c>
      <c r="S478" s="15">
        <f t="shared" si="206"/>
        <v>9.7916666666666652E-2</v>
      </c>
      <c r="T478" s="16" t="str">
        <f t="shared" si="207"/>
        <v>-</v>
      </c>
      <c r="U478" s="15">
        <f t="shared" si="198"/>
        <v>9.8611111111111094E-2</v>
      </c>
      <c r="V478" s="22" t="str">
        <f t="shared" si="208"/>
        <v>-</v>
      </c>
      <c r="X478" s="18"/>
    </row>
    <row r="479" spans="2:25" x14ac:dyDescent="0.25">
      <c r="B479" s="23">
        <f t="shared" si="209"/>
        <v>44681</v>
      </c>
      <c r="C479" s="14" t="s">
        <v>12</v>
      </c>
      <c r="D479" s="15">
        <v>0.35555555555555557</v>
      </c>
      <c r="E479" s="16">
        <v>0.2</v>
      </c>
      <c r="F479" s="15">
        <f t="shared" si="199"/>
        <v>0.34861111111111115</v>
      </c>
      <c r="G479" s="16">
        <f t="shared" si="200"/>
        <v>0.17</v>
      </c>
      <c r="H479" s="15">
        <f t="shared" si="201"/>
        <v>0.35555555555555557</v>
      </c>
      <c r="I479" s="16">
        <f t="shared" si="202"/>
        <v>0.13400000000000001</v>
      </c>
      <c r="J479" s="15">
        <f t="shared" si="203"/>
        <v>0.35347222222222224</v>
      </c>
      <c r="K479" s="22">
        <f t="shared" si="204"/>
        <v>0.128</v>
      </c>
      <c r="L479" s="13"/>
      <c r="M479" s="23">
        <v>44681</v>
      </c>
      <c r="N479" s="14" t="s">
        <v>12</v>
      </c>
      <c r="O479" s="59">
        <v>0.35555555555555557</v>
      </c>
      <c r="P479" s="16" t="str">
        <f t="shared" si="197"/>
        <v>-</v>
      </c>
      <c r="Q479" s="15">
        <f t="shared" si="205"/>
        <v>0.34861111111111115</v>
      </c>
      <c r="R479" s="16" t="str">
        <f t="shared" si="210"/>
        <v>-</v>
      </c>
      <c r="S479" s="15">
        <f t="shared" si="206"/>
        <v>0.35555555555555557</v>
      </c>
      <c r="T479" s="16" t="str">
        <f t="shared" si="207"/>
        <v>-</v>
      </c>
      <c r="U479" s="15">
        <f t="shared" si="198"/>
        <v>0.35347222222222224</v>
      </c>
      <c r="V479" s="22" t="str">
        <f t="shared" si="208"/>
        <v>-</v>
      </c>
      <c r="X479" s="18"/>
      <c r="Y479" s="28"/>
    </row>
    <row r="480" spans="2:25" x14ac:dyDescent="0.25">
      <c r="B480" s="23">
        <f t="shared" si="209"/>
        <v>44681</v>
      </c>
      <c r="C480" s="14" t="s">
        <v>13</v>
      </c>
      <c r="D480" s="15">
        <v>0.63124999999999998</v>
      </c>
      <c r="E480" s="16">
        <v>3</v>
      </c>
      <c r="F480" s="15">
        <f t="shared" si="199"/>
        <v>0.62430555555555556</v>
      </c>
      <c r="G480" s="16">
        <f t="shared" si="200"/>
        <v>2.5499999999999998</v>
      </c>
      <c r="H480" s="15">
        <f t="shared" si="201"/>
        <v>0.61319444444444438</v>
      </c>
      <c r="I480" s="16">
        <f t="shared" si="202"/>
        <v>2.0100000000000002</v>
      </c>
      <c r="J480" s="15">
        <f t="shared" si="203"/>
        <v>0.61388888888888882</v>
      </c>
      <c r="K480" s="22">
        <f t="shared" si="204"/>
        <v>1.92</v>
      </c>
      <c r="L480" s="13"/>
      <c r="M480" s="23">
        <v>44681</v>
      </c>
      <c r="N480" s="14" t="s">
        <v>13</v>
      </c>
      <c r="O480" s="59">
        <v>0.63124999999999998</v>
      </c>
      <c r="P480" s="16" t="str">
        <f t="shared" si="197"/>
        <v>-</v>
      </c>
      <c r="Q480" s="15">
        <f t="shared" si="205"/>
        <v>0.62430555555555556</v>
      </c>
      <c r="R480" s="16" t="str">
        <f t="shared" si="210"/>
        <v>-</v>
      </c>
      <c r="S480" s="15">
        <f t="shared" si="206"/>
        <v>0.61319444444444438</v>
      </c>
      <c r="T480" s="16" t="str">
        <f t="shared" si="207"/>
        <v>-</v>
      </c>
      <c r="U480" s="15">
        <f t="shared" si="198"/>
        <v>0.61388888888888882</v>
      </c>
      <c r="V480" s="22" t="str">
        <f t="shared" si="208"/>
        <v>-</v>
      </c>
      <c r="X480" s="18"/>
      <c r="Y480" s="28"/>
    </row>
    <row r="481" spans="2:25" x14ac:dyDescent="0.25">
      <c r="B481" s="23">
        <f t="shared" si="209"/>
        <v>44681</v>
      </c>
      <c r="C481" s="14" t="s">
        <v>12</v>
      </c>
      <c r="D481" s="15">
        <v>0.87847222222222221</v>
      </c>
      <c r="E481" s="16">
        <v>0.1</v>
      </c>
      <c r="F481" s="15">
        <f t="shared" si="199"/>
        <v>0.87152777777777779</v>
      </c>
      <c r="G481" s="16">
        <f t="shared" si="200"/>
        <v>8.5000000000000006E-2</v>
      </c>
      <c r="H481" s="15">
        <f t="shared" si="201"/>
        <v>0.87847222222222221</v>
      </c>
      <c r="I481" s="16">
        <f t="shared" si="202"/>
        <v>6.7000000000000004E-2</v>
      </c>
      <c r="J481" s="15">
        <f t="shared" si="203"/>
        <v>0.87638888888888888</v>
      </c>
      <c r="K481" s="22">
        <f t="shared" si="204"/>
        <v>6.4000000000000001E-2</v>
      </c>
      <c r="L481" s="13"/>
      <c r="M481" s="23">
        <v>44681</v>
      </c>
      <c r="N481" s="14" t="s">
        <v>12</v>
      </c>
      <c r="O481" s="59">
        <v>0.87847222222222221</v>
      </c>
      <c r="P481" s="16" t="str">
        <f t="shared" si="197"/>
        <v>-</v>
      </c>
      <c r="Q481" s="15">
        <f t="shared" si="205"/>
        <v>0.87152777777777779</v>
      </c>
      <c r="R481" s="16" t="s">
        <v>27</v>
      </c>
      <c r="S481" s="15">
        <v>0.98819444444444438</v>
      </c>
      <c r="T481" s="16" t="s">
        <v>27</v>
      </c>
      <c r="U481" s="15">
        <v>0.98888888888888893</v>
      </c>
      <c r="V481" s="22" t="s">
        <v>27</v>
      </c>
      <c r="X481" s="18"/>
      <c r="Y481" s="28"/>
    </row>
    <row r="482" spans="2:25" x14ac:dyDescent="0.25">
      <c r="B482" s="23">
        <f t="shared" si="209"/>
        <v>44682</v>
      </c>
      <c r="C482" s="14" t="s">
        <v>13</v>
      </c>
      <c r="D482" s="15">
        <v>0.14375000000000002</v>
      </c>
      <c r="E482" s="16">
        <v>2.7</v>
      </c>
      <c r="F482" s="15">
        <f t="shared" si="199"/>
        <v>0.13680555555555557</v>
      </c>
      <c r="G482" s="16">
        <f t="shared" si="200"/>
        <v>2.2949999999999999</v>
      </c>
      <c r="H482" s="15">
        <f t="shared" si="201"/>
        <v>0.12569444444444447</v>
      </c>
      <c r="I482" s="16">
        <f t="shared" si="202"/>
        <v>1.8090000000000002</v>
      </c>
      <c r="J482" s="15">
        <f t="shared" si="203"/>
        <v>0.12638888888888891</v>
      </c>
      <c r="K482" s="22">
        <f t="shared" si="204"/>
        <v>1.7280000000000002</v>
      </c>
      <c r="L482" s="13"/>
      <c r="M482" s="23">
        <v>44682</v>
      </c>
      <c r="N482" s="14" t="s">
        <v>13</v>
      </c>
      <c r="O482" s="59">
        <v>0.14375000000000002</v>
      </c>
      <c r="P482" s="16" t="str">
        <f t="shared" si="197"/>
        <v>-</v>
      </c>
      <c r="Q482" s="15">
        <f t="shared" si="205"/>
        <v>0.13680555555555557</v>
      </c>
      <c r="R482" s="16" t="str">
        <f t="shared" si="210"/>
        <v>-</v>
      </c>
      <c r="S482" s="15">
        <f t="shared" ref="S482:S513" si="211">IF(N482="Alta",O482-$H$9,O482-$I$9)</f>
        <v>0.12569444444444447</v>
      </c>
      <c r="T482" s="16" t="str">
        <f t="shared" si="207"/>
        <v>-</v>
      </c>
      <c r="U482" s="15">
        <f t="shared" ref="U482:U513" si="212">IF(N482="Alta",O482-$J$9,O482-$K$9)</f>
        <v>0.12638888888888891</v>
      </c>
      <c r="V482" s="22" t="str">
        <f t="shared" si="208"/>
        <v>-</v>
      </c>
      <c r="X482" s="18"/>
    </row>
    <row r="483" spans="2:25" x14ac:dyDescent="0.25">
      <c r="B483" s="23">
        <f t="shared" si="209"/>
        <v>44682</v>
      </c>
      <c r="C483" s="14" t="s">
        <v>12</v>
      </c>
      <c r="D483" s="15">
        <v>0.3833333333333333</v>
      </c>
      <c r="E483" s="16">
        <v>0.2</v>
      </c>
      <c r="F483" s="15">
        <f t="shared" si="199"/>
        <v>0.37638888888888888</v>
      </c>
      <c r="G483" s="16">
        <f t="shared" si="200"/>
        <v>0.17</v>
      </c>
      <c r="H483" s="15">
        <f t="shared" si="201"/>
        <v>0.3833333333333333</v>
      </c>
      <c r="I483" s="16">
        <f t="shared" si="202"/>
        <v>0.13400000000000001</v>
      </c>
      <c r="J483" s="15">
        <f t="shared" si="203"/>
        <v>0.38124999999999998</v>
      </c>
      <c r="K483" s="22">
        <f t="shared" si="204"/>
        <v>0.128</v>
      </c>
      <c r="L483" s="13"/>
      <c r="M483" s="23">
        <v>44682</v>
      </c>
      <c r="N483" s="14" t="s">
        <v>12</v>
      </c>
      <c r="O483" s="59">
        <v>0.3833333333333333</v>
      </c>
      <c r="P483" s="16" t="str">
        <f t="shared" si="197"/>
        <v>-</v>
      </c>
      <c r="Q483" s="15">
        <f t="shared" si="205"/>
        <v>0.37638888888888888</v>
      </c>
      <c r="R483" s="16" t="str">
        <f t="shared" si="210"/>
        <v>-</v>
      </c>
      <c r="S483" s="15">
        <f t="shared" si="211"/>
        <v>0.3833333333333333</v>
      </c>
      <c r="T483" s="16" t="str">
        <f t="shared" si="207"/>
        <v>-</v>
      </c>
      <c r="U483" s="15">
        <f t="shared" si="212"/>
        <v>0.38124999999999998</v>
      </c>
      <c r="V483" s="22" t="str">
        <f t="shared" si="208"/>
        <v>-</v>
      </c>
      <c r="X483" s="18"/>
      <c r="Y483" s="28"/>
    </row>
    <row r="484" spans="2:25" x14ac:dyDescent="0.25">
      <c r="B484" s="23">
        <f t="shared" si="209"/>
        <v>44682</v>
      </c>
      <c r="C484" s="14" t="s">
        <v>13</v>
      </c>
      <c r="D484" s="15">
        <v>0.65694444444444444</v>
      </c>
      <c r="E484" s="16">
        <v>3</v>
      </c>
      <c r="F484" s="15">
        <f t="shared" si="199"/>
        <v>0.65</v>
      </c>
      <c r="G484" s="16">
        <f t="shared" si="200"/>
        <v>2.5499999999999998</v>
      </c>
      <c r="H484" s="15">
        <f t="shared" si="201"/>
        <v>0.63888888888888884</v>
      </c>
      <c r="I484" s="16">
        <f t="shared" si="202"/>
        <v>2.0100000000000002</v>
      </c>
      <c r="J484" s="15">
        <f t="shared" si="203"/>
        <v>0.63958333333333328</v>
      </c>
      <c r="K484" s="22">
        <f t="shared" si="204"/>
        <v>1.92</v>
      </c>
      <c r="L484" s="13"/>
      <c r="M484" s="23">
        <v>44682</v>
      </c>
      <c r="N484" s="14" t="s">
        <v>13</v>
      </c>
      <c r="O484" s="59">
        <v>0.65694444444444444</v>
      </c>
      <c r="P484" s="16" t="str">
        <f t="shared" si="197"/>
        <v>-</v>
      </c>
      <c r="Q484" s="15">
        <f t="shared" si="205"/>
        <v>0.65</v>
      </c>
      <c r="R484" s="16" t="str">
        <f t="shared" si="210"/>
        <v>-</v>
      </c>
      <c r="S484" s="15">
        <f t="shared" si="211"/>
        <v>0.63888888888888884</v>
      </c>
      <c r="T484" s="16" t="str">
        <f t="shared" si="207"/>
        <v>-</v>
      </c>
      <c r="U484" s="15">
        <f t="shared" si="212"/>
        <v>0.63958333333333328</v>
      </c>
      <c r="V484" s="22" t="str">
        <f t="shared" si="208"/>
        <v>-</v>
      </c>
      <c r="X484" s="18"/>
      <c r="Y484" s="28"/>
    </row>
    <row r="485" spans="2:25" x14ac:dyDescent="0.25">
      <c r="B485" s="23">
        <f t="shared" si="209"/>
        <v>44682</v>
      </c>
      <c r="C485" s="14" t="s">
        <v>12</v>
      </c>
      <c r="D485" s="15">
        <v>0.90555555555555556</v>
      </c>
      <c r="E485" s="16">
        <v>0</v>
      </c>
      <c r="F485" s="15">
        <f t="shared" si="199"/>
        <v>0.89861111111111114</v>
      </c>
      <c r="G485" s="16">
        <f t="shared" si="200"/>
        <v>0</v>
      </c>
      <c r="H485" s="15">
        <f t="shared" si="201"/>
        <v>0.90555555555555556</v>
      </c>
      <c r="I485" s="16">
        <f t="shared" si="202"/>
        <v>0</v>
      </c>
      <c r="J485" s="15">
        <f t="shared" si="203"/>
        <v>0.90347222222222223</v>
      </c>
      <c r="K485" s="22">
        <f t="shared" si="204"/>
        <v>0</v>
      </c>
      <c r="L485" s="13"/>
      <c r="M485" s="23">
        <v>44682</v>
      </c>
      <c r="N485" s="14" t="s">
        <v>12</v>
      </c>
      <c r="O485" s="59">
        <v>0.90555555555555556</v>
      </c>
      <c r="P485" s="16" t="str">
        <f t="shared" si="197"/>
        <v>-</v>
      </c>
      <c r="Q485" s="15">
        <f t="shared" si="205"/>
        <v>0.89861111111111114</v>
      </c>
      <c r="R485" s="16" t="str">
        <f t="shared" si="210"/>
        <v>-</v>
      </c>
      <c r="S485" s="15">
        <f t="shared" si="211"/>
        <v>0.90555555555555556</v>
      </c>
      <c r="T485" s="16" t="str">
        <f t="shared" si="207"/>
        <v>-</v>
      </c>
      <c r="U485" s="15">
        <f t="shared" si="212"/>
        <v>0.90347222222222223</v>
      </c>
      <c r="V485" s="22" t="str">
        <f t="shared" si="208"/>
        <v>-</v>
      </c>
      <c r="X485" s="18"/>
      <c r="Y485" s="28"/>
    </row>
    <row r="486" spans="2:25" x14ac:dyDescent="0.25">
      <c r="B486" s="23">
        <f t="shared" si="209"/>
        <v>44683</v>
      </c>
      <c r="C486" s="14" t="s">
        <v>13</v>
      </c>
      <c r="D486" s="15">
        <v>0.16944444444444443</v>
      </c>
      <c r="E486" s="16">
        <v>2.7</v>
      </c>
      <c r="F486" s="15">
        <f t="shared" si="199"/>
        <v>0.16249999999999998</v>
      </c>
      <c r="G486" s="16">
        <f t="shared" si="200"/>
        <v>2.2949999999999999</v>
      </c>
      <c r="H486" s="15">
        <f t="shared" si="201"/>
        <v>0.15138888888888888</v>
      </c>
      <c r="I486" s="16">
        <f t="shared" si="202"/>
        <v>1.8090000000000002</v>
      </c>
      <c r="J486" s="15">
        <f t="shared" si="203"/>
        <v>0.15208333333333332</v>
      </c>
      <c r="K486" s="22">
        <f t="shared" si="204"/>
        <v>1.7280000000000002</v>
      </c>
      <c r="L486" s="13"/>
      <c r="M486" s="23">
        <v>44683</v>
      </c>
      <c r="N486" s="14" t="s">
        <v>13</v>
      </c>
      <c r="O486" s="59">
        <v>0.16944444444444443</v>
      </c>
      <c r="P486" s="16" t="str">
        <f t="shared" si="197"/>
        <v>-</v>
      </c>
      <c r="Q486" s="15">
        <f t="shared" si="205"/>
        <v>0.16249999999999998</v>
      </c>
      <c r="R486" s="16" t="str">
        <f t="shared" si="210"/>
        <v>-</v>
      </c>
      <c r="S486" s="15">
        <f t="shared" si="211"/>
        <v>0.15138888888888888</v>
      </c>
      <c r="T486" s="16" t="str">
        <f t="shared" si="207"/>
        <v>-</v>
      </c>
      <c r="U486" s="15">
        <f t="shared" si="212"/>
        <v>0.15208333333333332</v>
      </c>
      <c r="V486" s="22" t="str">
        <f t="shared" si="208"/>
        <v>-</v>
      </c>
      <c r="X486" s="18"/>
    </row>
    <row r="487" spans="2:25" x14ac:dyDescent="0.25">
      <c r="B487" s="23">
        <f t="shared" si="209"/>
        <v>44683</v>
      </c>
      <c r="C487" s="14" t="s">
        <v>12</v>
      </c>
      <c r="D487" s="15">
        <v>0.40972222222222227</v>
      </c>
      <c r="E487" s="16">
        <v>0.2</v>
      </c>
      <c r="F487" s="15">
        <f t="shared" si="199"/>
        <v>0.40277777777777785</v>
      </c>
      <c r="G487" s="16">
        <f t="shared" si="200"/>
        <v>0.17</v>
      </c>
      <c r="H487" s="15">
        <f t="shared" si="201"/>
        <v>0.40972222222222227</v>
      </c>
      <c r="I487" s="16">
        <f t="shared" si="202"/>
        <v>0.13400000000000001</v>
      </c>
      <c r="J487" s="15">
        <f t="shared" si="203"/>
        <v>0.40763888888888894</v>
      </c>
      <c r="K487" s="22">
        <f t="shared" si="204"/>
        <v>0.128</v>
      </c>
      <c r="L487" s="13"/>
      <c r="M487" s="23">
        <v>44683</v>
      </c>
      <c r="N487" s="14" t="s">
        <v>12</v>
      </c>
      <c r="O487" s="59">
        <v>0.40972222222222227</v>
      </c>
      <c r="P487" s="16" t="str">
        <f t="shared" si="197"/>
        <v>-</v>
      </c>
      <c r="Q487" s="15">
        <f t="shared" si="205"/>
        <v>0.40277777777777785</v>
      </c>
      <c r="R487" s="16" t="str">
        <f t="shared" si="210"/>
        <v>-</v>
      </c>
      <c r="S487" s="15">
        <f t="shared" si="211"/>
        <v>0.40972222222222227</v>
      </c>
      <c r="T487" s="16" t="str">
        <f t="shared" si="207"/>
        <v>-</v>
      </c>
      <c r="U487" s="15">
        <f t="shared" si="212"/>
        <v>0.40763888888888894</v>
      </c>
      <c r="V487" s="22" t="str">
        <f t="shared" si="208"/>
        <v>-</v>
      </c>
      <c r="X487" s="18"/>
      <c r="Y487" s="28"/>
    </row>
    <row r="488" spans="2:25" x14ac:dyDescent="0.25">
      <c r="B488" s="23">
        <f t="shared" si="209"/>
        <v>44683</v>
      </c>
      <c r="C488" s="14" t="s">
        <v>13</v>
      </c>
      <c r="D488" s="15">
        <v>0.68055555555555547</v>
      </c>
      <c r="E488" s="16">
        <v>3</v>
      </c>
      <c r="F488" s="15">
        <f t="shared" si="199"/>
        <v>0.67361111111111105</v>
      </c>
      <c r="G488" s="16">
        <f t="shared" si="200"/>
        <v>2.5499999999999998</v>
      </c>
      <c r="H488" s="15">
        <f t="shared" si="201"/>
        <v>0.66249999999999987</v>
      </c>
      <c r="I488" s="16">
        <f t="shared" si="202"/>
        <v>2.0100000000000002</v>
      </c>
      <c r="J488" s="15">
        <f t="shared" si="203"/>
        <v>0.66319444444444431</v>
      </c>
      <c r="K488" s="22">
        <f t="shared" si="204"/>
        <v>1.92</v>
      </c>
      <c r="L488" s="13"/>
      <c r="M488" s="23">
        <v>44683</v>
      </c>
      <c r="N488" s="14" t="s">
        <v>13</v>
      </c>
      <c r="O488" s="59">
        <v>0.68055555555555547</v>
      </c>
      <c r="P488" s="16" t="str">
        <f t="shared" si="197"/>
        <v>-</v>
      </c>
      <c r="Q488" s="15">
        <f t="shared" si="205"/>
        <v>0.67361111111111105</v>
      </c>
      <c r="R488" s="16" t="str">
        <f t="shared" si="210"/>
        <v>-</v>
      </c>
      <c r="S488" s="15">
        <f t="shared" si="211"/>
        <v>0.66249999999999987</v>
      </c>
      <c r="T488" s="16" t="str">
        <f t="shared" si="207"/>
        <v>-</v>
      </c>
      <c r="U488" s="15">
        <f t="shared" si="212"/>
        <v>0.66319444444444431</v>
      </c>
      <c r="V488" s="22" t="str">
        <f t="shared" si="208"/>
        <v>-</v>
      </c>
      <c r="X488" s="18"/>
      <c r="Y488" s="28"/>
    </row>
    <row r="489" spans="2:25" x14ac:dyDescent="0.25">
      <c r="B489" s="23">
        <f t="shared" si="209"/>
        <v>44683</v>
      </c>
      <c r="C489" s="14" t="s">
        <v>12</v>
      </c>
      <c r="D489" s="15">
        <v>0.93125000000000002</v>
      </c>
      <c r="E489" s="16">
        <v>0</v>
      </c>
      <c r="F489" s="15">
        <f t="shared" si="199"/>
        <v>0.9243055555555556</v>
      </c>
      <c r="G489" s="16">
        <f t="shared" si="200"/>
        <v>0</v>
      </c>
      <c r="H489" s="15">
        <f t="shared" si="201"/>
        <v>0.93125000000000002</v>
      </c>
      <c r="I489" s="16">
        <f t="shared" si="202"/>
        <v>0</v>
      </c>
      <c r="J489" s="15">
        <f t="shared" si="203"/>
        <v>0.9291666666666667</v>
      </c>
      <c r="K489" s="22">
        <f t="shared" si="204"/>
        <v>0</v>
      </c>
      <c r="L489" s="13"/>
      <c r="M489" s="23">
        <v>44683</v>
      </c>
      <c r="N489" s="14" t="s">
        <v>12</v>
      </c>
      <c r="O489" s="59">
        <v>0.93125000000000002</v>
      </c>
      <c r="P489" s="16" t="str">
        <f t="shared" si="197"/>
        <v>-</v>
      </c>
      <c r="Q489" s="15">
        <f t="shared" si="205"/>
        <v>0.9243055555555556</v>
      </c>
      <c r="R489" s="16" t="str">
        <f t="shared" si="210"/>
        <v>-</v>
      </c>
      <c r="S489" s="15">
        <f t="shared" si="211"/>
        <v>0.93125000000000002</v>
      </c>
      <c r="T489" s="16" t="str">
        <f t="shared" si="207"/>
        <v>-</v>
      </c>
      <c r="U489" s="15">
        <f t="shared" si="212"/>
        <v>0.9291666666666667</v>
      </c>
      <c r="V489" s="22" t="str">
        <f t="shared" si="208"/>
        <v>-</v>
      </c>
      <c r="X489" s="18"/>
      <c r="Y489" s="28"/>
    </row>
    <row r="490" spans="2:25" x14ac:dyDescent="0.25">
      <c r="B490" s="23">
        <f t="shared" si="209"/>
        <v>44684</v>
      </c>
      <c r="C490" s="14" t="s">
        <v>13</v>
      </c>
      <c r="D490" s="15">
        <v>0.19444444444444445</v>
      </c>
      <c r="E490" s="16">
        <v>2.6</v>
      </c>
      <c r="F490" s="15">
        <f t="shared" si="199"/>
        <v>0.1875</v>
      </c>
      <c r="G490" s="16">
        <f t="shared" si="200"/>
        <v>2.21</v>
      </c>
      <c r="H490" s="15">
        <f t="shared" si="201"/>
        <v>0.1763888888888889</v>
      </c>
      <c r="I490" s="16">
        <f t="shared" si="202"/>
        <v>1.7420000000000002</v>
      </c>
      <c r="J490" s="15">
        <f t="shared" si="203"/>
        <v>0.17708333333333334</v>
      </c>
      <c r="K490" s="22">
        <f t="shared" si="204"/>
        <v>1.6640000000000001</v>
      </c>
      <c r="L490" s="13"/>
      <c r="M490" s="23">
        <v>44684</v>
      </c>
      <c r="N490" s="14" t="s">
        <v>13</v>
      </c>
      <c r="O490" s="59">
        <v>0.19444444444444445</v>
      </c>
      <c r="P490" s="16" t="str">
        <f t="shared" si="197"/>
        <v>-</v>
      </c>
      <c r="Q490" s="15">
        <f t="shared" si="205"/>
        <v>0.1875</v>
      </c>
      <c r="R490" s="16" t="str">
        <f t="shared" si="210"/>
        <v>-</v>
      </c>
      <c r="S490" s="15">
        <f t="shared" si="211"/>
        <v>0.1763888888888889</v>
      </c>
      <c r="T490" s="16" t="str">
        <f t="shared" si="207"/>
        <v>-</v>
      </c>
      <c r="U490" s="15">
        <f t="shared" si="212"/>
        <v>0.17708333333333334</v>
      </c>
      <c r="V490" s="22" t="str">
        <f t="shared" si="208"/>
        <v>-</v>
      </c>
      <c r="X490" s="18"/>
    </row>
    <row r="491" spans="2:25" x14ac:dyDescent="0.25">
      <c r="B491" s="23">
        <f t="shared" si="209"/>
        <v>44684</v>
      </c>
      <c r="C491" s="14" t="s">
        <v>12</v>
      </c>
      <c r="D491" s="15">
        <v>0.43541666666666662</v>
      </c>
      <c r="E491" s="16">
        <v>0.2</v>
      </c>
      <c r="F491" s="15">
        <f t="shared" si="199"/>
        <v>0.4284722222222222</v>
      </c>
      <c r="G491" s="16">
        <f t="shared" si="200"/>
        <v>0.17</v>
      </c>
      <c r="H491" s="15">
        <f t="shared" si="201"/>
        <v>0.43541666666666662</v>
      </c>
      <c r="I491" s="16">
        <f t="shared" si="202"/>
        <v>0.13400000000000001</v>
      </c>
      <c r="J491" s="15">
        <f t="shared" si="203"/>
        <v>0.43333333333333329</v>
      </c>
      <c r="K491" s="22">
        <f t="shared" si="204"/>
        <v>0.128</v>
      </c>
      <c r="L491" s="13"/>
      <c r="M491" s="23">
        <v>44684</v>
      </c>
      <c r="N491" s="14" t="s">
        <v>12</v>
      </c>
      <c r="O491" s="59">
        <v>0.43541666666666662</v>
      </c>
      <c r="P491" s="16" t="str">
        <f t="shared" si="197"/>
        <v>-</v>
      </c>
      <c r="Q491" s="15">
        <f t="shared" si="205"/>
        <v>0.4284722222222222</v>
      </c>
      <c r="R491" s="16" t="str">
        <f t="shared" si="210"/>
        <v>-</v>
      </c>
      <c r="S491" s="15">
        <f t="shared" si="211"/>
        <v>0.43541666666666662</v>
      </c>
      <c r="T491" s="16" t="str">
        <f t="shared" si="207"/>
        <v>-</v>
      </c>
      <c r="U491" s="15">
        <f t="shared" si="212"/>
        <v>0.43333333333333329</v>
      </c>
      <c r="V491" s="22" t="str">
        <f t="shared" si="208"/>
        <v>-</v>
      </c>
      <c r="X491" s="18"/>
      <c r="Y491" s="28"/>
    </row>
    <row r="492" spans="2:25" x14ac:dyDescent="0.25">
      <c r="B492" s="23">
        <f t="shared" si="209"/>
        <v>44684</v>
      </c>
      <c r="C492" s="14" t="s">
        <v>13</v>
      </c>
      <c r="D492" s="15">
        <v>0.70416666666666661</v>
      </c>
      <c r="E492" s="16">
        <v>3</v>
      </c>
      <c r="F492" s="15">
        <f t="shared" si="199"/>
        <v>0.69722222222222219</v>
      </c>
      <c r="G492" s="16">
        <f t="shared" si="200"/>
        <v>2.5499999999999998</v>
      </c>
      <c r="H492" s="15">
        <f t="shared" si="201"/>
        <v>0.68611111111111101</v>
      </c>
      <c r="I492" s="16">
        <f t="shared" si="202"/>
        <v>2.0100000000000002</v>
      </c>
      <c r="J492" s="15">
        <f t="shared" si="203"/>
        <v>0.68680555555555545</v>
      </c>
      <c r="K492" s="22">
        <f t="shared" si="204"/>
        <v>1.92</v>
      </c>
      <c r="L492" s="13"/>
      <c r="M492" s="23">
        <v>44684</v>
      </c>
      <c r="N492" s="14" t="s">
        <v>13</v>
      </c>
      <c r="O492" s="59">
        <v>0.70416666666666661</v>
      </c>
      <c r="P492" s="16" t="str">
        <f t="shared" si="197"/>
        <v>-</v>
      </c>
      <c r="Q492" s="15">
        <f t="shared" si="205"/>
        <v>0.69722222222222219</v>
      </c>
      <c r="R492" s="16" t="str">
        <f t="shared" si="210"/>
        <v>-</v>
      </c>
      <c r="S492" s="15">
        <f t="shared" si="211"/>
        <v>0.68611111111111101</v>
      </c>
      <c r="T492" s="16" t="str">
        <f t="shared" si="207"/>
        <v>-</v>
      </c>
      <c r="U492" s="15">
        <f t="shared" si="212"/>
        <v>0.68680555555555545</v>
      </c>
      <c r="V492" s="22" t="str">
        <f t="shared" si="208"/>
        <v>-</v>
      </c>
      <c r="X492" s="18"/>
      <c r="Y492" s="28"/>
    </row>
    <row r="493" spans="2:25" x14ac:dyDescent="0.25">
      <c r="B493" s="23">
        <f t="shared" si="209"/>
        <v>44684</v>
      </c>
      <c r="C493" s="14" t="s">
        <v>12</v>
      </c>
      <c r="D493" s="15">
        <v>0.95624999999999993</v>
      </c>
      <c r="E493" s="16">
        <v>0.1</v>
      </c>
      <c r="F493" s="15">
        <f t="shared" si="199"/>
        <v>0.94930555555555551</v>
      </c>
      <c r="G493" s="16">
        <f t="shared" si="200"/>
        <v>8.5000000000000006E-2</v>
      </c>
      <c r="H493" s="15">
        <f t="shared" si="201"/>
        <v>0.95624999999999993</v>
      </c>
      <c r="I493" s="16">
        <f t="shared" si="202"/>
        <v>6.7000000000000004E-2</v>
      </c>
      <c r="J493" s="15">
        <f t="shared" si="203"/>
        <v>0.95416666666666661</v>
      </c>
      <c r="K493" s="22">
        <f t="shared" si="204"/>
        <v>6.4000000000000001E-2</v>
      </c>
      <c r="L493" s="13"/>
      <c r="M493" s="23">
        <v>44684</v>
      </c>
      <c r="N493" s="14" t="s">
        <v>12</v>
      </c>
      <c r="O493" s="59">
        <v>0.95624999999999993</v>
      </c>
      <c r="P493" s="16" t="str">
        <f t="shared" si="197"/>
        <v>-</v>
      </c>
      <c r="Q493" s="15">
        <f t="shared" si="205"/>
        <v>0.94930555555555551</v>
      </c>
      <c r="R493" s="16" t="str">
        <f t="shared" si="210"/>
        <v>-</v>
      </c>
      <c r="S493" s="15">
        <f t="shared" si="211"/>
        <v>0.95624999999999993</v>
      </c>
      <c r="T493" s="16" t="str">
        <f t="shared" si="207"/>
        <v>-</v>
      </c>
      <c r="U493" s="15">
        <f t="shared" si="212"/>
        <v>0.95416666666666661</v>
      </c>
      <c r="V493" s="22" t="str">
        <f t="shared" si="208"/>
        <v>-</v>
      </c>
      <c r="X493" s="18"/>
      <c r="Y493" s="28"/>
    </row>
    <row r="494" spans="2:25" x14ac:dyDescent="0.25">
      <c r="B494" s="23">
        <f t="shared" si="209"/>
        <v>44685</v>
      </c>
      <c r="C494" s="14" t="s">
        <v>13</v>
      </c>
      <c r="D494" s="15">
        <v>0.21875</v>
      </c>
      <c r="E494" s="16">
        <v>2.6</v>
      </c>
      <c r="F494" s="15">
        <f t="shared" si="199"/>
        <v>0.21180555555555555</v>
      </c>
      <c r="G494" s="16">
        <f t="shared" si="200"/>
        <v>2.21</v>
      </c>
      <c r="H494" s="15">
        <f t="shared" si="201"/>
        <v>0.20069444444444445</v>
      </c>
      <c r="I494" s="16">
        <f t="shared" si="202"/>
        <v>1.7420000000000002</v>
      </c>
      <c r="J494" s="15">
        <f t="shared" si="203"/>
        <v>0.2013888888888889</v>
      </c>
      <c r="K494" s="22">
        <f t="shared" si="204"/>
        <v>1.6640000000000001</v>
      </c>
      <c r="L494" s="13"/>
      <c r="M494" s="23">
        <v>44685</v>
      </c>
      <c r="N494" s="14" t="s">
        <v>13</v>
      </c>
      <c r="O494" s="59">
        <v>0.21875</v>
      </c>
      <c r="P494" s="16" t="str">
        <f t="shared" si="197"/>
        <v>-</v>
      </c>
      <c r="Q494" s="15">
        <f t="shared" si="205"/>
        <v>0.21180555555555555</v>
      </c>
      <c r="R494" s="16" t="str">
        <f t="shared" si="210"/>
        <v>-</v>
      </c>
      <c r="S494" s="15">
        <f t="shared" si="211"/>
        <v>0.20069444444444445</v>
      </c>
      <c r="T494" s="16" t="str">
        <f t="shared" si="207"/>
        <v>-</v>
      </c>
      <c r="U494" s="15">
        <f t="shared" si="212"/>
        <v>0.2013888888888889</v>
      </c>
      <c r="V494" s="22" t="str">
        <f t="shared" si="208"/>
        <v>-</v>
      </c>
      <c r="X494" s="18"/>
    </row>
    <row r="495" spans="2:25" x14ac:dyDescent="0.25">
      <c r="B495" s="23">
        <f t="shared" si="209"/>
        <v>44685</v>
      </c>
      <c r="C495" s="14" t="s">
        <v>12</v>
      </c>
      <c r="D495" s="15">
        <v>0.46111111111111108</v>
      </c>
      <c r="E495" s="16">
        <v>0.3</v>
      </c>
      <c r="F495" s="15">
        <f t="shared" si="199"/>
        <v>0.45416666666666666</v>
      </c>
      <c r="G495" s="16">
        <f t="shared" si="200"/>
        <v>0.255</v>
      </c>
      <c r="H495" s="15">
        <f t="shared" si="201"/>
        <v>0.46111111111111108</v>
      </c>
      <c r="I495" s="16">
        <f t="shared" si="202"/>
        <v>0.20100000000000001</v>
      </c>
      <c r="J495" s="15">
        <f t="shared" si="203"/>
        <v>0.45902777777777776</v>
      </c>
      <c r="K495" s="22">
        <f t="shared" si="204"/>
        <v>0.192</v>
      </c>
      <c r="L495" s="13"/>
      <c r="M495" s="23">
        <v>44685</v>
      </c>
      <c r="N495" s="14" t="s">
        <v>12</v>
      </c>
      <c r="O495" s="59">
        <v>0.46111111111111108</v>
      </c>
      <c r="P495" s="16" t="str">
        <f t="shared" si="197"/>
        <v>-</v>
      </c>
      <c r="Q495" s="15">
        <f t="shared" si="205"/>
        <v>0.45416666666666666</v>
      </c>
      <c r="R495" s="16" t="str">
        <f t="shared" si="210"/>
        <v>-</v>
      </c>
      <c r="S495" s="15">
        <f t="shared" si="211"/>
        <v>0.46111111111111108</v>
      </c>
      <c r="T495" s="16" t="str">
        <f t="shared" si="207"/>
        <v>-</v>
      </c>
      <c r="U495" s="15">
        <f t="shared" si="212"/>
        <v>0.45902777777777776</v>
      </c>
      <c r="V495" s="22" t="str">
        <f t="shared" si="208"/>
        <v>-</v>
      </c>
      <c r="X495" s="18"/>
      <c r="Y495" s="28"/>
    </row>
    <row r="496" spans="2:25" x14ac:dyDescent="0.25">
      <c r="B496" s="23">
        <f t="shared" si="209"/>
        <v>44685</v>
      </c>
      <c r="C496" s="14" t="s">
        <v>13</v>
      </c>
      <c r="D496" s="15">
        <v>0.7284722222222223</v>
      </c>
      <c r="E496" s="16">
        <v>2.9</v>
      </c>
      <c r="F496" s="15">
        <f t="shared" si="199"/>
        <v>0.72152777777777788</v>
      </c>
      <c r="G496" s="16">
        <f t="shared" si="200"/>
        <v>2.4649999999999999</v>
      </c>
      <c r="H496" s="15">
        <f t="shared" si="201"/>
        <v>0.7104166666666667</v>
      </c>
      <c r="I496" s="16">
        <f t="shared" si="202"/>
        <v>1.9430000000000001</v>
      </c>
      <c r="J496" s="15">
        <f t="shared" si="203"/>
        <v>0.71111111111111114</v>
      </c>
      <c r="K496" s="22">
        <f t="shared" si="204"/>
        <v>1.8559999999999999</v>
      </c>
      <c r="L496" s="13"/>
      <c r="M496" s="23">
        <v>44685</v>
      </c>
      <c r="N496" s="14" t="s">
        <v>13</v>
      </c>
      <c r="O496" s="59">
        <v>0.7284722222222223</v>
      </c>
      <c r="P496" s="16" t="str">
        <f t="shared" si="197"/>
        <v>-</v>
      </c>
      <c r="Q496" s="15">
        <f t="shared" si="205"/>
        <v>0.72152777777777788</v>
      </c>
      <c r="R496" s="16" t="str">
        <f t="shared" si="210"/>
        <v>-</v>
      </c>
      <c r="S496" s="15">
        <f t="shared" si="211"/>
        <v>0.7104166666666667</v>
      </c>
      <c r="T496" s="16" t="str">
        <f t="shared" si="207"/>
        <v>-</v>
      </c>
      <c r="U496" s="15">
        <f t="shared" si="212"/>
        <v>0.71111111111111114</v>
      </c>
      <c r="V496" s="22" t="str">
        <f t="shared" si="208"/>
        <v>-</v>
      </c>
      <c r="X496" s="18"/>
      <c r="Y496" s="28"/>
    </row>
    <row r="497" spans="2:25" x14ac:dyDescent="0.25">
      <c r="B497" s="23">
        <f t="shared" si="209"/>
        <v>44685</v>
      </c>
      <c r="C497" s="14" t="s">
        <v>12</v>
      </c>
      <c r="D497" s="15">
        <v>0.9819444444444444</v>
      </c>
      <c r="E497" s="16">
        <v>0.2</v>
      </c>
      <c r="F497" s="15">
        <f t="shared" si="199"/>
        <v>0.97499999999999998</v>
      </c>
      <c r="G497" s="16">
        <f t="shared" si="200"/>
        <v>0.17</v>
      </c>
      <c r="H497" s="15">
        <f t="shared" si="201"/>
        <v>0.9819444444444444</v>
      </c>
      <c r="I497" s="16">
        <f t="shared" si="202"/>
        <v>0.13400000000000001</v>
      </c>
      <c r="J497" s="15">
        <f t="shared" si="203"/>
        <v>0.97986111111111107</v>
      </c>
      <c r="K497" s="22">
        <f t="shared" si="204"/>
        <v>0.128</v>
      </c>
      <c r="L497" s="13"/>
      <c r="M497" s="23">
        <v>44685</v>
      </c>
      <c r="N497" s="14" t="s">
        <v>12</v>
      </c>
      <c r="O497" s="59">
        <v>0.9819444444444444</v>
      </c>
      <c r="P497" s="16" t="str">
        <f t="shared" si="197"/>
        <v>-</v>
      </c>
      <c r="Q497" s="15">
        <f t="shared" si="205"/>
        <v>0.97499999999999998</v>
      </c>
      <c r="R497" s="16" t="str">
        <f t="shared" ref="R497" si="213">IF(G497&gt;=$R$4,G497,IF(G497&lt;=$R$8,G497,"-"))</f>
        <v>-</v>
      </c>
      <c r="S497" s="15">
        <f t="shared" si="211"/>
        <v>0.9819444444444444</v>
      </c>
      <c r="T497" s="16" t="str">
        <f t="shared" si="207"/>
        <v>-</v>
      </c>
      <c r="U497" s="15">
        <f t="shared" si="212"/>
        <v>0.97986111111111107</v>
      </c>
      <c r="V497" s="22" t="str">
        <f t="shared" si="208"/>
        <v>-</v>
      </c>
      <c r="X497" s="18"/>
      <c r="Y497" s="28"/>
    </row>
    <row r="498" spans="2:25" x14ac:dyDescent="0.25">
      <c r="B498" s="23">
        <f t="shared" si="209"/>
        <v>44686</v>
      </c>
      <c r="C498" s="14" t="s">
        <v>13</v>
      </c>
      <c r="D498" s="15">
        <v>0.24513888888888888</v>
      </c>
      <c r="E498" s="16">
        <v>2.5</v>
      </c>
      <c r="F498" s="15">
        <f t="shared" si="199"/>
        <v>0.23819444444444443</v>
      </c>
      <c r="G498" s="16">
        <f t="shared" si="200"/>
        <v>2.125</v>
      </c>
      <c r="H498" s="15">
        <f t="shared" si="201"/>
        <v>0.22708333333333333</v>
      </c>
      <c r="I498" s="16">
        <f t="shared" si="202"/>
        <v>1.675</v>
      </c>
      <c r="J498" s="15">
        <f t="shared" si="203"/>
        <v>0.22777777777777777</v>
      </c>
      <c r="K498" s="22">
        <f t="shared" si="204"/>
        <v>1.6</v>
      </c>
      <c r="L498" s="13"/>
      <c r="M498" s="23">
        <v>44686</v>
      </c>
      <c r="N498" s="14" t="s">
        <v>13</v>
      </c>
      <c r="O498" s="59">
        <v>0.24513888888888888</v>
      </c>
      <c r="P498" s="16" t="str">
        <f t="shared" si="197"/>
        <v>-</v>
      </c>
      <c r="Q498" s="15">
        <f t="shared" si="205"/>
        <v>0.23819444444444443</v>
      </c>
      <c r="R498" s="16" t="str">
        <f t="shared" si="210"/>
        <v>-</v>
      </c>
      <c r="S498" s="15">
        <f t="shared" si="211"/>
        <v>0.22708333333333333</v>
      </c>
      <c r="T498" s="16" t="str">
        <f t="shared" si="207"/>
        <v>-</v>
      </c>
      <c r="U498" s="15">
        <f t="shared" si="212"/>
        <v>0.22777777777777777</v>
      </c>
      <c r="V498" s="22" t="str">
        <f t="shared" si="208"/>
        <v>-</v>
      </c>
      <c r="X498" s="18"/>
    </row>
    <row r="499" spans="2:25" x14ac:dyDescent="0.25">
      <c r="B499" s="23">
        <f t="shared" si="209"/>
        <v>44686</v>
      </c>
      <c r="C499" s="14" t="s">
        <v>12</v>
      </c>
      <c r="D499" s="15">
        <v>0.48680555555555555</v>
      </c>
      <c r="E499" s="16">
        <v>0.4</v>
      </c>
      <c r="F499" s="15">
        <f t="shared" si="199"/>
        <v>0.47986111111111113</v>
      </c>
      <c r="G499" s="16">
        <f t="shared" si="200"/>
        <v>0.34</v>
      </c>
      <c r="H499" s="15">
        <f t="shared" si="201"/>
        <v>0.48680555555555555</v>
      </c>
      <c r="I499" s="16">
        <f t="shared" si="202"/>
        <v>0.26800000000000002</v>
      </c>
      <c r="J499" s="15">
        <f t="shared" si="203"/>
        <v>0.48472222222222222</v>
      </c>
      <c r="K499" s="22">
        <f t="shared" si="204"/>
        <v>0.25600000000000001</v>
      </c>
      <c r="L499" s="13"/>
      <c r="M499" s="23">
        <v>44686</v>
      </c>
      <c r="N499" s="14" t="s">
        <v>12</v>
      </c>
      <c r="O499" s="59">
        <v>0.48680555555555555</v>
      </c>
      <c r="P499" s="16" t="str">
        <f t="shared" si="197"/>
        <v>-</v>
      </c>
      <c r="Q499" s="15">
        <f t="shared" si="205"/>
        <v>0.47986111111111113</v>
      </c>
      <c r="R499" s="16" t="str">
        <f t="shared" si="210"/>
        <v>-</v>
      </c>
      <c r="S499" s="15">
        <f t="shared" si="211"/>
        <v>0.48680555555555555</v>
      </c>
      <c r="T499" s="16" t="str">
        <f t="shared" si="207"/>
        <v>-</v>
      </c>
      <c r="U499" s="15">
        <f t="shared" si="212"/>
        <v>0.48472222222222222</v>
      </c>
      <c r="V499" s="22" t="str">
        <f t="shared" si="208"/>
        <v>-</v>
      </c>
      <c r="X499" s="18"/>
      <c r="Y499" s="28"/>
    </row>
    <row r="500" spans="2:25" x14ac:dyDescent="0.25">
      <c r="B500" s="23">
        <f t="shared" si="209"/>
        <v>44686</v>
      </c>
      <c r="C500" s="14" t="s">
        <v>13</v>
      </c>
      <c r="D500" s="15">
        <v>0.75416666666666676</v>
      </c>
      <c r="E500" s="16">
        <v>2.8</v>
      </c>
      <c r="F500" s="15">
        <f t="shared" si="199"/>
        <v>0.74722222222222234</v>
      </c>
      <c r="G500" s="16">
        <f t="shared" si="200"/>
        <v>2.38</v>
      </c>
      <c r="H500" s="15">
        <f t="shared" si="201"/>
        <v>0.73611111111111116</v>
      </c>
      <c r="I500" s="16">
        <f t="shared" si="202"/>
        <v>1.8759999999999999</v>
      </c>
      <c r="J500" s="15">
        <f t="shared" si="203"/>
        <v>0.7368055555555556</v>
      </c>
      <c r="K500" s="22">
        <f t="shared" si="204"/>
        <v>1.7919999999999998</v>
      </c>
      <c r="L500" s="13"/>
      <c r="M500" s="23">
        <v>44686</v>
      </c>
      <c r="N500" s="14" t="s">
        <v>13</v>
      </c>
      <c r="O500" s="59">
        <v>0.75416666666666676</v>
      </c>
      <c r="P500" s="16" t="str">
        <f t="shared" si="197"/>
        <v>-</v>
      </c>
      <c r="Q500" s="15">
        <f t="shared" si="205"/>
        <v>0.74722222222222234</v>
      </c>
      <c r="R500" s="16" t="str">
        <f t="shared" si="210"/>
        <v>-</v>
      </c>
      <c r="S500" s="15">
        <f t="shared" si="211"/>
        <v>0.73611111111111116</v>
      </c>
      <c r="T500" s="16" t="str">
        <f t="shared" si="207"/>
        <v>-</v>
      </c>
      <c r="U500" s="15">
        <f t="shared" si="212"/>
        <v>0.7368055555555556</v>
      </c>
      <c r="V500" s="22" t="str">
        <f t="shared" si="208"/>
        <v>-</v>
      </c>
      <c r="X500" s="18"/>
      <c r="Y500" s="28"/>
    </row>
    <row r="501" spans="2:25" x14ac:dyDescent="0.25">
      <c r="B501" s="23">
        <f t="shared" si="209"/>
        <v>44687</v>
      </c>
      <c r="C501" s="14" t="s">
        <v>12</v>
      </c>
      <c r="D501" s="15">
        <v>7.6388888888888886E-3</v>
      </c>
      <c r="E501" s="16">
        <v>0.3</v>
      </c>
      <c r="F501" s="15">
        <f t="shared" si="199"/>
        <v>6.9444444444444458E-4</v>
      </c>
      <c r="G501" s="16">
        <f t="shared" si="200"/>
        <v>0.255</v>
      </c>
      <c r="H501" s="15">
        <f t="shared" si="201"/>
        <v>7.6388888888888886E-3</v>
      </c>
      <c r="I501" s="16">
        <f t="shared" si="202"/>
        <v>0.20100000000000001</v>
      </c>
      <c r="J501" s="15">
        <f t="shared" si="203"/>
        <v>5.5555555555555549E-3</v>
      </c>
      <c r="K501" s="22">
        <f t="shared" si="204"/>
        <v>0.192</v>
      </c>
      <c r="L501" s="13"/>
      <c r="M501" s="23">
        <v>44687</v>
      </c>
      <c r="N501" s="14" t="s">
        <v>12</v>
      </c>
      <c r="O501" s="59">
        <v>7.6388888888888886E-3</v>
      </c>
      <c r="P501" s="16" t="str">
        <f t="shared" si="197"/>
        <v>-</v>
      </c>
      <c r="Q501" s="15">
        <f t="shared" si="205"/>
        <v>6.9444444444444458E-4</v>
      </c>
      <c r="R501" s="16" t="str">
        <f t="shared" si="210"/>
        <v>-</v>
      </c>
      <c r="S501" s="15">
        <f t="shared" si="211"/>
        <v>7.6388888888888886E-3</v>
      </c>
      <c r="T501" s="16" t="str">
        <f t="shared" si="207"/>
        <v>-</v>
      </c>
      <c r="U501" s="15">
        <f t="shared" si="212"/>
        <v>5.5555555555555549E-3</v>
      </c>
      <c r="V501" s="22" t="str">
        <f t="shared" si="208"/>
        <v>-</v>
      </c>
      <c r="X501" s="18"/>
      <c r="Y501" s="28"/>
    </row>
    <row r="502" spans="2:25" x14ac:dyDescent="0.25">
      <c r="B502" s="23">
        <f t="shared" si="209"/>
        <v>44687</v>
      </c>
      <c r="C502" s="14" t="s">
        <v>13</v>
      </c>
      <c r="D502" s="15">
        <v>0.2722222222222222</v>
      </c>
      <c r="E502" s="16">
        <v>2.4</v>
      </c>
      <c r="F502" s="15">
        <f t="shared" si="199"/>
        <v>0.26527777777777778</v>
      </c>
      <c r="G502" s="16">
        <f t="shared" si="200"/>
        <v>2.04</v>
      </c>
      <c r="H502" s="15">
        <f t="shared" si="201"/>
        <v>0.25416666666666665</v>
      </c>
      <c r="I502" s="16">
        <f t="shared" si="202"/>
        <v>1.6080000000000001</v>
      </c>
      <c r="J502" s="15">
        <f t="shared" si="203"/>
        <v>0.25486111111111109</v>
      </c>
      <c r="K502" s="22">
        <f t="shared" si="204"/>
        <v>1.536</v>
      </c>
      <c r="L502" s="13"/>
      <c r="M502" s="23">
        <v>44687</v>
      </c>
      <c r="N502" s="14" t="s">
        <v>13</v>
      </c>
      <c r="O502" s="59">
        <v>0.2722222222222222</v>
      </c>
      <c r="P502" s="16" t="str">
        <f t="shared" si="197"/>
        <v>-</v>
      </c>
      <c r="Q502" s="15">
        <f t="shared" si="205"/>
        <v>0.26527777777777778</v>
      </c>
      <c r="R502" s="16" t="str">
        <f t="shared" si="210"/>
        <v>-</v>
      </c>
      <c r="S502" s="15">
        <f t="shared" si="211"/>
        <v>0.25416666666666665</v>
      </c>
      <c r="T502" s="16" t="str">
        <f t="shared" si="207"/>
        <v>-</v>
      </c>
      <c r="U502" s="15">
        <f t="shared" si="212"/>
        <v>0.25486111111111109</v>
      </c>
      <c r="V502" s="22" t="str">
        <f t="shared" si="208"/>
        <v>-</v>
      </c>
      <c r="X502" s="18"/>
    </row>
    <row r="503" spans="2:25" x14ac:dyDescent="0.25">
      <c r="B503" s="23">
        <f t="shared" si="209"/>
        <v>44687</v>
      </c>
      <c r="C503" s="14" t="s">
        <v>12</v>
      </c>
      <c r="D503" s="15">
        <v>0.5131944444444444</v>
      </c>
      <c r="E503" s="16">
        <v>0.5</v>
      </c>
      <c r="F503" s="15">
        <f t="shared" si="199"/>
        <v>0.50624999999999998</v>
      </c>
      <c r="G503" s="16">
        <f t="shared" si="200"/>
        <v>0.42499999999999999</v>
      </c>
      <c r="H503" s="15">
        <f t="shared" si="201"/>
        <v>0.5131944444444444</v>
      </c>
      <c r="I503" s="16">
        <f t="shared" si="202"/>
        <v>0.33500000000000002</v>
      </c>
      <c r="J503" s="15">
        <f t="shared" si="203"/>
        <v>0.51111111111111107</v>
      </c>
      <c r="K503" s="22">
        <f t="shared" si="204"/>
        <v>0.32</v>
      </c>
      <c r="L503" s="13"/>
      <c r="M503" s="23">
        <v>44687</v>
      </c>
      <c r="N503" s="14" t="s">
        <v>12</v>
      </c>
      <c r="O503" s="59">
        <v>0.5131944444444444</v>
      </c>
      <c r="P503" s="16" t="str">
        <f t="shared" si="197"/>
        <v>-</v>
      </c>
      <c r="Q503" s="15">
        <f t="shared" si="205"/>
        <v>0.50624999999999998</v>
      </c>
      <c r="R503" s="16" t="str">
        <f t="shared" si="210"/>
        <v>-</v>
      </c>
      <c r="S503" s="15">
        <f t="shared" si="211"/>
        <v>0.5131944444444444</v>
      </c>
      <c r="T503" s="16" t="str">
        <f t="shared" si="207"/>
        <v>-</v>
      </c>
      <c r="U503" s="15">
        <f t="shared" si="212"/>
        <v>0.51111111111111107</v>
      </c>
      <c r="V503" s="22" t="str">
        <f t="shared" si="208"/>
        <v>-</v>
      </c>
      <c r="X503" s="18"/>
    </row>
    <row r="504" spans="2:25" x14ac:dyDescent="0.25">
      <c r="B504" s="23">
        <f t="shared" si="209"/>
        <v>44687</v>
      </c>
      <c r="C504" s="14" t="s">
        <v>13</v>
      </c>
      <c r="D504" s="15">
        <v>0.78125</v>
      </c>
      <c r="E504" s="16">
        <v>2.7</v>
      </c>
      <c r="F504" s="15">
        <f t="shared" si="199"/>
        <v>0.77430555555555558</v>
      </c>
      <c r="G504" s="16">
        <f t="shared" si="200"/>
        <v>2.2949999999999999</v>
      </c>
      <c r="H504" s="15">
        <f t="shared" si="201"/>
        <v>0.7631944444444444</v>
      </c>
      <c r="I504" s="16">
        <f t="shared" si="202"/>
        <v>1.8090000000000002</v>
      </c>
      <c r="J504" s="15">
        <f t="shared" si="203"/>
        <v>0.76388888888888884</v>
      </c>
      <c r="K504" s="22">
        <f t="shared" si="204"/>
        <v>1.7280000000000002</v>
      </c>
      <c r="L504" s="13"/>
      <c r="M504" s="23">
        <v>44687</v>
      </c>
      <c r="N504" s="14" t="s">
        <v>13</v>
      </c>
      <c r="O504" s="59">
        <v>0.78125</v>
      </c>
      <c r="P504" s="16" t="str">
        <f t="shared" si="197"/>
        <v>-</v>
      </c>
      <c r="Q504" s="15">
        <f t="shared" si="205"/>
        <v>0.77430555555555558</v>
      </c>
      <c r="R504" s="16" t="str">
        <f t="shared" si="210"/>
        <v>-</v>
      </c>
      <c r="S504" s="15">
        <f t="shared" si="211"/>
        <v>0.7631944444444444</v>
      </c>
      <c r="T504" s="16" t="str">
        <f t="shared" si="207"/>
        <v>-</v>
      </c>
      <c r="U504" s="15">
        <f t="shared" si="212"/>
        <v>0.76388888888888884</v>
      </c>
      <c r="V504" s="22" t="str">
        <f t="shared" si="208"/>
        <v>-</v>
      </c>
      <c r="X504" s="18"/>
      <c r="Y504" s="28"/>
    </row>
    <row r="505" spans="2:25" x14ac:dyDescent="0.25">
      <c r="B505" s="23">
        <f t="shared" si="209"/>
        <v>44688</v>
      </c>
      <c r="C505" s="14" t="s">
        <v>12</v>
      </c>
      <c r="D505" s="15">
        <v>3.4722222222222224E-2</v>
      </c>
      <c r="E505" s="16">
        <v>0.4</v>
      </c>
      <c r="F505" s="15">
        <f t="shared" si="199"/>
        <v>2.777777777777778E-2</v>
      </c>
      <c r="G505" s="16">
        <f t="shared" si="200"/>
        <v>0.34</v>
      </c>
      <c r="H505" s="15">
        <f t="shared" si="201"/>
        <v>3.4722222222222224E-2</v>
      </c>
      <c r="I505" s="16">
        <f t="shared" si="202"/>
        <v>0.26800000000000002</v>
      </c>
      <c r="J505" s="15">
        <f t="shared" si="203"/>
        <v>3.2638888888888891E-2</v>
      </c>
      <c r="K505" s="22">
        <f t="shared" si="204"/>
        <v>0.25600000000000001</v>
      </c>
      <c r="L505" s="13"/>
      <c r="M505" s="23">
        <v>44688</v>
      </c>
      <c r="N505" s="14" t="s">
        <v>12</v>
      </c>
      <c r="O505" s="59">
        <v>3.4722222222222224E-2</v>
      </c>
      <c r="P505" s="16" t="str">
        <f t="shared" si="197"/>
        <v>-</v>
      </c>
      <c r="Q505" s="15">
        <f t="shared" si="205"/>
        <v>2.777777777777778E-2</v>
      </c>
      <c r="R505" s="16" t="str">
        <f t="shared" si="210"/>
        <v>-</v>
      </c>
      <c r="S505" s="15">
        <f t="shared" si="211"/>
        <v>3.4722222222222224E-2</v>
      </c>
      <c r="T505" s="16" t="str">
        <f t="shared" si="207"/>
        <v>-</v>
      </c>
      <c r="U505" s="15">
        <f t="shared" si="212"/>
        <v>3.2638888888888891E-2</v>
      </c>
      <c r="V505" s="22" t="str">
        <f t="shared" si="208"/>
        <v>-</v>
      </c>
      <c r="X505" s="18"/>
      <c r="Y505" s="28"/>
    </row>
    <row r="506" spans="2:25" x14ac:dyDescent="0.25">
      <c r="B506" s="23">
        <f t="shared" si="209"/>
        <v>44688</v>
      </c>
      <c r="C506" s="14" t="s">
        <v>13</v>
      </c>
      <c r="D506" s="15">
        <v>0.30208333333333331</v>
      </c>
      <c r="E506" s="16">
        <v>2.2999999999999998</v>
      </c>
      <c r="F506" s="15">
        <f t="shared" si="199"/>
        <v>0.2951388888888889</v>
      </c>
      <c r="G506" s="16">
        <f t="shared" si="200"/>
        <v>1.9549999999999998</v>
      </c>
      <c r="H506" s="15">
        <f t="shared" si="201"/>
        <v>0.28402777777777777</v>
      </c>
      <c r="I506" s="16">
        <f t="shared" si="202"/>
        <v>1.5409999999999999</v>
      </c>
      <c r="J506" s="15">
        <f t="shared" si="203"/>
        <v>0.28472222222222221</v>
      </c>
      <c r="K506" s="22">
        <f t="shared" si="204"/>
        <v>1.472</v>
      </c>
      <c r="L506" s="13"/>
      <c r="M506" s="23">
        <v>44688</v>
      </c>
      <c r="N506" s="14" t="s">
        <v>13</v>
      </c>
      <c r="O506" s="59">
        <v>0.30208333333333331</v>
      </c>
      <c r="P506" s="16" t="str">
        <f t="shared" si="197"/>
        <v>-</v>
      </c>
      <c r="Q506" s="15">
        <f t="shared" si="205"/>
        <v>0.2951388888888889</v>
      </c>
      <c r="R506" s="16" t="str">
        <f t="shared" si="210"/>
        <v>-</v>
      </c>
      <c r="S506" s="15">
        <f t="shared" si="211"/>
        <v>0.28402777777777777</v>
      </c>
      <c r="T506" s="16" t="str">
        <f t="shared" si="207"/>
        <v>-</v>
      </c>
      <c r="U506" s="15">
        <f t="shared" si="212"/>
        <v>0.28472222222222221</v>
      </c>
      <c r="V506" s="22" t="str">
        <f t="shared" si="208"/>
        <v>-</v>
      </c>
      <c r="X506" s="18"/>
    </row>
    <row r="507" spans="2:25" x14ac:dyDescent="0.25">
      <c r="B507" s="23">
        <f t="shared" si="209"/>
        <v>44688</v>
      </c>
      <c r="C507" s="14" t="s">
        <v>12</v>
      </c>
      <c r="D507" s="15">
        <v>0.54236111111111118</v>
      </c>
      <c r="E507" s="16">
        <v>0.7</v>
      </c>
      <c r="F507" s="15">
        <f t="shared" si="199"/>
        <v>0.53541666666666676</v>
      </c>
      <c r="G507" s="16">
        <f t="shared" si="200"/>
        <v>0.59499999999999997</v>
      </c>
      <c r="H507" s="15">
        <f t="shared" si="201"/>
        <v>0.54236111111111118</v>
      </c>
      <c r="I507" s="16">
        <f t="shared" si="202"/>
        <v>0.46899999999999997</v>
      </c>
      <c r="J507" s="15">
        <f t="shared" si="203"/>
        <v>0.54027777777777786</v>
      </c>
      <c r="K507" s="22">
        <f t="shared" si="204"/>
        <v>0.44799999999999995</v>
      </c>
      <c r="L507" s="13"/>
      <c r="M507" s="23">
        <v>44688</v>
      </c>
      <c r="N507" s="14" t="s">
        <v>12</v>
      </c>
      <c r="O507" s="59">
        <v>0.54236111111111118</v>
      </c>
      <c r="P507" s="16" t="str">
        <f t="shared" si="197"/>
        <v>-</v>
      </c>
      <c r="Q507" s="15">
        <f t="shared" si="205"/>
        <v>0.53541666666666676</v>
      </c>
      <c r="R507" s="16" t="str">
        <f t="shared" si="210"/>
        <v>-</v>
      </c>
      <c r="S507" s="15">
        <f t="shared" si="211"/>
        <v>0.54236111111111118</v>
      </c>
      <c r="T507" s="16" t="str">
        <f t="shared" si="207"/>
        <v>-</v>
      </c>
      <c r="U507" s="15">
        <f t="shared" si="212"/>
        <v>0.54027777777777786</v>
      </c>
      <c r="V507" s="22" t="str">
        <f t="shared" si="208"/>
        <v>-</v>
      </c>
      <c r="X507" s="18"/>
      <c r="Y507" s="28"/>
    </row>
    <row r="508" spans="2:25" x14ac:dyDescent="0.25">
      <c r="B508" s="23">
        <f t="shared" si="209"/>
        <v>44688</v>
      </c>
      <c r="C508" s="14" t="s">
        <v>13</v>
      </c>
      <c r="D508" s="15">
        <v>0.81180555555555556</v>
      </c>
      <c r="E508" s="16">
        <v>2.5</v>
      </c>
      <c r="F508" s="15">
        <f t="shared" si="199"/>
        <v>0.80486111111111114</v>
      </c>
      <c r="G508" s="16">
        <f t="shared" si="200"/>
        <v>2.125</v>
      </c>
      <c r="H508" s="15">
        <f t="shared" si="201"/>
        <v>0.79374999999999996</v>
      </c>
      <c r="I508" s="16">
        <f t="shared" si="202"/>
        <v>1.675</v>
      </c>
      <c r="J508" s="15">
        <f t="shared" si="203"/>
        <v>0.7944444444444444</v>
      </c>
      <c r="K508" s="22">
        <f t="shared" si="204"/>
        <v>1.6</v>
      </c>
      <c r="L508" s="13"/>
      <c r="M508" s="23">
        <v>44688</v>
      </c>
      <c r="N508" s="14" t="s">
        <v>13</v>
      </c>
      <c r="O508" s="59">
        <v>0.81180555555555556</v>
      </c>
      <c r="P508" s="16" t="str">
        <f t="shared" si="197"/>
        <v>-</v>
      </c>
      <c r="Q508" s="15">
        <f t="shared" si="205"/>
        <v>0.80486111111111114</v>
      </c>
      <c r="R508" s="16" t="str">
        <f t="shared" si="210"/>
        <v>-</v>
      </c>
      <c r="S508" s="15">
        <f t="shared" si="211"/>
        <v>0.79374999999999996</v>
      </c>
      <c r="T508" s="16" t="str">
        <f t="shared" si="207"/>
        <v>-</v>
      </c>
      <c r="U508" s="15">
        <f t="shared" si="212"/>
        <v>0.7944444444444444</v>
      </c>
      <c r="V508" s="22" t="str">
        <f t="shared" si="208"/>
        <v>-</v>
      </c>
      <c r="X508" s="18"/>
      <c r="Y508" s="28"/>
    </row>
    <row r="509" spans="2:25" x14ac:dyDescent="0.25">
      <c r="B509" s="23">
        <f t="shared" si="209"/>
        <v>44689</v>
      </c>
      <c r="C509" s="14" t="s">
        <v>12</v>
      </c>
      <c r="D509" s="15">
        <v>6.3888888888888884E-2</v>
      </c>
      <c r="E509" s="16">
        <v>0.5</v>
      </c>
      <c r="F509" s="15">
        <f t="shared" si="199"/>
        <v>5.6944444444444436E-2</v>
      </c>
      <c r="G509" s="16">
        <f t="shared" si="200"/>
        <v>0.42499999999999999</v>
      </c>
      <c r="H509" s="15">
        <f t="shared" si="201"/>
        <v>6.3888888888888884E-2</v>
      </c>
      <c r="I509" s="16">
        <f t="shared" si="202"/>
        <v>0.33500000000000002</v>
      </c>
      <c r="J509" s="15">
        <f t="shared" si="203"/>
        <v>6.1805555555555551E-2</v>
      </c>
      <c r="K509" s="22">
        <f t="shared" si="204"/>
        <v>0.32</v>
      </c>
      <c r="L509" s="13"/>
      <c r="M509" s="23">
        <v>44689</v>
      </c>
      <c r="N509" s="14" t="s">
        <v>12</v>
      </c>
      <c r="O509" s="59">
        <v>6.3888888888888884E-2</v>
      </c>
      <c r="P509" s="16" t="str">
        <f t="shared" si="197"/>
        <v>-</v>
      </c>
      <c r="Q509" s="15">
        <f t="shared" si="205"/>
        <v>5.6944444444444436E-2</v>
      </c>
      <c r="R509" s="16" t="str">
        <f t="shared" si="210"/>
        <v>-</v>
      </c>
      <c r="S509" s="15">
        <f t="shared" si="211"/>
        <v>6.3888888888888884E-2</v>
      </c>
      <c r="T509" s="16" t="str">
        <f t="shared" si="207"/>
        <v>-</v>
      </c>
      <c r="U509" s="15">
        <f t="shared" si="212"/>
        <v>6.1805555555555551E-2</v>
      </c>
      <c r="V509" s="22" t="str">
        <f t="shared" si="208"/>
        <v>-</v>
      </c>
      <c r="X509" s="18"/>
      <c r="Y509" s="28"/>
    </row>
    <row r="510" spans="2:25" x14ac:dyDescent="0.25">
      <c r="B510" s="23">
        <f t="shared" si="209"/>
        <v>44689</v>
      </c>
      <c r="C510" s="14" t="s">
        <v>13</v>
      </c>
      <c r="D510" s="15">
        <v>0.3354166666666667</v>
      </c>
      <c r="E510" s="16">
        <v>2.2999999999999998</v>
      </c>
      <c r="F510" s="15">
        <f t="shared" si="199"/>
        <v>0.32847222222222228</v>
      </c>
      <c r="G510" s="16">
        <f t="shared" si="200"/>
        <v>1.9549999999999998</v>
      </c>
      <c r="H510" s="15">
        <f t="shared" si="201"/>
        <v>0.31736111111111115</v>
      </c>
      <c r="I510" s="16">
        <f t="shared" si="202"/>
        <v>1.5409999999999999</v>
      </c>
      <c r="J510" s="15">
        <f t="shared" si="203"/>
        <v>0.31805555555555559</v>
      </c>
      <c r="K510" s="22">
        <f t="shared" si="204"/>
        <v>1.472</v>
      </c>
      <c r="L510" s="13"/>
      <c r="M510" s="23">
        <v>44689</v>
      </c>
      <c r="N510" s="14" t="s">
        <v>13</v>
      </c>
      <c r="O510" s="59">
        <v>0.3354166666666667</v>
      </c>
      <c r="P510" s="16" t="str">
        <f t="shared" si="197"/>
        <v>-</v>
      </c>
      <c r="Q510" s="15">
        <f t="shared" si="205"/>
        <v>0.32847222222222228</v>
      </c>
      <c r="R510" s="16" t="str">
        <f t="shared" si="210"/>
        <v>-</v>
      </c>
      <c r="S510" s="15">
        <f t="shared" si="211"/>
        <v>0.31736111111111115</v>
      </c>
      <c r="T510" s="16" t="str">
        <f t="shared" si="207"/>
        <v>-</v>
      </c>
      <c r="U510" s="15">
        <f t="shared" si="212"/>
        <v>0.31805555555555559</v>
      </c>
      <c r="V510" s="22" t="str">
        <f t="shared" si="208"/>
        <v>-</v>
      </c>
      <c r="X510" s="18"/>
    </row>
    <row r="511" spans="2:25" x14ac:dyDescent="0.25">
      <c r="B511" s="23">
        <f t="shared" si="209"/>
        <v>44689</v>
      </c>
      <c r="C511" s="14" t="s">
        <v>12</v>
      </c>
      <c r="D511" s="15">
        <v>0.5756944444444444</v>
      </c>
      <c r="E511" s="16">
        <v>0.8</v>
      </c>
      <c r="F511" s="15">
        <f t="shared" si="199"/>
        <v>0.56874999999999998</v>
      </c>
      <c r="G511" s="16">
        <f t="shared" si="200"/>
        <v>0.68</v>
      </c>
      <c r="H511" s="15">
        <f t="shared" si="201"/>
        <v>0.5756944444444444</v>
      </c>
      <c r="I511" s="16">
        <f t="shared" si="202"/>
        <v>0.53600000000000003</v>
      </c>
      <c r="J511" s="15">
        <f t="shared" si="203"/>
        <v>0.57361111111111107</v>
      </c>
      <c r="K511" s="22">
        <f t="shared" si="204"/>
        <v>0.51200000000000001</v>
      </c>
      <c r="L511" s="13"/>
      <c r="M511" s="23">
        <v>44689</v>
      </c>
      <c r="N511" s="14" t="s">
        <v>12</v>
      </c>
      <c r="O511" s="59">
        <v>0.5756944444444444</v>
      </c>
      <c r="P511" s="16" t="str">
        <f t="shared" si="197"/>
        <v>-</v>
      </c>
      <c r="Q511" s="15">
        <f t="shared" si="205"/>
        <v>0.56874999999999998</v>
      </c>
      <c r="R511" s="16" t="str">
        <f t="shared" si="210"/>
        <v>-</v>
      </c>
      <c r="S511" s="15">
        <f t="shared" si="211"/>
        <v>0.5756944444444444</v>
      </c>
      <c r="T511" s="16" t="str">
        <f t="shared" si="207"/>
        <v>-</v>
      </c>
      <c r="U511" s="15">
        <f t="shared" si="212"/>
        <v>0.57361111111111107</v>
      </c>
      <c r="V511" s="22" t="str">
        <f t="shared" si="208"/>
        <v>-</v>
      </c>
      <c r="X511" s="18"/>
      <c r="Y511" s="28"/>
    </row>
    <row r="512" spans="2:25" x14ac:dyDescent="0.25">
      <c r="B512" s="23">
        <f t="shared" si="209"/>
        <v>44689</v>
      </c>
      <c r="C512" s="14" t="s">
        <v>13</v>
      </c>
      <c r="D512" s="15">
        <v>0.84513888888888899</v>
      </c>
      <c r="E512" s="16">
        <v>2.4</v>
      </c>
      <c r="F512" s="15">
        <f t="shared" si="199"/>
        <v>0.83819444444444458</v>
      </c>
      <c r="G512" s="16">
        <f t="shared" si="200"/>
        <v>2.04</v>
      </c>
      <c r="H512" s="15">
        <f t="shared" si="201"/>
        <v>0.82708333333333339</v>
      </c>
      <c r="I512" s="16">
        <f t="shared" si="202"/>
        <v>1.6080000000000001</v>
      </c>
      <c r="J512" s="15">
        <f t="shared" si="203"/>
        <v>0.82777777777777783</v>
      </c>
      <c r="K512" s="22">
        <f t="shared" si="204"/>
        <v>1.536</v>
      </c>
      <c r="L512" s="13"/>
      <c r="M512" s="23">
        <v>44689</v>
      </c>
      <c r="N512" s="14" t="s">
        <v>13</v>
      </c>
      <c r="O512" s="59">
        <v>0.84513888888888899</v>
      </c>
      <c r="P512" s="16" t="str">
        <f t="shared" si="197"/>
        <v>-</v>
      </c>
      <c r="Q512" s="15">
        <f t="shared" si="205"/>
        <v>0.83819444444444458</v>
      </c>
      <c r="R512" s="16" t="str">
        <f t="shared" si="210"/>
        <v>-</v>
      </c>
      <c r="S512" s="15">
        <f t="shared" si="211"/>
        <v>0.82708333333333339</v>
      </c>
      <c r="T512" s="16" t="str">
        <f t="shared" si="207"/>
        <v>-</v>
      </c>
      <c r="U512" s="15">
        <f t="shared" si="212"/>
        <v>0.82777777777777783</v>
      </c>
      <c r="V512" s="22" t="str">
        <f t="shared" si="208"/>
        <v>-</v>
      </c>
      <c r="X512" s="18"/>
      <c r="Y512" s="28"/>
    </row>
    <row r="513" spans="2:25" x14ac:dyDescent="0.25">
      <c r="B513" s="23">
        <f t="shared" si="209"/>
        <v>44690</v>
      </c>
      <c r="C513" s="14" t="s">
        <v>12</v>
      </c>
      <c r="D513" s="15">
        <v>9.5833333333333326E-2</v>
      </c>
      <c r="E513" s="16">
        <v>0.6</v>
      </c>
      <c r="F513" s="15">
        <f t="shared" si="199"/>
        <v>8.8888888888888878E-2</v>
      </c>
      <c r="G513" s="16">
        <f t="shared" si="200"/>
        <v>0.51</v>
      </c>
      <c r="H513" s="15">
        <f t="shared" si="201"/>
        <v>9.5833333333333326E-2</v>
      </c>
      <c r="I513" s="16">
        <f t="shared" si="202"/>
        <v>0.40200000000000002</v>
      </c>
      <c r="J513" s="15">
        <f t="shared" si="203"/>
        <v>9.3749999999999986E-2</v>
      </c>
      <c r="K513" s="22">
        <f t="shared" si="204"/>
        <v>0.38400000000000001</v>
      </c>
      <c r="L513" s="13"/>
      <c r="M513" s="23">
        <v>44690</v>
      </c>
      <c r="N513" s="14" t="s">
        <v>12</v>
      </c>
      <c r="O513" s="59">
        <v>9.5833333333333326E-2</v>
      </c>
      <c r="P513" s="16" t="str">
        <f t="shared" si="197"/>
        <v>-</v>
      </c>
      <c r="Q513" s="15">
        <f t="shared" si="205"/>
        <v>8.8888888888888878E-2</v>
      </c>
      <c r="R513" s="16" t="str">
        <f t="shared" si="210"/>
        <v>-</v>
      </c>
      <c r="S513" s="15">
        <f t="shared" si="211"/>
        <v>9.5833333333333326E-2</v>
      </c>
      <c r="T513" s="16" t="str">
        <f t="shared" si="207"/>
        <v>-</v>
      </c>
      <c r="U513" s="15">
        <f t="shared" si="212"/>
        <v>9.3749999999999986E-2</v>
      </c>
      <c r="V513" s="22" t="str">
        <f t="shared" si="208"/>
        <v>-</v>
      </c>
      <c r="X513" s="18"/>
      <c r="Y513" s="28"/>
    </row>
    <row r="514" spans="2:25" x14ac:dyDescent="0.25">
      <c r="B514" s="23">
        <f t="shared" si="209"/>
        <v>44690</v>
      </c>
      <c r="C514" s="14" t="s">
        <v>13</v>
      </c>
      <c r="D514" s="15">
        <v>0.37291666666666662</v>
      </c>
      <c r="E514" s="16">
        <v>2.2999999999999998</v>
      </c>
      <c r="F514" s="15">
        <f t="shared" si="199"/>
        <v>0.3659722222222222</v>
      </c>
      <c r="G514" s="16">
        <f t="shared" si="200"/>
        <v>1.9549999999999998</v>
      </c>
      <c r="H514" s="15">
        <f t="shared" si="201"/>
        <v>0.35486111111111107</v>
      </c>
      <c r="I514" s="16">
        <f t="shared" si="202"/>
        <v>1.5409999999999999</v>
      </c>
      <c r="J514" s="15">
        <f t="shared" si="203"/>
        <v>0.35555555555555551</v>
      </c>
      <c r="K514" s="22">
        <f t="shared" si="204"/>
        <v>1.472</v>
      </c>
      <c r="L514" s="13"/>
      <c r="M514" s="23">
        <v>44690</v>
      </c>
      <c r="N514" s="14" t="s">
        <v>13</v>
      </c>
      <c r="O514" s="59">
        <v>0.37291666666666662</v>
      </c>
      <c r="P514" s="16" t="str">
        <f t="shared" si="197"/>
        <v>-</v>
      </c>
      <c r="Q514" s="15">
        <f t="shared" si="205"/>
        <v>0.3659722222222222</v>
      </c>
      <c r="R514" s="16" t="str">
        <f t="shared" si="210"/>
        <v>-</v>
      </c>
      <c r="S514" s="15">
        <f t="shared" ref="S514:S543" si="214">IF(N514="Alta",O514-$H$9,O514-$I$9)</f>
        <v>0.35486111111111107</v>
      </c>
      <c r="T514" s="16" t="str">
        <f t="shared" si="207"/>
        <v>-</v>
      </c>
      <c r="U514" s="15">
        <f t="shared" ref="U514:U543" si="215">IF(N514="Alta",O514-$J$9,O514-$K$9)</f>
        <v>0.35555555555555551</v>
      </c>
      <c r="V514" s="22" t="str">
        <f t="shared" si="208"/>
        <v>-</v>
      </c>
      <c r="X514" s="18"/>
    </row>
    <row r="515" spans="2:25" x14ac:dyDescent="0.25">
      <c r="B515" s="23">
        <f t="shared" si="209"/>
        <v>44690</v>
      </c>
      <c r="C515" s="14" t="s">
        <v>12</v>
      </c>
      <c r="D515" s="15">
        <v>0.61388888888888882</v>
      </c>
      <c r="E515" s="16">
        <v>0.8</v>
      </c>
      <c r="F515" s="15">
        <f t="shared" si="199"/>
        <v>0.6069444444444444</v>
      </c>
      <c r="G515" s="16">
        <f t="shared" si="200"/>
        <v>0.68</v>
      </c>
      <c r="H515" s="15">
        <f t="shared" si="201"/>
        <v>0.61388888888888882</v>
      </c>
      <c r="I515" s="16">
        <f t="shared" si="202"/>
        <v>0.53600000000000003</v>
      </c>
      <c r="J515" s="15">
        <f t="shared" si="203"/>
        <v>0.61180555555555549</v>
      </c>
      <c r="K515" s="22">
        <f t="shared" si="204"/>
        <v>0.51200000000000001</v>
      </c>
      <c r="L515" s="13"/>
      <c r="M515" s="23">
        <v>44690</v>
      </c>
      <c r="N515" s="14" t="s">
        <v>12</v>
      </c>
      <c r="O515" s="59">
        <v>0.61388888888888882</v>
      </c>
      <c r="P515" s="16" t="str">
        <f t="shared" si="197"/>
        <v>-</v>
      </c>
      <c r="Q515" s="15">
        <f t="shared" si="205"/>
        <v>0.6069444444444444</v>
      </c>
      <c r="R515" s="16" t="str">
        <f t="shared" si="210"/>
        <v>-</v>
      </c>
      <c r="S515" s="15">
        <f t="shared" si="214"/>
        <v>0.61388888888888882</v>
      </c>
      <c r="T515" s="16" t="str">
        <f t="shared" si="207"/>
        <v>-</v>
      </c>
      <c r="U515" s="15">
        <f t="shared" si="215"/>
        <v>0.61180555555555549</v>
      </c>
      <c r="V515" s="22" t="str">
        <f t="shared" si="208"/>
        <v>-</v>
      </c>
      <c r="X515" s="18"/>
      <c r="Y515" s="28"/>
    </row>
    <row r="516" spans="2:25" x14ac:dyDescent="0.25">
      <c r="B516" s="23">
        <f t="shared" si="209"/>
        <v>44690</v>
      </c>
      <c r="C516" s="14" t="s">
        <v>13</v>
      </c>
      <c r="D516" s="15">
        <v>0.8833333333333333</v>
      </c>
      <c r="E516" s="16">
        <v>2.4</v>
      </c>
      <c r="F516" s="15">
        <f t="shared" si="199"/>
        <v>0.87638888888888888</v>
      </c>
      <c r="G516" s="16">
        <f t="shared" si="200"/>
        <v>2.04</v>
      </c>
      <c r="H516" s="15">
        <f t="shared" si="201"/>
        <v>0.8652777777777777</v>
      </c>
      <c r="I516" s="16">
        <f t="shared" si="202"/>
        <v>1.6080000000000001</v>
      </c>
      <c r="J516" s="15">
        <f t="shared" si="203"/>
        <v>0.86597222222222214</v>
      </c>
      <c r="K516" s="22">
        <f t="shared" si="204"/>
        <v>1.536</v>
      </c>
      <c r="L516" s="13"/>
      <c r="M516" s="23">
        <v>44690</v>
      </c>
      <c r="N516" s="14" t="s">
        <v>13</v>
      </c>
      <c r="O516" s="59">
        <v>0.8833333333333333</v>
      </c>
      <c r="P516" s="16" t="str">
        <f t="shared" si="197"/>
        <v>-</v>
      </c>
      <c r="Q516" s="15">
        <f t="shared" si="205"/>
        <v>0.87638888888888888</v>
      </c>
      <c r="R516" s="16" t="str">
        <f t="shared" si="210"/>
        <v>-</v>
      </c>
      <c r="S516" s="15">
        <f t="shared" si="214"/>
        <v>0.8652777777777777</v>
      </c>
      <c r="T516" s="16" t="str">
        <f t="shared" si="207"/>
        <v>-</v>
      </c>
      <c r="U516" s="15">
        <f t="shared" si="215"/>
        <v>0.86597222222222214</v>
      </c>
      <c r="V516" s="22" t="str">
        <f t="shared" si="208"/>
        <v>-</v>
      </c>
      <c r="X516" s="18"/>
      <c r="Y516" s="28"/>
    </row>
    <row r="517" spans="2:25" x14ac:dyDescent="0.25">
      <c r="B517" s="23">
        <f t="shared" si="209"/>
        <v>44691</v>
      </c>
      <c r="C517" s="14" t="s">
        <v>12</v>
      </c>
      <c r="D517" s="15">
        <v>0.13333333333333333</v>
      </c>
      <c r="E517" s="16">
        <v>0.6</v>
      </c>
      <c r="F517" s="15">
        <f t="shared" si="199"/>
        <v>0.12638888888888888</v>
      </c>
      <c r="G517" s="16">
        <f t="shared" si="200"/>
        <v>0.51</v>
      </c>
      <c r="H517" s="15">
        <f t="shared" si="201"/>
        <v>0.13333333333333333</v>
      </c>
      <c r="I517" s="16">
        <f t="shared" si="202"/>
        <v>0.40200000000000002</v>
      </c>
      <c r="J517" s="15">
        <f t="shared" si="203"/>
        <v>0.13125000000000001</v>
      </c>
      <c r="K517" s="22">
        <f t="shared" si="204"/>
        <v>0.38400000000000001</v>
      </c>
      <c r="L517" s="13"/>
      <c r="M517" s="23">
        <v>44691</v>
      </c>
      <c r="N517" s="14" t="s">
        <v>12</v>
      </c>
      <c r="O517" s="59">
        <v>0.13333333333333333</v>
      </c>
      <c r="P517" s="16" t="str">
        <f t="shared" si="197"/>
        <v>-</v>
      </c>
      <c r="Q517" s="15">
        <f t="shared" si="205"/>
        <v>0.12638888888888888</v>
      </c>
      <c r="R517" s="16" t="str">
        <f t="shared" si="210"/>
        <v>-</v>
      </c>
      <c r="S517" s="15">
        <f t="shared" si="214"/>
        <v>0.13333333333333333</v>
      </c>
      <c r="T517" s="16" t="str">
        <f t="shared" si="207"/>
        <v>-</v>
      </c>
      <c r="U517" s="15">
        <f t="shared" si="215"/>
        <v>0.13125000000000001</v>
      </c>
      <c r="V517" s="22" t="str">
        <f t="shared" si="208"/>
        <v>-</v>
      </c>
      <c r="X517" s="18"/>
      <c r="Y517" s="28"/>
    </row>
    <row r="518" spans="2:25" x14ac:dyDescent="0.25">
      <c r="B518" s="23">
        <f t="shared" si="209"/>
        <v>44691</v>
      </c>
      <c r="C518" s="14" t="s">
        <v>13</v>
      </c>
      <c r="D518" s="15">
        <v>0.41250000000000003</v>
      </c>
      <c r="E518" s="16">
        <v>2.2999999999999998</v>
      </c>
      <c r="F518" s="15">
        <f t="shared" si="199"/>
        <v>0.40555555555555561</v>
      </c>
      <c r="G518" s="16">
        <f t="shared" si="200"/>
        <v>1.9549999999999998</v>
      </c>
      <c r="H518" s="15">
        <f t="shared" si="201"/>
        <v>0.39444444444444449</v>
      </c>
      <c r="I518" s="16">
        <f t="shared" si="202"/>
        <v>1.5409999999999999</v>
      </c>
      <c r="J518" s="15">
        <f t="shared" si="203"/>
        <v>0.39513888888888893</v>
      </c>
      <c r="K518" s="22">
        <f t="shared" si="204"/>
        <v>1.472</v>
      </c>
      <c r="L518" s="13"/>
      <c r="M518" s="23">
        <v>44691</v>
      </c>
      <c r="N518" s="14" t="s">
        <v>13</v>
      </c>
      <c r="O518" s="59">
        <v>0.41250000000000003</v>
      </c>
      <c r="P518" s="16" t="str">
        <f t="shared" si="197"/>
        <v>-</v>
      </c>
      <c r="Q518" s="15">
        <f t="shared" si="205"/>
        <v>0.40555555555555561</v>
      </c>
      <c r="R518" s="16" t="str">
        <f t="shared" si="210"/>
        <v>-</v>
      </c>
      <c r="S518" s="15">
        <f t="shared" si="214"/>
        <v>0.39444444444444449</v>
      </c>
      <c r="T518" s="16" t="str">
        <f t="shared" si="207"/>
        <v>-</v>
      </c>
      <c r="U518" s="15">
        <f t="shared" si="215"/>
        <v>0.39513888888888893</v>
      </c>
      <c r="V518" s="22" t="str">
        <f t="shared" si="208"/>
        <v>-</v>
      </c>
      <c r="X518" s="18"/>
    </row>
    <row r="519" spans="2:25" x14ac:dyDescent="0.25">
      <c r="B519" s="23">
        <f t="shared" si="209"/>
        <v>44691</v>
      </c>
      <c r="C519" s="14" t="s">
        <v>12</v>
      </c>
      <c r="D519" s="15">
        <v>0.65833333333333333</v>
      </c>
      <c r="E519" s="16">
        <v>0.8</v>
      </c>
      <c r="F519" s="15">
        <f t="shared" si="199"/>
        <v>0.65138888888888891</v>
      </c>
      <c r="G519" s="16">
        <f t="shared" si="200"/>
        <v>0.68</v>
      </c>
      <c r="H519" s="15">
        <f t="shared" si="201"/>
        <v>0.65833333333333333</v>
      </c>
      <c r="I519" s="16">
        <f t="shared" si="202"/>
        <v>0.53600000000000003</v>
      </c>
      <c r="J519" s="15">
        <f t="shared" si="203"/>
        <v>0.65625</v>
      </c>
      <c r="K519" s="22">
        <f t="shared" si="204"/>
        <v>0.51200000000000001</v>
      </c>
      <c r="L519" s="13"/>
      <c r="M519" s="23">
        <v>44691</v>
      </c>
      <c r="N519" s="14" t="s">
        <v>12</v>
      </c>
      <c r="O519" s="59">
        <v>0.65833333333333333</v>
      </c>
      <c r="P519" s="16" t="str">
        <f t="shared" si="197"/>
        <v>-</v>
      </c>
      <c r="Q519" s="15">
        <f t="shared" si="205"/>
        <v>0.65138888888888891</v>
      </c>
      <c r="R519" s="16" t="str">
        <f t="shared" si="210"/>
        <v>-</v>
      </c>
      <c r="S519" s="15">
        <f t="shared" si="214"/>
        <v>0.65833333333333333</v>
      </c>
      <c r="T519" s="16" t="str">
        <f t="shared" si="207"/>
        <v>-</v>
      </c>
      <c r="U519" s="15">
        <f t="shared" si="215"/>
        <v>0.65625</v>
      </c>
      <c r="V519" s="22" t="str">
        <f t="shared" si="208"/>
        <v>-</v>
      </c>
      <c r="X519" s="18"/>
      <c r="Y519" s="28"/>
    </row>
    <row r="520" spans="2:25" x14ac:dyDescent="0.25">
      <c r="B520" s="23">
        <f t="shared" si="209"/>
        <v>44691</v>
      </c>
      <c r="C520" s="14" t="s">
        <v>13</v>
      </c>
      <c r="D520" s="15">
        <v>0.92361111111111116</v>
      </c>
      <c r="E520" s="16">
        <v>2.2999999999999998</v>
      </c>
      <c r="F520" s="15">
        <f t="shared" si="199"/>
        <v>0.91666666666666674</v>
      </c>
      <c r="G520" s="16">
        <f t="shared" si="200"/>
        <v>1.9549999999999998</v>
      </c>
      <c r="H520" s="15">
        <f t="shared" si="201"/>
        <v>0.90555555555555556</v>
      </c>
      <c r="I520" s="16">
        <f t="shared" si="202"/>
        <v>1.5409999999999999</v>
      </c>
      <c r="J520" s="15">
        <f t="shared" si="203"/>
        <v>0.90625</v>
      </c>
      <c r="K520" s="22">
        <f t="shared" si="204"/>
        <v>1.472</v>
      </c>
      <c r="L520" s="13"/>
      <c r="M520" s="23">
        <v>44691</v>
      </c>
      <c r="N520" s="14" t="s">
        <v>13</v>
      </c>
      <c r="O520" s="59">
        <v>0.92361111111111116</v>
      </c>
      <c r="P520" s="16" t="str">
        <f t="shared" si="197"/>
        <v>-</v>
      </c>
      <c r="Q520" s="15">
        <f t="shared" si="205"/>
        <v>0.91666666666666674</v>
      </c>
      <c r="R520" s="16" t="str">
        <f t="shared" si="210"/>
        <v>-</v>
      </c>
      <c r="S520" s="15">
        <f t="shared" si="214"/>
        <v>0.90555555555555556</v>
      </c>
      <c r="T520" s="16" t="str">
        <f t="shared" si="207"/>
        <v>-</v>
      </c>
      <c r="U520" s="15">
        <f t="shared" si="215"/>
        <v>0.90625</v>
      </c>
      <c r="V520" s="22" t="str">
        <f t="shared" si="208"/>
        <v>-</v>
      </c>
      <c r="X520" s="18"/>
      <c r="Y520" s="28"/>
    </row>
    <row r="521" spans="2:25" x14ac:dyDescent="0.25">
      <c r="B521" s="23">
        <f t="shared" si="209"/>
        <v>44692</v>
      </c>
      <c r="C521" s="14" t="s">
        <v>12</v>
      </c>
      <c r="D521" s="15">
        <v>0.17430555555555557</v>
      </c>
      <c r="E521" s="16">
        <v>0.6</v>
      </c>
      <c r="F521" s="15">
        <f t="shared" si="199"/>
        <v>0.16736111111111113</v>
      </c>
      <c r="G521" s="16">
        <f t="shared" si="200"/>
        <v>0.51</v>
      </c>
      <c r="H521" s="15">
        <f t="shared" si="201"/>
        <v>0.17430555555555557</v>
      </c>
      <c r="I521" s="16">
        <f t="shared" si="202"/>
        <v>0.40200000000000002</v>
      </c>
      <c r="J521" s="15">
        <f t="shared" si="203"/>
        <v>0.17222222222222225</v>
      </c>
      <c r="K521" s="22">
        <f t="shared" si="204"/>
        <v>0.38400000000000001</v>
      </c>
      <c r="L521" s="13"/>
      <c r="M521" s="23">
        <v>44692</v>
      </c>
      <c r="N521" s="14" t="s">
        <v>12</v>
      </c>
      <c r="O521" s="59">
        <v>0.17430555555555557</v>
      </c>
      <c r="P521" s="16" t="str">
        <f t="shared" si="197"/>
        <v>-</v>
      </c>
      <c r="Q521" s="15">
        <f t="shared" si="205"/>
        <v>0.16736111111111113</v>
      </c>
      <c r="R521" s="16" t="str">
        <f t="shared" si="210"/>
        <v>-</v>
      </c>
      <c r="S521" s="15">
        <f t="shared" si="214"/>
        <v>0.17430555555555557</v>
      </c>
      <c r="T521" s="16" t="str">
        <f t="shared" si="207"/>
        <v>-</v>
      </c>
      <c r="U521" s="15">
        <f t="shared" si="215"/>
        <v>0.17222222222222225</v>
      </c>
      <c r="V521" s="22" t="str">
        <f t="shared" si="208"/>
        <v>-</v>
      </c>
      <c r="X521" s="18"/>
      <c r="Y521" s="28"/>
    </row>
    <row r="522" spans="2:25" x14ac:dyDescent="0.25">
      <c r="B522" s="23">
        <f t="shared" si="209"/>
        <v>44692</v>
      </c>
      <c r="C522" s="14" t="s">
        <v>13</v>
      </c>
      <c r="D522" s="15">
        <v>0.45347222222222222</v>
      </c>
      <c r="E522" s="16">
        <v>2.4</v>
      </c>
      <c r="F522" s="15">
        <f t="shared" si="199"/>
        <v>0.4465277777777778</v>
      </c>
      <c r="G522" s="16">
        <f t="shared" si="200"/>
        <v>2.04</v>
      </c>
      <c r="H522" s="15">
        <f t="shared" si="201"/>
        <v>0.43541666666666667</v>
      </c>
      <c r="I522" s="16">
        <f t="shared" si="202"/>
        <v>1.6080000000000001</v>
      </c>
      <c r="J522" s="15">
        <f t="shared" si="203"/>
        <v>0.43611111111111112</v>
      </c>
      <c r="K522" s="22">
        <f t="shared" si="204"/>
        <v>1.536</v>
      </c>
      <c r="L522" s="13"/>
      <c r="M522" s="23">
        <v>44692</v>
      </c>
      <c r="N522" s="14" t="s">
        <v>13</v>
      </c>
      <c r="O522" s="59">
        <v>0.45347222222222222</v>
      </c>
      <c r="P522" s="16" t="str">
        <f t="shared" si="197"/>
        <v>-</v>
      </c>
      <c r="Q522" s="15">
        <f t="shared" si="205"/>
        <v>0.4465277777777778</v>
      </c>
      <c r="R522" s="16" t="str">
        <f t="shared" si="210"/>
        <v>-</v>
      </c>
      <c r="S522" s="15">
        <f t="shared" si="214"/>
        <v>0.43541666666666667</v>
      </c>
      <c r="T522" s="16" t="str">
        <f t="shared" si="207"/>
        <v>-</v>
      </c>
      <c r="U522" s="15">
        <f t="shared" si="215"/>
        <v>0.43611111111111112</v>
      </c>
      <c r="V522" s="22" t="str">
        <f t="shared" si="208"/>
        <v>-</v>
      </c>
      <c r="X522" s="18"/>
    </row>
    <row r="523" spans="2:25" x14ac:dyDescent="0.25">
      <c r="B523" s="23">
        <f t="shared" si="209"/>
        <v>44692</v>
      </c>
      <c r="C523" s="14" t="s">
        <v>12</v>
      </c>
      <c r="D523" s="15">
        <v>0.70486111111111116</v>
      </c>
      <c r="E523" s="16">
        <v>0.7</v>
      </c>
      <c r="F523" s="15">
        <f t="shared" si="199"/>
        <v>0.69791666666666674</v>
      </c>
      <c r="G523" s="16">
        <f t="shared" si="200"/>
        <v>0.59499999999999997</v>
      </c>
      <c r="H523" s="15">
        <f t="shared" si="201"/>
        <v>0.70486111111111116</v>
      </c>
      <c r="I523" s="16">
        <f t="shared" si="202"/>
        <v>0.46899999999999997</v>
      </c>
      <c r="J523" s="15">
        <f t="shared" si="203"/>
        <v>0.70277777777777783</v>
      </c>
      <c r="K523" s="22">
        <f t="shared" si="204"/>
        <v>0.44799999999999995</v>
      </c>
      <c r="L523" s="13"/>
      <c r="M523" s="23">
        <v>44692</v>
      </c>
      <c r="N523" s="14" t="s">
        <v>12</v>
      </c>
      <c r="O523" s="59">
        <v>0.70486111111111116</v>
      </c>
      <c r="P523" s="16" t="str">
        <f t="shared" si="197"/>
        <v>-</v>
      </c>
      <c r="Q523" s="15">
        <f t="shared" si="205"/>
        <v>0.69791666666666674</v>
      </c>
      <c r="R523" s="16" t="str">
        <f t="shared" si="210"/>
        <v>-</v>
      </c>
      <c r="S523" s="15">
        <f t="shared" si="214"/>
        <v>0.70486111111111116</v>
      </c>
      <c r="T523" s="16" t="str">
        <f t="shared" si="207"/>
        <v>-</v>
      </c>
      <c r="U523" s="15">
        <f t="shared" si="215"/>
        <v>0.70277777777777783</v>
      </c>
      <c r="V523" s="22" t="str">
        <f t="shared" si="208"/>
        <v>-</v>
      </c>
      <c r="X523" s="18"/>
      <c r="Y523" s="28"/>
    </row>
    <row r="524" spans="2:25" x14ac:dyDescent="0.25">
      <c r="B524" s="23">
        <f t="shared" si="209"/>
        <v>44692</v>
      </c>
      <c r="C524" s="14" t="s">
        <v>13</v>
      </c>
      <c r="D524" s="15">
        <v>0.96527777777777779</v>
      </c>
      <c r="E524" s="16">
        <v>2.4</v>
      </c>
      <c r="F524" s="15">
        <f t="shared" si="199"/>
        <v>0.95833333333333337</v>
      </c>
      <c r="G524" s="16">
        <f t="shared" si="200"/>
        <v>2.04</v>
      </c>
      <c r="H524" s="15">
        <f t="shared" si="201"/>
        <v>0.94722222222222219</v>
      </c>
      <c r="I524" s="16">
        <f t="shared" si="202"/>
        <v>1.6080000000000001</v>
      </c>
      <c r="J524" s="15">
        <f t="shared" si="203"/>
        <v>0.94791666666666663</v>
      </c>
      <c r="K524" s="22">
        <f t="shared" si="204"/>
        <v>1.536</v>
      </c>
      <c r="L524" s="13"/>
      <c r="M524" s="23">
        <v>44692</v>
      </c>
      <c r="N524" s="14" t="s">
        <v>13</v>
      </c>
      <c r="O524" s="59">
        <v>0.96527777777777779</v>
      </c>
      <c r="P524" s="16" t="str">
        <f t="shared" si="197"/>
        <v>-</v>
      </c>
      <c r="Q524" s="15">
        <f t="shared" si="205"/>
        <v>0.95833333333333337</v>
      </c>
      <c r="R524" s="16" t="str">
        <f t="shared" si="210"/>
        <v>-</v>
      </c>
      <c r="S524" s="15">
        <f t="shared" si="214"/>
        <v>0.94722222222222219</v>
      </c>
      <c r="T524" s="16" t="str">
        <f t="shared" si="207"/>
        <v>-</v>
      </c>
      <c r="U524" s="15">
        <f t="shared" si="215"/>
        <v>0.94791666666666663</v>
      </c>
      <c r="V524" s="22" t="str">
        <f t="shared" si="208"/>
        <v>-</v>
      </c>
      <c r="X524" s="18"/>
      <c r="Y524" s="28"/>
    </row>
    <row r="525" spans="2:25" x14ac:dyDescent="0.25">
      <c r="B525" s="23">
        <f t="shared" si="209"/>
        <v>44693</v>
      </c>
      <c r="C525" s="14" t="s">
        <v>12</v>
      </c>
      <c r="D525" s="15">
        <v>0.21597222222222223</v>
      </c>
      <c r="E525" s="16">
        <v>0.6</v>
      </c>
      <c r="F525" s="15">
        <f t="shared" si="199"/>
        <v>0.20902777777777778</v>
      </c>
      <c r="G525" s="16">
        <f t="shared" si="200"/>
        <v>0.51</v>
      </c>
      <c r="H525" s="15">
        <f t="shared" si="201"/>
        <v>0.21597222222222223</v>
      </c>
      <c r="I525" s="16">
        <f t="shared" si="202"/>
        <v>0.40200000000000002</v>
      </c>
      <c r="J525" s="15">
        <f t="shared" si="203"/>
        <v>0.21388888888888891</v>
      </c>
      <c r="K525" s="22">
        <f t="shared" si="204"/>
        <v>0.38400000000000001</v>
      </c>
      <c r="L525" s="13"/>
      <c r="M525" s="23">
        <v>44693</v>
      </c>
      <c r="N525" s="14" t="s">
        <v>12</v>
      </c>
      <c r="O525" s="59">
        <v>0.21597222222222223</v>
      </c>
      <c r="P525" s="16" t="str">
        <f t="shared" si="197"/>
        <v>-</v>
      </c>
      <c r="Q525" s="15">
        <f t="shared" si="205"/>
        <v>0.20902777777777778</v>
      </c>
      <c r="R525" s="16" t="str">
        <f t="shared" si="210"/>
        <v>-</v>
      </c>
      <c r="S525" s="15">
        <f t="shared" si="214"/>
        <v>0.21597222222222223</v>
      </c>
      <c r="T525" s="16" t="str">
        <f t="shared" si="207"/>
        <v>-</v>
      </c>
      <c r="U525" s="15">
        <f t="shared" si="215"/>
        <v>0.21388888888888891</v>
      </c>
      <c r="V525" s="22" t="str">
        <f t="shared" si="208"/>
        <v>-</v>
      </c>
      <c r="X525" s="18"/>
      <c r="Y525" s="28"/>
    </row>
    <row r="526" spans="2:25" x14ac:dyDescent="0.25">
      <c r="B526" s="23">
        <f t="shared" si="209"/>
        <v>44693</v>
      </c>
      <c r="C526" s="14" t="s">
        <v>13</v>
      </c>
      <c r="D526" s="15">
        <v>0.49305555555555558</v>
      </c>
      <c r="E526" s="16">
        <v>2.6</v>
      </c>
      <c r="F526" s="15">
        <f t="shared" si="199"/>
        <v>0.48611111111111116</v>
      </c>
      <c r="G526" s="16">
        <f t="shared" si="200"/>
        <v>2.21</v>
      </c>
      <c r="H526" s="15">
        <f t="shared" si="201"/>
        <v>0.47500000000000003</v>
      </c>
      <c r="I526" s="16">
        <f t="shared" si="202"/>
        <v>1.7420000000000002</v>
      </c>
      <c r="J526" s="15">
        <f t="shared" si="203"/>
        <v>0.47569444444444448</v>
      </c>
      <c r="K526" s="22">
        <f t="shared" si="204"/>
        <v>1.6640000000000001</v>
      </c>
      <c r="L526" s="13"/>
      <c r="M526" s="23">
        <v>44693</v>
      </c>
      <c r="N526" s="14" t="s">
        <v>13</v>
      </c>
      <c r="O526" s="59">
        <v>0.49305555555555558</v>
      </c>
      <c r="P526" s="16" t="str">
        <f t="shared" ref="P526:P590" si="216">IF(E526&gt;=$P$4,E526,IF(E526&lt;=$P$8,E526,"-"))</f>
        <v>-</v>
      </c>
      <c r="Q526" s="15">
        <f t="shared" si="205"/>
        <v>0.48611111111111116</v>
      </c>
      <c r="R526" s="16" t="str">
        <f t="shared" si="210"/>
        <v>-</v>
      </c>
      <c r="S526" s="15">
        <f t="shared" si="214"/>
        <v>0.47500000000000003</v>
      </c>
      <c r="T526" s="16" t="str">
        <f t="shared" si="207"/>
        <v>-</v>
      </c>
      <c r="U526" s="15">
        <f t="shared" si="215"/>
        <v>0.47569444444444448</v>
      </c>
      <c r="V526" s="22" t="str">
        <f t="shared" si="208"/>
        <v>-</v>
      </c>
      <c r="X526" s="18"/>
    </row>
    <row r="527" spans="2:25" x14ac:dyDescent="0.25">
      <c r="B527" s="23">
        <f t="shared" si="209"/>
        <v>44693</v>
      </c>
      <c r="C527" s="14" t="s">
        <v>12</v>
      </c>
      <c r="D527" s="15">
        <v>0.74791666666666667</v>
      </c>
      <c r="E527" s="16">
        <v>0.6</v>
      </c>
      <c r="F527" s="15">
        <f t="shared" si="199"/>
        <v>0.74097222222222225</v>
      </c>
      <c r="G527" s="16">
        <f t="shared" si="200"/>
        <v>0.51</v>
      </c>
      <c r="H527" s="15">
        <f t="shared" si="201"/>
        <v>0.74791666666666667</v>
      </c>
      <c r="I527" s="16">
        <f t="shared" si="202"/>
        <v>0.40200000000000002</v>
      </c>
      <c r="J527" s="15">
        <f t="shared" si="203"/>
        <v>0.74583333333333335</v>
      </c>
      <c r="K527" s="22">
        <f t="shared" si="204"/>
        <v>0.38400000000000001</v>
      </c>
      <c r="L527" s="13"/>
      <c r="M527" s="23">
        <v>44693</v>
      </c>
      <c r="N527" s="14" t="s">
        <v>12</v>
      </c>
      <c r="O527" s="59">
        <v>0.74791666666666667</v>
      </c>
      <c r="P527" s="16" t="str">
        <f t="shared" si="216"/>
        <v>-</v>
      </c>
      <c r="Q527" s="15">
        <f t="shared" si="205"/>
        <v>0.74097222222222225</v>
      </c>
      <c r="R527" s="16" t="str">
        <f t="shared" si="210"/>
        <v>-</v>
      </c>
      <c r="S527" s="15">
        <f t="shared" si="214"/>
        <v>0.74791666666666667</v>
      </c>
      <c r="T527" s="16" t="str">
        <f t="shared" si="207"/>
        <v>-</v>
      </c>
      <c r="U527" s="15">
        <f t="shared" si="215"/>
        <v>0.74583333333333335</v>
      </c>
      <c r="V527" s="22" t="str">
        <f t="shared" si="208"/>
        <v>-</v>
      </c>
      <c r="X527" s="18"/>
      <c r="Y527" s="28"/>
    </row>
    <row r="528" spans="2:25" x14ac:dyDescent="0.25">
      <c r="B528" s="23">
        <v>44693</v>
      </c>
      <c r="C528" s="14" t="s">
        <v>13</v>
      </c>
      <c r="D528" s="15"/>
      <c r="E528" s="16"/>
      <c r="F528" s="15">
        <v>0.99930555555555556</v>
      </c>
      <c r="G528" s="16">
        <v>2</v>
      </c>
      <c r="H528" s="15">
        <v>0.98819444444444438</v>
      </c>
      <c r="I528" s="16">
        <v>1.6</v>
      </c>
      <c r="J528" s="15">
        <v>0.98888888888888893</v>
      </c>
      <c r="K528" s="22">
        <v>1.5</v>
      </c>
      <c r="L528" s="13"/>
      <c r="M528" s="23">
        <v>44693</v>
      </c>
      <c r="N528" s="14" t="s">
        <v>13</v>
      </c>
      <c r="O528" s="59"/>
      <c r="P528" s="16"/>
      <c r="Q528" s="15">
        <v>0.99930555555555556</v>
      </c>
      <c r="R528" s="16" t="s">
        <v>27</v>
      </c>
      <c r="S528" s="15">
        <v>0.98819444444444438</v>
      </c>
      <c r="T528" s="16" t="s">
        <v>27</v>
      </c>
      <c r="U528" s="15">
        <v>0.98888888888888893</v>
      </c>
      <c r="V528" s="22" t="s">
        <v>27</v>
      </c>
      <c r="X528" s="18"/>
      <c r="Y528" s="28"/>
    </row>
    <row r="529" spans="2:25" x14ac:dyDescent="0.25">
      <c r="B529" s="23">
        <f>IF(HOUR(D529)&lt;HOUR(D527),B527+1,B527)</f>
        <v>44694</v>
      </c>
      <c r="C529" s="14" t="s">
        <v>13</v>
      </c>
      <c r="D529" s="15">
        <v>6.2499999999999995E-3</v>
      </c>
      <c r="E529" s="16">
        <v>2.4</v>
      </c>
      <c r="F529" s="15"/>
      <c r="G529" s="16"/>
      <c r="H529" s="15"/>
      <c r="I529" s="16"/>
      <c r="J529" s="15"/>
      <c r="K529" s="22"/>
      <c r="L529" s="13"/>
      <c r="M529" s="23">
        <v>44694</v>
      </c>
      <c r="N529" s="14" t="s">
        <v>13</v>
      </c>
      <c r="O529" s="59">
        <v>6.2499999999999995E-3</v>
      </c>
      <c r="P529" s="16" t="str">
        <f t="shared" si="216"/>
        <v>-</v>
      </c>
      <c r="Q529" s="15"/>
      <c r="R529" s="16"/>
      <c r="S529" s="15"/>
      <c r="T529" s="16"/>
      <c r="U529" s="15"/>
      <c r="V529" s="22"/>
      <c r="X529" s="18"/>
      <c r="Y529" s="28"/>
    </row>
    <row r="530" spans="2:25" x14ac:dyDescent="0.25">
      <c r="B530" s="23">
        <f t="shared" si="209"/>
        <v>44694</v>
      </c>
      <c r="C530" s="14" t="s">
        <v>12</v>
      </c>
      <c r="D530" s="15">
        <v>0.25555555555555559</v>
      </c>
      <c r="E530" s="16">
        <v>0.5</v>
      </c>
      <c r="F530" s="15">
        <f t="shared" si="199"/>
        <v>0.24861111111111114</v>
      </c>
      <c r="G530" s="16">
        <f t="shared" si="200"/>
        <v>0.42499999999999999</v>
      </c>
      <c r="H530" s="15">
        <f t="shared" si="201"/>
        <v>0.25555555555555559</v>
      </c>
      <c r="I530" s="16">
        <f t="shared" si="202"/>
        <v>0.33500000000000002</v>
      </c>
      <c r="J530" s="15">
        <f t="shared" si="203"/>
        <v>0.25347222222222227</v>
      </c>
      <c r="K530" s="22">
        <f t="shared" si="204"/>
        <v>0.32</v>
      </c>
      <c r="L530" s="13"/>
      <c r="M530" s="23">
        <v>44694</v>
      </c>
      <c r="N530" s="14" t="s">
        <v>12</v>
      </c>
      <c r="O530" s="59">
        <v>0.25555555555555559</v>
      </c>
      <c r="P530" s="16" t="str">
        <f t="shared" si="216"/>
        <v>-</v>
      </c>
      <c r="Q530" s="15">
        <f t="shared" si="205"/>
        <v>0.24861111111111114</v>
      </c>
      <c r="R530" s="16" t="str">
        <f t="shared" si="210"/>
        <v>-</v>
      </c>
      <c r="S530" s="15">
        <f t="shared" si="214"/>
        <v>0.25555555555555559</v>
      </c>
      <c r="T530" s="16" t="str">
        <f t="shared" si="207"/>
        <v>-</v>
      </c>
      <c r="U530" s="15">
        <f t="shared" si="215"/>
        <v>0.25347222222222227</v>
      </c>
      <c r="V530" s="22" t="str">
        <f t="shared" si="208"/>
        <v>-</v>
      </c>
      <c r="X530" s="18"/>
      <c r="Y530" s="28"/>
    </row>
    <row r="531" spans="2:25" x14ac:dyDescent="0.25">
      <c r="B531" s="23">
        <f t="shared" si="209"/>
        <v>44694</v>
      </c>
      <c r="C531" s="14" t="s">
        <v>13</v>
      </c>
      <c r="D531" s="15">
        <v>0.53055555555555556</v>
      </c>
      <c r="E531" s="16">
        <v>2.8</v>
      </c>
      <c r="F531" s="15">
        <f t="shared" si="199"/>
        <v>0.52361111111111114</v>
      </c>
      <c r="G531" s="16">
        <f t="shared" si="200"/>
        <v>2.38</v>
      </c>
      <c r="H531" s="15">
        <f t="shared" si="201"/>
        <v>0.51249999999999996</v>
      </c>
      <c r="I531" s="16">
        <f t="shared" si="202"/>
        <v>1.8759999999999999</v>
      </c>
      <c r="J531" s="15">
        <f t="shared" si="203"/>
        <v>0.5131944444444444</v>
      </c>
      <c r="K531" s="22">
        <f t="shared" si="204"/>
        <v>1.7919999999999998</v>
      </c>
      <c r="L531" s="13"/>
      <c r="M531" s="23">
        <v>44694</v>
      </c>
      <c r="N531" s="14" t="s">
        <v>13</v>
      </c>
      <c r="O531" s="59">
        <v>0.53055555555555556</v>
      </c>
      <c r="P531" s="16" t="str">
        <f t="shared" si="216"/>
        <v>-</v>
      </c>
      <c r="Q531" s="15">
        <f t="shared" si="205"/>
        <v>0.52361111111111114</v>
      </c>
      <c r="R531" s="16" t="str">
        <f t="shared" ref="R531:R594" si="217">IF(G531&gt;=$R$4,G531,IF(G531&lt;=$R$8,G531,"-"))</f>
        <v>-</v>
      </c>
      <c r="S531" s="15">
        <f t="shared" si="214"/>
        <v>0.51249999999999996</v>
      </c>
      <c r="T531" s="16" t="str">
        <f t="shared" ref="T531:T594" si="218">IF(I531&gt;=$T$4,I531,IF(I531&lt;=$T$8,I531,"-"))</f>
        <v>-</v>
      </c>
      <c r="U531" s="15">
        <f t="shared" si="215"/>
        <v>0.5131944444444444</v>
      </c>
      <c r="V531" s="22" t="str">
        <f t="shared" ref="V531:V594" si="219">IF(K531&gt;=$V$4,K531,IF(K531&lt;=$V$8,K531,"-"))</f>
        <v>-</v>
      </c>
      <c r="X531" s="18"/>
    </row>
    <row r="532" spans="2:25" x14ac:dyDescent="0.25">
      <c r="B532" s="23">
        <f t="shared" si="209"/>
        <v>44694</v>
      </c>
      <c r="C532" s="14" t="s">
        <v>12</v>
      </c>
      <c r="D532" s="15">
        <v>0.78611111111111109</v>
      </c>
      <c r="E532" s="16">
        <v>0.4</v>
      </c>
      <c r="F532" s="15">
        <f t="shared" ref="F532:F595" si="220">IF(C532="Alta",D532-$F$9,D532-$G$9)</f>
        <v>0.77916666666666667</v>
      </c>
      <c r="G532" s="16">
        <f t="shared" ref="G532:G595" si="221">E532*$F$8</f>
        <v>0.34</v>
      </c>
      <c r="H532" s="15">
        <f t="shared" ref="H532:H595" si="222">IF(C532="Alta",D532-$H$9,D532-$I$9)</f>
        <v>0.78611111111111109</v>
      </c>
      <c r="I532" s="16">
        <f t="shared" ref="I532:I595" si="223">E532*$H$8</f>
        <v>0.26800000000000002</v>
      </c>
      <c r="J532" s="15">
        <f t="shared" ref="J532:J595" si="224">IF(C532="Alta",D532-$J$9,D532-$K$9)</f>
        <v>0.78402777777777777</v>
      </c>
      <c r="K532" s="22">
        <f t="shared" ref="K532:K595" si="225">E532*$J$8</f>
        <v>0.25600000000000001</v>
      </c>
      <c r="L532" s="13"/>
      <c r="M532" s="23">
        <v>44694</v>
      </c>
      <c r="N532" s="14" t="s">
        <v>12</v>
      </c>
      <c r="O532" s="59">
        <v>0.78611111111111109</v>
      </c>
      <c r="P532" s="16" t="str">
        <f t="shared" si="216"/>
        <v>-</v>
      </c>
      <c r="Q532" s="15">
        <f t="shared" ref="Q532:Q595" si="226">IF(N532="Alta",O532-$F$9,O532-$G$9)</f>
        <v>0.77916666666666667</v>
      </c>
      <c r="R532" s="16" t="str">
        <f t="shared" si="217"/>
        <v>-</v>
      </c>
      <c r="S532" s="15">
        <f t="shared" si="214"/>
        <v>0.78611111111111109</v>
      </c>
      <c r="T532" s="16" t="str">
        <f t="shared" si="218"/>
        <v>-</v>
      </c>
      <c r="U532" s="15">
        <f t="shared" si="215"/>
        <v>0.78402777777777777</v>
      </c>
      <c r="V532" s="22" t="str">
        <f t="shared" si="219"/>
        <v>-</v>
      </c>
      <c r="X532" s="18"/>
      <c r="Y532" s="28"/>
    </row>
    <row r="533" spans="2:25" x14ac:dyDescent="0.25">
      <c r="B533" s="23">
        <f t="shared" ref="B533:B596" si="227">IF(HOUR(D533)&lt;HOUR(D532),B532+1,B532)</f>
        <v>44695</v>
      </c>
      <c r="C533" s="14" t="s">
        <v>13</v>
      </c>
      <c r="D533" s="15">
        <v>4.4444444444444446E-2</v>
      </c>
      <c r="E533" s="16">
        <v>2.6</v>
      </c>
      <c r="F533" s="15">
        <f t="shared" si="220"/>
        <v>3.7500000000000006E-2</v>
      </c>
      <c r="G533" s="16">
        <f t="shared" si="221"/>
        <v>2.21</v>
      </c>
      <c r="H533" s="15">
        <f t="shared" si="222"/>
        <v>2.6388888888888889E-2</v>
      </c>
      <c r="I533" s="16">
        <f t="shared" si="223"/>
        <v>1.7420000000000002</v>
      </c>
      <c r="J533" s="15">
        <f t="shared" si="224"/>
        <v>2.7083333333333334E-2</v>
      </c>
      <c r="K533" s="22">
        <f t="shared" si="225"/>
        <v>1.6640000000000001</v>
      </c>
      <c r="L533" s="13"/>
      <c r="M533" s="23">
        <v>44695</v>
      </c>
      <c r="N533" s="14" t="s">
        <v>13</v>
      </c>
      <c r="O533" s="59">
        <v>4.4444444444444446E-2</v>
      </c>
      <c r="P533" s="16" t="str">
        <f t="shared" si="216"/>
        <v>-</v>
      </c>
      <c r="Q533" s="15">
        <f t="shared" si="226"/>
        <v>3.7500000000000006E-2</v>
      </c>
      <c r="R533" s="16" t="str">
        <f t="shared" si="217"/>
        <v>-</v>
      </c>
      <c r="S533" s="15">
        <f t="shared" si="214"/>
        <v>2.6388888888888889E-2</v>
      </c>
      <c r="T533" s="16" t="str">
        <f t="shared" si="218"/>
        <v>-</v>
      </c>
      <c r="U533" s="15">
        <f t="shared" si="215"/>
        <v>2.7083333333333334E-2</v>
      </c>
      <c r="V533" s="22" t="str">
        <f t="shared" si="219"/>
        <v>-</v>
      </c>
      <c r="X533" s="18"/>
    </row>
    <row r="534" spans="2:25" x14ac:dyDescent="0.25">
      <c r="B534" s="23">
        <f t="shared" si="227"/>
        <v>44695</v>
      </c>
      <c r="C534" s="14" t="s">
        <v>12</v>
      </c>
      <c r="D534" s="15">
        <v>0.29236111111111113</v>
      </c>
      <c r="E534" s="16">
        <v>0.3</v>
      </c>
      <c r="F534" s="15">
        <f t="shared" si="220"/>
        <v>0.28541666666666671</v>
      </c>
      <c r="G534" s="16">
        <f t="shared" si="221"/>
        <v>0.255</v>
      </c>
      <c r="H534" s="15">
        <f t="shared" si="222"/>
        <v>0.29236111111111113</v>
      </c>
      <c r="I534" s="16">
        <f t="shared" si="223"/>
        <v>0.20100000000000001</v>
      </c>
      <c r="J534" s="15">
        <f t="shared" si="224"/>
        <v>0.2902777777777778</v>
      </c>
      <c r="K534" s="22">
        <f t="shared" si="225"/>
        <v>0.192</v>
      </c>
      <c r="L534" s="13"/>
      <c r="M534" s="23">
        <v>44695</v>
      </c>
      <c r="N534" s="14" t="s">
        <v>12</v>
      </c>
      <c r="O534" s="59">
        <v>0.29236111111111113</v>
      </c>
      <c r="P534" s="16" t="str">
        <f t="shared" si="216"/>
        <v>-</v>
      </c>
      <c r="Q534" s="15">
        <f t="shared" si="226"/>
        <v>0.28541666666666671</v>
      </c>
      <c r="R534" s="16" t="str">
        <f t="shared" si="217"/>
        <v>-</v>
      </c>
      <c r="S534" s="15">
        <f t="shared" si="214"/>
        <v>0.29236111111111113</v>
      </c>
      <c r="T534" s="16" t="str">
        <f t="shared" si="218"/>
        <v>-</v>
      </c>
      <c r="U534" s="15">
        <f t="shared" si="215"/>
        <v>0.2902777777777778</v>
      </c>
      <c r="V534" s="22" t="str">
        <f t="shared" si="219"/>
        <v>-</v>
      </c>
      <c r="X534" s="18"/>
      <c r="Y534" s="28"/>
    </row>
    <row r="535" spans="2:25" x14ac:dyDescent="0.25">
      <c r="B535" s="23">
        <f t="shared" si="227"/>
        <v>44695</v>
      </c>
      <c r="C535" s="14" t="s">
        <v>13</v>
      </c>
      <c r="D535" s="15">
        <v>0.56597222222222221</v>
      </c>
      <c r="E535" s="16">
        <v>3</v>
      </c>
      <c r="F535" s="15">
        <f t="shared" si="220"/>
        <v>0.55902777777777779</v>
      </c>
      <c r="G535" s="16">
        <f t="shared" si="221"/>
        <v>2.5499999999999998</v>
      </c>
      <c r="H535" s="15">
        <f t="shared" si="222"/>
        <v>0.54791666666666661</v>
      </c>
      <c r="I535" s="16">
        <f t="shared" si="223"/>
        <v>2.0100000000000002</v>
      </c>
      <c r="J535" s="15">
        <f t="shared" si="224"/>
        <v>0.54861111111111105</v>
      </c>
      <c r="K535" s="22">
        <f t="shared" si="225"/>
        <v>1.92</v>
      </c>
      <c r="L535" s="13"/>
      <c r="M535" s="23">
        <v>44695</v>
      </c>
      <c r="N535" s="14" t="s">
        <v>13</v>
      </c>
      <c r="O535" s="59">
        <v>0.56597222222222221</v>
      </c>
      <c r="P535" s="16" t="str">
        <f t="shared" si="216"/>
        <v>-</v>
      </c>
      <c r="Q535" s="15">
        <f t="shared" si="226"/>
        <v>0.55902777777777779</v>
      </c>
      <c r="R535" s="16" t="str">
        <f t="shared" si="217"/>
        <v>-</v>
      </c>
      <c r="S535" s="15">
        <f t="shared" si="214"/>
        <v>0.54791666666666661</v>
      </c>
      <c r="T535" s="16" t="str">
        <f t="shared" si="218"/>
        <v>-</v>
      </c>
      <c r="U535" s="15">
        <f t="shared" si="215"/>
        <v>0.54861111111111105</v>
      </c>
      <c r="V535" s="22" t="str">
        <f t="shared" si="219"/>
        <v>-</v>
      </c>
      <c r="X535" s="18"/>
    </row>
    <row r="536" spans="2:25" x14ac:dyDescent="0.25">
      <c r="B536" s="23">
        <f t="shared" si="227"/>
        <v>44695</v>
      </c>
      <c r="C536" s="14" t="s">
        <v>12</v>
      </c>
      <c r="D536" s="15">
        <v>0.82152777777777775</v>
      </c>
      <c r="E536" s="16">
        <v>0.1</v>
      </c>
      <c r="F536" s="15">
        <f t="shared" si="220"/>
        <v>0.81458333333333333</v>
      </c>
      <c r="G536" s="16">
        <f t="shared" si="221"/>
        <v>8.5000000000000006E-2</v>
      </c>
      <c r="H536" s="15">
        <f t="shared" si="222"/>
        <v>0.82152777777777775</v>
      </c>
      <c r="I536" s="16">
        <f t="shared" si="223"/>
        <v>6.7000000000000004E-2</v>
      </c>
      <c r="J536" s="15">
        <f t="shared" si="224"/>
        <v>0.81944444444444442</v>
      </c>
      <c r="K536" s="22">
        <f t="shared" si="225"/>
        <v>6.4000000000000001E-2</v>
      </c>
      <c r="L536" s="13"/>
      <c r="M536" s="23">
        <v>44695</v>
      </c>
      <c r="N536" s="14" t="s">
        <v>12</v>
      </c>
      <c r="O536" s="59">
        <v>0.82152777777777775</v>
      </c>
      <c r="P536" s="16" t="str">
        <f t="shared" si="216"/>
        <v>-</v>
      </c>
      <c r="Q536" s="15">
        <f t="shared" si="226"/>
        <v>0.81458333333333333</v>
      </c>
      <c r="R536" s="16" t="str">
        <f t="shared" si="217"/>
        <v>-</v>
      </c>
      <c r="S536" s="15">
        <f t="shared" si="214"/>
        <v>0.82152777777777775</v>
      </c>
      <c r="T536" s="16" t="str">
        <f t="shared" si="218"/>
        <v>-</v>
      </c>
      <c r="U536" s="15">
        <f t="shared" si="215"/>
        <v>0.81944444444444442</v>
      </c>
      <c r="V536" s="22" t="str">
        <f t="shared" si="219"/>
        <v>-</v>
      </c>
      <c r="X536" s="18"/>
      <c r="Y536" s="28"/>
    </row>
    <row r="537" spans="2:25" x14ac:dyDescent="0.25">
      <c r="B537" s="23">
        <f t="shared" si="227"/>
        <v>44696</v>
      </c>
      <c r="C537" s="14" t="s">
        <v>13</v>
      </c>
      <c r="D537" s="15">
        <v>8.1250000000000003E-2</v>
      </c>
      <c r="E537" s="16">
        <v>2.7</v>
      </c>
      <c r="F537" s="15">
        <f t="shared" si="220"/>
        <v>7.4305555555555555E-2</v>
      </c>
      <c r="G537" s="16">
        <f t="shared" si="221"/>
        <v>2.2949999999999999</v>
      </c>
      <c r="H537" s="15">
        <f t="shared" si="222"/>
        <v>6.3194444444444442E-2</v>
      </c>
      <c r="I537" s="16">
        <f t="shared" si="223"/>
        <v>1.8090000000000002</v>
      </c>
      <c r="J537" s="15">
        <f t="shared" si="224"/>
        <v>6.3888888888888884E-2</v>
      </c>
      <c r="K537" s="22">
        <f t="shared" si="225"/>
        <v>1.7280000000000002</v>
      </c>
      <c r="L537" s="13"/>
      <c r="M537" s="23">
        <v>44696</v>
      </c>
      <c r="N537" s="14" t="s">
        <v>13</v>
      </c>
      <c r="O537" s="59">
        <v>8.1250000000000003E-2</v>
      </c>
      <c r="P537" s="16" t="str">
        <f t="shared" si="216"/>
        <v>-</v>
      </c>
      <c r="Q537" s="15">
        <f t="shared" si="226"/>
        <v>7.4305555555555555E-2</v>
      </c>
      <c r="R537" s="16" t="str">
        <f t="shared" si="217"/>
        <v>-</v>
      </c>
      <c r="S537" s="15">
        <f t="shared" si="214"/>
        <v>6.3194444444444442E-2</v>
      </c>
      <c r="T537" s="16" t="str">
        <f t="shared" si="218"/>
        <v>-</v>
      </c>
      <c r="U537" s="15">
        <f t="shared" si="215"/>
        <v>6.3888888888888884E-2</v>
      </c>
      <c r="V537" s="22" t="str">
        <f t="shared" si="219"/>
        <v>-</v>
      </c>
      <c r="X537" s="18"/>
      <c r="Y537" s="28"/>
    </row>
    <row r="538" spans="2:25" x14ac:dyDescent="0.25">
      <c r="B538" s="23">
        <f t="shared" si="227"/>
        <v>44696</v>
      </c>
      <c r="C538" s="14" t="s">
        <v>12</v>
      </c>
      <c r="D538" s="15">
        <v>0.32708333333333334</v>
      </c>
      <c r="E538" s="16">
        <v>0.1</v>
      </c>
      <c r="F538" s="15">
        <f t="shared" si="220"/>
        <v>0.32013888888888892</v>
      </c>
      <c r="G538" s="16">
        <f t="shared" si="221"/>
        <v>8.5000000000000006E-2</v>
      </c>
      <c r="H538" s="15">
        <f t="shared" si="222"/>
        <v>0.32708333333333334</v>
      </c>
      <c r="I538" s="16">
        <f t="shared" si="223"/>
        <v>6.7000000000000004E-2</v>
      </c>
      <c r="J538" s="15">
        <f t="shared" si="224"/>
        <v>0.32500000000000001</v>
      </c>
      <c r="K538" s="22">
        <f t="shared" si="225"/>
        <v>6.4000000000000001E-2</v>
      </c>
      <c r="L538" s="13"/>
      <c r="M538" s="23">
        <v>44696</v>
      </c>
      <c r="N538" s="14" t="s">
        <v>12</v>
      </c>
      <c r="O538" s="59">
        <v>0.32708333333333334</v>
      </c>
      <c r="P538" s="16" t="str">
        <f t="shared" si="216"/>
        <v>-</v>
      </c>
      <c r="Q538" s="15">
        <f t="shared" si="226"/>
        <v>0.32013888888888892</v>
      </c>
      <c r="R538" s="16" t="str">
        <f t="shared" si="217"/>
        <v>-</v>
      </c>
      <c r="S538" s="15">
        <f t="shared" si="214"/>
        <v>0.32708333333333334</v>
      </c>
      <c r="T538" s="16" t="str">
        <f t="shared" si="218"/>
        <v>-</v>
      </c>
      <c r="U538" s="15">
        <f t="shared" si="215"/>
        <v>0.32500000000000001</v>
      </c>
      <c r="V538" s="22" t="str">
        <f t="shared" si="219"/>
        <v>-</v>
      </c>
      <c r="X538" s="18"/>
      <c r="Y538" s="28"/>
    </row>
    <row r="539" spans="2:25" x14ac:dyDescent="0.25">
      <c r="B539" s="23">
        <f t="shared" si="227"/>
        <v>44696</v>
      </c>
      <c r="C539" s="14" t="s">
        <v>13</v>
      </c>
      <c r="D539" s="15">
        <v>0.6</v>
      </c>
      <c r="E539" s="16">
        <v>3.2</v>
      </c>
      <c r="F539" s="15">
        <f t="shared" si="220"/>
        <v>0.59305555555555556</v>
      </c>
      <c r="G539" s="16">
        <f t="shared" si="221"/>
        <v>2.72</v>
      </c>
      <c r="H539" s="15">
        <f t="shared" si="222"/>
        <v>0.58194444444444438</v>
      </c>
      <c r="I539" s="16">
        <f t="shared" si="223"/>
        <v>2.1440000000000001</v>
      </c>
      <c r="J539" s="15">
        <f t="shared" si="224"/>
        <v>0.58263888888888882</v>
      </c>
      <c r="K539" s="22">
        <f t="shared" si="225"/>
        <v>2.048</v>
      </c>
      <c r="L539" s="13"/>
      <c r="M539" s="23">
        <v>44696</v>
      </c>
      <c r="N539" s="14" t="s">
        <v>13</v>
      </c>
      <c r="O539" s="59">
        <v>0.6</v>
      </c>
      <c r="P539" s="16">
        <f t="shared" si="216"/>
        <v>3.2</v>
      </c>
      <c r="Q539" s="15">
        <f t="shared" si="226"/>
        <v>0.59305555555555556</v>
      </c>
      <c r="R539" s="16">
        <f t="shared" si="217"/>
        <v>2.72</v>
      </c>
      <c r="S539" s="15">
        <f t="shared" si="214"/>
        <v>0.58194444444444438</v>
      </c>
      <c r="T539" s="16">
        <f t="shared" si="218"/>
        <v>2.1440000000000001</v>
      </c>
      <c r="U539" s="15">
        <f t="shared" si="215"/>
        <v>0.58263888888888882</v>
      </c>
      <c r="V539" s="22">
        <f t="shared" si="219"/>
        <v>2.048</v>
      </c>
      <c r="X539" s="18"/>
    </row>
    <row r="540" spans="2:25" x14ac:dyDescent="0.25">
      <c r="B540" s="23">
        <f t="shared" si="227"/>
        <v>44696</v>
      </c>
      <c r="C540" s="14" t="s">
        <v>12</v>
      </c>
      <c r="D540" s="15">
        <v>0.85486111111111107</v>
      </c>
      <c r="E540" s="16">
        <v>-0.1</v>
      </c>
      <c r="F540" s="15">
        <f t="shared" si="220"/>
        <v>0.84791666666666665</v>
      </c>
      <c r="G540" s="16">
        <f t="shared" si="221"/>
        <v>-8.5000000000000006E-2</v>
      </c>
      <c r="H540" s="15">
        <f t="shared" si="222"/>
        <v>0.85486111111111107</v>
      </c>
      <c r="I540" s="16">
        <f t="shared" si="223"/>
        <v>-6.7000000000000004E-2</v>
      </c>
      <c r="J540" s="15">
        <f t="shared" si="224"/>
        <v>0.85277777777777775</v>
      </c>
      <c r="K540" s="22">
        <f t="shared" si="225"/>
        <v>-6.4000000000000001E-2</v>
      </c>
      <c r="L540" s="13"/>
      <c r="M540" s="23">
        <v>44696</v>
      </c>
      <c r="N540" s="14" t="s">
        <v>12</v>
      </c>
      <c r="O540" s="59">
        <v>0.85486111111111107</v>
      </c>
      <c r="P540" s="16">
        <f t="shared" si="216"/>
        <v>-0.1</v>
      </c>
      <c r="Q540" s="15">
        <f t="shared" si="226"/>
        <v>0.84791666666666665</v>
      </c>
      <c r="R540" s="16">
        <f t="shared" si="217"/>
        <v>-8.5000000000000006E-2</v>
      </c>
      <c r="S540" s="15">
        <f t="shared" si="214"/>
        <v>0.85486111111111107</v>
      </c>
      <c r="T540" s="16">
        <f t="shared" si="218"/>
        <v>-6.7000000000000004E-2</v>
      </c>
      <c r="U540" s="15">
        <f t="shared" si="215"/>
        <v>0.85277777777777775</v>
      </c>
      <c r="V540" s="22">
        <f t="shared" si="219"/>
        <v>-6.4000000000000001E-2</v>
      </c>
      <c r="X540" s="18"/>
      <c r="Y540" s="28"/>
    </row>
    <row r="541" spans="2:25" x14ac:dyDescent="0.25">
      <c r="B541" s="23">
        <f t="shared" si="227"/>
        <v>44697</v>
      </c>
      <c r="C541" s="14" t="s">
        <v>13</v>
      </c>
      <c r="D541" s="15">
        <v>0.1173611111111111</v>
      </c>
      <c r="E541" s="16">
        <v>2.8</v>
      </c>
      <c r="F541" s="15">
        <f t="shared" si="220"/>
        <v>0.11041666666666665</v>
      </c>
      <c r="G541" s="16">
        <f t="shared" si="221"/>
        <v>2.38</v>
      </c>
      <c r="H541" s="15">
        <f t="shared" si="222"/>
        <v>9.9305555555555536E-2</v>
      </c>
      <c r="I541" s="16">
        <f t="shared" si="223"/>
        <v>1.8759999999999999</v>
      </c>
      <c r="J541" s="15">
        <f t="shared" si="224"/>
        <v>9.9999999999999978E-2</v>
      </c>
      <c r="K541" s="22">
        <f t="shared" si="225"/>
        <v>1.7919999999999998</v>
      </c>
      <c r="L541" s="13"/>
      <c r="M541" s="23">
        <v>44697</v>
      </c>
      <c r="N541" s="14" t="s">
        <v>13</v>
      </c>
      <c r="O541" s="59">
        <v>0.1173611111111111</v>
      </c>
      <c r="P541" s="16" t="str">
        <f t="shared" si="216"/>
        <v>-</v>
      </c>
      <c r="Q541" s="15">
        <f t="shared" si="226"/>
        <v>0.11041666666666665</v>
      </c>
      <c r="R541" s="16" t="str">
        <f t="shared" si="217"/>
        <v>-</v>
      </c>
      <c r="S541" s="15">
        <f t="shared" si="214"/>
        <v>9.9305555555555536E-2</v>
      </c>
      <c r="T541" s="16" t="str">
        <f t="shared" si="218"/>
        <v>-</v>
      </c>
      <c r="U541" s="15">
        <f t="shared" si="215"/>
        <v>9.9999999999999978E-2</v>
      </c>
      <c r="V541" s="22" t="str">
        <f t="shared" si="219"/>
        <v>-</v>
      </c>
      <c r="X541" s="18"/>
      <c r="Y541" s="28"/>
    </row>
    <row r="542" spans="2:25" x14ac:dyDescent="0.25">
      <c r="B542" s="23">
        <f t="shared" si="227"/>
        <v>44697</v>
      </c>
      <c r="C542" s="14" t="s">
        <v>12</v>
      </c>
      <c r="D542" s="15">
        <v>0.3611111111111111</v>
      </c>
      <c r="E542" s="16">
        <v>0</v>
      </c>
      <c r="F542" s="15">
        <f t="shared" si="220"/>
        <v>0.35416666666666669</v>
      </c>
      <c r="G542" s="16">
        <f t="shared" si="221"/>
        <v>0</v>
      </c>
      <c r="H542" s="15">
        <f t="shared" si="222"/>
        <v>0.3611111111111111</v>
      </c>
      <c r="I542" s="16">
        <f t="shared" si="223"/>
        <v>0</v>
      </c>
      <c r="J542" s="15">
        <f t="shared" si="224"/>
        <v>0.35902777777777778</v>
      </c>
      <c r="K542" s="22">
        <f t="shared" si="225"/>
        <v>0</v>
      </c>
      <c r="L542" s="13"/>
      <c r="M542" s="23">
        <v>44697</v>
      </c>
      <c r="N542" s="14" t="s">
        <v>12</v>
      </c>
      <c r="O542" s="59">
        <v>0.3611111111111111</v>
      </c>
      <c r="P542" s="16" t="str">
        <f t="shared" si="216"/>
        <v>-</v>
      </c>
      <c r="Q542" s="15">
        <f t="shared" si="226"/>
        <v>0.35416666666666669</v>
      </c>
      <c r="R542" s="16" t="str">
        <f t="shared" si="217"/>
        <v>-</v>
      </c>
      <c r="S542" s="15">
        <f t="shared" si="214"/>
        <v>0.3611111111111111</v>
      </c>
      <c r="T542" s="16" t="str">
        <f t="shared" si="218"/>
        <v>-</v>
      </c>
      <c r="U542" s="15">
        <f t="shared" si="215"/>
        <v>0.35902777777777778</v>
      </c>
      <c r="V542" s="22" t="str">
        <f t="shared" si="219"/>
        <v>-</v>
      </c>
      <c r="X542" s="18"/>
      <c r="Y542" s="28"/>
    </row>
    <row r="543" spans="2:25" x14ac:dyDescent="0.25">
      <c r="B543" s="23">
        <f t="shared" si="227"/>
        <v>44697</v>
      </c>
      <c r="C543" s="14" t="s">
        <v>13</v>
      </c>
      <c r="D543" s="15">
        <v>0.6333333333333333</v>
      </c>
      <c r="E543" s="16">
        <v>3.3</v>
      </c>
      <c r="F543" s="15">
        <f t="shared" si="220"/>
        <v>0.62638888888888888</v>
      </c>
      <c r="G543" s="16">
        <f t="shared" si="221"/>
        <v>2.8049999999999997</v>
      </c>
      <c r="H543" s="15">
        <f t="shared" si="222"/>
        <v>0.6152777777777777</v>
      </c>
      <c r="I543" s="16">
        <f t="shared" si="223"/>
        <v>2.2109999999999999</v>
      </c>
      <c r="J543" s="15">
        <f t="shared" si="224"/>
        <v>0.61597222222222214</v>
      </c>
      <c r="K543" s="22">
        <f t="shared" si="225"/>
        <v>2.1120000000000001</v>
      </c>
      <c r="L543" s="13"/>
      <c r="M543" s="23">
        <v>44697</v>
      </c>
      <c r="N543" s="14" t="s">
        <v>13</v>
      </c>
      <c r="O543" s="59">
        <v>0.6333333333333333</v>
      </c>
      <c r="P543" s="16">
        <f t="shared" si="216"/>
        <v>3.3</v>
      </c>
      <c r="Q543" s="15">
        <f t="shared" si="226"/>
        <v>0.62638888888888888</v>
      </c>
      <c r="R543" s="16">
        <f t="shared" si="217"/>
        <v>2.8049999999999997</v>
      </c>
      <c r="S543" s="15">
        <f t="shared" si="214"/>
        <v>0.6152777777777777</v>
      </c>
      <c r="T543" s="16">
        <f t="shared" si="218"/>
        <v>2.2109999999999999</v>
      </c>
      <c r="U543" s="15">
        <f t="shared" si="215"/>
        <v>0.61597222222222214</v>
      </c>
      <c r="V543" s="22">
        <f t="shared" si="219"/>
        <v>2.1120000000000001</v>
      </c>
      <c r="X543" s="18"/>
    </row>
    <row r="544" spans="2:25" x14ac:dyDescent="0.25">
      <c r="B544" s="23">
        <f t="shared" si="227"/>
        <v>44697</v>
      </c>
      <c r="C544" s="14" t="s">
        <v>12</v>
      </c>
      <c r="D544" s="15">
        <v>0.88750000000000007</v>
      </c>
      <c r="E544" s="16">
        <v>-0.2</v>
      </c>
      <c r="F544" s="15">
        <f t="shared" si="220"/>
        <v>0.88055555555555565</v>
      </c>
      <c r="G544" s="16">
        <f t="shared" si="221"/>
        <v>-0.17</v>
      </c>
      <c r="H544" s="15">
        <f t="shared" si="222"/>
        <v>0.88750000000000007</v>
      </c>
      <c r="I544" s="16">
        <f t="shared" si="223"/>
        <v>-0.13400000000000001</v>
      </c>
      <c r="J544" s="15">
        <f t="shared" si="224"/>
        <v>0.88541666666666674</v>
      </c>
      <c r="K544" s="22">
        <f t="shared" si="225"/>
        <v>-0.128</v>
      </c>
      <c r="L544" s="13"/>
      <c r="M544" s="23">
        <v>44697</v>
      </c>
      <c r="N544" s="14" t="s">
        <v>12</v>
      </c>
      <c r="O544" s="59">
        <v>0.88750000000000007</v>
      </c>
      <c r="P544" s="16">
        <f t="shared" si="216"/>
        <v>-0.2</v>
      </c>
      <c r="Q544" s="15">
        <f t="shared" si="226"/>
        <v>0.88055555555555565</v>
      </c>
      <c r="R544" s="16">
        <f t="shared" si="217"/>
        <v>-0.17</v>
      </c>
      <c r="S544" s="15">
        <f t="shared" ref="S544" si="228">IF(N544="Alta",O544-$H$9,O544-$I$9)</f>
        <v>0.88750000000000007</v>
      </c>
      <c r="T544" s="16">
        <f t="shared" ref="T544" si="229">IF(I544&gt;=$T$4,I544,IF(I544&lt;=$T$8,I544,"-"))</f>
        <v>-0.13400000000000001</v>
      </c>
      <c r="U544" s="15">
        <f t="shared" ref="U544" si="230">IF(N544="Alta",O544-$J$9,O544-$K$9)</f>
        <v>0.88541666666666674</v>
      </c>
      <c r="V544" s="22">
        <f t="shared" ref="V544" si="231">IF(K544&gt;=$V$4,K544,IF(K544&lt;=$V$8,K544,"-"))</f>
        <v>-0.128</v>
      </c>
      <c r="X544" s="18"/>
      <c r="Y544" s="28"/>
    </row>
    <row r="545" spans="2:25" x14ac:dyDescent="0.25">
      <c r="B545" s="23">
        <f t="shared" si="227"/>
        <v>44698</v>
      </c>
      <c r="C545" s="14" t="s">
        <v>13</v>
      </c>
      <c r="D545" s="15">
        <v>0.15208333333333332</v>
      </c>
      <c r="E545" s="16">
        <v>2.9</v>
      </c>
      <c r="F545" s="15">
        <f t="shared" si="220"/>
        <v>0.14513888888888887</v>
      </c>
      <c r="G545" s="16">
        <f t="shared" si="221"/>
        <v>2.4649999999999999</v>
      </c>
      <c r="H545" s="15">
        <f t="shared" si="222"/>
        <v>0.13402777777777777</v>
      </c>
      <c r="I545" s="16">
        <f t="shared" si="223"/>
        <v>1.9430000000000001</v>
      </c>
      <c r="J545" s="15">
        <f t="shared" si="224"/>
        <v>0.13472222222222222</v>
      </c>
      <c r="K545" s="22">
        <f t="shared" si="225"/>
        <v>1.8559999999999999</v>
      </c>
      <c r="L545" s="13"/>
      <c r="M545" s="23">
        <v>44698</v>
      </c>
      <c r="N545" s="14" t="s">
        <v>13</v>
      </c>
      <c r="O545" s="59">
        <v>0.15208333333333332</v>
      </c>
      <c r="P545" s="16" t="str">
        <f t="shared" si="216"/>
        <v>-</v>
      </c>
      <c r="Q545" s="15">
        <f t="shared" si="226"/>
        <v>0.14513888888888887</v>
      </c>
      <c r="R545" s="16" t="str">
        <f t="shared" si="217"/>
        <v>-</v>
      </c>
      <c r="S545" s="15">
        <f t="shared" ref="S545:S576" si="232">IF(N545="Alta",O545-$H$9,O545-$I$9)</f>
        <v>0.13402777777777777</v>
      </c>
      <c r="T545" s="16" t="str">
        <f t="shared" si="218"/>
        <v>-</v>
      </c>
      <c r="U545" s="15">
        <f t="shared" ref="U545:U576" si="233">IF(N545="Alta",O545-$J$9,O545-$K$9)</f>
        <v>0.13472222222222222</v>
      </c>
      <c r="V545" s="22" t="str">
        <f t="shared" si="219"/>
        <v>-</v>
      </c>
      <c r="X545" s="18"/>
      <c r="Y545" s="28"/>
    </row>
    <row r="546" spans="2:25" x14ac:dyDescent="0.25">
      <c r="B546" s="23">
        <f t="shared" si="227"/>
        <v>44698</v>
      </c>
      <c r="C546" s="14" t="s">
        <v>12</v>
      </c>
      <c r="D546" s="15">
        <v>0.39444444444444443</v>
      </c>
      <c r="E546" s="16">
        <v>-0.1</v>
      </c>
      <c r="F546" s="15">
        <f t="shared" si="220"/>
        <v>0.38750000000000001</v>
      </c>
      <c r="G546" s="16">
        <f t="shared" si="221"/>
        <v>-8.5000000000000006E-2</v>
      </c>
      <c r="H546" s="15">
        <f t="shared" si="222"/>
        <v>0.39444444444444443</v>
      </c>
      <c r="I546" s="16">
        <f t="shared" si="223"/>
        <v>-6.7000000000000004E-2</v>
      </c>
      <c r="J546" s="15">
        <f t="shared" si="224"/>
        <v>0.3923611111111111</v>
      </c>
      <c r="K546" s="22">
        <f t="shared" si="225"/>
        <v>-6.4000000000000001E-2</v>
      </c>
      <c r="L546" s="13"/>
      <c r="M546" s="23">
        <v>44698</v>
      </c>
      <c r="N546" s="14" t="s">
        <v>12</v>
      </c>
      <c r="O546" s="59">
        <v>0.39444444444444443</v>
      </c>
      <c r="P546" s="16">
        <f t="shared" si="216"/>
        <v>-0.1</v>
      </c>
      <c r="Q546" s="15">
        <f t="shared" si="226"/>
        <v>0.38750000000000001</v>
      </c>
      <c r="R546" s="16">
        <f t="shared" si="217"/>
        <v>-8.5000000000000006E-2</v>
      </c>
      <c r="S546" s="15">
        <f t="shared" si="232"/>
        <v>0.39444444444444443</v>
      </c>
      <c r="T546" s="16">
        <f t="shared" si="218"/>
        <v>-6.7000000000000004E-2</v>
      </c>
      <c r="U546" s="15">
        <f t="shared" si="233"/>
        <v>0.3923611111111111</v>
      </c>
      <c r="V546" s="22">
        <f t="shared" si="219"/>
        <v>-6.4000000000000001E-2</v>
      </c>
      <c r="X546" s="18"/>
      <c r="Y546" s="28"/>
    </row>
    <row r="547" spans="2:25" x14ac:dyDescent="0.25">
      <c r="B547" s="23">
        <f t="shared" si="227"/>
        <v>44698</v>
      </c>
      <c r="C547" s="14" t="s">
        <v>13</v>
      </c>
      <c r="D547" s="15">
        <v>0.66736111111111107</v>
      </c>
      <c r="E547" s="16">
        <v>3.4</v>
      </c>
      <c r="F547" s="15">
        <f t="shared" si="220"/>
        <v>0.66041666666666665</v>
      </c>
      <c r="G547" s="16">
        <f t="shared" si="221"/>
        <v>2.8899999999999997</v>
      </c>
      <c r="H547" s="15">
        <f t="shared" si="222"/>
        <v>0.64930555555555547</v>
      </c>
      <c r="I547" s="16">
        <f t="shared" si="223"/>
        <v>2.278</v>
      </c>
      <c r="J547" s="15">
        <f t="shared" si="224"/>
        <v>0.64999999999999991</v>
      </c>
      <c r="K547" s="22">
        <f t="shared" si="225"/>
        <v>2.1760000000000002</v>
      </c>
      <c r="L547" s="13"/>
      <c r="M547" s="23">
        <v>44698</v>
      </c>
      <c r="N547" s="14" t="s">
        <v>13</v>
      </c>
      <c r="O547" s="59">
        <v>0.66736111111111107</v>
      </c>
      <c r="P547" s="16">
        <f t="shared" si="216"/>
        <v>3.4</v>
      </c>
      <c r="Q547" s="15">
        <f t="shared" si="226"/>
        <v>0.66041666666666665</v>
      </c>
      <c r="R547" s="16">
        <f t="shared" si="217"/>
        <v>2.8899999999999997</v>
      </c>
      <c r="S547" s="15">
        <f t="shared" si="232"/>
        <v>0.64930555555555547</v>
      </c>
      <c r="T547" s="16">
        <f t="shared" si="218"/>
        <v>2.278</v>
      </c>
      <c r="U547" s="15">
        <f t="shared" si="233"/>
        <v>0.64999999999999991</v>
      </c>
      <c r="V547" s="22">
        <f t="shared" si="219"/>
        <v>2.1760000000000002</v>
      </c>
      <c r="X547" s="18"/>
    </row>
    <row r="548" spans="2:25" x14ac:dyDescent="0.25">
      <c r="B548" s="23">
        <f t="shared" si="227"/>
        <v>44698</v>
      </c>
      <c r="C548" s="14" t="s">
        <v>12</v>
      </c>
      <c r="D548" s="15">
        <v>0.92013888888888884</v>
      </c>
      <c r="E548" s="16">
        <v>-0.3</v>
      </c>
      <c r="F548" s="15">
        <f t="shared" si="220"/>
        <v>0.91319444444444442</v>
      </c>
      <c r="G548" s="16">
        <f t="shared" si="221"/>
        <v>-0.255</v>
      </c>
      <c r="H548" s="15">
        <f t="shared" si="222"/>
        <v>0.92013888888888884</v>
      </c>
      <c r="I548" s="16">
        <f t="shared" si="223"/>
        <v>-0.20100000000000001</v>
      </c>
      <c r="J548" s="15">
        <f t="shared" si="224"/>
        <v>0.91805555555555551</v>
      </c>
      <c r="K548" s="22">
        <f t="shared" si="225"/>
        <v>-0.192</v>
      </c>
      <c r="L548" s="13"/>
      <c r="M548" s="23">
        <v>44698</v>
      </c>
      <c r="N548" s="14" t="s">
        <v>12</v>
      </c>
      <c r="O548" s="59">
        <v>0.92013888888888884</v>
      </c>
      <c r="P548" s="16">
        <f t="shared" si="216"/>
        <v>-0.3</v>
      </c>
      <c r="Q548" s="15">
        <f t="shared" si="226"/>
        <v>0.91319444444444442</v>
      </c>
      <c r="R548" s="16">
        <f t="shared" si="217"/>
        <v>-0.255</v>
      </c>
      <c r="S548" s="15">
        <f t="shared" si="232"/>
        <v>0.92013888888888884</v>
      </c>
      <c r="T548" s="16">
        <f t="shared" si="218"/>
        <v>-0.20100000000000001</v>
      </c>
      <c r="U548" s="15">
        <f t="shared" si="233"/>
        <v>0.91805555555555551</v>
      </c>
      <c r="V548" s="22">
        <f t="shared" si="219"/>
        <v>-0.192</v>
      </c>
      <c r="X548" s="18"/>
      <c r="Y548" s="28"/>
    </row>
    <row r="549" spans="2:25" x14ac:dyDescent="0.25">
      <c r="B549" s="23">
        <f t="shared" si="227"/>
        <v>44699</v>
      </c>
      <c r="C549" s="14" t="s">
        <v>13</v>
      </c>
      <c r="D549" s="15">
        <v>0.18680555555555556</v>
      </c>
      <c r="E549" s="16">
        <v>2.9</v>
      </c>
      <c r="F549" s="15">
        <f t="shared" si="220"/>
        <v>0.17986111111111111</v>
      </c>
      <c r="G549" s="16">
        <f t="shared" si="221"/>
        <v>2.4649999999999999</v>
      </c>
      <c r="H549" s="15">
        <f t="shared" si="222"/>
        <v>0.16875000000000001</v>
      </c>
      <c r="I549" s="16">
        <f t="shared" si="223"/>
        <v>1.9430000000000001</v>
      </c>
      <c r="J549" s="15">
        <f t="shared" si="224"/>
        <v>0.16944444444444445</v>
      </c>
      <c r="K549" s="22">
        <f t="shared" si="225"/>
        <v>1.8559999999999999</v>
      </c>
      <c r="L549" s="13"/>
      <c r="M549" s="23">
        <v>44699</v>
      </c>
      <c r="N549" s="14" t="s">
        <v>13</v>
      </c>
      <c r="O549" s="59">
        <v>0.18680555555555556</v>
      </c>
      <c r="P549" s="16" t="str">
        <f t="shared" si="216"/>
        <v>-</v>
      </c>
      <c r="Q549" s="15">
        <f t="shared" si="226"/>
        <v>0.17986111111111111</v>
      </c>
      <c r="R549" s="16" t="str">
        <f t="shared" si="217"/>
        <v>-</v>
      </c>
      <c r="S549" s="15">
        <f t="shared" si="232"/>
        <v>0.16875000000000001</v>
      </c>
      <c r="T549" s="16" t="str">
        <f t="shared" si="218"/>
        <v>-</v>
      </c>
      <c r="U549" s="15">
        <f t="shared" si="233"/>
        <v>0.16944444444444445</v>
      </c>
      <c r="V549" s="22" t="str">
        <f t="shared" si="219"/>
        <v>-</v>
      </c>
      <c r="X549" s="18"/>
      <c r="Y549" s="28"/>
    </row>
    <row r="550" spans="2:25" x14ac:dyDescent="0.25">
      <c r="B550" s="23">
        <f t="shared" si="227"/>
        <v>44699</v>
      </c>
      <c r="C550" s="14" t="s">
        <v>12</v>
      </c>
      <c r="D550" s="15">
        <v>0.4284722222222222</v>
      </c>
      <c r="E550" s="16">
        <v>-0.1</v>
      </c>
      <c r="F550" s="15">
        <f t="shared" si="220"/>
        <v>0.42152777777777778</v>
      </c>
      <c r="G550" s="16">
        <f t="shared" si="221"/>
        <v>-8.5000000000000006E-2</v>
      </c>
      <c r="H550" s="15">
        <f t="shared" si="222"/>
        <v>0.4284722222222222</v>
      </c>
      <c r="I550" s="16">
        <f t="shared" si="223"/>
        <v>-6.7000000000000004E-2</v>
      </c>
      <c r="J550" s="15">
        <f t="shared" si="224"/>
        <v>0.42638888888888887</v>
      </c>
      <c r="K550" s="22">
        <f t="shared" si="225"/>
        <v>-6.4000000000000001E-2</v>
      </c>
      <c r="L550" s="13"/>
      <c r="M550" s="23">
        <v>44699</v>
      </c>
      <c r="N550" s="14" t="s">
        <v>12</v>
      </c>
      <c r="O550" s="59">
        <v>0.4284722222222222</v>
      </c>
      <c r="P550" s="16">
        <f t="shared" si="216"/>
        <v>-0.1</v>
      </c>
      <c r="Q550" s="15">
        <f t="shared" si="226"/>
        <v>0.42152777777777778</v>
      </c>
      <c r="R550" s="16">
        <f t="shared" si="217"/>
        <v>-8.5000000000000006E-2</v>
      </c>
      <c r="S550" s="15">
        <f t="shared" si="232"/>
        <v>0.4284722222222222</v>
      </c>
      <c r="T550" s="16">
        <f t="shared" si="218"/>
        <v>-6.7000000000000004E-2</v>
      </c>
      <c r="U550" s="15">
        <f t="shared" si="233"/>
        <v>0.42638888888888887</v>
      </c>
      <c r="V550" s="22">
        <f t="shared" si="219"/>
        <v>-6.4000000000000001E-2</v>
      </c>
      <c r="X550" s="18"/>
      <c r="Y550" s="28"/>
    </row>
    <row r="551" spans="2:25" x14ac:dyDescent="0.25">
      <c r="B551" s="23">
        <f t="shared" si="227"/>
        <v>44699</v>
      </c>
      <c r="C551" s="14" t="s">
        <v>13</v>
      </c>
      <c r="D551" s="15">
        <v>0.70138888888888884</v>
      </c>
      <c r="E551" s="16">
        <v>3.4</v>
      </c>
      <c r="F551" s="15">
        <f t="shared" si="220"/>
        <v>0.69444444444444442</v>
      </c>
      <c r="G551" s="16">
        <f t="shared" si="221"/>
        <v>2.8899999999999997</v>
      </c>
      <c r="H551" s="15">
        <f t="shared" si="222"/>
        <v>0.68333333333333324</v>
      </c>
      <c r="I551" s="16">
        <f t="shared" si="223"/>
        <v>2.278</v>
      </c>
      <c r="J551" s="15">
        <f t="shared" si="224"/>
        <v>0.68402777777777768</v>
      </c>
      <c r="K551" s="22">
        <f t="shared" si="225"/>
        <v>2.1760000000000002</v>
      </c>
      <c r="L551" s="13"/>
      <c r="M551" s="23">
        <v>44699</v>
      </c>
      <c r="N551" s="14" t="s">
        <v>13</v>
      </c>
      <c r="O551" s="59">
        <v>0.70138888888888884</v>
      </c>
      <c r="P551" s="16">
        <f t="shared" si="216"/>
        <v>3.4</v>
      </c>
      <c r="Q551" s="15">
        <f t="shared" si="226"/>
        <v>0.69444444444444442</v>
      </c>
      <c r="R551" s="16">
        <f t="shared" si="217"/>
        <v>2.8899999999999997</v>
      </c>
      <c r="S551" s="15">
        <f t="shared" si="232"/>
        <v>0.68333333333333324</v>
      </c>
      <c r="T551" s="16">
        <f t="shared" si="218"/>
        <v>2.278</v>
      </c>
      <c r="U551" s="15">
        <f t="shared" si="233"/>
        <v>0.68402777777777768</v>
      </c>
      <c r="V551" s="22">
        <f t="shared" si="219"/>
        <v>2.1760000000000002</v>
      </c>
      <c r="X551" s="18"/>
    </row>
    <row r="552" spans="2:25" x14ac:dyDescent="0.25">
      <c r="B552" s="23">
        <f t="shared" si="227"/>
        <v>44699</v>
      </c>
      <c r="C552" s="14" t="s">
        <v>12</v>
      </c>
      <c r="D552" s="15">
        <v>0.95347222222222217</v>
      </c>
      <c r="E552" s="16">
        <v>-0.3</v>
      </c>
      <c r="F552" s="15">
        <f t="shared" si="220"/>
        <v>0.94652777777777775</v>
      </c>
      <c r="G552" s="16">
        <f t="shared" si="221"/>
        <v>-0.255</v>
      </c>
      <c r="H552" s="15">
        <f t="shared" si="222"/>
        <v>0.95347222222222217</v>
      </c>
      <c r="I552" s="16">
        <f t="shared" si="223"/>
        <v>-0.20100000000000001</v>
      </c>
      <c r="J552" s="15">
        <f t="shared" si="224"/>
        <v>0.95138888888888884</v>
      </c>
      <c r="K552" s="22">
        <f t="shared" si="225"/>
        <v>-0.192</v>
      </c>
      <c r="L552" s="13"/>
      <c r="M552" s="23">
        <v>44699</v>
      </c>
      <c r="N552" s="14" t="s">
        <v>12</v>
      </c>
      <c r="O552" s="59">
        <v>0.95347222222222217</v>
      </c>
      <c r="P552" s="16">
        <f t="shared" si="216"/>
        <v>-0.3</v>
      </c>
      <c r="Q552" s="15">
        <f t="shared" si="226"/>
        <v>0.94652777777777775</v>
      </c>
      <c r="R552" s="16">
        <f t="shared" si="217"/>
        <v>-0.255</v>
      </c>
      <c r="S552" s="15">
        <f t="shared" si="232"/>
        <v>0.95347222222222217</v>
      </c>
      <c r="T552" s="16">
        <f t="shared" si="218"/>
        <v>-0.20100000000000001</v>
      </c>
      <c r="U552" s="15">
        <f t="shared" si="233"/>
        <v>0.95138888888888884</v>
      </c>
      <c r="V552" s="22">
        <f t="shared" si="219"/>
        <v>-0.192</v>
      </c>
      <c r="X552" s="18"/>
      <c r="Y552" s="28"/>
    </row>
    <row r="553" spans="2:25" x14ac:dyDescent="0.25">
      <c r="B553" s="23">
        <f t="shared" si="227"/>
        <v>44700</v>
      </c>
      <c r="C553" s="14" t="s">
        <v>13</v>
      </c>
      <c r="D553" s="15">
        <v>0.22291666666666665</v>
      </c>
      <c r="E553" s="16">
        <v>2.9</v>
      </c>
      <c r="F553" s="15">
        <f t="shared" si="220"/>
        <v>0.2159722222222222</v>
      </c>
      <c r="G553" s="16">
        <f t="shared" si="221"/>
        <v>2.4649999999999999</v>
      </c>
      <c r="H553" s="15">
        <f t="shared" si="222"/>
        <v>0.2048611111111111</v>
      </c>
      <c r="I553" s="16">
        <f t="shared" si="223"/>
        <v>1.9430000000000001</v>
      </c>
      <c r="J553" s="15">
        <f t="shared" si="224"/>
        <v>0.20555555555555555</v>
      </c>
      <c r="K553" s="22">
        <f t="shared" si="225"/>
        <v>1.8559999999999999</v>
      </c>
      <c r="L553" s="13"/>
      <c r="M553" s="23">
        <v>44700</v>
      </c>
      <c r="N553" s="14" t="s">
        <v>13</v>
      </c>
      <c r="O553" s="59">
        <v>0.22291666666666665</v>
      </c>
      <c r="P553" s="16" t="str">
        <f t="shared" si="216"/>
        <v>-</v>
      </c>
      <c r="Q553" s="15">
        <f t="shared" si="226"/>
        <v>0.2159722222222222</v>
      </c>
      <c r="R553" s="16" t="str">
        <f t="shared" si="217"/>
        <v>-</v>
      </c>
      <c r="S553" s="15">
        <f t="shared" si="232"/>
        <v>0.2048611111111111</v>
      </c>
      <c r="T553" s="16" t="str">
        <f t="shared" si="218"/>
        <v>-</v>
      </c>
      <c r="U553" s="15">
        <f t="shared" si="233"/>
        <v>0.20555555555555555</v>
      </c>
      <c r="V553" s="22" t="str">
        <f t="shared" si="219"/>
        <v>-</v>
      </c>
      <c r="X553" s="18"/>
      <c r="Y553" s="28"/>
    </row>
    <row r="554" spans="2:25" x14ac:dyDescent="0.25">
      <c r="B554" s="23">
        <f t="shared" si="227"/>
        <v>44700</v>
      </c>
      <c r="C554" s="14" t="s">
        <v>12</v>
      </c>
      <c r="D554" s="15">
        <v>0.46319444444444446</v>
      </c>
      <c r="E554" s="16">
        <v>-0.1</v>
      </c>
      <c r="F554" s="15">
        <f t="shared" si="220"/>
        <v>0.45625000000000004</v>
      </c>
      <c r="G554" s="16">
        <f t="shared" si="221"/>
        <v>-8.5000000000000006E-2</v>
      </c>
      <c r="H554" s="15">
        <f t="shared" si="222"/>
        <v>0.46319444444444446</v>
      </c>
      <c r="I554" s="16">
        <f t="shared" si="223"/>
        <v>-6.7000000000000004E-2</v>
      </c>
      <c r="J554" s="15">
        <f t="shared" si="224"/>
        <v>0.46111111111111114</v>
      </c>
      <c r="K554" s="22">
        <f t="shared" si="225"/>
        <v>-6.4000000000000001E-2</v>
      </c>
      <c r="L554" s="13"/>
      <c r="M554" s="23">
        <v>44700</v>
      </c>
      <c r="N554" s="14" t="s">
        <v>12</v>
      </c>
      <c r="O554" s="59">
        <v>0.46319444444444446</v>
      </c>
      <c r="P554" s="16">
        <f t="shared" si="216"/>
        <v>-0.1</v>
      </c>
      <c r="Q554" s="15">
        <f t="shared" si="226"/>
        <v>0.45625000000000004</v>
      </c>
      <c r="R554" s="16">
        <f t="shared" si="217"/>
        <v>-8.5000000000000006E-2</v>
      </c>
      <c r="S554" s="15">
        <f t="shared" si="232"/>
        <v>0.46319444444444446</v>
      </c>
      <c r="T554" s="16">
        <f t="shared" si="218"/>
        <v>-6.7000000000000004E-2</v>
      </c>
      <c r="U554" s="15">
        <f t="shared" si="233"/>
        <v>0.46111111111111114</v>
      </c>
      <c r="V554" s="22">
        <f t="shared" si="219"/>
        <v>-6.4000000000000001E-2</v>
      </c>
      <c r="X554" s="18"/>
      <c r="Y554" s="28"/>
    </row>
    <row r="555" spans="2:25" x14ac:dyDescent="0.25">
      <c r="B555" s="23">
        <f t="shared" si="227"/>
        <v>44700</v>
      </c>
      <c r="C555" s="14" t="s">
        <v>13</v>
      </c>
      <c r="D555" s="15">
        <v>0.7368055555555556</v>
      </c>
      <c r="E555" s="16">
        <v>3.3</v>
      </c>
      <c r="F555" s="15">
        <f t="shared" si="220"/>
        <v>0.72986111111111118</v>
      </c>
      <c r="G555" s="16">
        <f t="shared" si="221"/>
        <v>2.8049999999999997</v>
      </c>
      <c r="H555" s="15">
        <f t="shared" si="222"/>
        <v>0.71875</v>
      </c>
      <c r="I555" s="16">
        <f t="shared" si="223"/>
        <v>2.2109999999999999</v>
      </c>
      <c r="J555" s="15">
        <f t="shared" si="224"/>
        <v>0.71944444444444444</v>
      </c>
      <c r="K555" s="22">
        <f t="shared" si="225"/>
        <v>2.1120000000000001</v>
      </c>
      <c r="L555" s="13"/>
      <c r="M555" s="23">
        <v>44700</v>
      </c>
      <c r="N555" s="14" t="s">
        <v>13</v>
      </c>
      <c r="O555" s="59">
        <v>0.7368055555555556</v>
      </c>
      <c r="P555" s="16">
        <f t="shared" si="216"/>
        <v>3.3</v>
      </c>
      <c r="Q555" s="15">
        <f t="shared" si="226"/>
        <v>0.72986111111111118</v>
      </c>
      <c r="R555" s="16">
        <f t="shared" si="217"/>
        <v>2.8049999999999997</v>
      </c>
      <c r="S555" s="15">
        <f t="shared" si="232"/>
        <v>0.71875</v>
      </c>
      <c r="T555" s="16">
        <f t="shared" si="218"/>
        <v>2.2109999999999999</v>
      </c>
      <c r="U555" s="15">
        <f t="shared" si="233"/>
        <v>0.71944444444444444</v>
      </c>
      <c r="V555" s="22">
        <f t="shared" si="219"/>
        <v>2.1120000000000001</v>
      </c>
      <c r="X555" s="18"/>
    </row>
    <row r="556" spans="2:25" x14ac:dyDescent="0.25">
      <c r="B556" s="23">
        <f t="shared" si="227"/>
        <v>44700</v>
      </c>
      <c r="C556" s="14" t="s">
        <v>12</v>
      </c>
      <c r="D556" s="15">
        <v>0.98749999999999993</v>
      </c>
      <c r="E556" s="16">
        <v>-0.2</v>
      </c>
      <c r="F556" s="15">
        <f t="shared" si="220"/>
        <v>0.98055555555555551</v>
      </c>
      <c r="G556" s="16">
        <f t="shared" si="221"/>
        <v>-0.17</v>
      </c>
      <c r="H556" s="15">
        <f t="shared" si="222"/>
        <v>0.98749999999999993</v>
      </c>
      <c r="I556" s="16">
        <f t="shared" si="223"/>
        <v>-0.13400000000000001</v>
      </c>
      <c r="J556" s="15">
        <f t="shared" si="224"/>
        <v>0.98541666666666661</v>
      </c>
      <c r="K556" s="22">
        <f t="shared" si="225"/>
        <v>-0.128</v>
      </c>
      <c r="L556" s="13"/>
      <c r="M556" s="23">
        <v>44700</v>
      </c>
      <c r="N556" s="14" t="s">
        <v>12</v>
      </c>
      <c r="O556" s="59">
        <v>0.98749999999999993</v>
      </c>
      <c r="P556" s="16">
        <f t="shared" si="216"/>
        <v>-0.2</v>
      </c>
      <c r="Q556" s="15">
        <f t="shared" si="226"/>
        <v>0.98055555555555551</v>
      </c>
      <c r="R556" s="16">
        <f t="shared" si="217"/>
        <v>-0.17</v>
      </c>
      <c r="S556" s="15">
        <f t="shared" si="232"/>
        <v>0.98749999999999993</v>
      </c>
      <c r="T556" s="16">
        <f t="shared" si="218"/>
        <v>-0.13400000000000001</v>
      </c>
      <c r="U556" s="15">
        <f t="shared" si="233"/>
        <v>0.98541666666666661</v>
      </c>
      <c r="V556" s="22">
        <f t="shared" si="219"/>
        <v>-0.128</v>
      </c>
      <c r="X556" s="18"/>
      <c r="Y556" s="28"/>
    </row>
    <row r="557" spans="2:25" x14ac:dyDescent="0.25">
      <c r="B557" s="23">
        <f t="shared" si="227"/>
        <v>44701</v>
      </c>
      <c r="C557" s="14" t="s">
        <v>13</v>
      </c>
      <c r="D557" s="15">
        <v>0.26041666666666669</v>
      </c>
      <c r="E557" s="16">
        <v>2.9</v>
      </c>
      <c r="F557" s="15">
        <f t="shared" si="220"/>
        <v>0.25347222222222227</v>
      </c>
      <c r="G557" s="16">
        <f t="shared" si="221"/>
        <v>2.4649999999999999</v>
      </c>
      <c r="H557" s="15">
        <f t="shared" si="222"/>
        <v>0.24236111111111114</v>
      </c>
      <c r="I557" s="16">
        <f t="shared" si="223"/>
        <v>1.9430000000000001</v>
      </c>
      <c r="J557" s="15">
        <f t="shared" si="224"/>
        <v>0.24305555555555558</v>
      </c>
      <c r="K557" s="22">
        <f t="shared" si="225"/>
        <v>1.8559999999999999</v>
      </c>
      <c r="L557" s="13"/>
      <c r="M557" s="23">
        <v>44701</v>
      </c>
      <c r="N557" s="14" t="s">
        <v>13</v>
      </c>
      <c r="O557" s="59">
        <v>0.26041666666666669</v>
      </c>
      <c r="P557" s="16" t="str">
        <f t="shared" si="216"/>
        <v>-</v>
      </c>
      <c r="Q557" s="15">
        <f t="shared" si="226"/>
        <v>0.25347222222222227</v>
      </c>
      <c r="R557" s="16" t="str">
        <f t="shared" si="217"/>
        <v>-</v>
      </c>
      <c r="S557" s="15">
        <f t="shared" si="232"/>
        <v>0.24236111111111114</v>
      </c>
      <c r="T557" s="16" t="str">
        <f t="shared" si="218"/>
        <v>-</v>
      </c>
      <c r="U557" s="15">
        <f t="shared" si="233"/>
        <v>0.24305555555555558</v>
      </c>
      <c r="V557" s="22" t="str">
        <f t="shared" si="219"/>
        <v>-</v>
      </c>
      <c r="X557" s="18"/>
      <c r="Y557" s="28"/>
    </row>
    <row r="558" spans="2:25" x14ac:dyDescent="0.25">
      <c r="B558" s="23">
        <f t="shared" si="227"/>
        <v>44701</v>
      </c>
      <c r="C558" s="14" t="s">
        <v>12</v>
      </c>
      <c r="D558" s="15">
        <v>0.4993055555555555</v>
      </c>
      <c r="E558" s="16">
        <v>0</v>
      </c>
      <c r="F558" s="15">
        <f t="shared" si="220"/>
        <v>0.49236111111111108</v>
      </c>
      <c r="G558" s="16">
        <f t="shared" si="221"/>
        <v>0</v>
      </c>
      <c r="H558" s="15">
        <f t="shared" si="222"/>
        <v>0.4993055555555555</v>
      </c>
      <c r="I558" s="16">
        <f t="shared" si="223"/>
        <v>0</v>
      </c>
      <c r="J558" s="15">
        <f t="shared" si="224"/>
        <v>0.49722222222222218</v>
      </c>
      <c r="K558" s="22">
        <f t="shared" si="225"/>
        <v>0</v>
      </c>
      <c r="L558" s="13"/>
      <c r="M558" s="23">
        <v>44701</v>
      </c>
      <c r="N558" s="14" t="s">
        <v>12</v>
      </c>
      <c r="O558" s="59">
        <v>0.4993055555555555</v>
      </c>
      <c r="P558" s="16" t="str">
        <f t="shared" si="216"/>
        <v>-</v>
      </c>
      <c r="Q558" s="15">
        <f t="shared" si="226"/>
        <v>0.49236111111111108</v>
      </c>
      <c r="R558" s="16" t="str">
        <f t="shared" si="217"/>
        <v>-</v>
      </c>
      <c r="S558" s="15">
        <f t="shared" si="232"/>
        <v>0.4993055555555555</v>
      </c>
      <c r="T558" s="16" t="str">
        <f t="shared" si="218"/>
        <v>-</v>
      </c>
      <c r="U558" s="15">
        <f t="shared" si="233"/>
        <v>0.49722222222222218</v>
      </c>
      <c r="V558" s="22" t="str">
        <f t="shared" si="219"/>
        <v>-</v>
      </c>
      <c r="X558" s="18"/>
      <c r="Y558" s="28"/>
    </row>
    <row r="559" spans="2:25" x14ac:dyDescent="0.25">
      <c r="B559" s="23">
        <f t="shared" si="227"/>
        <v>44701</v>
      </c>
      <c r="C559" s="14" t="s">
        <v>13</v>
      </c>
      <c r="D559" s="15">
        <v>0.7729166666666667</v>
      </c>
      <c r="E559" s="16">
        <v>3.2</v>
      </c>
      <c r="F559" s="15">
        <f t="shared" si="220"/>
        <v>0.76597222222222228</v>
      </c>
      <c r="G559" s="16">
        <f t="shared" si="221"/>
        <v>2.72</v>
      </c>
      <c r="H559" s="15">
        <f t="shared" si="222"/>
        <v>0.75486111111111109</v>
      </c>
      <c r="I559" s="16">
        <f t="shared" si="223"/>
        <v>2.1440000000000001</v>
      </c>
      <c r="J559" s="15">
        <f t="shared" si="224"/>
        <v>0.75555555555555554</v>
      </c>
      <c r="K559" s="22">
        <f t="shared" si="225"/>
        <v>2.048</v>
      </c>
      <c r="L559" s="13"/>
      <c r="M559" s="23">
        <v>44701</v>
      </c>
      <c r="N559" s="14" t="s">
        <v>13</v>
      </c>
      <c r="O559" s="59">
        <v>0.7729166666666667</v>
      </c>
      <c r="P559" s="16">
        <f t="shared" si="216"/>
        <v>3.2</v>
      </c>
      <c r="Q559" s="15">
        <f t="shared" si="226"/>
        <v>0.76597222222222228</v>
      </c>
      <c r="R559" s="16">
        <f t="shared" si="217"/>
        <v>2.72</v>
      </c>
      <c r="S559" s="15">
        <f t="shared" si="232"/>
        <v>0.75486111111111109</v>
      </c>
      <c r="T559" s="16">
        <f t="shared" si="218"/>
        <v>2.1440000000000001</v>
      </c>
      <c r="U559" s="15">
        <f t="shared" si="233"/>
        <v>0.75555555555555554</v>
      </c>
      <c r="V559" s="22">
        <f t="shared" si="219"/>
        <v>2.048</v>
      </c>
      <c r="X559" s="18"/>
      <c r="Y559" s="28"/>
    </row>
    <row r="560" spans="2:25" x14ac:dyDescent="0.25">
      <c r="B560" s="23">
        <f t="shared" si="227"/>
        <v>44702</v>
      </c>
      <c r="C560" s="14" t="s">
        <v>12</v>
      </c>
      <c r="D560" s="15">
        <v>2.2222222222222223E-2</v>
      </c>
      <c r="E560" s="16">
        <v>-0.1</v>
      </c>
      <c r="F560" s="15">
        <f t="shared" si="220"/>
        <v>1.5277777777777779E-2</v>
      </c>
      <c r="G560" s="16">
        <f t="shared" si="221"/>
        <v>-8.5000000000000006E-2</v>
      </c>
      <c r="H560" s="15">
        <f t="shared" si="222"/>
        <v>2.2222222222222223E-2</v>
      </c>
      <c r="I560" s="16">
        <f t="shared" si="223"/>
        <v>-6.7000000000000004E-2</v>
      </c>
      <c r="J560" s="15">
        <f t="shared" si="224"/>
        <v>2.013888888888889E-2</v>
      </c>
      <c r="K560" s="22">
        <f t="shared" si="225"/>
        <v>-6.4000000000000001E-2</v>
      </c>
      <c r="L560" s="13"/>
      <c r="M560" s="23">
        <v>44702</v>
      </c>
      <c r="N560" s="14" t="s">
        <v>12</v>
      </c>
      <c r="O560" s="59">
        <v>2.2222222222222223E-2</v>
      </c>
      <c r="P560" s="16">
        <f t="shared" si="216"/>
        <v>-0.1</v>
      </c>
      <c r="Q560" s="15">
        <f t="shared" si="226"/>
        <v>1.5277777777777779E-2</v>
      </c>
      <c r="R560" s="16">
        <f t="shared" si="217"/>
        <v>-8.5000000000000006E-2</v>
      </c>
      <c r="S560" s="15">
        <f t="shared" si="232"/>
        <v>2.2222222222222223E-2</v>
      </c>
      <c r="T560" s="16">
        <f t="shared" si="218"/>
        <v>-6.7000000000000004E-2</v>
      </c>
      <c r="U560" s="15">
        <f t="shared" si="233"/>
        <v>2.013888888888889E-2</v>
      </c>
      <c r="V560" s="22">
        <f t="shared" si="219"/>
        <v>-6.4000000000000001E-2</v>
      </c>
      <c r="X560" s="18"/>
      <c r="Y560" s="28"/>
    </row>
    <row r="561" spans="2:25" x14ac:dyDescent="0.25">
      <c r="B561" s="23">
        <f t="shared" si="227"/>
        <v>44702</v>
      </c>
      <c r="C561" s="14" t="s">
        <v>13</v>
      </c>
      <c r="D561" s="15">
        <v>0.29930555555555555</v>
      </c>
      <c r="E561" s="16">
        <v>2.8</v>
      </c>
      <c r="F561" s="15">
        <f t="shared" si="220"/>
        <v>0.29236111111111113</v>
      </c>
      <c r="G561" s="16">
        <f t="shared" si="221"/>
        <v>2.38</v>
      </c>
      <c r="H561" s="15">
        <f t="shared" si="222"/>
        <v>0.28125</v>
      </c>
      <c r="I561" s="16">
        <f t="shared" si="223"/>
        <v>1.8759999999999999</v>
      </c>
      <c r="J561" s="15">
        <f t="shared" si="224"/>
        <v>0.28194444444444444</v>
      </c>
      <c r="K561" s="22">
        <f t="shared" si="225"/>
        <v>1.7919999999999998</v>
      </c>
      <c r="L561" s="13"/>
      <c r="M561" s="23">
        <v>44702</v>
      </c>
      <c r="N561" s="14" t="s">
        <v>13</v>
      </c>
      <c r="O561" s="59">
        <v>0.29930555555555555</v>
      </c>
      <c r="P561" s="16" t="str">
        <f t="shared" si="216"/>
        <v>-</v>
      </c>
      <c r="Q561" s="15">
        <f t="shared" si="226"/>
        <v>0.29236111111111113</v>
      </c>
      <c r="R561" s="16" t="str">
        <f t="shared" si="217"/>
        <v>-</v>
      </c>
      <c r="S561" s="15">
        <f t="shared" si="232"/>
        <v>0.28125</v>
      </c>
      <c r="T561" s="16" t="str">
        <f t="shared" si="218"/>
        <v>-</v>
      </c>
      <c r="U561" s="15">
        <f t="shared" si="233"/>
        <v>0.28194444444444444</v>
      </c>
      <c r="V561" s="22" t="str">
        <f t="shared" si="219"/>
        <v>-</v>
      </c>
      <c r="X561" s="18"/>
      <c r="Y561" s="28"/>
    </row>
    <row r="562" spans="2:25" x14ac:dyDescent="0.25">
      <c r="B562" s="23">
        <f t="shared" si="227"/>
        <v>44702</v>
      </c>
      <c r="C562" s="14" t="s">
        <v>12</v>
      </c>
      <c r="D562" s="15">
        <v>0.53749999999999998</v>
      </c>
      <c r="E562" s="16">
        <v>0.2</v>
      </c>
      <c r="F562" s="15">
        <f t="shared" si="220"/>
        <v>0.53055555555555556</v>
      </c>
      <c r="G562" s="16">
        <f t="shared" si="221"/>
        <v>0.17</v>
      </c>
      <c r="H562" s="15">
        <f t="shared" si="222"/>
        <v>0.53749999999999998</v>
      </c>
      <c r="I562" s="16">
        <f t="shared" si="223"/>
        <v>0.13400000000000001</v>
      </c>
      <c r="J562" s="15">
        <f t="shared" si="224"/>
        <v>0.53541666666666665</v>
      </c>
      <c r="K562" s="22">
        <f t="shared" si="225"/>
        <v>0.128</v>
      </c>
      <c r="L562" s="13"/>
      <c r="M562" s="23">
        <v>44702</v>
      </c>
      <c r="N562" s="14" t="s">
        <v>12</v>
      </c>
      <c r="O562" s="59">
        <v>0.53749999999999998</v>
      </c>
      <c r="P562" s="16" t="str">
        <f t="shared" si="216"/>
        <v>-</v>
      </c>
      <c r="Q562" s="15">
        <f t="shared" si="226"/>
        <v>0.53055555555555556</v>
      </c>
      <c r="R562" s="16" t="str">
        <f t="shared" si="217"/>
        <v>-</v>
      </c>
      <c r="S562" s="15">
        <f t="shared" si="232"/>
        <v>0.53749999999999998</v>
      </c>
      <c r="T562" s="16" t="str">
        <f t="shared" si="218"/>
        <v>-</v>
      </c>
      <c r="U562" s="15">
        <f t="shared" si="233"/>
        <v>0.53541666666666665</v>
      </c>
      <c r="V562" s="22" t="str">
        <f t="shared" si="219"/>
        <v>-</v>
      </c>
      <c r="X562" s="18"/>
    </row>
    <row r="563" spans="2:25" x14ac:dyDescent="0.25">
      <c r="B563" s="23">
        <f t="shared" si="227"/>
        <v>44702</v>
      </c>
      <c r="C563" s="14" t="s">
        <v>13</v>
      </c>
      <c r="D563" s="15">
        <v>0.81180555555555556</v>
      </c>
      <c r="E563" s="16">
        <v>3</v>
      </c>
      <c r="F563" s="15">
        <f t="shared" si="220"/>
        <v>0.80486111111111114</v>
      </c>
      <c r="G563" s="16">
        <f t="shared" si="221"/>
        <v>2.5499999999999998</v>
      </c>
      <c r="H563" s="15">
        <f t="shared" si="222"/>
        <v>0.79374999999999996</v>
      </c>
      <c r="I563" s="16">
        <f t="shared" si="223"/>
        <v>2.0100000000000002</v>
      </c>
      <c r="J563" s="15">
        <f t="shared" si="224"/>
        <v>0.7944444444444444</v>
      </c>
      <c r="K563" s="22">
        <f t="shared" si="225"/>
        <v>1.92</v>
      </c>
      <c r="L563" s="13"/>
      <c r="M563" s="23">
        <v>44702</v>
      </c>
      <c r="N563" s="14" t="s">
        <v>13</v>
      </c>
      <c r="O563" s="59">
        <v>0.81180555555555556</v>
      </c>
      <c r="P563" s="16" t="str">
        <f t="shared" si="216"/>
        <v>-</v>
      </c>
      <c r="Q563" s="15">
        <f t="shared" si="226"/>
        <v>0.80486111111111114</v>
      </c>
      <c r="R563" s="16" t="str">
        <f t="shared" si="217"/>
        <v>-</v>
      </c>
      <c r="S563" s="15">
        <f t="shared" si="232"/>
        <v>0.79374999999999996</v>
      </c>
      <c r="T563" s="16" t="str">
        <f t="shared" si="218"/>
        <v>-</v>
      </c>
      <c r="U563" s="15">
        <f t="shared" si="233"/>
        <v>0.7944444444444444</v>
      </c>
      <c r="V563" s="22" t="str">
        <f t="shared" si="219"/>
        <v>-</v>
      </c>
      <c r="X563" s="18"/>
      <c r="Y563" s="28"/>
    </row>
    <row r="564" spans="2:25" x14ac:dyDescent="0.25">
      <c r="B564" s="23">
        <f t="shared" si="227"/>
        <v>44703</v>
      </c>
      <c r="C564" s="14" t="s">
        <v>12</v>
      </c>
      <c r="D564" s="15">
        <v>5.9027777777777783E-2</v>
      </c>
      <c r="E564" s="16">
        <v>0</v>
      </c>
      <c r="F564" s="15">
        <f t="shared" si="220"/>
        <v>5.2083333333333343E-2</v>
      </c>
      <c r="G564" s="16">
        <f t="shared" si="221"/>
        <v>0</v>
      </c>
      <c r="H564" s="15">
        <f t="shared" si="222"/>
        <v>5.9027777777777783E-2</v>
      </c>
      <c r="I564" s="16">
        <f t="shared" si="223"/>
        <v>0</v>
      </c>
      <c r="J564" s="15">
        <f t="shared" si="224"/>
        <v>5.694444444444445E-2</v>
      </c>
      <c r="K564" s="22">
        <f t="shared" si="225"/>
        <v>0</v>
      </c>
      <c r="L564" s="13"/>
      <c r="M564" s="23">
        <v>44703</v>
      </c>
      <c r="N564" s="14" t="s">
        <v>12</v>
      </c>
      <c r="O564" s="59">
        <v>5.9027777777777783E-2</v>
      </c>
      <c r="P564" s="16" t="str">
        <f t="shared" si="216"/>
        <v>-</v>
      </c>
      <c r="Q564" s="15">
        <f t="shared" si="226"/>
        <v>5.2083333333333343E-2</v>
      </c>
      <c r="R564" s="16" t="str">
        <f t="shared" si="217"/>
        <v>-</v>
      </c>
      <c r="S564" s="15">
        <f t="shared" si="232"/>
        <v>5.9027777777777783E-2</v>
      </c>
      <c r="T564" s="16" t="str">
        <f t="shared" si="218"/>
        <v>-</v>
      </c>
      <c r="U564" s="15">
        <f t="shared" si="233"/>
        <v>5.694444444444445E-2</v>
      </c>
      <c r="V564" s="22" t="str">
        <f t="shared" si="219"/>
        <v>-</v>
      </c>
      <c r="X564" s="18"/>
      <c r="Y564" s="28"/>
    </row>
    <row r="565" spans="2:25" x14ac:dyDescent="0.25">
      <c r="B565" s="23">
        <f t="shared" si="227"/>
        <v>44703</v>
      </c>
      <c r="C565" s="14" t="s">
        <v>13</v>
      </c>
      <c r="D565" s="15">
        <v>0.34027777777777773</v>
      </c>
      <c r="E565" s="16">
        <v>2.8</v>
      </c>
      <c r="F565" s="15">
        <f t="shared" si="220"/>
        <v>0.33333333333333331</v>
      </c>
      <c r="G565" s="16">
        <f t="shared" si="221"/>
        <v>2.38</v>
      </c>
      <c r="H565" s="15">
        <f t="shared" si="222"/>
        <v>0.32222222222222219</v>
      </c>
      <c r="I565" s="16">
        <f t="shared" si="223"/>
        <v>1.8759999999999999</v>
      </c>
      <c r="J565" s="15">
        <f t="shared" si="224"/>
        <v>0.32291666666666663</v>
      </c>
      <c r="K565" s="22">
        <f t="shared" si="225"/>
        <v>1.7919999999999998</v>
      </c>
      <c r="L565" s="13"/>
      <c r="M565" s="23">
        <v>44703</v>
      </c>
      <c r="N565" s="14" t="s">
        <v>13</v>
      </c>
      <c r="O565" s="59">
        <v>0.34027777777777773</v>
      </c>
      <c r="P565" s="16" t="str">
        <f t="shared" si="216"/>
        <v>-</v>
      </c>
      <c r="Q565" s="15">
        <f t="shared" si="226"/>
        <v>0.33333333333333331</v>
      </c>
      <c r="R565" s="16" t="str">
        <f t="shared" si="217"/>
        <v>-</v>
      </c>
      <c r="S565" s="15">
        <f t="shared" si="232"/>
        <v>0.32222222222222219</v>
      </c>
      <c r="T565" s="16" t="str">
        <f t="shared" si="218"/>
        <v>-</v>
      </c>
      <c r="U565" s="15">
        <f t="shared" si="233"/>
        <v>0.32291666666666663</v>
      </c>
      <c r="V565" s="22" t="str">
        <f t="shared" si="219"/>
        <v>-</v>
      </c>
      <c r="X565" s="18"/>
      <c r="Y565" s="28"/>
    </row>
    <row r="566" spans="2:25" x14ac:dyDescent="0.25">
      <c r="B566" s="23">
        <f t="shared" si="227"/>
        <v>44703</v>
      </c>
      <c r="C566" s="14" t="s">
        <v>12</v>
      </c>
      <c r="D566" s="15">
        <v>0.57847222222222217</v>
      </c>
      <c r="E566" s="16">
        <v>0.3</v>
      </c>
      <c r="F566" s="15">
        <f t="shared" si="220"/>
        <v>0.57152777777777775</v>
      </c>
      <c r="G566" s="16">
        <f t="shared" si="221"/>
        <v>0.255</v>
      </c>
      <c r="H566" s="15">
        <f t="shared" si="222"/>
        <v>0.57847222222222217</v>
      </c>
      <c r="I566" s="16">
        <f t="shared" si="223"/>
        <v>0.20100000000000001</v>
      </c>
      <c r="J566" s="15">
        <f t="shared" si="224"/>
        <v>0.57638888888888884</v>
      </c>
      <c r="K566" s="22">
        <f t="shared" si="225"/>
        <v>0.192</v>
      </c>
      <c r="L566" s="13"/>
      <c r="M566" s="23">
        <v>44703</v>
      </c>
      <c r="N566" s="14" t="s">
        <v>12</v>
      </c>
      <c r="O566" s="59">
        <v>0.57847222222222217</v>
      </c>
      <c r="P566" s="16" t="str">
        <f t="shared" si="216"/>
        <v>-</v>
      </c>
      <c r="Q566" s="15">
        <f t="shared" si="226"/>
        <v>0.57152777777777775</v>
      </c>
      <c r="R566" s="16" t="str">
        <f t="shared" si="217"/>
        <v>-</v>
      </c>
      <c r="S566" s="15">
        <f t="shared" si="232"/>
        <v>0.57847222222222217</v>
      </c>
      <c r="T566" s="16" t="str">
        <f t="shared" si="218"/>
        <v>-</v>
      </c>
      <c r="U566" s="15">
        <f t="shared" si="233"/>
        <v>0.57638888888888884</v>
      </c>
      <c r="V566" s="22" t="str">
        <f t="shared" si="219"/>
        <v>-</v>
      </c>
      <c r="X566" s="18"/>
    </row>
    <row r="567" spans="2:25" x14ac:dyDescent="0.25">
      <c r="B567" s="23">
        <f t="shared" si="227"/>
        <v>44703</v>
      </c>
      <c r="C567" s="14" t="s">
        <v>13</v>
      </c>
      <c r="D567" s="15">
        <v>0.8520833333333333</v>
      </c>
      <c r="E567" s="16">
        <v>2.8</v>
      </c>
      <c r="F567" s="15">
        <f t="shared" si="220"/>
        <v>0.84513888888888888</v>
      </c>
      <c r="G567" s="16">
        <f t="shared" si="221"/>
        <v>2.38</v>
      </c>
      <c r="H567" s="15">
        <f t="shared" si="222"/>
        <v>0.8340277777777777</v>
      </c>
      <c r="I567" s="16">
        <f t="shared" si="223"/>
        <v>1.8759999999999999</v>
      </c>
      <c r="J567" s="15">
        <f t="shared" si="224"/>
        <v>0.83472222222222214</v>
      </c>
      <c r="K567" s="22">
        <f t="shared" si="225"/>
        <v>1.7919999999999998</v>
      </c>
      <c r="L567" s="13"/>
      <c r="M567" s="23">
        <v>44703</v>
      </c>
      <c r="N567" s="14" t="s">
        <v>13</v>
      </c>
      <c r="O567" s="59">
        <v>0.8520833333333333</v>
      </c>
      <c r="P567" s="16" t="str">
        <f t="shared" si="216"/>
        <v>-</v>
      </c>
      <c r="Q567" s="15">
        <f t="shared" si="226"/>
        <v>0.84513888888888888</v>
      </c>
      <c r="R567" s="16" t="str">
        <f t="shared" si="217"/>
        <v>-</v>
      </c>
      <c r="S567" s="15">
        <f t="shared" si="232"/>
        <v>0.8340277777777777</v>
      </c>
      <c r="T567" s="16" t="str">
        <f t="shared" si="218"/>
        <v>-</v>
      </c>
      <c r="U567" s="15">
        <f t="shared" si="233"/>
        <v>0.83472222222222214</v>
      </c>
      <c r="V567" s="22" t="str">
        <f t="shared" si="219"/>
        <v>-</v>
      </c>
      <c r="X567" s="18"/>
      <c r="Y567" s="28"/>
    </row>
    <row r="568" spans="2:25" x14ac:dyDescent="0.25">
      <c r="B568" s="23">
        <f t="shared" si="227"/>
        <v>44704</v>
      </c>
      <c r="C568" s="14" t="s">
        <v>12</v>
      </c>
      <c r="D568" s="15">
        <v>9.8611111111111108E-2</v>
      </c>
      <c r="E568" s="16">
        <v>0.2</v>
      </c>
      <c r="F568" s="15">
        <f t="shared" si="220"/>
        <v>9.166666666666666E-2</v>
      </c>
      <c r="G568" s="16">
        <f t="shared" si="221"/>
        <v>0.17</v>
      </c>
      <c r="H568" s="15">
        <f t="shared" si="222"/>
        <v>9.8611111111111108E-2</v>
      </c>
      <c r="I568" s="16">
        <f t="shared" si="223"/>
        <v>0.13400000000000001</v>
      </c>
      <c r="J568" s="15">
        <f t="shared" si="224"/>
        <v>9.6527777777777768E-2</v>
      </c>
      <c r="K568" s="22">
        <f t="shared" si="225"/>
        <v>0.128</v>
      </c>
      <c r="L568" s="13"/>
      <c r="M568" s="23">
        <v>44704</v>
      </c>
      <c r="N568" s="14" t="s">
        <v>12</v>
      </c>
      <c r="O568" s="59">
        <v>9.8611111111111108E-2</v>
      </c>
      <c r="P568" s="16" t="str">
        <f t="shared" si="216"/>
        <v>-</v>
      </c>
      <c r="Q568" s="15">
        <f t="shared" si="226"/>
        <v>9.166666666666666E-2</v>
      </c>
      <c r="R568" s="16" t="str">
        <f t="shared" si="217"/>
        <v>-</v>
      </c>
      <c r="S568" s="15">
        <f t="shared" si="232"/>
        <v>9.8611111111111108E-2</v>
      </c>
      <c r="T568" s="16" t="str">
        <f t="shared" si="218"/>
        <v>-</v>
      </c>
      <c r="U568" s="15">
        <f t="shared" si="233"/>
        <v>9.6527777777777768E-2</v>
      </c>
      <c r="V568" s="22" t="str">
        <f t="shared" si="219"/>
        <v>-</v>
      </c>
      <c r="X568" s="18"/>
      <c r="Y568" s="28"/>
    </row>
    <row r="569" spans="2:25" x14ac:dyDescent="0.25">
      <c r="B569" s="23">
        <f t="shared" si="227"/>
        <v>44704</v>
      </c>
      <c r="C569" s="14" t="s">
        <v>13</v>
      </c>
      <c r="D569" s="15">
        <v>0.3840277777777778</v>
      </c>
      <c r="E569" s="16">
        <v>2.7</v>
      </c>
      <c r="F569" s="15">
        <f t="shared" si="220"/>
        <v>0.37708333333333338</v>
      </c>
      <c r="G569" s="16">
        <f t="shared" si="221"/>
        <v>2.2949999999999999</v>
      </c>
      <c r="H569" s="15">
        <f t="shared" si="222"/>
        <v>0.36597222222222225</v>
      </c>
      <c r="I569" s="16">
        <f t="shared" si="223"/>
        <v>1.8090000000000002</v>
      </c>
      <c r="J569" s="15">
        <f t="shared" si="224"/>
        <v>0.3666666666666667</v>
      </c>
      <c r="K569" s="22">
        <f t="shared" si="225"/>
        <v>1.7280000000000002</v>
      </c>
      <c r="L569" s="13"/>
      <c r="M569" s="23">
        <v>44704</v>
      </c>
      <c r="N569" s="14" t="s">
        <v>13</v>
      </c>
      <c r="O569" s="59">
        <v>0.3840277777777778</v>
      </c>
      <c r="P569" s="16" t="str">
        <f t="shared" si="216"/>
        <v>-</v>
      </c>
      <c r="Q569" s="15">
        <f t="shared" si="226"/>
        <v>0.37708333333333338</v>
      </c>
      <c r="R569" s="16" t="str">
        <f t="shared" si="217"/>
        <v>-</v>
      </c>
      <c r="S569" s="15">
        <f t="shared" si="232"/>
        <v>0.36597222222222225</v>
      </c>
      <c r="T569" s="16" t="str">
        <f t="shared" si="218"/>
        <v>-</v>
      </c>
      <c r="U569" s="15">
        <f t="shared" si="233"/>
        <v>0.3666666666666667</v>
      </c>
      <c r="V569" s="22" t="str">
        <f t="shared" si="219"/>
        <v>-</v>
      </c>
      <c r="X569" s="18"/>
      <c r="Y569" s="28"/>
    </row>
    <row r="570" spans="2:25" x14ac:dyDescent="0.25">
      <c r="B570" s="23">
        <f t="shared" si="227"/>
        <v>44704</v>
      </c>
      <c r="C570" s="14" t="s">
        <v>12</v>
      </c>
      <c r="D570" s="15">
        <v>0.62430555555555556</v>
      </c>
      <c r="E570" s="16">
        <v>0.5</v>
      </c>
      <c r="F570" s="15">
        <f t="shared" si="220"/>
        <v>0.61736111111111114</v>
      </c>
      <c r="G570" s="16">
        <f t="shared" si="221"/>
        <v>0.42499999999999999</v>
      </c>
      <c r="H570" s="15">
        <f t="shared" si="222"/>
        <v>0.62430555555555556</v>
      </c>
      <c r="I570" s="16">
        <f t="shared" si="223"/>
        <v>0.33500000000000002</v>
      </c>
      <c r="J570" s="15">
        <f t="shared" si="224"/>
        <v>0.62222222222222223</v>
      </c>
      <c r="K570" s="22">
        <f t="shared" si="225"/>
        <v>0.32</v>
      </c>
      <c r="L570" s="13"/>
      <c r="M570" s="23">
        <v>44704</v>
      </c>
      <c r="N570" s="14" t="s">
        <v>12</v>
      </c>
      <c r="O570" s="59">
        <v>0.62430555555555556</v>
      </c>
      <c r="P570" s="16" t="str">
        <f t="shared" si="216"/>
        <v>-</v>
      </c>
      <c r="Q570" s="15">
        <f t="shared" si="226"/>
        <v>0.61736111111111114</v>
      </c>
      <c r="R570" s="16" t="str">
        <f t="shared" si="217"/>
        <v>-</v>
      </c>
      <c r="S570" s="15">
        <f t="shared" si="232"/>
        <v>0.62430555555555556</v>
      </c>
      <c r="T570" s="16" t="str">
        <f t="shared" si="218"/>
        <v>-</v>
      </c>
      <c r="U570" s="15">
        <f t="shared" si="233"/>
        <v>0.62222222222222223</v>
      </c>
      <c r="V570" s="22" t="str">
        <f t="shared" si="219"/>
        <v>-</v>
      </c>
      <c r="X570" s="18"/>
    </row>
    <row r="571" spans="2:25" x14ac:dyDescent="0.25">
      <c r="B571" s="23">
        <f t="shared" si="227"/>
        <v>44704</v>
      </c>
      <c r="C571" s="14" t="s">
        <v>13</v>
      </c>
      <c r="D571" s="15">
        <v>0.89513888888888893</v>
      </c>
      <c r="E571" s="16">
        <v>2.6</v>
      </c>
      <c r="F571" s="15">
        <f t="shared" si="220"/>
        <v>0.88819444444444451</v>
      </c>
      <c r="G571" s="16">
        <f t="shared" si="221"/>
        <v>2.21</v>
      </c>
      <c r="H571" s="15">
        <f t="shared" si="222"/>
        <v>0.87708333333333333</v>
      </c>
      <c r="I571" s="16">
        <f t="shared" si="223"/>
        <v>1.7420000000000002</v>
      </c>
      <c r="J571" s="15">
        <f t="shared" si="224"/>
        <v>0.87777777777777777</v>
      </c>
      <c r="K571" s="22">
        <f t="shared" si="225"/>
        <v>1.6640000000000001</v>
      </c>
      <c r="L571" s="13"/>
      <c r="M571" s="23">
        <v>44704</v>
      </c>
      <c r="N571" s="14" t="s">
        <v>13</v>
      </c>
      <c r="O571" s="59">
        <v>0.89513888888888893</v>
      </c>
      <c r="P571" s="16" t="str">
        <f t="shared" si="216"/>
        <v>-</v>
      </c>
      <c r="Q571" s="15">
        <f t="shared" si="226"/>
        <v>0.88819444444444451</v>
      </c>
      <c r="R571" s="16" t="str">
        <f t="shared" si="217"/>
        <v>-</v>
      </c>
      <c r="S571" s="15">
        <f t="shared" si="232"/>
        <v>0.87708333333333333</v>
      </c>
      <c r="T571" s="16" t="str">
        <f t="shared" si="218"/>
        <v>-</v>
      </c>
      <c r="U571" s="15">
        <f t="shared" si="233"/>
        <v>0.87777777777777777</v>
      </c>
      <c r="V571" s="22" t="str">
        <f t="shared" si="219"/>
        <v>-</v>
      </c>
      <c r="X571" s="18"/>
      <c r="Y571" s="28"/>
    </row>
    <row r="572" spans="2:25" x14ac:dyDescent="0.25">
      <c r="B572" s="23">
        <f t="shared" si="227"/>
        <v>44705</v>
      </c>
      <c r="C572" s="14" t="s">
        <v>12</v>
      </c>
      <c r="D572" s="15">
        <v>0.14166666666666666</v>
      </c>
      <c r="E572" s="16">
        <v>0.4</v>
      </c>
      <c r="F572" s="15">
        <f t="shared" si="220"/>
        <v>0.13472222222222222</v>
      </c>
      <c r="G572" s="16">
        <f t="shared" si="221"/>
        <v>0.34</v>
      </c>
      <c r="H572" s="15">
        <f t="shared" si="222"/>
        <v>0.14166666666666666</v>
      </c>
      <c r="I572" s="16">
        <f t="shared" si="223"/>
        <v>0.26800000000000002</v>
      </c>
      <c r="J572" s="15">
        <f t="shared" si="224"/>
        <v>0.13958333333333334</v>
      </c>
      <c r="K572" s="22">
        <f t="shared" si="225"/>
        <v>0.25600000000000001</v>
      </c>
      <c r="L572" s="13"/>
      <c r="M572" s="23">
        <v>44705</v>
      </c>
      <c r="N572" s="14" t="s">
        <v>12</v>
      </c>
      <c r="O572" s="59">
        <v>0.14166666666666666</v>
      </c>
      <c r="P572" s="16" t="str">
        <f t="shared" si="216"/>
        <v>-</v>
      </c>
      <c r="Q572" s="15">
        <f t="shared" si="226"/>
        <v>0.13472222222222222</v>
      </c>
      <c r="R572" s="16" t="str">
        <f t="shared" si="217"/>
        <v>-</v>
      </c>
      <c r="S572" s="15">
        <f t="shared" si="232"/>
        <v>0.14166666666666666</v>
      </c>
      <c r="T572" s="16" t="str">
        <f t="shared" si="218"/>
        <v>-</v>
      </c>
      <c r="U572" s="15">
        <f t="shared" si="233"/>
        <v>0.13958333333333334</v>
      </c>
      <c r="V572" s="22" t="str">
        <f t="shared" si="219"/>
        <v>-</v>
      </c>
      <c r="X572" s="18"/>
      <c r="Y572" s="28"/>
    </row>
    <row r="573" spans="2:25" x14ac:dyDescent="0.25">
      <c r="B573" s="23">
        <f t="shared" si="227"/>
        <v>44705</v>
      </c>
      <c r="C573" s="14" t="s">
        <v>13</v>
      </c>
      <c r="D573" s="15">
        <v>0.4284722222222222</v>
      </c>
      <c r="E573" s="16">
        <v>2.7</v>
      </c>
      <c r="F573" s="15">
        <f t="shared" si="220"/>
        <v>0.42152777777777778</v>
      </c>
      <c r="G573" s="16">
        <f t="shared" si="221"/>
        <v>2.2949999999999999</v>
      </c>
      <c r="H573" s="15">
        <f t="shared" si="222"/>
        <v>0.41041666666666665</v>
      </c>
      <c r="I573" s="16">
        <f t="shared" si="223"/>
        <v>1.8090000000000002</v>
      </c>
      <c r="J573" s="15">
        <f t="shared" si="224"/>
        <v>0.41111111111111109</v>
      </c>
      <c r="K573" s="22">
        <f t="shared" si="225"/>
        <v>1.7280000000000002</v>
      </c>
      <c r="L573" s="13"/>
      <c r="M573" s="23">
        <v>44705</v>
      </c>
      <c r="N573" s="14" t="s">
        <v>13</v>
      </c>
      <c r="O573" s="59">
        <v>0.4284722222222222</v>
      </c>
      <c r="P573" s="16" t="str">
        <f t="shared" si="216"/>
        <v>-</v>
      </c>
      <c r="Q573" s="15">
        <f t="shared" si="226"/>
        <v>0.42152777777777778</v>
      </c>
      <c r="R573" s="16" t="str">
        <f t="shared" si="217"/>
        <v>-</v>
      </c>
      <c r="S573" s="15">
        <f t="shared" si="232"/>
        <v>0.41041666666666665</v>
      </c>
      <c r="T573" s="16" t="str">
        <f t="shared" si="218"/>
        <v>-</v>
      </c>
      <c r="U573" s="15">
        <f t="shared" si="233"/>
        <v>0.41111111111111109</v>
      </c>
      <c r="V573" s="22" t="str">
        <f t="shared" si="219"/>
        <v>-</v>
      </c>
      <c r="X573" s="18"/>
      <c r="Y573" s="28"/>
    </row>
    <row r="574" spans="2:25" x14ac:dyDescent="0.25">
      <c r="B574" s="23">
        <f t="shared" si="227"/>
        <v>44705</v>
      </c>
      <c r="C574" s="14" t="s">
        <v>12</v>
      </c>
      <c r="D574" s="15">
        <v>0.67291666666666661</v>
      </c>
      <c r="E574" s="16">
        <v>0.5</v>
      </c>
      <c r="F574" s="15">
        <f t="shared" si="220"/>
        <v>0.66597222222222219</v>
      </c>
      <c r="G574" s="16">
        <f t="shared" si="221"/>
        <v>0.42499999999999999</v>
      </c>
      <c r="H574" s="15">
        <f t="shared" si="222"/>
        <v>0.67291666666666661</v>
      </c>
      <c r="I574" s="16">
        <f t="shared" si="223"/>
        <v>0.33500000000000002</v>
      </c>
      <c r="J574" s="15">
        <f t="shared" si="224"/>
        <v>0.67083333333333328</v>
      </c>
      <c r="K574" s="22">
        <f t="shared" si="225"/>
        <v>0.32</v>
      </c>
      <c r="L574" s="13"/>
      <c r="M574" s="23">
        <v>44705</v>
      </c>
      <c r="N574" s="14" t="s">
        <v>12</v>
      </c>
      <c r="O574" s="59">
        <v>0.67291666666666661</v>
      </c>
      <c r="P574" s="16" t="str">
        <f t="shared" si="216"/>
        <v>-</v>
      </c>
      <c r="Q574" s="15">
        <f t="shared" si="226"/>
        <v>0.66597222222222219</v>
      </c>
      <c r="R574" s="16" t="str">
        <f t="shared" si="217"/>
        <v>-</v>
      </c>
      <c r="S574" s="15">
        <f t="shared" si="232"/>
        <v>0.67291666666666661</v>
      </c>
      <c r="T574" s="16" t="str">
        <f t="shared" si="218"/>
        <v>-</v>
      </c>
      <c r="U574" s="15">
        <f t="shared" si="233"/>
        <v>0.67083333333333328</v>
      </c>
      <c r="V574" s="22" t="str">
        <f t="shared" si="219"/>
        <v>-</v>
      </c>
      <c r="X574" s="18"/>
    </row>
    <row r="575" spans="2:25" x14ac:dyDescent="0.25">
      <c r="B575" s="23">
        <f t="shared" si="227"/>
        <v>44705</v>
      </c>
      <c r="C575" s="14" t="s">
        <v>13</v>
      </c>
      <c r="D575" s="15">
        <v>0.93958333333333333</v>
      </c>
      <c r="E575" s="16">
        <v>2.5</v>
      </c>
      <c r="F575" s="15">
        <f t="shared" si="220"/>
        <v>0.93263888888888891</v>
      </c>
      <c r="G575" s="16">
        <f t="shared" si="221"/>
        <v>2.125</v>
      </c>
      <c r="H575" s="15">
        <f t="shared" si="222"/>
        <v>0.92152777777777772</v>
      </c>
      <c r="I575" s="16">
        <f t="shared" si="223"/>
        <v>1.675</v>
      </c>
      <c r="J575" s="15">
        <f t="shared" si="224"/>
        <v>0.92222222222222217</v>
      </c>
      <c r="K575" s="22">
        <f t="shared" si="225"/>
        <v>1.6</v>
      </c>
      <c r="L575" s="13"/>
      <c r="M575" s="23">
        <v>44705</v>
      </c>
      <c r="N575" s="14" t="s">
        <v>13</v>
      </c>
      <c r="O575" s="59">
        <v>0.93958333333333333</v>
      </c>
      <c r="P575" s="16" t="str">
        <f t="shared" si="216"/>
        <v>-</v>
      </c>
      <c r="Q575" s="15">
        <f t="shared" si="226"/>
        <v>0.93263888888888891</v>
      </c>
      <c r="R575" s="16" t="str">
        <f t="shared" si="217"/>
        <v>-</v>
      </c>
      <c r="S575" s="15">
        <f t="shared" si="232"/>
        <v>0.92152777777777772</v>
      </c>
      <c r="T575" s="16" t="str">
        <f t="shared" si="218"/>
        <v>-</v>
      </c>
      <c r="U575" s="15">
        <f t="shared" si="233"/>
        <v>0.92222222222222217</v>
      </c>
      <c r="V575" s="22" t="str">
        <f t="shared" si="219"/>
        <v>-</v>
      </c>
      <c r="X575" s="18"/>
      <c r="Y575" s="28"/>
    </row>
    <row r="576" spans="2:25" x14ac:dyDescent="0.25">
      <c r="B576" s="23">
        <f t="shared" si="227"/>
        <v>44706</v>
      </c>
      <c r="C576" s="14" t="s">
        <v>12</v>
      </c>
      <c r="D576" s="15">
        <v>0.18680555555555556</v>
      </c>
      <c r="E576" s="16">
        <v>0.4</v>
      </c>
      <c r="F576" s="15">
        <f t="shared" si="220"/>
        <v>0.17986111111111111</v>
      </c>
      <c r="G576" s="16">
        <f t="shared" si="221"/>
        <v>0.34</v>
      </c>
      <c r="H576" s="15">
        <f t="shared" si="222"/>
        <v>0.18680555555555556</v>
      </c>
      <c r="I576" s="16">
        <f t="shared" si="223"/>
        <v>0.26800000000000002</v>
      </c>
      <c r="J576" s="15">
        <f t="shared" si="224"/>
        <v>0.18472222222222223</v>
      </c>
      <c r="K576" s="22">
        <f t="shared" si="225"/>
        <v>0.25600000000000001</v>
      </c>
      <c r="L576" s="13"/>
      <c r="M576" s="23">
        <v>44706</v>
      </c>
      <c r="N576" s="14" t="s">
        <v>12</v>
      </c>
      <c r="O576" s="59">
        <v>0.18680555555555556</v>
      </c>
      <c r="P576" s="16" t="str">
        <f t="shared" si="216"/>
        <v>-</v>
      </c>
      <c r="Q576" s="15">
        <f t="shared" si="226"/>
        <v>0.17986111111111111</v>
      </c>
      <c r="R576" s="16" t="str">
        <f t="shared" si="217"/>
        <v>-</v>
      </c>
      <c r="S576" s="15">
        <f t="shared" si="232"/>
        <v>0.18680555555555556</v>
      </c>
      <c r="T576" s="16" t="str">
        <f t="shared" si="218"/>
        <v>-</v>
      </c>
      <c r="U576" s="15">
        <f t="shared" si="233"/>
        <v>0.18472222222222223</v>
      </c>
      <c r="V576" s="22" t="str">
        <f t="shared" si="219"/>
        <v>-</v>
      </c>
      <c r="X576" s="18"/>
      <c r="Y576" s="28"/>
    </row>
    <row r="577" spans="2:25" x14ac:dyDescent="0.25">
      <c r="B577" s="23">
        <f t="shared" si="227"/>
        <v>44706</v>
      </c>
      <c r="C577" s="14" t="s">
        <v>13</v>
      </c>
      <c r="D577" s="15">
        <v>0.47222222222222227</v>
      </c>
      <c r="E577" s="16">
        <v>2.7</v>
      </c>
      <c r="F577" s="15">
        <f t="shared" si="220"/>
        <v>0.46527777777777785</v>
      </c>
      <c r="G577" s="16">
        <f t="shared" si="221"/>
        <v>2.2949999999999999</v>
      </c>
      <c r="H577" s="15">
        <f t="shared" si="222"/>
        <v>0.45416666666666672</v>
      </c>
      <c r="I577" s="16">
        <f t="shared" si="223"/>
        <v>1.8090000000000002</v>
      </c>
      <c r="J577" s="15">
        <f t="shared" si="224"/>
        <v>0.45486111111111116</v>
      </c>
      <c r="K577" s="22">
        <f t="shared" si="225"/>
        <v>1.7280000000000002</v>
      </c>
      <c r="L577" s="13"/>
      <c r="M577" s="23">
        <v>44706</v>
      </c>
      <c r="N577" s="14" t="s">
        <v>13</v>
      </c>
      <c r="O577" s="59">
        <v>0.47222222222222227</v>
      </c>
      <c r="P577" s="16" t="str">
        <f t="shared" si="216"/>
        <v>-</v>
      </c>
      <c r="Q577" s="15">
        <f t="shared" si="226"/>
        <v>0.46527777777777785</v>
      </c>
      <c r="R577" s="16" t="str">
        <f t="shared" si="217"/>
        <v>-</v>
      </c>
      <c r="S577" s="15">
        <f t="shared" ref="S577:S597" si="234">IF(N577="Alta",O577-$H$9,O577-$I$9)</f>
        <v>0.45416666666666672</v>
      </c>
      <c r="T577" s="16" t="str">
        <f t="shared" si="218"/>
        <v>-</v>
      </c>
      <c r="U577" s="15">
        <f t="shared" ref="U577:U597" si="235">IF(N577="Alta",O577-$J$9,O577-$K$9)</f>
        <v>0.45486111111111116</v>
      </c>
      <c r="V577" s="22" t="str">
        <f t="shared" si="219"/>
        <v>-</v>
      </c>
      <c r="X577" s="18"/>
      <c r="Y577" s="28"/>
    </row>
    <row r="578" spans="2:25" x14ac:dyDescent="0.25">
      <c r="B578" s="23">
        <f t="shared" si="227"/>
        <v>44706</v>
      </c>
      <c r="C578" s="14" t="s">
        <v>12</v>
      </c>
      <c r="D578" s="15">
        <v>0.72152777777777777</v>
      </c>
      <c r="E578" s="16">
        <v>0.5</v>
      </c>
      <c r="F578" s="15">
        <f t="shared" si="220"/>
        <v>0.71458333333333335</v>
      </c>
      <c r="G578" s="16">
        <f t="shared" si="221"/>
        <v>0.42499999999999999</v>
      </c>
      <c r="H578" s="15">
        <f t="shared" si="222"/>
        <v>0.72152777777777777</v>
      </c>
      <c r="I578" s="16">
        <f t="shared" si="223"/>
        <v>0.33500000000000002</v>
      </c>
      <c r="J578" s="15">
        <f t="shared" si="224"/>
        <v>0.71944444444444444</v>
      </c>
      <c r="K578" s="22">
        <f t="shared" si="225"/>
        <v>0.32</v>
      </c>
      <c r="L578" s="13"/>
      <c r="M578" s="23">
        <v>44706</v>
      </c>
      <c r="N578" s="14" t="s">
        <v>12</v>
      </c>
      <c r="O578" s="59">
        <v>0.72152777777777777</v>
      </c>
      <c r="P578" s="16" t="str">
        <f t="shared" si="216"/>
        <v>-</v>
      </c>
      <c r="Q578" s="15">
        <f t="shared" si="226"/>
        <v>0.71458333333333335</v>
      </c>
      <c r="R578" s="16" t="str">
        <f t="shared" si="217"/>
        <v>-</v>
      </c>
      <c r="S578" s="15">
        <f t="shared" si="234"/>
        <v>0.72152777777777777</v>
      </c>
      <c r="T578" s="16" t="str">
        <f t="shared" si="218"/>
        <v>-</v>
      </c>
      <c r="U578" s="15">
        <f t="shared" si="235"/>
        <v>0.71944444444444444</v>
      </c>
      <c r="V578" s="22" t="str">
        <f t="shared" si="219"/>
        <v>-</v>
      </c>
      <c r="X578" s="18"/>
    </row>
    <row r="579" spans="2:25" x14ac:dyDescent="0.25">
      <c r="B579" s="23">
        <f t="shared" si="227"/>
        <v>44706</v>
      </c>
      <c r="C579" s="14" t="s">
        <v>13</v>
      </c>
      <c r="D579" s="15">
        <v>0.98402777777777783</v>
      </c>
      <c r="E579" s="16">
        <v>2.5</v>
      </c>
      <c r="F579" s="15">
        <f t="shared" si="220"/>
        <v>0.97708333333333341</v>
      </c>
      <c r="G579" s="16">
        <f t="shared" si="221"/>
        <v>2.125</v>
      </c>
      <c r="H579" s="15">
        <f t="shared" si="222"/>
        <v>0.96597222222222223</v>
      </c>
      <c r="I579" s="16">
        <f t="shared" si="223"/>
        <v>1.675</v>
      </c>
      <c r="J579" s="15">
        <f t="shared" si="224"/>
        <v>0.96666666666666667</v>
      </c>
      <c r="K579" s="22">
        <f t="shared" si="225"/>
        <v>1.6</v>
      </c>
      <c r="L579" s="13"/>
      <c r="M579" s="23">
        <v>44706</v>
      </c>
      <c r="N579" s="14" t="s">
        <v>13</v>
      </c>
      <c r="O579" s="59">
        <v>0.98402777777777783</v>
      </c>
      <c r="P579" s="16" t="str">
        <f t="shared" si="216"/>
        <v>-</v>
      </c>
      <c r="Q579" s="15">
        <f t="shared" si="226"/>
        <v>0.97708333333333341</v>
      </c>
      <c r="R579" s="16" t="str">
        <f t="shared" si="217"/>
        <v>-</v>
      </c>
      <c r="S579" s="15">
        <f t="shared" si="234"/>
        <v>0.96597222222222223</v>
      </c>
      <c r="T579" s="16" t="str">
        <f t="shared" ref="T579" si="236">IF(I579&gt;=$T$4,I579,IF(I579&lt;=$T$8,I579,"-"))</f>
        <v>-</v>
      </c>
      <c r="U579" s="15">
        <f t="shared" si="235"/>
        <v>0.96666666666666667</v>
      </c>
      <c r="V579" s="22" t="str">
        <f t="shared" ref="V579" si="237">IF(K579&gt;=$V$4,K579,IF(K579&lt;=$V$8,K579,"-"))</f>
        <v>-</v>
      </c>
      <c r="X579" s="18"/>
      <c r="Y579" s="28"/>
    </row>
    <row r="580" spans="2:25" x14ac:dyDescent="0.25">
      <c r="B580" s="23">
        <f t="shared" si="227"/>
        <v>44707</v>
      </c>
      <c r="C580" s="14" t="s">
        <v>12</v>
      </c>
      <c r="D580" s="15">
        <v>0.23055555555555554</v>
      </c>
      <c r="E580" s="16">
        <v>0.5</v>
      </c>
      <c r="F580" s="15">
        <f t="shared" si="220"/>
        <v>0.22361111111111109</v>
      </c>
      <c r="G580" s="16">
        <f t="shared" si="221"/>
        <v>0.42499999999999999</v>
      </c>
      <c r="H580" s="15">
        <f t="shared" si="222"/>
        <v>0.23055555555555554</v>
      </c>
      <c r="I580" s="16">
        <f t="shared" si="223"/>
        <v>0.33500000000000002</v>
      </c>
      <c r="J580" s="15">
        <f t="shared" si="224"/>
        <v>0.22847222222222222</v>
      </c>
      <c r="K580" s="22">
        <f t="shared" si="225"/>
        <v>0.32</v>
      </c>
      <c r="L580" s="13"/>
      <c r="M580" s="23">
        <v>44707</v>
      </c>
      <c r="N580" s="14" t="s">
        <v>12</v>
      </c>
      <c r="O580" s="59">
        <v>0.23055555555555554</v>
      </c>
      <c r="P580" s="16" t="str">
        <f t="shared" si="216"/>
        <v>-</v>
      </c>
      <c r="Q580" s="15">
        <f t="shared" si="226"/>
        <v>0.22361111111111109</v>
      </c>
      <c r="R580" s="16" t="str">
        <f t="shared" si="217"/>
        <v>-</v>
      </c>
      <c r="S580" s="15">
        <f t="shared" si="234"/>
        <v>0.23055555555555554</v>
      </c>
      <c r="T580" s="16" t="str">
        <f t="shared" si="218"/>
        <v>-</v>
      </c>
      <c r="U580" s="15">
        <f t="shared" si="235"/>
        <v>0.22847222222222222</v>
      </c>
      <c r="V580" s="22" t="str">
        <f t="shared" si="219"/>
        <v>-</v>
      </c>
      <c r="X580" s="18"/>
      <c r="Y580" s="28"/>
    </row>
    <row r="581" spans="2:25" x14ac:dyDescent="0.25">
      <c r="B581" s="23">
        <f t="shared" si="227"/>
        <v>44707</v>
      </c>
      <c r="C581" s="14" t="s">
        <v>13</v>
      </c>
      <c r="D581" s="15">
        <v>0.5131944444444444</v>
      </c>
      <c r="E581" s="16">
        <v>2.7</v>
      </c>
      <c r="F581" s="15">
        <f t="shared" si="220"/>
        <v>0.50624999999999998</v>
      </c>
      <c r="G581" s="16">
        <f t="shared" si="221"/>
        <v>2.2949999999999999</v>
      </c>
      <c r="H581" s="15">
        <f t="shared" si="222"/>
        <v>0.49513888888888885</v>
      </c>
      <c r="I581" s="16">
        <f t="shared" si="223"/>
        <v>1.8090000000000002</v>
      </c>
      <c r="J581" s="15">
        <f t="shared" si="224"/>
        <v>0.49583333333333329</v>
      </c>
      <c r="K581" s="22">
        <f t="shared" si="225"/>
        <v>1.7280000000000002</v>
      </c>
      <c r="L581" s="13"/>
      <c r="M581" s="23">
        <v>44707</v>
      </c>
      <c r="N581" s="14" t="s">
        <v>13</v>
      </c>
      <c r="O581" s="59">
        <v>0.5131944444444444</v>
      </c>
      <c r="P581" s="16" t="str">
        <f t="shared" si="216"/>
        <v>-</v>
      </c>
      <c r="Q581" s="15">
        <f t="shared" si="226"/>
        <v>0.50624999999999998</v>
      </c>
      <c r="R581" s="16" t="str">
        <f t="shared" si="217"/>
        <v>-</v>
      </c>
      <c r="S581" s="15">
        <f t="shared" si="234"/>
        <v>0.49513888888888885</v>
      </c>
      <c r="T581" s="16" t="str">
        <f t="shared" si="218"/>
        <v>-</v>
      </c>
      <c r="U581" s="15">
        <f t="shared" si="235"/>
        <v>0.49583333333333329</v>
      </c>
      <c r="V581" s="22" t="str">
        <f t="shared" si="219"/>
        <v>-</v>
      </c>
      <c r="X581" s="18"/>
      <c r="Y581" s="28"/>
    </row>
    <row r="582" spans="2:25" x14ac:dyDescent="0.25">
      <c r="B582" s="23">
        <f t="shared" si="227"/>
        <v>44707</v>
      </c>
      <c r="C582" s="14" t="s">
        <v>12</v>
      </c>
      <c r="D582" s="15">
        <v>0.76388888888888884</v>
      </c>
      <c r="E582" s="16">
        <v>0.5</v>
      </c>
      <c r="F582" s="15">
        <f t="shared" si="220"/>
        <v>0.75694444444444442</v>
      </c>
      <c r="G582" s="16">
        <f t="shared" si="221"/>
        <v>0.42499999999999999</v>
      </c>
      <c r="H582" s="15">
        <f t="shared" si="222"/>
        <v>0.76388888888888884</v>
      </c>
      <c r="I582" s="16">
        <f t="shared" si="223"/>
        <v>0.33500000000000002</v>
      </c>
      <c r="J582" s="15">
        <f t="shared" si="224"/>
        <v>0.76180555555555551</v>
      </c>
      <c r="K582" s="22">
        <f t="shared" si="225"/>
        <v>0.32</v>
      </c>
      <c r="L582" s="13"/>
      <c r="M582" s="23">
        <v>44707</v>
      </c>
      <c r="N582" s="14" t="s">
        <v>12</v>
      </c>
      <c r="O582" s="59">
        <v>0.76388888888888884</v>
      </c>
      <c r="P582" s="16" t="str">
        <f t="shared" si="216"/>
        <v>-</v>
      </c>
      <c r="Q582" s="15">
        <f t="shared" si="226"/>
        <v>0.75694444444444442</v>
      </c>
      <c r="R582" s="16" t="str">
        <f t="shared" si="217"/>
        <v>-</v>
      </c>
      <c r="S582" s="15">
        <f t="shared" si="234"/>
        <v>0.76388888888888884</v>
      </c>
      <c r="T582" s="16" t="str">
        <f t="shared" si="218"/>
        <v>-</v>
      </c>
      <c r="U582" s="15">
        <f t="shared" si="235"/>
        <v>0.76180555555555551</v>
      </c>
      <c r="V582" s="22" t="str">
        <f t="shared" si="219"/>
        <v>-</v>
      </c>
      <c r="X582" s="18"/>
    </row>
    <row r="583" spans="2:25" x14ac:dyDescent="0.25">
      <c r="B583" s="23">
        <f t="shared" si="227"/>
        <v>44708</v>
      </c>
      <c r="C583" s="14" t="s">
        <v>13</v>
      </c>
      <c r="D583" s="15">
        <v>2.5694444444444447E-2</v>
      </c>
      <c r="E583" s="16">
        <v>2.4</v>
      </c>
      <c r="F583" s="15">
        <f t="shared" si="220"/>
        <v>1.8750000000000003E-2</v>
      </c>
      <c r="G583" s="16">
        <f t="shared" si="221"/>
        <v>2.04</v>
      </c>
      <c r="H583" s="15">
        <f t="shared" si="222"/>
        <v>7.6388888888888895E-3</v>
      </c>
      <c r="I583" s="16">
        <f t="shared" si="223"/>
        <v>1.6080000000000001</v>
      </c>
      <c r="J583" s="15">
        <f t="shared" si="224"/>
        <v>8.333333333333335E-3</v>
      </c>
      <c r="K583" s="22">
        <f t="shared" si="225"/>
        <v>1.536</v>
      </c>
      <c r="L583" s="13"/>
      <c r="M583" s="23">
        <v>44708</v>
      </c>
      <c r="N583" s="14" t="s">
        <v>13</v>
      </c>
      <c r="O583" s="59">
        <v>2.5694444444444447E-2</v>
      </c>
      <c r="P583" s="16" t="str">
        <f t="shared" si="216"/>
        <v>-</v>
      </c>
      <c r="Q583" s="15">
        <f t="shared" si="226"/>
        <v>1.8750000000000003E-2</v>
      </c>
      <c r="R583" s="16" t="str">
        <f t="shared" si="217"/>
        <v>-</v>
      </c>
      <c r="S583" s="15">
        <f t="shared" si="234"/>
        <v>7.6388888888888895E-3</v>
      </c>
      <c r="T583" s="16" t="str">
        <f t="shared" si="218"/>
        <v>-</v>
      </c>
      <c r="U583" s="15">
        <f t="shared" si="235"/>
        <v>8.333333333333335E-3</v>
      </c>
      <c r="V583" s="22" t="str">
        <f t="shared" si="219"/>
        <v>-</v>
      </c>
      <c r="X583" s="18"/>
      <c r="Y583" s="28"/>
    </row>
    <row r="584" spans="2:25" x14ac:dyDescent="0.25">
      <c r="B584" s="23">
        <f t="shared" si="227"/>
        <v>44708</v>
      </c>
      <c r="C584" s="14" t="s">
        <v>12</v>
      </c>
      <c r="D584" s="15">
        <v>0.27013888888888887</v>
      </c>
      <c r="E584" s="16">
        <v>0.5</v>
      </c>
      <c r="F584" s="15">
        <f t="shared" si="220"/>
        <v>0.26319444444444445</v>
      </c>
      <c r="G584" s="16">
        <f t="shared" si="221"/>
        <v>0.42499999999999999</v>
      </c>
      <c r="H584" s="15">
        <f t="shared" si="222"/>
        <v>0.27013888888888887</v>
      </c>
      <c r="I584" s="16">
        <f t="shared" si="223"/>
        <v>0.33500000000000002</v>
      </c>
      <c r="J584" s="15">
        <f t="shared" si="224"/>
        <v>0.26805555555555555</v>
      </c>
      <c r="K584" s="22">
        <f t="shared" si="225"/>
        <v>0.32</v>
      </c>
      <c r="L584" s="13"/>
      <c r="M584" s="23">
        <v>44708</v>
      </c>
      <c r="N584" s="14" t="s">
        <v>12</v>
      </c>
      <c r="O584" s="59">
        <v>0.27013888888888887</v>
      </c>
      <c r="P584" s="16" t="str">
        <f t="shared" si="216"/>
        <v>-</v>
      </c>
      <c r="Q584" s="15">
        <f t="shared" si="226"/>
        <v>0.26319444444444445</v>
      </c>
      <c r="R584" s="16" t="str">
        <f t="shared" si="217"/>
        <v>-</v>
      </c>
      <c r="S584" s="15">
        <f t="shared" si="234"/>
        <v>0.27013888888888887</v>
      </c>
      <c r="T584" s="16" t="str">
        <f t="shared" si="218"/>
        <v>-</v>
      </c>
      <c r="U584" s="15">
        <f t="shared" si="235"/>
        <v>0.26805555555555555</v>
      </c>
      <c r="V584" s="22" t="str">
        <f t="shared" si="219"/>
        <v>-</v>
      </c>
      <c r="X584" s="18"/>
      <c r="Y584" s="28"/>
    </row>
    <row r="585" spans="2:25" x14ac:dyDescent="0.25">
      <c r="B585" s="23">
        <f t="shared" si="227"/>
        <v>44708</v>
      </c>
      <c r="C585" s="14" t="s">
        <v>13</v>
      </c>
      <c r="D585" s="15">
        <v>0.5493055555555556</v>
      </c>
      <c r="E585" s="16">
        <v>2.8</v>
      </c>
      <c r="F585" s="15">
        <f t="shared" si="220"/>
        <v>0.54236111111111118</v>
      </c>
      <c r="G585" s="16">
        <f t="shared" si="221"/>
        <v>2.38</v>
      </c>
      <c r="H585" s="15">
        <f t="shared" si="222"/>
        <v>0.53125</v>
      </c>
      <c r="I585" s="16">
        <f t="shared" si="223"/>
        <v>1.8759999999999999</v>
      </c>
      <c r="J585" s="15">
        <f t="shared" si="224"/>
        <v>0.53194444444444444</v>
      </c>
      <c r="K585" s="22">
        <f t="shared" si="225"/>
        <v>1.7919999999999998</v>
      </c>
      <c r="L585" s="13"/>
      <c r="M585" s="23">
        <v>44708</v>
      </c>
      <c r="N585" s="14" t="s">
        <v>13</v>
      </c>
      <c r="O585" s="59">
        <v>0.5493055555555556</v>
      </c>
      <c r="P585" s="16" t="str">
        <f t="shared" si="216"/>
        <v>-</v>
      </c>
      <c r="Q585" s="15">
        <f t="shared" si="226"/>
        <v>0.54236111111111118</v>
      </c>
      <c r="R585" s="16" t="str">
        <f t="shared" si="217"/>
        <v>-</v>
      </c>
      <c r="S585" s="15">
        <f t="shared" si="234"/>
        <v>0.53125</v>
      </c>
      <c r="T585" s="16" t="str">
        <f t="shared" si="218"/>
        <v>-</v>
      </c>
      <c r="U585" s="15">
        <f t="shared" si="235"/>
        <v>0.53194444444444444</v>
      </c>
      <c r="V585" s="22" t="str">
        <f t="shared" si="219"/>
        <v>-</v>
      </c>
      <c r="X585" s="18"/>
      <c r="Y585" s="28"/>
    </row>
    <row r="586" spans="2:25" x14ac:dyDescent="0.25">
      <c r="B586" s="23">
        <f t="shared" si="227"/>
        <v>44708</v>
      </c>
      <c r="C586" s="14" t="s">
        <v>12</v>
      </c>
      <c r="D586" s="15">
        <v>0.79999999999999993</v>
      </c>
      <c r="E586" s="16">
        <v>0.4</v>
      </c>
      <c r="F586" s="15">
        <f t="shared" si="220"/>
        <v>0.79305555555555551</v>
      </c>
      <c r="G586" s="16">
        <f t="shared" si="221"/>
        <v>0.34</v>
      </c>
      <c r="H586" s="15">
        <f t="shared" si="222"/>
        <v>0.79999999999999993</v>
      </c>
      <c r="I586" s="16">
        <f t="shared" si="223"/>
        <v>0.26800000000000002</v>
      </c>
      <c r="J586" s="15">
        <f t="shared" si="224"/>
        <v>0.79791666666666661</v>
      </c>
      <c r="K586" s="22">
        <f t="shared" si="225"/>
        <v>0.25600000000000001</v>
      </c>
      <c r="L586" s="13"/>
      <c r="M586" s="23">
        <v>44708</v>
      </c>
      <c r="N586" s="14" t="s">
        <v>12</v>
      </c>
      <c r="O586" s="59">
        <v>0.79999999999999993</v>
      </c>
      <c r="P586" s="16" t="str">
        <f t="shared" si="216"/>
        <v>-</v>
      </c>
      <c r="Q586" s="15">
        <f t="shared" si="226"/>
        <v>0.79305555555555551</v>
      </c>
      <c r="R586" s="16" t="str">
        <f t="shared" si="217"/>
        <v>-</v>
      </c>
      <c r="S586" s="15">
        <f t="shared" si="234"/>
        <v>0.79999999999999993</v>
      </c>
      <c r="T586" s="16" t="str">
        <f t="shared" si="218"/>
        <v>-</v>
      </c>
      <c r="U586" s="15">
        <f t="shared" si="235"/>
        <v>0.79791666666666661</v>
      </c>
      <c r="V586" s="22" t="str">
        <f t="shared" si="219"/>
        <v>-</v>
      </c>
      <c r="X586" s="18"/>
      <c r="Y586" s="28"/>
    </row>
    <row r="587" spans="2:25" x14ac:dyDescent="0.25">
      <c r="B587" s="23">
        <f t="shared" si="227"/>
        <v>44709</v>
      </c>
      <c r="C587" s="14" t="s">
        <v>13</v>
      </c>
      <c r="D587" s="15">
        <v>6.3194444444444442E-2</v>
      </c>
      <c r="E587" s="16">
        <v>2.5</v>
      </c>
      <c r="F587" s="15">
        <f t="shared" si="220"/>
        <v>5.6249999999999994E-2</v>
      </c>
      <c r="G587" s="16">
        <f t="shared" si="221"/>
        <v>2.125</v>
      </c>
      <c r="H587" s="15">
        <f t="shared" si="222"/>
        <v>4.5138888888888881E-2</v>
      </c>
      <c r="I587" s="16">
        <f t="shared" si="223"/>
        <v>1.675</v>
      </c>
      <c r="J587" s="15">
        <f t="shared" si="224"/>
        <v>4.583333333333333E-2</v>
      </c>
      <c r="K587" s="22">
        <f t="shared" si="225"/>
        <v>1.6</v>
      </c>
      <c r="L587" s="13"/>
      <c r="M587" s="23">
        <v>44709</v>
      </c>
      <c r="N587" s="14" t="s">
        <v>13</v>
      </c>
      <c r="O587" s="59">
        <v>6.3194444444444442E-2</v>
      </c>
      <c r="P587" s="16" t="str">
        <f t="shared" si="216"/>
        <v>-</v>
      </c>
      <c r="Q587" s="15">
        <f t="shared" si="226"/>
        <v>5.6249999999999994E-2</v>
      </c>
      <c r="R587" s="16" t="str">
        <f t="shared" si="217"/>
        <v>-</v>
      </c>
      <c r="S587" s="15">
        <f t="shared" si="234"/>
        <v>4.5138888888888881E-2</v>
      </c>
      <c r="T587" s="16" t="str">
        <f t="shared" si="218"/>
        <v>-</v>
      </c>
      <c r="U587" s="15">
        <f t="shared" si="235"/>
        <v>4.583333333333333E-2</v>
      </c>
      <c r="V587" s="22" t="str">
        <f t="shared" si="219"/>
        <v>-</v>
      </c>
      <c r="X587" s="18"/>
    </row>
    <row r="588" spans="2:25" x14ac:dyDescent="0.25">
      <c r="B588" s="23">
        <f t="shared" si="227"/>
        <v>44709</v>
      </c>
      <c r="C588" s="14" t="s">
        <v>12</v>
      </c>
      <c r="D588" s="15">
        <v>0.30486111111111108</v>
      </c>
      <c r="E588" s="16">
        <v>0.4</v>
      </c>
      <c r="F588" s="15">
        <f t="shared" si="220"/>
        <v>0.29791666666666666</v>
      </c>
      <c r="G588" s="16">
        <f t="shared" si="221"/>
        <v>0.34</v>
      </c>
      <c r="H588" s="15">
        <f t="shared" si="222"/>
        <v>0.30486111111111108</v>
      </c>
      <c r="I588" s="16">
        <f t="shared" si="223"/>
        <v>0.26800000000000002</v>
      </c>
      <c r="J588" s="15">
        <f t="shared" si="224"/>
        <v>0.30277777777777776</v>
      </c>
      <c r="K588" s="22">
        <f t="shared" si="225"/>
        <v>0.25600000000000001</v>
      </c>
      <c r="L588" s="13"/>
      <c r="M588" s="23">
        <v>44709</v>
      </c>
      <c r="N588" s="14" t="s">
        <v>12</v>
      </c>
      <c r="O588" s="59">
        <v>0.30486111111111108</v>
      </c>
      <c r="P588" s="16" t="str">
        <f t="shared" si="216"/>
        <v>-</v>
      </c>
      <c r="Q588" s="15">
        <f t="shared" si="226"/>
        <v>0.29791666666666666</v>
      </c>
      <c r="R588" s="16" t="str">
        <f t="shared" si="217"/>
        <v>-</v>
      </c>
      <c r="S588" s="15">
        <f t="shared" si="234"/>
        <v>0.30486111111111108</v>
      </c>
      <c r="T588" s="16" t="str">
        <f t="shared" si="218"/>
        <v>-</v>
      </c>
      <c r="U588" s="15">
        <f t="shared" si="235"/>
        <v>0.30277777777777776</v>
      </c>
      <c r="V588" s="22" t="str">
        <f t="shared" si="219"/>
        <v>-</v>
      </c>
      <c r="X588" s="18"/>
      <c r="Y588" s="28"/>
    </row>
    <row r="589" spans="2:25" x14ac:dyDescent="0.25">
      <c r="B589" s="23">
        <f t="shared" si="227"/>
        <v>44709</v>
      </c>
      <c r="C589" s="14" t="s">
        <v>13</v>
      </c>
      <c r="D589" s="15">
        <v>0.5805555555555556</v>
      </c>
      <c r="E589" s="16">
        <v>2.8</v>
      </c>
      <c r="F589" s="15">
        <f t="shared" si="220"/>
        <v>0.57361111111111118</v>
      </c>
      <c r="G589" s="16">
        <f t="shared" si="221"/>
        <v>2.38</v>
      </c>
      <c r="H589" s="15">
        <f t="shared" si="222"/>
        <v>0.5625</v>
      </c>
      <c r="I589" s="16">
        <f t="shared" si="223"/>
        <v>1.8759999999999999</v>
      </c>
      <c r="J589" s="15">
        <f t="shared" si="224"/>
        <v>0.56319444444444444</v>
      </c>
      <c r="K589" s="22">
        <f t="shared" si="225"/>
        <v>1.7919999999999998</v>
      </c>
      <c r="L589" s="13"/>
      <c r="M589" s="23">
        <v>44709</v>
      </c>
      <c r="N589" s="14" t="s">
        <v>13</v>
      </c>
      <c r="O589" s="59">
        <v>0.5805555555555556</v>
      </c>
      <c r="P589" s="16" t="str">
        <f t="shared" si="216"/>
        <v>-</v>
      </c>
      <c r="Q589" s="15">
        <f t="shared" si="226"/>
        <v>0.57361111111111118</v>
      </c>
      <c r="R589" s="16" t="str">
        <f t="shared" si="217"/>
        <v>-</v>
      </c>
      <c r="S589" s="15">
        <f t="shared" si="234"/>
        <v>0.5625</v>
      </c>
      <c r="T589" s="16" t="str">
        <f t="shared" si="218"/>
        <v>-</v>
      </c>
      <c r="U589" s="15">
        <f t="shared" si="235"/>
        <v>0.56319444444444444</v>
      </c>
      <c r="V589" s="22" t="str">
        <f t="shared" si="219"/>
        <v>-</v>
      </c>
      <c r="X589" s="18"/>
      <c r="Y589" s="28"/>
    </row>
    <row r="590" spans="2:25" x14ac:dyDescent="0.25">
      <c r="B590" s="23">
        <f t="shared" si="227"/>
        <v>44709</v>
      </c>
      <c r="C590" s="14" t="s">
        <v>12</v>
      </c>
      <c r="D590" s="15">
        <v>0.83194444444444438</v>
      </c>
      <c r="E590" s="16">
        <v>0.3</v>
      </c>
      <c r="F590" s="15">
        <f t="shared" si="220"/>
        <v>0.82499999999999996</v>
      </c>
      <c r="G590" s="16">
        <f t="shared" si="221"/>
        <v>0.255</v>
      </c>
      <c r="H590" s="15">
        <f t="shared" si="222"/>
        <v>0.83194444444444438</v>
      </c>
      <c r="I590" s="16">
        <f t="shared" si="223"/>
        <v>0.20100000000000001</v>
      </c>
      <c r="J590" s="15">
        <f t="shared" si="224"/>
        <v>0.82986111111111105</v>
      </c>
      <c r="K590" s="22">
        <f t="shared" si="225"/>
        <v>0.192</v>
      </c>
      <c r="L590" s="13"/>
      <c r="M590" s="23">
        <v>44709</v>
      </c>
      <c r="N590" s="14" t="s">
        <v>12</v>
      </c>
      <c r="O590" s="59">
        <v>0.83194444444444438</v>
      </c>
      <c r="P590" s="16" t="str">
        <f t="shared" si="216"/>
        <v>-</v>
      </c>
      <c r="Q590" s="15">
        <f t="shared" si="226"/>
        <v>0.82499999999999996</v>
      </c>
      <c r="R590" s="16" t="str">
        <f t="shared" si="217"/>
        <v>-</v>
      </c>
      <c r="S590" s="15">
        <f t="shared" si="234"/>
        <v>0.83194444444444438</v>
      </c>
      <c r="T590" s="16" t="str">
        <f t="shared" si="218"/>
        <v>-</v>
      </c>
      <c r="U590" s="15">
        <f t="shared" si="235"/>
        <v>0.82986111111111105</v>
      </c>
      <c r="V590" s="22" t="str">
        <f t="shared" si="219"/>
        <v>-</v>
      </c>
      <c r="X590" s="18"/>
      <c r="Y590" s="28"/>
    </row>
    <row r="591" spans="2:25" x14ac:dyDescent="0.25">
      <c r="B591" s="23">
        <f t="shared" si="227"/>
        <v>44710</v>
      </c>
      <c r="C591" s="14" t="s">
        <v>13</v>
      </c>
      <c r="D591" s="15">
        <v>9.5833333333333326E-2</v>
      </c>
      <c r="E591" s="16">
        <v>2.5</v>
      </c>
      <c r="F591" s="15">
        <f t="shared" si="220"/>
        <v>8.8888888888888878E-2</v>
      </c>
      <c r="G591" s="16">
        <f t="shared" si="221"/>
        <v>2.125</v>
      </c>
      <c r="H591" s="15">
        <f t="shared" si="222"/>
        <v>7.7777777777777765E-2</v>
      </c>
      <c r="I591" s="16">
        <f t="shared" si="223"/>
        <v>1.675</v>
      </c>
      <c r="J591" s="15">
        <f t="shared" si="224"/>
        <v>7.8472222222222221E-2</v>
      </c>
      <c r="K591" s="22">
        <f t="shared" si="225"/>
        <v>1.6</v>
      </c>
      <c r="L591" s="13"/>
      <c r="M591" s="23">
        <v>44710</v>
      </c>
      <c r="N591" s="14" t="s">
        <v>13</v>
      </c>
      <c r="O591" s="59">
        <v>9.5833333333333326E-2</v>
      </c>
      <c r="P591" s="16" t="str">
        <f t="shared" ref="P591:P655" si="238">IF(E591&gt;=$P$4,E591,IF(E591&lt;=$P$8,E591,"-"))</f>
        <v>-</v>
      </c>
      <c r="Q591" s="15">
        <f t="shared" si="226"/>
        <v>8.8888888888888878E-2</v>
      </c>
      <c r="R591" s="16" t="str">
        <f t="shared" si="217"/>
        <v>-</v>
      </c>
      <c r="S591" s="15">
        <f t="shared" si="234"/>
        <v>7.7777777777777765E-2</v>
      </c>
      <c r="T591" s="16" t="str">
        <f t="shared" si="218"/>
        <v>-</v>
      </c>
      <c r="U591" s="15">
        <f t="shared" si="235"/>
        <v>7.8472222222222221E-2</v>
      </c>
      <c r="V591" s="22" t="str">
        <f t="shared" si="219"/>
        <v>-</v>
      </c>
      <c r="X591" s="18"/>
    </row>
    <row r="592" spans="2:25" x14ac:dyDescent="0.25">
      <c r="B592" s="23">
        <f t="shared" si="227"/>
        <v>44710</v>
      </c>
      <c r="C592" s="14" t="s">
        <v>12</v>
      </c>
      <c r="D592" s="15">
        <v>0.33611111111111108</v>
      </c>
      <c r="E592" s="16">
        <v>0.4</v>
      </c>
      <c r="F592" s="15">
        <f t="shared" si="220"/>
        <v>0.32916666666666666</v>
      </c>
      <c r="G592" s="16">
        <f t="shared" si="221"/>
        <v>0.34</v>
      </c>
      <c r="H592" s="15">
        <f t="shared" si="222"/>
        <v>0.33611111111111108</v>
      </c>
      <c r="I592" s="16">
        <f t="shared" si="223"/>
        <v>0.26800000000000002</v>
      </c>
      <c r="J592" s="15">
        <f t="shared" si="224"/>
        <v>0.33402777777777776</v>
      </c>
      <c r="K592" s="22">
        <f t="shared" si="225"/>
        <v>0.25600000000000001</v>
      </c>
      <c r="L592" s="13"/>
      <c r="M592" s="23">
        <v>44710</v>
      </c>
      <c r="N592" s="14" t="s">
        <v>12</v>
      </c>
      <c r="O592" s="59">
        <v>0.33611111111111108</v>
      </c>
      <c r="P592" s="16" t="str">
        <f t="shared" si="238"/>
        <v>-</v>
      </c>
      <c r="Q592" s="15">
        <f t="shared" si="226"/>
        <v>0.32916666666666666</v>
      </c>
      <c r="R592" s="16" t="str">
        <f t="shared" si="217"/>
        <v>-</v>
      </c>
      <c r="S592" s="15">
        <f t="shared" si="234"/>
        <v>0.33611111111111108</v>
      </c>
      <c r="T592" s="16" t="str">
        <f t="shared" si="218"/>
        <v>-</v>
      </c>
      <c r="U592" s="15">
        <f t="shared" si="235"/>
        <v>0.33402777777777776</v>
      </c>
      <c r="V592" s="22" t="str">
        <f t="shared" si="219"/>
        <v>-</v>
      </c>
      <c r="X592" s="18"/>
      <c r="Y592" s="28"/>
    </row>
    <row r="593" spans="2:25" x14ac:dyDescent="0.25">
      <c r="B593" s="23">
        <f t="shared" si="227"/>
        <v>44710</v>
      </c>
      <c r="C593" s="14" t="s">
        <v>13</v>
      </c>
      <c r="D593" s="15">
        <v>0.60902777777777783</v>
      </c>
      <c r="E593" s="16">
        <v>2.9</v>
      </c>
      <c r="F593" s="15">
        <f t="shared" si="220"/>
        <v>0.60208333333333341</v>
      </c>
      <c r="G593" s="16">
        <f t="shared" si="221"/>
        <v>2.4649999999999999</v>
      </c>
      <c r="H593" s="15">
        <f t="shared" si="222"/>
        <v>0.59097222222222223</v>
      </c>
      <c r="I593" s="16">
        <f t="shared" si="223"/>
        <v>1.9430000000000001</v>
      </c>
      <c r="J593" s="15">
        <f t="shared" si="224"/>
        <v>0.59166666666666667</v>
      </c>
      <c r="K593" s="22">
        <f t="shared" si="225"/>
        <v>1.8559999999999999</v>
      </c>
      <c r="L593" s="13"/>
      <c r="M593" s="23">
        <v>44710</v>
      </c>
      <c r="N593" s="14" t="s">
        <v>13</v>
      </c>
      <c r="O593" s="59">
        <v>0.60902777777777783</v>
      </c>
      <c r="P593" s="16" t="str">
        <f t="shared" si="238"/>
        <v>-</v>
      </c>
      <c r="Q593" s="15">
        <f t="shared" si="226"/>
        <v>0.60208333333333341</v>
      </c>
      <c r="R593" s="16" t="str">
        <f t="shared" si="217"/>
        <v>-</v>
      </c>
      <c r="S593" s="15">
        <f t="shared" si="234"/>
        <v>0.59097222222222223</v>
      </c>
      <c r="T593" s="16" t="str">
        <f t="shared" si="218"/>
        <v>-</v>
      </c>
      <c r="U593" s="15">
        <f t="shared" si="235"/>
        <v>0.59166666666666667</v>
      </c>
      <c r="V593" s="22" t="str">
        <f t="shared" si="219"/>
        <v>-</v>
      </c>
      <c r="X593" s="18"/>
      <c r="Y593" s="28"/>
    </row>
    <row r="594" spans="2:25" x14ac:dyDescent="0.25">
      <c r="B594" s="23">
        <f t="shared" si="227"/>
        <v>44710</v>
      </c>
      <c r="C594" s="14" t="s">
        <v>12</v>
      </c>
      <c r="D594" s="15">
        <v>0.86111111111111116</v>
      </c>
      <c r="E594" s="16">
        <v>0.3</v>
      </c>
      <c r="F594" s="15">
        <f t="shared" si="220"/>
        <v>0.85416666666666674</v>
      </c>
      <c r="G594" s="16">
        <f t="shared" si="221"/>
        <v>0.255</v>
      </c>
      <c r="H594" s="15">
        <f t="shared" si="222"/>
        <v>0.86111111111111116</v>
      </c>
      <c r="I594" s="16">
        <f t="shared" si="223"/>
        <v>0.20100000000000001</v>
      </c>
      <c r="J594" s="15">
        <f t="shared" si="224"/>
        <v>0.85902777777777783</v>
      </c>
      <c r="K594" s="22">
        <f t="shared" si="225"/>
        <v>0.192</v>
      </c>
      <c r="L594" s="13"/>
      <c r="M594" s="23">
        <v>44710</v>
      </c>
      <c r="N594" s="14" t="s">
        <v>12</v>
      </c>
      <c r="O594" s="59">
        <v>0.86111111111111116</v>
      </c>
      <c r="P594" s="16" t="str">
        <f t="shared" si="238"/>
        <v>-</v>
      </c>
      <c r="Q594" s="15">
        <f t="shared" si="226"/>
        <v>0.85416666666666674</v>
      </c>
      <c r="R594" s="16" t="str">
        <f t="shared" si="217"/>
        <v>-</v>
      </c>
      <c r="S594" s="15">
        <f t="shared" si="234"/>
        <v>0.86111111111111116</v>
      </c>
      <c r="T594" s="16" t="str">
        <f t="shared" si="218"/>
        <v>-</v>
      </c>
      <c r="U594" s="15">
        <f t="shared" si="235"/>
        <v>0.85902777777777783</v>
      </c>
      <c r="V594" s="22" t="str">
        <f t="shared" si="219"/>
        <v>-</v>
      </c>
      <c r="X594" s="18"/>
      <c r="Y594" s="28"/>
    </row>
    <row r="595" spans="2:25" x14ac:dyDescent="0.25">
      <c r="B595" s="23">
        <f t="shared" si="227"/>
        <v>44711</v>
      </c>
      <c r="C595" s="14" t="s">
        <v>13</v>
      </c>
      <c r="D595" s="15">
        <v>0.125</v>
      </c>
      <c r="E595" s="16">
        <v>2.5</v>
      </c>
      <c r="F595" s="15">
        <f t="shared" si="220"/>
        <v>0.11805555555555555</v>
      </c>
      <c r="G595" s="16">
        <f t="shared" si="221"/>
        <v>2.125</v>
      </c>
      <c r="H595" s="15">
        <f t="shared" si="222"/>
        <v>0.10694444444444444</v>
      </c>
      <c r="I595" s="16">
        <f t="shared" si="223"/>
        <v>1.675</v>
      </c>
      <c r="J595" s="15">
        <f t="shared" si="224"/>
        <v>0.1076388888888889</v>
      </c>
      <c r="K595" s="22">
        <f t="shared" si="225"/>
        <v>1.6</v>
      </c>
      <c r="L595" s="13"/>
      <c r="M595" s="23">
        <v>44711</v>
      </c>
      <c r="N595" s="14" t="s">
        <v>13</v>
      </c>
      <c r="O595" s="59">
        <v>0.125</v>
      </c>
      <c r="P595" s="16" t="str">
        <f t="shared" si="238"/>
        <v>-</v>
      </c>
      <c r="Q595" s="15">
        <f t="shared" si="226"/>
        <v>0.11805555555555555</v>
      </c>
      <c r="R595" s="16" t="str">
        <f t="shared" ref="R595:R659" si="239">IF(G595&gt;=$R$4,G595,IF(G595&lt;=$R$8,G595,"-"))</f>
        <v>-</v>
      </c>
      <c r="S595" s="15">
        <f t="shared" si="234"/>
        <v>0.10694444444444444</v>
      </c>
      <c r="T595" s="16" t="str">
        <f t="shared" ref="T595:T659" si="240">IF(I595&gt;=$T$4,I595,IF(I595&lt;=$T$8,I595,"-"))</f>
        <v>-</v>
      </c>
      <c r="U595" s="15">
        <f t="shared" si="235"/>
        <v>0.1076388888888889</v>
      </c>
      <c r="V595" s="22" t="str">
        <f t="shared" ref="V595:V659" si="241">IF(K595&gt;=$V$4,K595,IF(K595&lt;=$V$8,K595,"-"))</f>
        <v>-</v>
      </c>
      <c r="X595" s="18"/>
    </row>
    <row r="596" spans="2:25" x14ac:dyDescent="0.25">
      <c r="B596" s="23">
        <f t="shared" si="227"/>
        <v>44711</v>
      </c>
      <c r="C596" s="14" t="s">
        <v>12</v>
      </c>
      <c r="D596" s="15">
        <v>0.36458333333333331</v>
      </c>
      <c r="E596" s="16">
        <v>0.4</v>
      </c>
      <c r="F596" s="15">
        <f t="shared" ref="F596:F660" si="242">IF(C596="Alta",D596-$F$9,D596-$G$9)</f>
        <v>0.3576388888888889</v>
      </c>
      <c r="G596" s="16">
        <f t="shared" ref="G596:G660" si="243">E596*$F$8</f>
        <v>0.34</v>
      </c>
      <c r="H596" s="15">
        <f t="shared" ref="H596:H660" si="244">IF(C596="Alta",D596-$H$9,D596-$I$9)</f>
        <v>0.36458333333333331</v>
      </c>
      <c r="I596" s="16">
        <f t="shared" ref="I596:I660" si="245">E596*$H$8</f>
        <v>0.26800000000000002</v>
      </c>
      <c r="J596" s="15">
        <f t="shared" ref="J596:J660" si="246">IF(C596="Alta",D596-$J$9,D596-$K$9)</f>
        <v>0.36249999999999999</v>
      </c>
      <c r="K596" s="22">
        <f t="shared" ref="K596:K660" si="247">E596*$J$8</f>
        <v>0.25600000000000001</v>
      </c>
      <c r="L596" s="13"/>
      <c r="M596" s="23">
        <v>44711</v>
      </c>
      <c r="N596" s="14" t="s">
        <v>12</v>
      </c>
      <c r="O596" s="59">
        <v>0.36458333333333331</v>
      </c>
      <c r="P596" s="16" t="str">
        <f t="shared" si="238"/>
        <v>-</v>
      </c>
      <c r="Q596" s="15">
        <f t="shared" ref="Q596:Q660" si="248">IF(N596="Alta",O596-$F$9,O596-$G$9)</f>
        <v>0.3576388888888889</v>
      </c>
      <c r="R596" s="16" t="str">
        <f t="shared" si="239"/>
        <v>-</v>
      </c>
      <c r="S596" s="15">
        <f t="shared" si="234"/>
        <v>0.36458333333333331</v>
      </c>
      <c r="T596" s="16" t="str">
        <f t="shared" si="240"/>
        <v>-</v>
      </c>
      <c r="U596" s="15">
        <f t="shared" si="235"/>
        <v>0.36249999999999999</v>
      </c>
      <c r="V596" s="22" t="str">
        <f t="shared" si="241"/>
        <v>-</v>
      </c>
      <c r="X596" s="18"/>
      <c r="Y596" s="28"/>
    </row>
    <row r="597" spans="2:25" x14ac:dyDescent="0.25">
      <c r="B597" s="23">
        <f t="shared" ref="B597:B661" si="249">IF(HOUR(D597)&lt;HOUR(D596),B596+1,B596)</f>
        <v>44711</v>
      </c>
      <c r="C597" s="14" t="s">
        <v>13</v>
      </c>
      <c r="D597" s="15">
        <v>0.63541666666666663</v>
      </c>
      <c r="E597" s="16">
        <v>2.9</v>
      </c>
      <c r="F597" s="15">
        <f t="shared" si="242"/>
        <v>0.62847222222222221</v>
      </c>
      <c r="G597" s="16">
        <f t="shared" si="243"/>
        <v>2.4649999999999999</v>
      </c>
      <c r="H597" s="15">
        <f t="shared" si="244"/>
        <v>0.61736111111111103</v>
      </c>
      <c r="I597" s="16">
        <f t="shared" si="245"/>
        <v>1.9430000000000001</v>
      </c>
      <c r="J597" s="15">
        <f t="shared" si="246"/>
        <v>0.61805555555555547</v>
      </c>
      <c r="K597" s="22">
        <f t="shared" si="247"/>
        <v>1.8559999999999999</v>
      </c>
      <c r="L597" s="13"/>
      <c r="M597" s="23">
        <v>44711</v>
      </c>
      <c r="N597" s="14" t="s">
        <v>13</v>
      </c>
      <c r="O597" s="59">
        <v>0.63541666666666663</v>
      </c>
      <c r="P597" s="16" t="str">
        <f t="shared" si="238"/>
        <v>-</v>
      </c>
      <c r="Q597" s="15">
        <f t="shared" si="248"/>
        <v>0.62847222222222221</v>
      </c>
      <c r="R597" s="16" t="str">
        <f t="shared" si="239"/>
        <v>-</v>
      </c>
      <c r="S597" s="15">
        <f t="shared" si="234"/>
        <v>0.61736111111111103</v>
      </c>
      <c r="T597" s="16" t="str">
        <f t="shared" si="240"/>
        <v>-</v>
      </c>
      <c r="U597" s="15">
        <f t="shared" si="235"/>
        <v>0.61805555555555547</v>
      </c>
      <c r="V597" s="22" t="str">
        <f t="shared" si="241"/>
        <v>-</v>
      </c>
      <c r="X597" s="18"/>
      <c r="Y597" s="28"/>
    </row>
    <row r="598" spans="2:25" x14ac:dyDescent="0.25">
      <c r="B598" s="23">
        <f t="shared" si="249"/>
        <v>44711</v>
      </c>
      <c r="C598" s="14" t="s">
        <v>12</v>
      </c>
      <c r="D598" s="15">
        <v>0.8881944444444444</v>
      </c>
      <c r="E598" s="16">
        <v>0.2</v>
      </c>
      <c r="F598" s="15">
        <f t="shared" si="242"/>
        <v>0.88124999999999998</v>
      </c>
      <c r="G598" s="16">
        <f t="shared" si="243"/>
        <v>0.17</v>
      </c>
      <c r="H598" s="15">
        <f t="shared" si="244"/>
        <v>0.8881944444444444</v>
      </c>
      <c r="I598" s="16">
        <f t="shared" si="245"/>
        <v>0.13400000000000001</v>
      </c>
      <c r="J598" s="15">
        <f t="shared" si="246"/>
        <v>0.88611111111111107</v>
      </c>
      <c r="K598" s="22">
        <f t="shared" si="247"/>
        <v>0.128</v>
      </c>
      <c r="L598" s="13"/>
      <c r="M598" s="23">
        <v>44711</v>
      </c>
      <c r="N598" s="14" t="s">
        <v>12</v>
      </c>
      <c r="O598" s="59">
        <v>0.8881944444444444</v>
      </c>
      <c r="P598" s="16" t="str">
        <f t="shared" si="238"/>
        <v>-</v>
      </c>
      <c r="Q598" s="15">
        <f t="shared" si="248"/>
        <v>0.88124999999999998</v>
      </c>
      <c r="R598" s="16" t="str">
        <f t="shared" si="239"/>
        <v>-</v>
      </c>
      <c r="S598" s="15">
        <f t="shared" ref="S598" si="250">IF(N598="Alta",O598-$H$9,O598-$I$9)</f>
        <v>0.8881944444444444</v>
      </c>
      <c r="T598" s="16" t="str">
        <f t="shared" ref="T598" si="251">IF(I598&gt;=$T$4,I598,IF(I598&lt;=$T$8,I598,"-"))</f>
        <v>-</v>
      </c>
      <c r="U598" s="15">
        <f t="shared" ref="U598" si="252">IF(N598="Alta",O598-$J$9,O598-$K$9)</f>
        <v>0.88611111111111107</v>
      </c>
      <c r="V598" s="22" t="str">
        <f t="shared" ref="V598" si="253">IF(K598&gt;=$V$4,K598,IF(K598&lt;=$V$8,K598,"-"))</f>
        <v>-</v>
      </c>
      <c r="X598" s="18"/>
      <c r="Y598" s="28"/>
    </row>
    <row r="599" spans="2:25" x14ac:dyDescent="0.25">
      <c r="B599" s="23">
        <f t="shared" si="249"/>
        <v>44712</v>
      </c>
      <c r="C599" s="14" t="s">
        <v>13</v>
      </c>
      <c r="D599" s="15">
        <v>0.15208333333333332</v>
      </c>
      <c r="E599" s="16">
        <v>2.5</v>
      </c>
      <c r="F599" s="15">
        <f t="shared" si="242"/>
        <v>0.14513888888888887</v>
      </c>
      <c r="G599" s="16">
        <f t="shared" si="243"/>
        <v>2.125</v>
      </c>
      <c r="H599" s="15">
        <f t="shared" si="244"/>
        <v>0.13402777777777777</v>
      </c>
      <c r="I599" s="16">
        <f t="shared" si="245"/>
        <v>1.675</v>
      </c>
      <c r="J599" s="15">
        <f t="shared" si="246"/>
        <v>0.13472222222222222</v>
      </c>
      <c r="K599" s="22">
        <f t="shared" si="247"/>
        <v>1.6</v>
      </c>
      <c r="L599" s="13"/>
      <c r="M599" s="23">
        <v>44712</v>
      </c>
      <c r="N599" s="14" t="s">
        <v>13</v>
      </c>
      <c r="O599" s="59">
        <v>0.15208333333333332</v>
      </c>
      <c r="P599" s="16" t="str">
        <f t="shared" si="238"/>
        <v>-</v>
      </c>
      <c r="Q599" s="15">
        <f t="shared" si="248"/>
        <v>0.14513888888888887</v>
      </c>
      <c r="R599" s="16" t="str">
        <f t="shared" si="239"/>
        <v>-</v>
      </c>
      <c r="S599" s="15">
        <f t="shared" ref="S599:S630" si="254">IF(N599="Alta",O599-$H$9,O599-$I$9)</f>
        <v>0.13402777777777777</v>
      </c>
      <c r="T599" s="16" t="str">
        <f t="shared" si="240"/>
        <v>-</v>
      </c>
      <c r="U599" s="15">
        <f t="shared" ref="U599:U630" si="255">IF(N599="Alta",O599-$J$9,O599-$K$9)</f>
        <v>0.13472222222222222</v>
      </c>
      <c r="V599" s="22" t="str">
        <f t="shared" si="241"/>
        <v>-</v>
      </c>
      <c r="X599" s="18"/>
    </row>
    <row r="600" spans="2:25" x14ac:dyDescent="0.25">
      <c r="B600" s="23">
        <f t="shared" si="249"/>
        <v>44712</v>
      </c>
      <c r="C600" s="14" t="s">
        <v>12</v>
      </c>
      <c r="D600" s="15">
        <v>0.39166666666666666</v>
      </c>
      <c r="E600" s="16">
        <v>0.4</v>
      </c>
      <c r="F600" s="15">
        <f t="shared" si="242"/>
        <v>0.38472222222222224</v>
      </c>
      <c r="G600" s="16">
        <f t="shared" si="243"/>
        <v>0.34</v>
      </c>
      <c r="H600" s="15">
        <f t="shared" si="244"/>
        <v>0.39166666666666666</v>
      </c>
      <c r="I600" s="16">
        <f t="shared" si="245"/>
        <v>0.26800000000000002</v>
      </c>
      <c r="J600" s="15">
        <f t="shared" si="246"/>
        <v>0.38958333333333334</v>
      </c>
      <c r="K600" s="22">
        <f t="shared" si="247"/>
        <v>0.25600000000000001</v>
      </c>
      <c r="L600" s="13"/>
      <c r="M600" s="23">
        <v>44712</v>
      </c>
      <c r="N600" s="14" t="s">
        <v>12</v>
      </c>
      <c r="O600" s="59">
        <v>0.39166666666666666</v>
      </c>
      <c r="P600" s="16" t="str">
        <f t="shared" si="238"/>
        <v>-</v>
      </c>
      <c r="Q600" s="15">
        <f t="shared" si="248"/>
        <v>0.38472222222222224</v>
      </c>
      <c r="R600" s="16" t="str">
        <f t="shared" si="239"/>
        <v>-</v>
      </c>
      <c r="S600" s="15">
        <f t="shared" si="254"/>
        <v>0.39166666666666666</v>
      </c>
      <c r="T600" s="16" t="str">
        <f t="shared" si="240"/>
        <v>-</v>
      </c>
      <c r="U600" s="15">
        <f t="shared" si="255"/>
        <v>0.38958333333333334</v>
      </c>
      <c r="V600" s="22" t="str">
        <f t="shared" si="241"/>
        <v>-</v>
      </c>
      <c r="X600" s="18"/>
      <c r="Y600" s="28"/>
    </row>
    <row r="601" spans="2:25" x14ac:dyDescent="0.25">
      <c r="B601" s="23">
        <f t="shared" si="249"/>
        <v>44712</v>
      </c>
      <c r="C601" s="14" t="s">
        <v>13</v>
      </c>
      <c r="D601" s="15">
        <v>0.66041666666666665</v>
      </c>
      <c r="E601" s="16">
        <v>2.9</v>
      </c>
      <c r="F601" s="15">
        <f t="shared" si="242"/>
        <v>0.65347222222222223</v>
      </c>
      <c r="G601" s="16">
        <f t="shared" si="243"/>
        <v>2.4649999999999999</v>
      </c>
      <c r="H601" s="15">
        <f t="shared" si="244"/>
        <v>0.64236111111111105</v>
      </c>
      <c r="I601" s="16">
        <f t="shared" si="245"/>
        <v>1.9430000000000001</v>
      </c>
      <c r="J601" s="15">
        <f t="shared" si="246"/>
        <v>0.64305555555555549</v>
      </c>
      <c r="K601" s="22">
        <f t="shared" si="247"/>
        <v>1.8559999999999999</v>
      </c>
      <c r="L601" s="13"/>
      <c r="M601" s="23">
        <v>44712</v>
      </c>
      <c r="N601" s="14" t="s">
        <v>13</v>
      </c>
      <c r="O601" s="59">
        <v>0.66041666666666665</v>
      </c>
      <c r="P601" s="16" t="str">
        <f t="shared" si="238"/>
        <v>-</v>
      </c>
      <c r="Q601" s="15">
        <f t="shared" si="248"/>
        <v>0.65347222222222223</v>
      </c>
      <c r="R601" s="16" t="str">
        <f t="shared" si="239"/>
        <v>-</v>
      </c>
      <c r="S601" s="15">
        <f t="shared" si="254"/>
        <v>0.64236111111111105</v>
      </c>
      <c r="T601" s="16" t="str">
        <f t="shared" si="240"/>
        <v>-</v>
      </c>
      <c r="U601" s="15">
        <f t="shared" si="255"/>
        <v>0.64305555555555549</v>
      </c>
      <c r="V601" s="22" t="str">
        <f t="shared" si="241"/>
        <v>-</v>
      </c>
      <c r="X601" s="18"/>
      <c r="Y601" s="28"/>
    </row>
    <row r="602" spans="2:25" x14ac:dyDescent="0.25">
      <c r="B602" s="23">
        <f t="shared" si="249"/>
        <v>44712</v>
      </c>
      <c r="C602" s="14" t="s">
        <v>12</v>
      </c>
      <c r="D602" s="15">
        <v>0.91388888888888886</v>
      </c>
      <c r="E602" s="16">
        <v>0.2</v>
      </c>
      <c r="F602" s="15">
        <f t="shared" si="242"/>
        <v>0.90694444444444444</v>
      </c>
      <c r="G602" s="16">
        <f t="shared" si="243"/>
        <v>0.17</v>
      </c>
      <c r="H602" s="15">
        <f t="shared" si="244"/>
        <v>0.91388888888888886</v>
      </c>
      <c r="I602" s="16">
        <f t="shared" si="245"/>
        <v>0.13400000000000001</v>
      </c>
      <c r="J602" s="15">
        <f t="shared" si="246"/>
        <v>0.91180555555555554</v>
      </c>
      <c r="K602" s="22">
        <f t="shared" si="247"/>
        <v>0.128</v>
      </c>
      <c r="L602" s="13"/>
      <c r="M602" s="23">
        <v>44712</v>
      </c>
      <c r="N602" s="14" t="s">
        <v>12</v>
      </c>
      <c r="O602" s="59">
        <v>0.91388888888888886</v>
      </c>
      <c r="P602" s="16" t="str">
        <f t="shared" si="238"/>
        <v>-</v>
      </c>
      <c r="Q602" s="15">
        <f t="shared" si="248"/>
        <v>0.90694444444444444</v>
      </c>
      <c r="R602" s="16" t="str">
        <f t="shared" si="239"/>
        <v>-</v>
      </c>
      <c r="S602" s="15">
        <f t="shared" si="254"/>
        <v>0.91388888888888886</v>
      </c>
      <c r="T602" s="16" t="str">
        <f t="shared" si="240"/>
        <v>-</v>
      </c>
      <c r="U602" s="15">
        <f t="shared" si="255"/>
        <v>0.91180555555555554</v>
      </c>
      <c r="V602" s="22" t="str">
        <f t="shared" si="241"/>
        <v>-</v>
      </c>
      <c r="X602" s="18"/>
      <c r="Y602" s="28"/>
    </row>
    <row r="603" spans="2:25" x14ac:dyDescent="0.25">
      <c r="B603" s="23">
        <f t="shared" si="249"/>
        <v>44713</v>
      </c>
      <c r="C603" s="14" t="s">
        <v>13</v>
      </c>
      <c r="D603" s="15">
        <v>0.17847222222222223</v>
      </c>
      <c r="E603" s="16">
        <v>2.6</v>
      </c>
      <c r="F603" s="15">
        <f t="shared" si="242"/>
        <v>0.17152777777777778</v>
      </c>
      <c r="G603" s="16">
        <f t="shared" si="243"/>
        <v>2.21</v>
      </c>
      <c r="H603" s="15">
        <f t="shared" si="244"/>
        <v>0.16041666666666668</v>
      </c>
      <c r="I603" s="16">
        <f t="shared" si="245"/>
        <v>1.7420000000000002</v>
      </c>
      <c r="J603" s="15">
        <f t="shared" si="246"/>
        <v>0.16111111111111112</v>
      </c>
      <c r="K603" s="22">
        <f t="shared" si="247"/>
        <v>1.6640000000000001</v>
      </c>
      <c r="L603" s="13"/>
      <c r="M603" s="23">
        <v>44713</v>
      </c>
      <c r="N603" s="14" t="s">
        <v>13</v>
      </c>
      <c r="O603" s="59">
        <v>0.17847222222222223</v>
      </c>
      <c r="P603" s="16" t="str">
        <f t="shared" si="238"/>
        <v>-</v>
      </c>
      <c r="Q603" s="15">
        <f t="shared" si="248"/>
        <v>0.17152777777777778</v>
      </c>
      <c r="R603" s="16" t="str">
        <f t="shared" si="239"/>
        <v>-</v>
      </c>
      <c r="S603" s="15">
        <f t="shared" si="254"/>
        <v>0.16041666666666668</v>
      </c>
      <c r="T603" s="16" t="str">
        <f t="shared" si="240"/>
        <v>-</v>
      </c>
      <c r="U603" s="15">
        <f t="shared" si="255"/>
        <v>0.16111111111111112</v>
      </c>
      <c r="V603" s="22" t="str">
        <f t="shared" si="241"/>
        <v>-</v>
      </c>
      <c r="X603" s="18"/>
    </row>
    <row r="604" spans="2:25" x14ac:dyDescent="0.25">
      <c r="B604" s="23">
        <f t="shared" si="249"/>
        <v>44713</v>
      </c>
      <c r="C604" s="14" t="s">
        <v>12</v>
      </c>
      <c r="D604" s="15">
        <v>0.41805555555555557</v>
      </c>
      <c r="E604" s="16">
        <v>0.4</v>
      </c>
      <c r="F604" s="15">
        <f t="shared" si="242"/>
        <v>0.41111111111111115</v>
      </c>
      <c r="G604" s="16">
        <f t="shared" si="243"/>
        <v>0.34</v>
      </c>
      <c r="H604" s="15">
        <f t="shared" si="244"/>
        <v>0.41805555555555557</v>
      </c>
      <c r="I604" s="16">
        <f t="shared" si="245"/>
        <v>0.26800000000000002</v>
      </c>
      <c r="J604" s="15">
        <f t="shared" si="246"/>
        <v>0.41597222222222224</v>
      </c>
      <c r="K604" s="22">
        <f t="shared" si="247"/>
        <v>0.25600000000000001</v>
      </c>
      <c r="L604" s="13"/>
      <c r="M604" s="23">
        <v>44713</v>
      </c>
      <c r="N604" s="14" t="s">
        <v>12</v>
      </c>
      <c r="O604" s="59">
        <v>0.41805555555555557</v>
      </c>
      <c r="P604" s="16" t="str">
        <f t="shared" si="238"/>
        <v>-</v>
      </c>
      <c r="Q604" s="15">
        <f t="shared" si="248"/>
        <v>0.41111111111111115</v>
      </c>
      <c r="R604" s="16" t="str">
        <f t="shared" si="239"/>
        <v>-</v>
      </c>
      <c r="S604" s="15">
        <f t="shared" si="254"/>
        <v>0.41805555555555557</v>
      </c>
      <c r="T604" s="16" t="str">
        <f t="shared" si="240"/>
        <v>-</v>
      </c>
      <c r="U604" s="15">
        <f t="shared" si="255"/>
        <v>0.41597222222222224</v>
      </c>
      <c r="V604" s="22" t="str">
        <f t="shared" si="241"/>
        <v>-</v>
      </c>
      <c r="X604" s="18"/>
      <c r="Y604" s="28"/>
    </row>
    <row r="605" spans="2:25" x14ac:dyDescent="0.25">
      <c r="B605" s="23">
        <f t="shared" si="249"/>
        <v>44713</v>
      </c>
      <c r="C605" s="14" t="s">
        <v>13</v>
      </c>
      <c r="D605" s="15">
        <v>0.68541666666666667</v>
      </c>
      <c r="E605" s="16">
        <v>2.9</v>
      </c>
      <c r="F605" s="15">
        <f t="shared" si="242"/>
        <v>0.67847222222222225</v>
      </c>
      <c r="G605" s="16">
        <f t="shared" si="243"/>
        <v>2.4649999999999999</v>
      </c>
      <c r="H605" s="15">
        <f t="shared" si="244"/>
        <v>0.66736111111111107</v>
      </c>
      <c r="I605" s="16">
        <f t="shared" si="245"/>
        <v>1.9430000000000001</v>
      </c>
      <c r="J605" s="15">
        <f t="shared" si="246"/>
        <v>0.66805555555555551</v>
      </c>
      <c r="K605" s="22">
        <f t="shared" si="247"/>
        <v>1.8559999999999999</v>
      </c>
      <c r="L605" s="13"/>
      <c r="M605" s="23">
        <v>44713</v>
      </c>
      <c r="N605" s="14" t="s">
        <v>13</v>
      </c>
      <c r="O605" s="59">
        <v>0.68541666666666667</v>
      </c>
      <c r="P605" s="16" t="str">
        <f t="shared" si="238"/>
        <v>-</v>
      </c>
      <c r="Q605" s="15">
        <f t="shared" si="248"/>
        <v>0.67847222222222225</v>
      </c>
      <c r="R605" s="16" t="str">
        <f t="shared" si="239"/>
        <v>-</v>
      </c>
      <c r="S605" s="15">
        <f t="shared" si="254"/>
        <v>0.66736111111111107</v>
      </c>
      <c r="T605" s="16" t="str">
        <f t="shared" si="240"/>
        <v>-</v>
      </c>
      <c r="U605" s="15">
        <f t="shared" si="255"/>
        <v>0.66805555555555551</v>
      </c>
      <c r="V605" s="22" t="str">
        <f t="shared" si="241"/>
        <v>-</v>
      </c>
      <c r="X605" s="18"/>
      <c r="Y605" s="28"/>
    </row>
    <row r="606" spans="2:25" x14ac:dyDescent="0.25">
      <c r="B606" s="23">
        <f t="shared" si="249"/>
        <v>44713</v>
      </c>
      <c r="C606" s="14" t="s">
        <v>12</v>
      </c>
      <c r="D606" s="15">
        <v>0.93958333333333333</v>
      </c>
      <c r="E606" s="16">
        <v>0.2</v>
      </c>
      <c r="F606" s="15">
        <f t="shared" si="242"/>
        <v>0.93263888888888891</v>
      </c>
      <c r="G606" s="16">
        <f t="shared" si="243"/>
        <v>0.17</v>
      </c>
      <c r="H606" s="15">
        <f t="shared" si="244"/>
        <v>0.93958333333333333</v>
      </c>
      <c r="I606" s="16">
        <f t="shared" si="245"/>
        <v>0.13400000000000001</v>
      </c>
      <c r="J606" s="15">
        <f t="shared" si="246"/>
        <v>0.9375</v>
      </c>
      <c r="K606" s="22">
        <f t="shared" si="247"/>
        <v>0.128</v>
      </c>
      <c r="L606" s="13"/>
      <c r="M606" s="23">
        <v>44713</v>
      </c>
      <c r="N606" s="14" t="s">
        <v>12</v>
      </c>
      <c r="O606" s="59">
        <v>0.93958333333333333</v>
      </c>
      <c r="P606" s="16" t="str">
        <f t="shared" si="238"/>
        <v>-</v>
      </c>
      <c r="Q606" s="15">
        <f t="shared" si="248"/>
        <v>0.93263888888888891</v>
      </c>
      <c r="R606" s="16" t="str">
        <f t="shared" si="239"/>
        <v>-</v>
      </c>
      <c r="S606" s="15">
        <f t="shared" si="254"/>
        <v>0.93958333333333333</v>
      </c>
      <c r="T606" s="16" t="str">
        <f t="shared" si="240"/>
        <v>-</v>
      </c>
      <c r="U606" s="15">
        <f t="shared" si="255"/>
        <v>0.9375</v>
      </c>
      <c r="V606" s="22" t="str">
        <f t="shared" si="241"/>
        <v>-</v>
      </c>
      <c r="X606" s="18"/>
      <c r="Y606" s="28"/>
    </row>
    <row r="607" spans="2:25" x14ac:dyDescent="0.25">
      <c r="B607" s="23">
        <f t="shared" si="249"/>
        <v>44714</v>
      </c>
      <c r="C607" s="14" t="s">
        <v>13</v>
      </c>
      <c r="D607" s="15">
        <v>0.20486111111111113</v>
      </c>
      <c r="E607" s="16">
        <v>2.5</v>
      </c>
      <c r="F607" s="15">
        <f t="shared" si="242"/>
        <v>0.19791666666666669</v>
      </c>
      <c r="G607" s="16">
        <f t="shared" si="243"/>
        <v>2.125</v>
      </c>
      <c r="H607" s="15">
        <f t="shared" si="244"/>
        <v>0.18680555555555559</v>
      </c>
      <c r="I607" s="16">
        <f t="shared" si="245"/>
        <v>1.675</v>
      </c>
      <c r="J607" s="15">
        <f t="shared" si="246"/>
        <v>0.18750000000000003</v>
      </c>
      <c r="K607" s="22">
        <f t="shared" si="247"/>
        <v>1.6</v>
      </c>
      <c r="L607" s="13"/>
      <c r="M607" s="23">
        <v>44714</v>
      </c>
      <c r="N607" s="14" t="s">
        <v>13</v>
      </c>
      <c r="O607" s="59">
        <v>0.20486111111111113</v>
      </c>
      <c r="P607" s="16" t="str">
        <f t="shared" si="238"/>
        <v>-</v>
      </c>
      <c r="Q607" s="15">
        <f t="shared" si="248"/>
        <v>0.19791666666666669</v>
      </c>
      <c r="R607" s="16" t="str">
        <f t="shared" si="239"/>
        <v>-</v>
      </c>
      <c r="S607" s="15">
        <f t="shared" si="254"/>
        <v>0.18680555555555559</v>
      </c>
      <c r="T607" s="16" t="str">
        <f t="shared" si="240"/>
        <v>-</v>
      </c>
      <c r="U607" s="15">
        <f t="shared" si="255"/>
        <v>0.18750000000000003</v>
      </c>
      <c r="V607" s="22" t="str">
        <f t="shared" si="241"/>
        <v>-</v>
      </c>
      <c r="X607" s="18"/>
    </row>
    <row r="608" spans="2:25" x14ac:dyDescent="0.25">
      <c r="B608" s="23">
        <f t="shared" si="249"/>
        <v>44714</v>
      </c>
      <c r="C608" s="14" t="s">
        <v>12</v>
      </c>
      <c r="D608" s="15">
        <v>0.44444444444444442</v>
      </c>
      <c r="E608" s="16">
        <v>0.4</v>
      </c>
      <c r="F608" s="15">
        <f t="shared" si="242"/>
        <v>0.4375</v>
      </c>
      <c r="G608" s="16">
        <f t="shared" si="243"/>
        <v>0.34</v>
      </c>
      <c r="H608" s="15">
        <f t="shared" si="244"/>
        <v>0.44444444444444442</v>
      </c>
      <c r="I608" s="16">
        <f t="shared" si="245"/>
        <v>0.26800000000000002</v>
      </c>
      <c r="J608" s="15">
        <f t="shared" si="246"/>
        <v>0.44236111111111109</v>
      </c>
      <c r="K608" s="22">
        <f t="shared" si="247"/>
        <v>0.25600000000000001</v>
      </c>
      <c r="L608" s="13"/>
      <c r="M608" s="23">
        <v>44714</v>
      </c>
      <c r="N608" s="14" t="s">
        <v>12</v>
      </c>
      <c r="O608" s="59">
        <v>0.44444444444444442</v>
      </c>
      <c r="P608" s="16" t="str">
        <f t="shared" si="238"/>
        <v>-</v>
      </c>
      <c r="Q608" s="15">
        <f t="shared" si="248"/>
        <v>0.4375</v>
      </c>
      <c r="R608" s="16" t="str">
        <f t="shared" si="239"/>
        <v>-</v>
      </c>
      <c r="S608" s="15">
        <f t="shared" si="254"/>
        <v>0.44444444444444442</v>
      </c>
      <c r="T608" s="16" t="str">
        <f t="shared" si="240"/>
        <v>-</v>
      </c>
      <c r="U608" s="15">
        <f t="shared" si="255"/>
        <v>0.44236111111111109</v>
      </c>
      <c r="V608" s="22" t="str">
        <f t="shared" si="241"/>
        <v>-</v>
      </c>
      <c r="X608" s="18"/>
      <c r="Y608" s="28"/>
    </row>
    <row r="609" spans="2:25" x14ac:dyDescent="0.25">
      <c r="B609" s="23">
        <f t="shared" si="249"/>
        <v>44714</v>
      </c>
      <c r="C609" s="14" t="s">
        <v>13</v>
      </c>
      <c r="D609" s="15">
        <v>0.71111111111111114</v>
      </c>
      <c r="E609" s="16">
        <v>2.9</v>
      </c>
      <c r="F609" s="15">
        <f t="shared" si="242"/>
        <v>0.70416666666666672</v>
      </c>
      <c r="G609" s="16">
        <f t="shared" si="243"/>
        <v>2.4649999999999999</v>
      </c>
      <c r="H609" s="15">
        <f t="shared" si="244"/>
        <v>0.69305555555555554</v>
      </c>
      <c r="I609" s="16">
        <f t="shared" si="245"/>
        <v>1.9430000000000001</v>
      </c>
      <c r="J609" s="15">
        <f t="shared" si="246"/>
        <v>0.69374999999999998</v>
      </c>
      <c r="K609" s="22">
        <f t="shared" si="247"/>
        <v>1.8559999999999999</v>
      </c>
      <c r="L609" s="13"/>
      <c r="M609" s="23">
        <v>44714</v>
      </c>
      <c r="N609" s="14" t="s">
        <v>13</v>
      </c>
      <c r="O609" s="59">
        <v>0.71111111111111114</v>
      </c>
      <c r="P609" s="16" t="str">
        <f t="shared" si="238"/>
        <v>-</v>
      </c>
      <c r="Q609" s="15">
        <f t="shared" si="248"/>
        <v>0.70416666666666672</v>
      </c>
      <c r="R609" s="16" t="str">
        <f t="shared" si="239"/>
        <v>-</v>
      </c>
      <c r="S609" s="15">
        <f t="shared" si="254"/>
        <v>0.69305555555555554</v>
      </c>
      <c r="T609" s="16" t="str">
        <f t="shared" si="240"/>
        <v>-</v>
      </c>
      <c r="U609" s="15">
        <f t="shared" si="255"/>
        <v>0.69374999999999998</v>
      </c>
      <c r="V609" s="22" t="str">
        <f t="shared" si="241"/>
        <v>-</v>
      </c>
      <c r="X609" s="18"/>
      <c r="Y609" s="28"/>
    </row>
    <row r="610" spans="2:25" x14ac:dyDescent="0.25">
      <c r="B610" s="23">
        <f t="shared" si="249"/>
        <v>44714</v>
      </c>
      <c r="C610" s="14" t="s">
        <v>12</v>
      </c>
      <c r="D610" s="15">
        <v>0.96458333333333324</v>
      </c>
      <c r="E610" s="16">
        <v>0.2</v>
      </c>
      <c r="F610" s="15">
        <f t="shared" si="242"/>
        <v>0.95763888888888882</v>
      </c>
      <c r="G610" s="16">
        <f t="shared" si="243"/>
        <v>0.17</v>
      </c>
      <c r="H610" s="15">
        <f t="shared" si="244"/>
        <v>0.96458333333333324</v>
      </c>
      <c r="I610" s="16">
        <f t="shared" si="245"/>
        <v>0.13400000000000001</v>
      </c>
      <c r="J610" s="15">
        <f t="shared" si="246"/>
        <v>0.96249999999999991</v>
      </c>
      <c r="K610" s="22">
        <f t="shared" si="247"/>
        <v>0.128</v>
      </c>
      <c r="L610" s="13"/>
      <c r="M610" s="23">
        <v>44714</v>
      </c>
      <c r="N610" s="14" t="s">
        <v>12</v>
      </c>
      <c r="O610" s="59">
        <v>0.96458333333333324</v>
      </c>
      <c r="P610" s="16" t="str">
        <f t="shared" si="238"/>
        <v>-</v>
      </c>
      <c r="Q610" s="15">
        <f t="shared" si="248"/>
        <v>0.95763888888888882</v>
      </c>
      <c r="R610" s="16" t="str">
        <f t="shared" si="239"/>
        <v>-</v>
      </c>
      <c r="S610" s="15">
        <f t="shared" si="254"/>
        <v>0.96458333333333324</v>
      </c>
      <c r="T610" s="16" t="str">
        <f t="shared" si="240"/>
        <v>-</v>
      </c>
      <c r="U610" s="15">
        <f t="shared" si="255"/>
        <v>0.96249999999999991</v>
      </c>
      <c r="V610" s="22" t="str">
        <f t="shared" si="241"/>
        <v>-</v>
      </c>
      <c r="X610" s="18"/>
      <c r="Y610" s="28"/>
    </row>
    <row r="611" spans="2:25" x14ac:dyDescent="0.25">
      <c r="B611" s="23">
        <f t="shared" si="249"/>
        <v>44715</v>
      </c>
      <c r="C611" s="14" t="s">
        <v>13</v>
      </c>
      <c r="D611" s="15">
        <v>0.23194444444444443</v>
      </c>
      <c r="E611" s="16">
        <v>2.5</v>
      </c>
      <c r="F611" s="15">
        <f t="shared" si="242"/>
        <v>0.22499999999999998</v>
      </c>
      <c r="G611" s="16">
        <f t="shared" si="243"/>
        <v>2.125</v>
      </c>
      <c r="H611" s="15">
        <f t="shared" si="244"/>
        <v>0.21388888888888888</v>
      </c>
      <c r="I611" s="16">
        <f t="shared" si="245"/>
        <v>1.675</v>
      </c>
      <c r="J611" s="15">
        <f t="shared" si="246"/>
        <v>0.21458333333333332</v>
      </c>
      <c r="K611" s="22">
        <f t="shared" si="247"/>
        <v>1.6</v>
      </c>
      <c r="L611" s="13"/>
      <c r="M611" s="23">
        <v>44715</v>
      </c>
      <c r="N611" s="14" t="s">
        <v>13</v>
      </c>
      <c r="O611" s="59">
        <v>0.23194444444444443</v>
      </c>
      <c r="P611" s="16" t="str">
        <f t="shared" si="238"/>
        <v>-</v>
      </c>
      <c r="Q611" s="15">
        <f t="shared" si="248"/>
        <v>0.22499999999999998</v>
      </c>
      <c r="R611" s="16" t="str">
        <f t="shared" si="239"/>
        <v>-</v>
      </c>
      <c r="S611" s="15">
        <f t="shared" si="254"/>
        <v>0.21388888888888888</v>
      </c>
      <c r="T611" s="16" t="str">
        <f t="shared" si="240"/>
        <v>-</v>
      </c>
      <c r="U611" s="15">
        <f t="shared" si="255"/>
        <v>0.21458333333333332</v>
      </c>
      <c r="V611" s="22" t="str">
        <f t="shared" si="241"/>
        <v>-</v>
      </c>
      <c r="X611" s="18"/>
    </row>
    <row r="612" spans="2:25" x14ac:dyDescent="0.25">
      <c r="B612" s="23">
        <f t="shared" si="249"/>
        <v>44715</v>
      </c>
      <c r="C612" s="14" t="s">
        <v>12</v>
      </c>
      <c r="D612" s="15">
        <v>0.47083333333333338</v>
      </c>
      <c r="E612" s="16">
        <v>0.5</v>
      </c>
      <c r="F612" s="15">
        <f t="shared" si="242"/>
        <v>0.46388888888888896</v>
      </c>
      <c r="G612" s="16">
        <f t="shared" si="243"/>
        <v>0.42499999999999999</v>
      </c>
      <c r="H612" s="15">
        <f t="shared" si="244"/>
        <v>0.47083333333333338</v>
      </c>
      <c r="I612" s="16">
        <f t="shared" si="245"/>
        <v>0.33500000000000002</v>
      </c>
      <c r="J612" s="15">
        <f t="shared" si="246"/>
        <v>0.46875000000000006</v>
      </c>
      <c r="K612" s="22">
        <f t="shared" si="247"/>
        <v>0.32</v>
      </c>
      <c r="L612" s="13"/>
      <c r="M612" s="23">
        <v>44715</v>
      </c>
      <c r="N612" s="14" t="s">
        <v>12</v>
      </c>
      <c r="O612" s="59">
        <v>0.47083333333333338</v>
      </c>
      <c r="P612" s="16" t="str">
        <f t="shared" si="238"/>
        <v>-</v>
      </c>
      <c r="Q612" s="15">
        <f t="shared" si="248"/>
        <v>0.46388888888888896</v>
      </c>
      <c r="R612" s="16" t="str">
        <f t="shared" si="239"/>
        <v>-</v>
      </c>
      <c r="S612" s="15">
        <f t="shared" si="254"/>
        <v>0.47083333333333338</v>
      </c>
      <c r="T612" s="16" t="str">
        <f t="shared" si="240"/>
        <v>-</v>
      </c>
      <c r="U612" s="15">
        <f t="shared" si="255"/>
        <v>0.46875000000000006</v>
      </c>
      <c r="V612" s="22" t="str">
        <f t="shared" si="241"/>
        <v>-</v>
      </c>
      <c r="X612" s="18"/>
      <c r="Y612" s="28"/>
    </row>
    <row r="613" spans="2:25" x14ac:dyDescent="0.25">
      <c r="B613" s="23">
        <f t="shared" si="249"/>
        <v>44715</v>
      </c>
      <c r="C613" s="14" t="s">
        <v>13</v>
      </c>
      <c r="D613" s="15">
        <v>0.73749999999999993</v>
      </c>
      <c r="E613" s="16">
        <v>2.8</v>
      </c>
      <c r="F613" s="15">
        <f t="shared" si="242"/>
        <v>0.73055555555555551</v>
      </c>
      <c r="G613" s="16">
        <f t="shared" si="243"/>
        <v>2.38</v>
      </c>
      <c r="H613" s="15">
        <f t="shared" si="244"/>
        <v>0.71944444444444433</v>
      </c>
      <c r="I613" s="16">
        <f t="shared" si="245"/>
        <v>1.8759999999999999</v>
      </c>
      <c r="J613" s="15">
        <f t="shared" si="246"/>
        <v>0.72013888888888877</v>
      </c>
      <c r="K613" s="22">
        <f t="shared" si="247"/>
        <v>1.7919999999999998</v>
      </c>
      <c r="L613" s="13"/>
      <c r="M613" s="23">
        <v>44715</v>
      </c>
      <c r="N613" s="14" t="s">
        <v>13</v>
      </c>
      <c r="O613" s="59">
        <v>0.73749999999999993</v>
      </c>
      <c r="P613" s="16" t="str">
        <f t="shared" si="238"/>
        <v>-</v>
      </c>
      <c r="Q613" s="15">
        <f t="shared" si="248"/>
        <v>0.73055555555555551</v>
      </c>
      <c r="R613" s="16" t="str">
        <f t="shared" si="239"/>
        <v>-</v>
      </c>
      <c r="S613" s="15">
        <f t="shared" si="254"/>
        <v>0.71944444444444433</v>
      </c>
      <c r="T613" s="16" t="str">
        <f t="shared" si="240"/>
        <v>-</v>
      </c>
      <c r="U613" s="15">
        <f t="shared" si="255"/>
        <v>0.72013888888888877</v>
      </c>
      <c r="V613" s="22" t="str">
        <f t="shared" si="241"/>
        <v>-</v>
      </c>
      <c r="X613" s="18"/>
      <c r="Y613" s="28"/>
    </row>
    <row r="614" spans="2:25" x14ac:dyDescent="0.25">
      <c r="B614" s="23">
        <f t="shared" si="249"/>
        <v>44715</v>
      </c>
      <c r="C614" s="14" t="s">
        <v>12</v>
      </c>
      <c r="D614" s="15">
        <v>0.9902777777777777</v>
      </c>
      <c r="E614" s="16">
        <v>0.3</v>
      </c>
      <c r="F614" s="15">
        <f t="shared" si="242"/>
        <v>0.98333333333333328</v>
      </c>
      <c r="G614" s="16">
        <f t="shared" si="243"/>
        <v>0.255</v>
      </c>
      <c r="H614" s="15">
        <f t="shared" si="244"/>
        <v>0.9902777777777777</v>
      </c>
      <c r="I614" s="16">
        <f t="shared" si="245"/>
        <v>0.20100000000000001</v>
      </c>
      <c r="J614" s="15">
        <f t="shared" si="246"/>
        <v>0.98819444444444438</v>
      </c>
      <c r="K614" s="22">
        <f t="shared" si="247"/>
        <v>0.192</v>
      </c>
      <c r="L614" s="13"/>
      <c r="M614" s="23">
        <v>44715</v>
      </c>
      <c r="N614" s="14" t="s">
        <v>12</v>
      </c>
      <c r="O614" s="59">
        <v>0.9902777777777777</v>
      </c>
      <c r="P614" s="16" t="str">
        <f t="shared" si="238"/>
        <v>-</v>
      </c>
      <c r="Q614" s="15">
        <f t="shared" si="248"/>
        <v>0.98333333333333328</v>
      </c>
      <c r="R614" s="16" t="str">
        <f t="shared" si="239"/>
        <v>-</v>
      </c>
      <c r="S614" s="15">
        <f t="shared" si="254"/>
        <v>0.9902777777777777</v>
      </c>
      <c r="T614" s="16" t="str">
        <f t="shared" ref="T614" si="256">IF(I614&gt;=$T$4,I614,IF(I614&lt;=$T$8,I614,"-"))</f>
        <v>-</v>
      </c>
      <c r="U614" s="15">
        <f t="shared" si="255"/>
        <v>0.98819444444444438</v>
      </c>
      <c r="V614" s="22" t="str">
        <f t="shared" ref="V614" si="257">IF(K614&gt;=$V$4,K614,IF(K614&lt;=$V$8,K614,"-"))</f>
        <v>-</v>
      </c>
      <c r="X614" s="18"/>
      <c r="Y614" s="28"/>
    </row>
    <row r="615" spans="2:25" x14ac:dyDescent="0.25">
      <c r="B615" s="23">
        <f t="shared" si="249"/>
        <v>44716</v>
      </c>
      <c r="C615" s="14" t="s">
        <v>13</v>
      </c>
      <c r="D615" s="15">
        <v>0.25972222222222224</v>
      </c>
      <c r="E615" s="16">
        <v>2.5</v>
      </c>
      <c r="F615" s="15">
        <f t="shared" si="242"/>
        <v>0.25277777777777782</v>
      </c>
      <c r="G615" s="16">
        <f t="shared" si="243"/>
        <v>2.125</v>
      </c>
      <c r="H615" s="15">
        <f t="shared" si="244"/>
        <v>0.2416666666666667</v>
      </c>
      <c r="I615" s="16">
        <f t="shared" si="245"/>
        <v>1.675</v>
      </c>
      <c r="J615" s="15">
        <f t="shared" si="246"/>
        <v>0.24236111111111114</v>
      </c>
      <c r="K615" s="22">
        <f t="shared" si="247"/>
        <v>1.6</v>
      </c>
      <c r="L615" s="13"/>
      <c r="M615" s="23">
        <v>44716</v>
      </c>
      <c r="N615" s="14" t="s">
        <v>13</v>
      </c>
      <c r="O615" s="59">
        <v>0.25972222222222224</v>
      </c>
      <c r="P615" s="16" t="str">
        <f t="shared" si="238"/>
        <v>-</v>
      </c>
      <c r="Q615" s="15">
        <f t="shared" si="248"/>
        <v>0.25277777777777782</v>
      </c>
      <c r="R615" s="16" t="str">
        <f t="shared" si="239"/>
        <v>-</v>
      </c>
      <c r="S615" s="15">
        <f t="shared" si="254"/>
        <v>0.2416666666666667</v>
      </c>
      <c r="T615" s="16" t="str">
        <f t="shared" si="240"/>
        <v>-</v>
      </c>
      <c r="U615" s="15">
        <f t="shared" si="255"/>
        <v>0.24236111111111114</v>
      </c>
      <c r="V615" s="22" t="str">
        <f t="shared" si="241"/>
        <v>-</v>
      </c>
      <c r="X615" s="18"/>
    </row>
    <row r="616" spans="2:25" x14ac:dyDescent="0.25">
      <c r="B616" s="23">
        <f t="shared" si="249"/>
        <v>44716</v>
      </c>
      <c r="C616" s="14" t="s">
        <v>12</v>
      </c>
      <c r="D616" s="15">
        <v>0.49861111111111112</v>
      </c>
      <c r="E616" s="16">
        <v>0.6</v>
      </c>
      <c r="F616" s="15">
        <f t="shared" si="242"/>
        <v>0.4916666666666667</v>
      </c>
      <c r="G616" s="16">
        <f t="shared" si="243"/>
        <v>0.51</v>
      </c>
      <c r="H616" s="15">
        <f t="shared" si="244"/>
        <v>0.49861111111111112</v>
      </c>
      <c r="I616" s="16">
        <f t="shared" si="245"/>
        <v>0.40200000000000002</v>
      </c>
      <c r="J616" s="15">
        <f t="shared" si="246"/>
        <v>0.49652777777777779</v>
      </c>
      <c r="K616" s="22">
        <f t="shared" si="247"/>
        <v>0.38400000000000001</v>
      </c>
      <c r="L616" s="13"/>
      <c r="M616" s="23">
        <v>44716</v>
      </c>
      <c r="N616" s="14" t="s">
        <v>12</v>
      </c>
      <c r="O616" s="59">
        <v>0.49861111111111112</v>
      </c>
      <c r="P616" s="16" t="str">
        <f t="shared" si="238"/>
        <v>-</v>
      </c>
      <c r="Q616" s="15">
        <f t="shared" si="248"/>
        <v>0.4916666666666667</v>
      </c>
      <c r="R616" s="16" t="str">
        <f t="shared" si="239"/>
        <v>-</v>
      </c>
      <c r="S616" s="15">
        <f t="shared" si="254"/>
        <v>0.49861111111111112</v>
      </c>
      <c r="T616" s="16" t="str">
        <f t="shared" si="240"/>
        <v>-</v>
      </c>
      <c r="U616" s="15">
        <f t="shared" si="255"/>
        <v>0.49652777777777779</v>
      </c>
      <c r="V616" s="22" t="str">
        <f t="shared" si="241"/>
        <v>-</v>
      </c>
      <c r="X616" s="18"/>
      <c r="Y616" s="28"/>
    </row>
    <row r="617" spans="2:25" x14ac:dyDescent="0.25">
      <c r="B617" s="23">
        <f t="shared" si="249"/>
        <v>44716</v>
      </c>
      <c r="C617" s="14" t="s">
        <v>13</v>
      </c>
      <c r="D617" s="15">
        <v>0.76527777777777783</v>
      </c>
      <c r="E617" s="16">
        <v>2.7</v>
      </c>
      <c r="F617" s="15">
        <f t="shared" si="242"/>
        <v>0.75833333333333341</v>
      </c>
      <c r="G617" s="16">
        <f t="shared" si="243"/>
        <v>2.2949999999999999</v>
      </c>
      <c r="H617" s="15">
        <f t="shared" si="244"/>
        <v>0.74722222222222223</v>
      </c>
      <c r="I617" s="16">
        <f t="shared" si="245"/>
        <v>1.8090000000000002</v>
      </c>
      <c r="J617" s="15">
        <f t="shared" si="246"/>
        <v>0.74791666666666667</v>
      </c>
      <c r="K617" s="22">
        <f t="shared" si="247"/>
        <v>1.7280000000000002</v>
      </c>
      <c r="L617" s="13"/>
      <c r="M617" s="23">
        <v>44716</v>
      </c>
      <c r="N617" s="14" t="s">
        <v>13</v>
      </c>
      <c r="O617" s="59">
        <v>0.76527777777777783</v>
      </c>
      <c r="P617" s="16" t="str">
        <f t="shared" si="238"/>
        <v>-</v>
      </c>
      <c r="Q617" s="15">
        <f t="shared" si="248"/>
        <v>0.75833333333333341</v>
      </c>
      <c r="R617" s="16" t="str">
        <f t="shared" si="239"/>
        <v>-</v>
      </c>
      <c r="S617" s="15">
        <f t="shared" si="254"/>
        <v>0.74722222222222223</v>
      </c>
      <c r="T617" s="16" t="str">
        <f t="shared" si="240"/>
        <v>-</v>
      </c>
      <c r="U617" s="15">
        <f t="shared" si="255"/>
        <v>0.74791666666666667</v>
      </c>
      <c r="V617" s="22" t="str">
        <f t="shared" si="241"/>
        <v>-</v>
      </c>
      <c r="X617" s="18"/>
      <c r="Y617" s="28"/>
    </row>
    <row r="618" spans="2:25" x14ac:dyDescent="0.25">
      <c r="B618" s="23">
        <f t="shared" si="249"/>
        <v>44717</v>
      </c>
      <c r="C618" s="14" t="s">
        <v>12</v>
      </c>
      <c r="D618" s="15">
        <v>1.6666666666666666E-2</v>
      </c>
      <c r="E618" s="16">
        <v>0.4</v>
      </c>
      <c r="F618" s="15">
        <f t="shared" si="242"/>
        <v>9.7222222222222224E-3</v>
      </c>
      <c r="G618" s="16">
        <f t="shared" si="243"/>
        <v>0.34</v>
      </c>
      <c r="H618" s="15">
        <f t="shared" si="244"/>
        <v>1.6666666666666666E-2</v>
      </c>
      <c r="I618" s="16">
        <f t="shared" si="245"/>
        <v>0.26800000000000002</v>
      </c>
      <c r="J618" s="15">
        <f t="shared" si="246"/>
        <v>1.4583333333333334E-2</v>
      </c>
      <c r="K618" s="22">
        <f t="shared" si="247"/>
        <v>0.25600000000000001</v>
      </c>
      <c r="L618" s="13"/>
      <c r="M618" s="23">
        <v>44717</v>
      </c>
      <c r="N618" s="14" t="s">
        <v>12</v>
      </c>
      <c r="O618" s="59">
        <v>1.6666666666666666E-2</v>
      </c>
      <c r="P618" s="16" t="str">
        <f t="shared" si="238"/>
        <v>-</v>
      </c>
      <c r="Q618" s="15">
        <f t="shared" si="248"/>
        <v>9.7222222222222224E-3</v>
      </c>
      <c r="R618" s="16" t="str">
        <f t="shared" si="239"/>
        <v>-</v>
      </c>
      <c r="S618" s="15">
        <f t="shared" si="254"/>
        <v>1.6666666666666666E-2</v>
      </c>
      <c r="T618" s="16" t="str">
        <f t="shared" si="240"/>
        <v>-</v>
      </c>
      <c r="U618" s="15">
        <f t="shared" si="255"/>
        <v>1.4583333333333334E-2</v>
      </c>
      <c r="V618" s="22" t="str">
        <f t="shared" si="241"/>
        <v>-</v>
      </c>
      <c r="X618" s="18"/>
      <c r="Y618" s="28"/>
    </row>
    <row r="619" spans="2:25" x14ac:dyDescent="0.25">
      <c r="B619" s="23">
        <f t="shared" si="249"/>
        <v>44717</v>
      </c>
      <c r="C619" s="14" t="s">
        <v>13</v>
      </c>
      <c r="D619" s="15">
        <v>0.28888888888888892</v>
      </c>
      <c r="E619" s="16">
        <v>2.5</v>
      </c>
      <c r="F619" s="15">
        <f t="shared" si="242"/>
        <v>0.2819444444444445</v>
      </c>
      <c r="G619" s="16">
        <f t="shared" si="243"/>
        <v>2.125</v>
      </c>
      <c r="H619" s="15">
        <f t="shared" si="244"/>
        <v>0.27083333333333337</v>
      </c>
      <c r="I619" s="16">
        <f t="shared" si="245"/>
        <v>1.675</v>
      </c>
      <c r="J619" s="15">
        <f t="shared" si="246"/>
        <v>0.27152777777777781</v>
      </c>
      <c r="K619" s="22">
        <f t="shared" si="247"/>
        <v>1.6</v>
      </c>
      <c r="L619" s="13"/>
      <c r="M619" s="23">
        <v>44717</v>
      </c>
      <c r="N619" s="14" t="s">
        <v>13</v>
      </c>
      <c r="O619" s="59">
        <v>0.28888888888888892</v>
      </c>
      <c r="P619" s="16" t="str">
        <f t="shared" si="238"/>
        <v>-</v>
      </c>
      <c r="Q619" s="15">
        <f t="shared" si="248"/>
        <v>0.2819444444444445</v>
      </c>
      <c r="R619" s="16" t="str">
        <f t="shared" si="239"/>
        <v>-</v>
      </c>
      <c r="S619" s="15">
        <f t="shared" si="254"/>
        <v>0.27083333333333337</v>
      </c>
      <c r="T619" s="16" t="str">
        <f t="shared" si="240"/>
        <v>-</v>
      </c>
      <c r="U619" s="15">
        <f t="shared" si="255"/>
        <v>0.27152777777777781</v>
      </c>
      <c r="V619" s="22" t="str">
        <f t="shared" si="241"/>
        <v>-</v>
      </c>
      <c r="X619" s="18"/>
    </row>
    <row r="620" spans="2:25" x14ac:dyDescent="0.25">
      <c r="B620" s="23">
        <f t="shared" si="249"/>
        <v>44717</v>
      </c>
      <c r="C620" s="14" t="s">
        <v>12</v>
      </c>
      <c r="D620" s="15">
        <v>0.52708333333333335</v>
      </c>
      <c r="E620" s="16">
        <v>0.6</v>
      </c>
      <c r="F620" s="15">
        <f t="shared" si="242"/>
        <v>0.52013888888888893</v>
      </c>
      <c r="G620" s="16">
        <f t="shared" si="243"/>
        <v>0.51</v>
      </c>
      <c r="H620" s="15">
        <f t="shared" si="244"/>
        <v>0.52708333333333335</v>
      </c>
      <c r="I620" s="16">
        <f t="shared" si="245"/>
        <v>0.40200000000000002</v>
      </c>
      <c r="J620" s="15">
        <f t="shared" si="246"/>
        <v>0.52500000000000002</v>
      </c>
      <c r="K620" s="22">
        <f t="shared" si="247"/>
        <v>0.38400000000000001</v>
      </c>
      <c r="L620" s="13"/>
      <c r="M620" s="23">
        <v>44717</v>
      </c>
      <c r="N620" s="14" t="s">
        <v>12</v>
      </c>
      <c r="O620" s="59">
        <v>0.52708333333333335</v>
      </c>
      <c r="P620" s="16" t="str">
        <f t="shared" si="238"/>
        <v>-</v>
      </c>
      <c r="Q620" s="15">
        <f t="shared" si="248"/>
        <v>0.52013888888888893</v>
      </c>
      <c r="R620" s="16" t="str">
        <f t="shared" si="239"/>
        <v>-</v>
      </c>
      <c r="S620" s="15">
        <f t="shared" si="254"/>
        <v>0.52708333333333335</v>
      </c>
      <c r="T620" s="16" t="str">
        <f t="shared" si="240"/>
        <v>-</v>
      </c>
      <c r="U620" s="15">
        <f t="shared" si="255"/>
        <v>0.52500000000000002</v>
      </c>
      <c r="V620" s="22" t="str">
        <f t="shared" si="241"/>
        <v>-</v>
      </c>
      <c r="X620" s="18"/>
      <c r="Y620" s="28"/>
    </row>
    <row r="621" spans="2:25" x14ac:dyDescent="0.25">
      <c r="B621" s="23">
        <f t="shared" si="249"/>
        <v>44717</v>
      </c>
      <c r="C621" s="14" t="s">
        <v>13</v>
      </c>
      <c r="D621" s="15">
        <v>0.7944444444444444</v>
      </c>
      <c r="E621" s="16">
        <v>2.6</v>
      </c>
      <c r="F621" s="15">
        <f t="shared" si="242"/>
        <v>0.78749999999999998</v>
      </c>
      <c r="G621" s="16">
        <f t="shared" si="243"/>
        <v>2.21</v>
      </c>
      <c r="H621" s="15">
        <f t="shared" si="244"/>
        <v>0.7763888888888888</v>
      </c>
      <c r="I621" s="16">
        <f t="shared" si="245"/>
        <v>1.7420000000000002</v>
      </c>
      <c r="J621" s="15">
        <f t="shared" si="246"/>
        <v>0.77708333333333324</v>
      </c>
      <c r="K621" s="22">
        <f t="shared" si="247"/>
        <v>1.6640000000000001</v>
      </c>
      <c r="L621" s="13"/>
      <c r="M621" s="23">
        <v>44717</v>
      </c>
      <c r="N621" s="14" t="s">
        <v>13</v>
      </c>
      <c r="O621" s="59">
        <v>0.7944444444444444</v>
      </c>
      <c r="P621" s="16" t="str">
        <f t="shared" si="238"/>
        <v>-</v>
      </c>
      <c r="Q621" s="15">
        <f t="shared" si="248"/>
        <v>0.78749999999999998</v>
      </c>
      <c r="R621" s="16" t="str">
        <f t="shared" si="239"/>
        <v>-</v>
      </c>
      <c r="S621" s="15">
        <f t="shared" si="254"/>
        <v>0.7763888888888888</v>
      </c>
      <c r="T621" s="16" t="str">
        <f t="shared" si="240"/>
        <v>-</v>
      </c>
      <c r="U621" s="15">
        <f t="shared" si="255"/>
        <v>0.77708333333333324</v>
      </c>
      <c r="V621" s="22" t="str">
        <f t="shared" si="241"/>
        <v>-</v>
      </c>
      <c r="X621" s="18"/>
      <c r="Y621" s="28"/>
    </row>
    <row r="622" spans="2:25" x14ac:dyDescent="0.25">
      <c r="B622" s="23">
        <f t="shared" si="249"/>
        <v>44718</v>
      </c>
      <c r="C622" s="14" t="s">
        <v>12</v>
      </c>
      <c r="D622" s="15">
        <v>4.3750000000000004E-2</v>
      </c>
      <c r="E622" s="16">
        <v>0.4</v>
      </c>
      <c r="F622" s="15">
        <f t="shared" si="242"/>
        <v>3.6805555555555564E-2</v>
      </c>
      <c r="G622" s="16">
        <f t="shared" si="243"/>
        <v>0.34</v>
      </c>
      <c r="H622" s="15">
        <f t="shared" si="244"/>
        <v>4.3750000000000004E-2</v>
      </c>
      <c r="I622" s="16">
        <f t="shared" si="245"/>
        <v>0.26800000000000002</v>
      </c>
      <c r="J622" s="15">
        <f t="shared" si="246"/>
        <v>4.1666666666666671E-2</v>
      </c>
      <c r="K622" s="22">
        <f t="shared" si="247"/>
        <v>0.25600000000000001</v>
      </c>
      <c r="L622" s="13"/>
      <c r="M622" s="23">
        <v>44718</v>
      </c>
      <c r="N622" s="14" t="s">
        <v>12</v>
      </c>
      <c r="O622" s="59">
        <v>4.3750000000000004E-2</v>
      </c>
      <c r="P622" s="16" t="str">
        <f t="shared" si="238"/>
        <v>-</v>
      </c>
      <c r="Q622" s="15">
        <f t="shared" si="248"/>
        <v>3.6805555555555564E-2</v>
      </c>
      <c r="R622" s="16" t="str">
        <f t="shared" si="239"/>
        <v>-</v>
      </c>
      <c r="S622" s="15">
        <f t="shared" si="254"/>
        <v>4.3750000000000004E-2</v>
      </c>
      <c r="T622" s="16" t="str">
        <f t="shared" si="240"/>
        <v>-</v>
      </c>
      <c r="U622" s="15">
        <f t="shared" si="255"/>
        <v>4.1666666666666671E-2</v>
      </c>
      <c r="V622" s="22" t="str">
        <f t="shared" si="241"/>
        <v>-</v>
      </c>
      <c r="X622" s="18"/>
      <c r="Y622" s="28"/>
    </row>
    <row r="623" spans="2:25" x14ac:dyDescent="0.25">
      <c r="B623" s="23">
        <f t="shared" si="249"/>
        <v>44718</v>
      </c>
      <c r="C623" s="14" t="s">
        <v>13</v>
      </c>
      <c r="D623" s="15">
        <v>0.31944444444444448</v>
      </c>
      <c r="E623" s="16">
        <v>2.5</v>
      </c>
      <c r="F623" s="15">
        <f t="shared" si="242"/>
        <v>0.31250000000000006</v>
      </c>
      <c r="G623" s="16">
        <f t="shared" si="243"/>
        <v>2.125</v>
      </c>
      <c r="H623" s="15">
        <f t="shared" si="244"/>
        <v>0.30138888888888893</v>
      </c>
      <c r="I623" s="16">
        <f t="shared" si="245"/>
        <v>1.675</v>
      </c>
      <c r="J623" s="15">
        <f t="shared" si="246"/>
        <v>0.30208333333333337</v>
      </c>
      <c r="K623" s="22">
        <f t="shared" si="247"/>
        <v>1.6</v>
      </c>
      <c r="L623" s="13"/>
      <c r="M623" s="23">
        <v>44718</v>
      </c>
      <c r="N623" s="14" t="s">
        <v>13</v>
      </c>
      <c r="O623" s="59">
        <v>0.31944444444444448</v>
      </c>
      <c r="P623" s="16" t="str">
        <f t="shared" si="238"/>
        <v>-</v>
      </c>
      <c r="Q623" s="15">
        <f t="shared" si="248"/>
        <v>0.31250000000000006</v>
      </c>
      <c r="R623" s="16" t="str">
        <f t="shared" si="239"/>
        <v>-</v>
      </c>
      <c r="S623" s="15">
        <f t="shared" si="254"/>
        <v>0.30138888888888893</v>
      </c>
      <c r="T623" s="16" t="str">
        <f t="shared" si="240"/>
        <v>-</v>
      </c>
      <c r="U623" s="15">
        <f t="shared" si="255"/>
        <v>0.30208333333333337</v>
      </c>
      <c r="V623" s="22" t="str">
        <f t="shared" si="241"/>
        <v>-</v>
      </c>
      <c r="X623" s="18"/>
    </row>
    <row r="624" spans="2:25" x14ac:dyDescent="0.25">
      <c r="B624" s="23">
        <f t="shared" si="249"/>
        <v>44718</v>
      </c>
      <c r="C624" s="14" t="s">
        <v>12</v>
      </c>
      <c r="D624" s="15">
        <v>0.55902777777777779</v>
      </c>
      <c r="E624" s="16">
        <v>0.7</v>
      </c>
      <c r="F624" s="15">
        <f t="shared" si="242"/>
        <v>0.55208333333333337</v>
      </c>
      <c r="G624" s="16">
        <f t="shared" si="243"/>
        <v>0.59499999999999997</v>
      </c>
      <c r="H624" s="15">
        <f t="shared" si="244"/>
        <v>0.55902777777777779</v>
      </c>
      <c r="I624" s="16">
        <f t="shared" si="245"/>
        <v>0.46899999999999997</v>
      </c>
      <c r="J624" s="15">
        <f t="shared" si="246"/>
        <v>0.55694444444444446</v>
      </c>
      <c r="K624" s="22">
        <f t="shared" si="247"/>
        <v>0.44799999999999995</v>
      </c>
      <c r="L624" s="13"/>
      <c r="M624" s="23">
        <v>44718</v>
      </c>
      <c r="N624" s="14" t="s">
        <v>12</v>
      </c>
      <c r="O624" s="59">
        <v>0.55902777777777779</v>
      </c>
      <c r="P624" s="16" t="str">
        <f t="shared" si="238"/>
        <v>-</v>
      </c>
      <c r="Q624" s="15">
        <f t="shared" si="248"/>
        <v>0.55208333333333337</v>
      </c>
      <c r="R624" s="16" t="str">
        <f t="shared" si="239"/>
        <v>-</v>
      </c>
      <c r="S624" s="15">
        <f t="shared" si="254"/>
        <v>0.55902777777777779</v>
      </c>
      <c r="T624" s="16" t="str">
        <f t="shared" si="240"/>
        <v>-</v>
      </c>
      <c r="U624" s="15">
        <f t="shared" si="255"/>
        <v>0.55694444444444446</v>
      </c>
      <c r="V624" s="22" t="str">
        <f t="shared" si="241"/>
        <v>-</v>
      </c>
      <c r="X624" s="18"/>
      <c r="Y624" s="28"/>
    </row>
    <row r="625" spans="2:25" x14ac:dyDescent="0.25">
      <c r="B625" s="23">
        <f t="shared" si="249"/>
        <v>44718</v>
      </c>
      <c r="C625" s="14" t="s">
        <v>13</v>
      </c>
      <c r="D625" s="15">
        <v>0.82638888888888884</v>
      </c>
      <c r="E625" s="16">
        <v>2.5</v>
      </c>
      <c r="F625" s="15">
        <f t="shared" si="242"/>
        <v>0.81944444444444442</v>
      </c>
      <c r="G625" s="16">
        <f t="shared" si="243"/>
        <v>2.125</v>
      </c>
      <c r="H625" s="15">
        <f t="shared" si="244"/>
        <v>0.80833333333333324</v>
      </c>
      <c r="I625" s="16">
        <f t="shared" si="245"/>
        <v>1.675</v>
      </c>
      <c r="J625" s="15">
        <f t="shared" si="246"/>
        <v>0.80902777777777768</v>
      </c>
      <c r="K625" s="22">
        <f t="shared" si="247"/>
        <v>1.6</v>
      </c>
      <c r="L625" s="13"/>
      <c r="M625" s="23">
        <v>44718</v>
      </c>
      <c r="N625" s="14" t="s">
        <v>13</v>
      </c>
      <c r="O625" s="59">
        <v>0.82638888888888884</v>
      </c>
      <c r="P625" s="16" t="str">
        <f t="shared" si="238"/>
        <v>-</v>
      </c>
      <c r="Q625" s="15">
        <f t="shared" si="248"/>
        <v>0.81944444444444442</v>
      </c>
      <c r="R625" s="16" t="str">
        <f t="shared" si="239"/>
        <v>-</v>
      </c>
      <c r="S625" s="15">
        <f t="shared" si="254"/>
        <v>0.80833333333333324</v>
      </c>
      <c r="T625" s="16" t="str">
        <f t="shared" si="240"/>
        <v>-</v>
      </c>
      <c r="U625" s="15">
        <f t="shared" si="255"/>
        <v>0.80902777777777768</v>
      </c>
      <c r="V625" s="22" t="str">
        <f t="shared" si="241"/>
        <v>-</v>
      </c>
      <c r="X625" s="18"/>
      <c r="Y625" s="28"/>
    </row>
    <row r="626" spans="2:25" x14ac:dyDescent="0.25">
      <c r="B626" s="23">
        <f t="shared" si="249"/>
        <v>44719</v>
      </c>
      <c r="C626" s="14" t="s">
        <v>12</v>
      </c>
      <c r="D626" s="15">
        <v>7.3611111111111113E-2</v>
      </c>
      <c r="E626" s="16">
        <v>0.5</v>
      </c>
      <c r="F626" s="15">
        <f t="shared" si="242"/>
        <v>6.6666666666666666E-2</v>
      </c>
      <c r="G626" s="16">
        <f t="shared" si="243"/>
        <v>0.42499999999999999</v>
      </c>
      <c r="H626" s="15">
        <f t="shared" si="244"/>
        <v>7.3611111111111113E-2</v>
      </c>
      <c r="I626" s="16">
        <f t="shared" si="245"/>
        <v>0.33500000000000002</v>
      </c>
      <c r="J626" s="15">
        <f t="shared" si="246"/>
        <v>7.1527777777777773E-2</v>
      </c>
      <c r="K626" s="22">
        <f t="shared" si="247"/>
        <v>0.32</v>
      </c>
      <c r="L626" s="13"/>
      <c r="M626" s="23">
        <v>44719</v>
      </c>
      <c r="N626" s="14" t="s">
        <v>12</v>
      </c>
      <c r="O626" s="59">
        <v>7.3611111111111113E-2</v>
      </c>
      <c r="P626" s="16" t="str">
        <f t="shared" si="238"/>
        <v>-</v>
      </c>
      <c r="Q626" s="15">
        <f t="shared" si="248"/>
        <v>6.6666666666666666E-2</v>
      </c>
      <c r="R626" s="16" t="str">
        <f t="shared" si="239"/>
        <v>-</v>
      </c>
      <c r="S626" s="15">
        <f t="shared" si="254"/>
        <v>7.3611111111111113E-2</v>
      </c>
      <c r="T626" s="16" t="str">
        <f t="shared" si="240"/>
        <v>-</v>
      </c>
      <c r="U626" s="15">
        <f t="shared" si="255"/>
        <v>7.1527777777777773E-2</v>
      </c>
      <c r="V626" s="22" t="str">
        <f t="shared" si="241"/>
        <v>-</v>
      </c>
      <c r="X626" s="18"/>
      <c r="Y626" s="28"/>
    </row>
    <row r="627" spans="2:25" x14ac:dyDescent="0.25">
      <c r="B627" s="23">
        <f t="shared" si="249"/>
        <v>44719</v>
      </c>
      <c r="C627" s="14" t="s">
        <v>13</v>
      </c>
      <c r="D627" s="15">
        <v>0.3520833333333333</v>
      </c>
      <c r="E627" s="16">
        <v>2.5</v>
      </c>
      <c r="F627" s="15">
        <f t="shared" si="242"/>
        <v>0.34513888888888888</v>
      </c>
      <c r="G627" s="16">
        <f t="shared" si="243"/>
        <v>2.125</v>
      </c>
      <c r="H627" s="15">
        <f t="shared" si="244"/>
        <v>0.33402777777777776</v>
      </c>
      <c r="I627" s="16">
        <f t="shared" si="245"/>
        <v>1.675</v>
      </c>
      <c r="J627" s="15">
        <f t="shared" si="246"/>
        <v>0.3347222222222222</v>
      </c>
      <c r="K627" s="22">
        <f t="shared" si="247"/>
        <v>1.6</v>
      </c>
      <c r="L627" s="13"/>
      <c r="M627" s="23">
        <v>44719</v>
      </c>
      <c r="N627" s="14" t="s">
        <v>13</v>
      </c>
      <c r="O627" s="59">
        <v>0.3520833333333333</v>
      </c>
      <c r="P627" s="16" t="str">
        <f t="shared" si="238"/>
        <v>-</v>
      </c>
      <c r="Q627" s="15">
        <f t="shared" si="248"/>
        <v>0.34513888888888888</v>
      </c>
      <c r="R627" s="16" t="str">
        <f t="shared" si="239"/>
        <v>-</v>
      </c>
      <c r="S627" s="15">
        <f t="shared" si="254"/>
        <v>0.33402777777777776</v>
      </c>
      <c r="T627" s="16" t="str">
        <f t="shared" si="240"/>
        <v>-</v>
      </c>
      <c r="U627" s="15">
        <f t="shared" si="255"/>
        <v>0.3347222222222222</v>
      </c>
      <c r="V627" s="22" t="str">
        <f t="shared" si="241"/>
        <v>-</v>
      </c>
      <c r="X627" s="18"/>
    </row>
    <row r="628" spans="2:25" x14ac:dyDescent="0.25">
      <c r="B628" s="23">
        <f t="shared" si="249"/>
        <v>44719</v>
      </c>
      <c r="C628" s="14" t="s">
        <v>12</v>
      </c>
      <c r="D628" s="15">
        <v>0.59444444444444444</v>
      </c>
      <c r="E628" s="16">
        <v>0.7</v>
      </c>
      <c r="F628" s="15">
        <f t="shared" si="242"/>
        <v>0.58750000000000002</v>
      </c>
      <c r="G628" s="16">
        <f t="shared" si="243"/>
        <v>0.59499999999999997</v>
      </c>
      <c r="H628" s="15">
        <f t="shared" si="244"/>
        <v>0.59444444444444444</v>
      </c>
      <c r="I628" s="16">
        <f t="shared" si="245"/>
        <v>0.46899999999999997</v>
      </c>
      <c r="J628" s="15">
        <f t="shared" si="246"/>
        <v>0.59236111111111112</v>
      </c>
      <c r="K628" s="22">
        <f t="shared" si="247"/>
        <v>0.44799999999999995</v>
      </c>
      <c r="L628" s="13"/>
      <c r="M628" s="23">
        <v>44719</v>
      </c>
      <c r="N628" s="14" t="s">
        <v>12</v>
      </c>
      <c r="O628" s="59">
        <v>0.59444444444444444</v>
      </c>
      <c r="P628" s="16" t="str">
        <f t="shared" si="238"/>
        <v>-</v>
      </c>
      <c r="Q628" s="15">
        <f t="shared" si="248"/>
        <v>0.58750000000000002</v>
      </c>
      <c r="R628" s="16" t="str">
        <f t="shared" si="239"/>
        <v>-</v>
      </c>
      <c r="S628" s="15">
        <f t="shared" si="254"/>
        <v>0.59444444444444444</v>
      </c>
      <c r="T628" s="16" t="str">
        <f t="shared" si="240"/>
        <v>-</v>
      </c>
      <c r="U628" s="15">
        <f t="shared" si="255"/>
        <v>0.59236111111111112</v>
      </c>
      <c r="V628" s="22" t="str">
        <f t="shared" si="241"/>
        <v>-</v>
      </c>
      <c r="X628" s="18"/>
      <c r="Y628" s="28"/>
    </row>
    <row r="629" spans="2:25" x14ac:dyDescent="0.25">
      <c r="B629" s="23">
        <f t="shared" si="249"/>
        <v>44719</v>
      </c>
      <c r="C629" s="14" t="s">
        <v>13</v>
      </c>
      <c r="D629" s="15">
        <v>0.85972222222222217</v>
      </c>
      <c r="E629" s="16">
        <v>2.5</v>
      </c>
      <c r="F629" s="15">
        <f t="shared" si="242"/>
        <v>0.85277777777777775</v>
      </c>
      <c r="G629" s="16">
        <f t="shared" si="243"/>
        <v>2.125</v>
      </c>
      <c r="H629" s="15">
        <f t="shared" si="244"/>
        <v>0.84166666666666656</v>
      </c>
      <c r="I629" s="16">
        <f t="shared" si="245"/>
        <v>1.675</v>
      </c>
      <c r="J629" s="15">
        <f t="shared" si="246"/>
        <v>0.84236111111111101</v>
      </c>
      <c r="K629" s="22">
        <f t="shared" si="247"/>
        <v>1.6</v>
      </c>
      <c r="L629" s="13"/>
      <c r="M629" s="23">
        <v>44719</v>
      </c>
      <c r="N629" s="14" t="s">
        <v>13</v>
      </c>
      <c r="O629" s="59">
        <v>0.85972222222222217</v>
      </c>
      <c r="P629" s="16" t="str">
        <f t="shared" si="238"/>
        <v>-</v>
      </c>
      <c r="Q629" s="15">
        <f t="shared" si="248"/>
        <v>0.85277777777777775</v>
      </c>
      <c r="R629" s="16" t="str">
        <f t="shared" si="239"/>
        <v>-</v>
      </c>
      <c r="S629" s="15">
        <f t="shared" si="254"/>
        <v>0.84166666666666656</v>
      </c>
      <c r="T629" s="16" t="str">
        <f t="shared" si="240"/>
        <v>-</v>
      </c>
      <c r="U629" s="15">
        <f t="shared" si="255"/>
        <v>0.84236111111111101</v>
      </c>
      <c r="V629" s="22" t="str">
        <f t="shared" si="241"/>
        <v>-</v>
      </c>
      <c r="X629" s="18"/>
      <c r="Y629" s="28"/>
    </row>
    <row r="630" spans="2:25" x14ac:dyDescent="0.25">
      <c r="B630" s="23">
        <f t="shared" si="249"/>
        <v>44720</v>
      </c>
      <c r="C630" s="14" t="s">
        <v>12</v>
      </c>
      <c r="D630" s="15">
        <v>0.10694444444444444</v>
      </c>
      <c r="E630" s="16">
        <v>0.5</v>
      </c>
      <c r="F630" s="15">
        <f t="shared" si="242"/>
        <v>9.9999999999999992E-2</v>
      </c>
      <c r="G630" s="16">
        <f t="shared" si="243"/>
        <v>0.42499999999999999</v>
      </c>
      <c r="H630" s="15">
        <f t="shared" si="244"/>
        <v>0.10694444444444444</v>
      </c>
      <c r="I630" s="16">
        <f t="shared" si="245"/>
        <v>0.33500000000000002</v>
      </c>
      <c r="J630" s="15">
        <f t="shared" si="246"/>
        <v>0.1048611111111111</v>
      </c>
      <c r="K630" s="22">
        <f t="shared" si="247"/>
        <v>0.32</v>
      </c>
      <c r="L630" s="13"/>
      <c r="M630" s="23">
        <v>44720</v>
      </c>
      <c r="N630" s="14" t="s">
        <v>12</v>
      </c>
      <c r="O630" s="59">
        <v>0.10694444444444444</v>
      </c>
      <c r="P630" s="16" t="str">
        <f t="shared" si="238"/>
        <v>-</v>
      </c>
      <c r="Q630" s="15">
        <f t="shared" si="248"/>
        <v>9.9999999999999992E-2</v>
      </c>
      <c r="R630" s="16" t="str">
        <f t="shared" si="239"/>
        <v>-</v>
      </c>
      <c r="S630" s="15">
        <f t="shared" si="254"/>
        <v>0.10694444444444444</v>
      </c>
      <c r="T630" s="16" t="str">
        <f t="shared" si="240"/>
        <v>-</v>
      </c>
      <c r="U630" s="15">
        <f t="shared" si="255"/>
        <v>0.1048611111111111</v>
      </c>
      <c r="V630" s="22" t="str">
        <f t="shared" si="241"/>
        <v>-</v>
      </c>
      <c r="X630" s="18"/>
      <c r="Y630" s="28"/>
    </row>
    <row r="631" spans="2:25" x14ac:dyDescent="0.25">
      <c r="B631" s="23">
        <f t="shared" si="249"/>
        <v>44720</v>
      </c>
      <c r="C631" s="14" t="s">
        <v>13</v>
      </c>
      <c r="D631" s="15">
        <v>0.38750000000000001</v>
      </c>
      <c r="E631" s="16">
        <v>2.5</v>
      </c>
      <c r="F631" s="15">
        <f t="shared" si="242"/>
        <v>0.38055555555555559</v>
      </c>
      <c r="G631" s="16">
        <f t="shared" si="243"/>
        <v>2.125</v>
      </c>
      <c r="H631" s="15">
        <f t="shared" si="244"/>
        <v>0.36944444444444446</v>
      </c>
      <c r="I631" s="16">
        <f t="shared" si="245"/>
        <v>1.675</v>
      </c>
      <c r="J631" s="15">
        <f t="shared" si="246"/>
        <v>0.37013888888888891</v>
      </c>
      <c r="K631" s="22">
        <f t="shared" si="247"/>
        <v>1.6</v>
      </c>
      <c r="L631" s="13"/>
      <c r="M631" s="23">
        <v>44720</v>
      </c>
      <c r="N631" s="14" t="s">
        <v>13</v>
      </c>
      <c r="O631" s="59">
        <v>0.38750000000000001</v>
      </c>
      <c r="P631" s="16" t="str">
        <f t="shared" si="238"/>
        <v>-</v>
      </c>
      <c r="Q631" s="15">
        <f t="shared" si="248"/>
        <v>0.38055555555555559</v>
      </c>
      <c r="R631" s="16" t="str">
        <f t="shared" si="239"/>
        <v>-</v>
      </c>
      <c r="S631" s="15">
        <f t="shared" ref="S631:S652" si="258">IF(N631="Alta",O631-$H$9,O631-$I$9)</f>
        <v>0.36944444444444446</v>
      </c>
      <c r="T631" s="16" t="str">
        <f t="shared" si="240"/>
        <v>-</v>
      </c>
      <c r="U631" s="15">
        <f t="shared" ref="U631:U652" si="259">IF(N631="Alta",O631-$J$9,O631-$K$9)</f>
        <v>0.37013888888888891</v>
      </c>
      <c r="V631" s="22" t="str">
        <f t="shared" si="241"/>
        <v>-</v>
      </c>
      <c r="X631" s="18"/>
    </row>
    <row r="632" spans="2:25" x14ac:dyDescent="0.25">
      <c r="B632" s="23">
        <f t="shared" si="249"/>
        <v>44720</v>
      </c>
      <c r="C632" s="14" t="s">
        <v>12</v>
      </c>
      <c r="D632" s="15">
        <v>0.6333333333333333</v>
      </c>
      <c r="E632" s="16">
        <v>0.7</v>
      </c>
      <c r="F632" s="15">
        <f t="shared" si="242"/>
        <v>0.62638888888888888</v>
      </c>
      <c r="G632" s="16">
        <f t="shared" si="243"/>
        <v>0.59499999999999997</v>
      </c>
      <c r="H632" s="15">
        <f t="shared" si="244"/>
        <v>0.6333333333333333</v>
      </c>
      <c r="I632" s="16">
        <f t="shared" si="245"/>
        <v>0.46899999999999997</v>
      </c>
      <c r="J632" s="15">
        <f t="shared" si="246"/>
        <v>0.63124999999999998</v>
      </c>
      <c r="K632" s="22">
        <f t="shared" si="247"/>
        <v>0.44799999999999995</v>
      </c>
      <c r="L632" s="13"/>
      <c r="M632" s="23">
        <v>44720</v>
      </c>
      <c r="N632" s="14" t="s">
        <v>12</v>
      </c>
      <c r="O632" s="59">
        <v>0.6333333333333333</v>
      </c>
      <c r="P632" s="16" t="str">
        <f t="shared" si="238"/>
        <v>-</v>
      </c>
      <c r="Q632" s="15">
        <f t="shared" si="248"/>
        <v>0.62638888888888888</v>
      </c>
      <c r="R632" s="16" t="str">
        <f t="shared" si="239"/>
        <v>-</v>
      </c>
      <c r="S632" s="15">
        <f t="shared" si="258"/>
        <v>0.6333333333333333</v>
      </c>
      <c r="T632" s="16" t="str">
        <f t="shared" si="240"/>
        <v>-</v>
      </c>
      <c r="U632" s="15">
        <f t="shared" si="259"/>
        <v>0.63124999999999998</v>
      </c>
      <c r="V632" s="22" t="str">
        <f t="shared" si="241"/>
        <v>-</v>
      </c>
      <c r="X632" s="18"/>
      <c r="Y632" s="28"/>
    </row>
    <row r="633" spans="2:25" x14ac:dyDescent="0.25">
      <c r="B633" s="23">
        <f t="shared" si="249"/>
        <v>44720</v>
      </c>
      <c r="C633" s="14" t="s">
        <v>13</v>
      </c>
      <c r="D633" s="15">
        <v>0.8965277777777777</v>
      </c>
      <c r="E633" s="16">
        <v>2.4</v>
      </c>
      <c r="F633" s="15">
        <f t="shared" si="242"/>
        <v>0.88958333333333328</v>
      </c>
      <c r="G633" s="16">
        <f t="shared" si="243"/>
        <v>2.04</v>
      </c>
      <c r="H633" s="15">
        <f t="shared" si="244"/>
        <v>0.8784722222222221</v>
      </c>
      <c r="I633" s="16">
        <f t="shared" si="245"/>
        <v>1.6080000000000001</v>
      </c>
      <c r="J633" s="15">
        <f t="shared" si="246"/>
        <v>0.87916666666666654</v>
      </c>
      <c r="K633" s="22">
        <f t="shared" si="247"/>
        <v>1.536</v>
      </c>
      <c r="L633" s="13"/>
      <c r="M633" s="23">
        <v>44720</v>
      </c>
      <c r="N633" s="14" t="s">
        <v>13</v>
      </c>
      <c r="O633" s="59">
        <v>0.8965277777777777</v>
      </c>
      <c r="P633" s="16" t="str">
        <f t="shared" si="238"/>
        <v>-</v>
      </c>
      <c r="Q633" s="15">
        <f t="shared" si="248"/>
        <v>0.88958333333333328</v>
      </c>
      <c r="R633" s="16" t="str">
        <f t="shared" si="239"/>
        <v>-</v>
      </c>
      <c r="S633" s="15">
        <f t="shared" si="258"/>
        <v>0.8784722222222221</v>
      </c>
      <c r="T633" s="16" t="str">
        <f t="shared" si="240"/>
        <v>-</v>
      </c>
      <c r="U633" s="15">
        <f t="shared" si="259"/>
        <v>0.87916666666666654</v>
      </c>
      <c r="V633" s="22" t="str">
        <f t="shared" si="241"/>
        <v>-</v>
      </c>
      <c r="X633" s="18"/>
      <c r="Y633" s="28"/>
    </row>
    <row r="634" spans="2:25" x14ac:dyDescent="0.25">
      <c r="B634" s="23">
        <f t="shared" si="249"/>
        <v>44721</v>
      </c>
      <c r="C634" s="14" t="s">
        <v>12</v>
      </c>
      <c r="D634" s="15">
        <v>0.14375000000000002</v>
      </c>
      <c r="E634" s="16">
        <v>0.6</v>
      </c>
      <c r="F634" s="15">
        <f t="shared" si="242"/>
        <v>0.13680555555555557</v>
      </c>
      <c r="G634" s="16">
        <f t="shared" si="243"/>
        <v>0.51</v>
      </c>
      <c r="H634" s="15">
        <f t="shared" si="244"/>
        <v>0.14375000000000002</v>
      </c>
      <c r="I634" s="16">
        <f t="shared" si="245"/>
        <v>0.40200000000000002</v>
      </c>
      <c r="J634" s="15">
        <f t="shared" si="246"/>
        <v>0.14166666666666669</v>
      </c>
      <c r="K634" s="22">
        <f t="shared" si="247"/>
        <v>0.38400000000000001</v>
      </c>
      <c r="L634" s="13"/>
      <c r="M634" s="23">
        <v>44721</v>
      </c>
      <c r="N634" s="14" t="s">
        <v>12</v>
      </c>
      <c r="O634" s="59">
        <v>0.14375000000000002</v>
      </c>
      <c r="P634" s="16" t="str">
        <f t="shared" si="238"/>
        <v>-</v>
      </c>
      <c r="Q634" s="15">
        <f t="shared" si="248"/>
        <v>0.13680555555555557</v>
      </c>
      <c r="R634" s="16" t="str">
        <f t="shared" si="239"/>
        <v>-</v>
      </c>
      <c r="S634" s="15">
        <f t="shared" si="258"/>
        <v>0.14375000000000002</v>
      </c>
      <c r="T634" s="16" t="str">
        <f t="shared" si="240"/>
        <v>-</v>
      </c>
      <c r="U634" s="15">
        <f t="shared" si="259"/>
        <v>0.14166666666666669</v>
      </c>
      <c r="V634" s="22" t="str">
        <f t="shared" si="241"/>
        <v>-</v>
      </c>
      <c r="X634" s="18"/>
      <c r="Y634" s="28"/>
    </row>
    <row r="635" spans="2:25" x14ac:dyDescent="0.25">
      <c r="B635" s="23">
        <f t="shared" si="249"/>
        <v>44721</v>
      </c>
      <c r="C635" s="14" t="s">
        <v>13</v>
      </c>
      <c r="D635" s="15">
        <v>0.42430555555555555</v>
      </c>
      <c r="E635" s="16">
        <v>2.6</v>
      </c>
      <c r="F635" s="15">
        <f t="shared" si="242"/>
        <v>0.41736111111111113</v>
      </c>
      <c r="G635" s="16">
        <f t="shared" si="243"/>
        <v>2.21</v>
      </c>
      <c r="H635" s="15">
        <f t="shared" si="244"/>
        <v>0.40625</v>
      </c>
      <c r="I635" s="16">
        <f t="shared" si="245"/>
        <v>1.7420000000000002</v>
      </c>
      <c r="J635" s="15">
        <f t="shared" si="246"/>
        <v>0.40694444444444444</v>
      </c>
      <c r="K635" s="22">
        <f t="shared" si="247"/>
        <v>1.6640000000000001</v>
      </c>
      <c r="L635" s="13"/>
      <c r="M635" s="23">
        <v>44721</v>
      </c>
      <c r="N635" s="14" t="s">
        <v>13</v>
      </c>
      <c r="O635" s="59">
        <v>0.42430555555555555</v>
      </c>
      <c r="P635" s="16" t="str">
        <f t="shared" si="238"/>
        <v>-</v>
      </c>
      <c r="Q635" s="15">
        <f t="shared" si="248"/>
        <v>0.41736111111111113</v>
      </c>
      <c r="R635" s="16" t="str">
        <f t="shared" si="239"/>
        <v>-</v>
      </c>
      <c r="S635" s="15">
        <f t="shared" si="258"/>
        <v>0.40625</v>
      </c>
      <c r="T635" s="16" t="str">
        <f t="shared" si="240"/>
        <v>-</v>
      </c>
      <c r="U635" s="15">
        <f t="shared" si="259"/>
        <v>0.40694444444444444</v>
      </c>
      <c r="V635" s="22" t="str">
        <f t="shared" si="241"/>
        <v>-</v>
      </c>
      <c r="X635" s="18"/>
    </row>
    <row r="636" spans="2:25" x14ac:dyDescent="0.25">
      <c r="B636" s="23">
        <f t="shared" si="249"/>
        <v>44721</v>
      </c>
      <c r="C636" s="14" t="s">
        <v>12</v>
      </c>
      <c r="D636" s="15">
        <v>0.67569444444444438</v>
      </c>
      <c r="E636" s="16">
        <v>0.7</v>
      </c>
      <c r="F636" s="15">
        <f t="shared" si="242"/>
        <v>0.66874999999999996</v>
      </c>
      <c r="G636" s="16">
        <f t="shared" si="243"/>
        <v>0.59499999999999997</v>
      </c>
      <c r="H636" s="15">
        <f t="shared" si="244"/>
        <v>0.67569444444444438</v>
      </c>
      <c r="I636" s="16">
        <f t="shared" si="245"/>
        <v>0.46899999999999997</v>
      </c>
      <c r="J636" s="15">
        <f t="shared" si="246"/>
        <v>0.67361111111111105</v>
      </c>
      <c r="K636" s="22">
        <f t="shared" si="247"/>
        <v>0.44799999999999995</v>
      </c>
      <c r="L636" s="13"/>
      <c r="M636" s="23">
        <v>44721</v>
      </c>
      <c r="N636" s="14" t="s">
        <v>12</v>
      </c>
      <c r="O636" s="59">
        <v>0.67569444444444438</v>
      </c>
      <c r="P636" s="16" t="str">
        <f t="shared" si="238"/>
        <v>-</v>
      </c>
      <c r="Q636" s="15">
        <f t="shared" si="248"/>
        <v>0.66874999999999996</v>
      </c>
      <c r="R636" s="16" t="str">
        <f t="shared" si="239"/>
        <v>-</v>
      </c>
      <c r="S636" s="15">
        <f t="shared" si="258"/>
        <v>0.67569444444444438</v>
      </c>
      <c r="T636" s="16" t="str">
        <f t="shared" si="240"/>
        <v>-</v>
      </c>
      <c r="U636" s="15">
        <f t="shared" si="259"/>
        <v>0.67361111111111105</v>
      </c>
      <c r="V636" s="22" t="str">
        <f t="shared" si="241"/>
        <v>-</v>
      </c>
      <c r="X636" s="18"/>
      <c r="Y636" s="28"/>
    </row>
    <row r="637" spans="2:25" x14ac:dyDescent="0.25">
      <c r="B637" s="23">
        <f t="shared" si="249"/>
        <v>44721</v>
      </c>
      <c r="C637" s="14" t="s">
        <v>13</v>
      </c>
      <c r="D637" s="15">
        <v>0.93541666666666667</v>
      </c>
      <c r="E637" s="16">
        <v>2.4</v>
      </c>
      <c r="F637" s="15">
        <f t="shared" si="242"/>
        <v>0.92847222222222225</v>
      </c>
      <c r="G637" s="16">
        <f t="shared" si="243"/>
        <v>2.04</v>
      </c>
      <c r="H637" s="15">
        <f t="shared" si="244"/>
        <v>0.91736111111111107</v>
      </c>
      <c r="I637" s="16">
        <f t="shared" si="245"/>
        <v>1.6080000000000001</v>
      </c>
      <c r="J637" s="15">
        <f t="shared" si="246"/>
        <v>0.91805555555555551</v>
      </c>
      <c r="K637" s="22">
        <f t="shared" si="247"/>
        <v>1.536</v>
      </c>
      <c r="L637" s="13"/>
      <c r="M637" s="23">
        <v>44721</v>
      </c>
      <c r="N637" s="14" t="s">
        <v>13</v>
      </c>
      <c r="O637" s="59">
        <v>0.93541666666666667</v>
      </c>
      <c r="P637" s="16" t="str">
        <f t="shared" si="238"/>
        <v>-</v>
      </c>
      <c r="Q637" s="15">
        <f t="shared" si="248"/>
        <v>0.92847222222222225</v>
      </c>
      <c r="R637" s="16" t="str">
        <f t="shared" si="239"/>
        <v>-</v>
      </c>
      <c r="S637" s="15">
        <f t="shared" si="258"/>
        <v>0.91736111111111107</v>
      </c>
      <c r="T637" s="16" t="str">
        <f t="shared" si="240"/>
        <v>-</v>
      </c>
      <c r="U637" s="15">
        <f t="shared" si="259"/>
        <v>0.91805555555555551</v>
      </c>
      <c r="V637" s="22" t="str">
        <f t="shared" si="241"/>
        <v>-</v>
      </c>
      <c r="X637" s="18"/>
      <c r="Y637" s="28"/>
    </row>
    <row r="638" spans="2:25" x14ac:dyDescent="0.25">
      <c r="B638" s="23">
        <f t="shared" si="249"/>
        <v>44722</v>
      </c>
      <c r="C638" s="14" t="s">
        <v>12</v>
      </c>
      <c r="D638" s="15">
        <v>0.18402777777777779</v>
      </c>
      <c r="E638" s="16">
        <v>0.5</v>
      </c>
      <c r="F638" s="15">
        <f t="shared" si="242"/>
        <v>0.17708333333333334</v>
      </c>
      <c r="G638" s="16">
        <f t="shared" si="243"/>
        <v>0.42499999999999999</v>
      </c>
      <c r="H638" s="15">
        <f t="shared" si="244"/>
        <v>0.18402777777777779</v>
      </c>
      <c r="I638" s="16">
        <f t="shared" si="245"/>
        <v>0.33500000000000002</v>
      </c>
      <c r="J638" s="15">
        <f t="shared" si="246"/>
        <v>0.18194444444444446</v>
      </c>
      <c r="K638" s="22">
        <f t="shared" si="247"/>
        <v>0.32</v>
      </c>
      <c r="L638" s="13"/>
      <c r="M638" s="23">
        <v>44722</v>
      </c>
      <c r="N638" s="14" t="s">
        <v>12</v>
      </c>
      <c r="O638" s="59">
        <v>0.18402777777777779</v>
      </c>
      <c r="P638" s="16" t="str">
        <f t="shared" si="238"/>
        <v>-</v>
      </c>
      <c r="Q638" s="15">
        <f t="shared" si="248"/>
        <v>0.17708333333333334</v>
      </c>
      <c r="R638" s="16" t="str">
        <f t="shared" si="239"/>
        <v>-</v>
      </c>
      <c r="S638" s="15">
        <f t="shared" si="258"/>
        <v>0.18402777777777779</v>
      </c>
      <c r="T638" s="16" t="str">
        <f t="shared" si="240"/>
        <v>-</v>
      </c>
      <c r="U638" s="15">
        <f t="shared" si="259"/>
        <v>0.18194444444444446</v>
      </c>
      <c r="V638" s="22" t="str">
        <f t="shared" si="241"/>
        <v>-</v>
      </c>
      <c r="X638" s="18"/>
      <c r="Y638" s="28"/>
    </row>
    <row r="639" spans="2:25" x14ac:dyDescent="0.25">
      <c r="B639" s="23">
        <f t="shared" si="249"/>
        <v>44722</v>
      </c>
      <c r="C639" s="14" t="s">
        <v>13</v>
      </c>
      <c r="D639" s="15">
        <v>0.46249999999999997</v>
      </c>
      <c r="E639" s="16">
        <v>2.7</v>
      </c>
      <c r="F639" s="15">
        <f t="shared" si="242"/>
        <v>0.45555555555555555</v>
      </c>
      <c r="G639" s="16">
        <f t="shared" si="243"/>
        <v>2.2949999999999999</v>
      </c>
      <c r="H639" s="15">
        <f t="shared" si="244"/>
        <v>0.44444444444444442</v>
      </c>
      <c r="I639" s="16">
        <f t="shared" si="245"/>
        <v>1.8090000000000002</v>
      </c>
      <c r="J639" s="15">
        <f t="shared" si="246"/>
        <v>0.44513888888888886</v>
      </c>
      <c r="K639" s="22">
        <f t="shared" si="247"/>
        <v>1.7280000000000002</v>
      </c>
      <c r="L639" s="13"/>
      <c r="M639" s="23">
        <v>44722</v>
      </c>
      <c r="N639" s="14" t="s">
        <v>13</v>
      </c>
      <c r="O639" s="59">
        <v>0.46249999999999997</v>
      </c>
      <c r="P639" s="16" t="str">
        <f t="shared" si="238"/>
        <v>-</v>
      </c>
      <c r="Q639" s="15">
        <f t="shared" si="248"/>
        <v>0.45555555555555555</v>
      </c>
      <c r="R639" s="16" t="str">
        <f t="shared" si="239"/>
        <v>-</v>
      </c>
      <c r="S639" s="15">
        <f t="shared" si="258"/>
        <v>0.44444444444444442</v>
      </c>
      <c r="T639" s="16" t="str">
        <f t="shared" si="240"/>
        <v>-</v>
      </c>
      <c r="U639" s="15">
        <f t="shared" si="259"/>
        <v>0.44513888888888886</v>
      </c>
      <c r="V639" s="22" t="str">
        <f t="shared" si="241"/>
        <v>-</v>
      </c>
      <c r="X639" s="18"/>
    </row>
    <row r="640" spans="2:25" x14ac:dyDescent="0.25">
      <c r="B640" s="23">
        <f t="shared" si="249"/>
        <v>44722</v>
      </c>
      <c r="C640" s="14" t="s">
        <v>12</v>
      </c>
      <c r="D640" s="15">
        <v>0.71875</v>
      </c>
      <c r="E640" s="16">
        <v>0.5</v>
      </c>
      <c r="F640" s="15">
        <f t="shared" si="242"/>
        <v>0.71180555555555558</v>
      </c>
      <c r="G640" s="16">
        <f t="shared" si="243"/>
        <v>0.42499999999999999</v>
      </c>
      <c r="H640" s="15">
        <f t="shared" si="244"/>
        <v>0.71875</v>
      </c>
      <c r="I640" s="16">
        <f t="shared" si="245"/>
        <v>0.33500000000000002</v>
      </c>
      <c r="J640" s="15">
        <f t="shared" si="246"/>
        <v>0.71666666666666667</v>
      </c>
      <c r="K640" s="22">
        <f t="shared" si="247"/>
        <v>0.32</v>
      </c>
      <c r="L640" s="13"/>
      <c r="M640" s="23">
        <v>44722</v>
      </c>
      <c r="N640" s="14" t="s">
        <v>12</v>
      </c>
      <c r="O640" s="59">
        <v>0.71875</v>
      </c>
      <c r="P640" s="16" t="str">
        <f t="shared" si="238"/>
        <v>-</v>
      </c>
      <c r="Q640" s="15">
        <f t="shared" si="248"/>
        <v>0.71180555555555558</v>
      </c>
      <c r="R640" s="16" t="str">
        <f t="shared" si="239"/>
        <v>-</v>
      </c>
      <c r="S640" s="15">
        <f t="shared" si="258"/>
        <v>0.71875</v>
      </c>
      <c r="T640" s="16" t="str">
        <f t="shared" si="240"/>
        <v>-</v>
      </c>
      <c r="U640" s="15">
        <f t="shared" si="259"/>
        <v>0.71666666666666667</v>
      </c>
      <c r="V640" s="22" t="str">
        <f t="shared" si="241"/>
        <v>-</v>
      </c>
      <c r="X640" s="18"/>
      <c r="Y640" s="28"/>
    </row>
    <row r="641" spans="2:25" x14ac:dyDescent="0.25">
      <c r="B641" s="23">
        <f t="shared" si="249"/>
        <v>44722</v>
      </c>
      <c r="C641" s="14" t="s">
        <v>13</v>
      </c>
      <c r="D641" s="15">
        <v>0.97638888888888886</v>
      </c>
      <c r="E641" s="16">
        <v>2.5</v>
      </c>
      <c r="F641" s="15">
        <f t="shared" si="242"/>
        <v>0.96944444444444444</v>
      </c>
      <c r="G641" s="16">
        <f t="shared" si="243"/>
        <v>2.125</v>
      </c>
      <c r="H641" s="15">
        <f t="shared" si="244"/>
        <v>0.95833333333333326</v>
      </c>
      <c r="I641" s="16">
        <f t="shared" si="245"/>
        <v>1.675</v>
      </c>
      <c r="J641" s="15">
        <f t="shared" si="246"/>
        <v>0.9590277777777777</v>
      </c>
      <c r="K641" s="22">
        <f t="shared" si="247"/>
        <v>1.6</v>
      </c>
      <c r="L641" s="13"/>
      <c r="M641" s="23">
        <v>44722</v>
      </c>
      <c r="N641" s="14" t="s">
        <v>13</v>
      </c>
      <c r="O641" s="59">
        <v>0.97638888888888886</v>
      </c>
      <c r="P641" s="16" t="str">
        <f t="shared" si="238"/>
        <v>-</v>
      </c>
      <c r="Q641" s="15">
        <f t="shared" si="248"/>
        <v>0.96944444444444444</v>
      </c>
      <c r="R641" s="16" t="str">
        <f t="shared" si="239"/>
        <v>-</v>
      </c>
      <c r="S641" s="15">
        <f t="shared" si="258"/>
        <v>0.95833333333333326</v>
      </c>
      <c r="T641" s="16" t="str">
        <f t="shared" ref="T641" si="260">IF(I641&gt;=$T$4,I641,IF(I641&lt;=$T$8,I641,"-"))</f>
        <v>-</v>
      </c>
      <c r="U641" s="15">
        <f t="shared" si="259"/>
        <v>0.9590277777777777</v>
      </c>
      <c r="V641" s="22" t="str">
        <f t="shared" ref="V641" si="261">IF(K641&gt;=$V$4,K641,IF(K641&lt;=$V$8,K641,"-"))</f>
        <v>-</v>
      </c>
      <c r="X641" s="18"/>
      <c r="Y641" s="28"/>
    </row>
    <row r="642" spans="2:25" x14ac:dyDescent="0.25">
      <c r="B642" s="23">
        <f t="shared" si="249"/>
        <v>44723</v>
      </c>
      <c r="C642" s="14" t="s">
        <v>12</v>
      </c>
      <c r="D642" s="15">
        <v>0.22500000000000001</v>
      </c>
      <c r="E642" s="16">
        <v>0.4</v>
      </c>
      <c r="F642" s="15">
        <f t="shared" si="242"/>
        <v>0.21805555555555556</v>
      </c>
      <c r="G642" s="16">
        <f t="shared" si="243"/>
        <v>0.34</v>
      </c>
      <c r="H642" s="15">
        <f t="shared" si="244"/>
        <v>0.22500000000000001</v>
      </c>
      <c r="I642" s="16">
        <f t="shared" si="245"/>
        <v>0.26800000000000002</v>
      </c>
      <c r="J642" s="15">
        <f t="shared" si="246"/>
        <v>0.22291666666666668</v>
      </c>
      <c r="K642" s="22">
        <f t="shared" si="247"/>
        <v>0.25600000000000001</v>
      </c>
      <c r="L642" s="13"/>
      <c r="M642" s="23">
        <v>44723</v>
      </c>
      <c r="N642" s="14" t="s">
        <v>12</v>
      </c>
      <c r="O642" s="59">
        <v>0.22500000000000001</v>
      </c>
      <c r="P642" s="16" t="str">
        <f t="shared" si="238"/>
        <v>-</v>
      </c>
      <c r="Q642" s="15">
        <f t="shared" si="248"/>
        <v>0.21805555555555556</v>
      </c>
      <c r="R642" s="16" t="str">
        <f t="shared" si="239"/>
        <v>-</v>
      </c>
      <c r="S642" s="15">
        <f t="shared" si="258"/>
        <v>0.22500000000000001</v>
      </c>
      <c r="T642" s="16" t="str">
        <f t="shared" si="240"/>
        <v>-</v>
      </c>
      <c r="U642" s="15">
        <f t="shared" si="259"/>
        <v>0.22291666666666668</v>
      </c>
      <c r="V642" s="22" t="str">
        <f t="shared" si="241"/>
        <v>-</v>
      </c>
      <c r="X642" s="18"/>
      <c r="Y642" s="28"/>
    </row>
    <row r="643" spans="2:25" x14ac:dyDescent="0.25">
      <c r="B643" s="23">
        <f t="shared" si="249"/>
        <v>44723</v>
      </c>
      <c r="C643" s="14" t="s">
        <v>13</v>
      </c>
      <c r="D643" s="15">
        <v>0.50138888888888888</v>
      </c>
      <c r="E643" s="16">
        <v>2.9</v>
      </c>
      <c r="F643" s="15">
        <f t="shared" si="242"/>
        <v>0.49444444444444446</v>
      </c>
      <c r="G643" s="16">
        <f t="shared" si="243"/>
        <v>2.4649999999999999</v>
      </c>
      <c r="H643" s="15">
        <f t="shared" si="244"/>
        <v>0.48333333333333334</v>
      </c>
      <c r="I643" s="16">
        <f t="shared" si="245"/>
        <v>1.9430000000000001</v>
      </c>
      <c r="J643" s="15">
        <f t="shared" si="246"/>
        <v>0.48402777777777778</v>
      </c>
      <c r="K643" s="22">
        <f t="shared" si="247"/>
        <v>1.8559999999999999</v>
      </c>
      <c r="L643" s="13"/>
      <c r="M643" s="23">
        <v>44723</v>
      </c>
      <c r="N643" s="14" t="s">
        <v>13</v>
      </c>
      <c r="O643" s="59">
        <v>0.50138888888888888</v>
      </c>
      <c r="P643" s="16" t="str">
        <f t="shared" si="238"/>
        <v>-</v>
      </c>
      <c r="Q643" s="15">
        <f t="shared" si="248"/>
        <v>0.49444444444444446</v>
      </c>
      <c r="R643" s="16" t="str">
        <f t="shared" si="239"/>
        <v>-</v>
      </c>
      <c r="S643" s="15">
        <f t="shared" si="258"/>
        <v>0.48333333333333334</v>
      </c>
      <c r="T643" s="16" t="str">
        <f t="shared" si="240"/>
        <v>-</v>
      </c>
      <c r="U643" s="15">
        <f t="shared" si="259"/>
        <v>0.48402777777777778</v>
      </c>
      <c r="V643" s="22" t="str">
        <f t="shared" si="241"/>
        <v>-</v>
      </c>
      <c r="X643" s="18"/>
    </row>
    <row r="644" spans="2:25" x14ac:dyDescent="0.25">
      <c r="B644" s="23">
        <f t="shared" si="249"/>
        <v>44723</v>
      </c>
      <c r="C644" s="14" t="s">
        <v>12</v>
      </c>
      <c r="D644" s="15">
        <v>0.76041666666666663</v>
      </c>
      <c r="E644" s="16">
        <v>0.4</v>
      </c>
      <c r="F644" s="15">
        <f t="shared" si="242"/>
        <v>0.75347222222222221</v>
      </c>
      <c r="G644" s="16">
        <f t="shared" si="243"/>
        <v>0.34</v>
      </c>
      <c r="H644" s="15">
        <f t="shared" si="244"/>
        <v>0.76041666666666663</v>
      </c>
      <c r="I644" s="16">
        <f t="shared" si="245"/>
        <v>0.26800000000000002</v>
      </c>
      <c r="J644" s="15">
        <f t="shared" si="246"/>
        <v>0.7583333333333333</v>
      </c>
      <c r="K644" s="22">
        <f t="shared" si="247"/>
        <v>0.25600000000000001</v>
      </c>
      <c r="L644" s="13"/>
      <c r="M644" s="23">
        <v>44723</v>
      </c>
      <c r="N644" s="14" t="s">
        <v>12</v>
      </c>
      <c r="O644" s="59">
        <v>0.76041666666666663</v>
      </c>
      <c r="P644" s="16" t="str">
        <f t="shared" si="238"/>
        <v>-</v>
      </c>
      <c r="Q644" s="15">
        <f t="shared" si="248"/>
        <v>0.75347222222222221</v>
      </c>
      <c r="R644" s="16" t="str">
        <f t="shared" si="239"/>
        <v>-</v>
      </c>
      <c r="S644" s="15">
        <f t="shared" si="258"/>
        <v>0.76041666666666663</v>
      </c>
      <c r="T644" s="16" t="str">
        <f t="shared" si="240"/>
        <v>-</v>
      </c>
      <c r="U644" s="15">
        <f t="shared" si="259"/>
        <v>0.7583333333333333</v>
      </c>
      <c r="V644" s="22" t="str">
        <f t="shared" si="241"/>
        <v>-</v>
      </c>
      <c r="X644" s="18"/>
      <c r="Y644" s="28"/>
    </row>
    <row r="645" spans="2:25" x14ac:dyDescent="0.25">
      <c r="B645" s="23">
        <v>44723</v>
      </c>
      <c r="C645" s="14" t="s">
        <v>13</v>
      </c>
      <c r="D645" s="15"/>
      <c r="E645" s="16"/>
      <c r="F645" s="15"/>
      <c r="G645" s="16"/>
      <c r="H645" s="15">
        <v>0.99930555555555556</v>
      </c>
      <c r="I645" s="16">
        <v>1.7</v>
      </c>
      <c r="J645" s="15"/>
      <c r="K645" s="22"/>
      <c r="L645" s="13"/>
      <c r="M645" s="23">
        <v>44723</v>
      </c>
      <c r="N645" s="14" t="s">
        <v>13</v>
      </c>
      <c r="O645" s="59"/>
      <c r="P645" s="16"/>
      <c r="Q645" s="15"/>
      <c r="R645" s="16"/>
      <c r="S645" s="15">
        <v>0.99930555555555556</v>
      </c>
      <c r="T645" s="16" t="s">
        <v>27</v>
      </c>
      <c r="U645" s="15"/>
      <c r="V645" s="22"/>
      <c r="X645" s="18"/>
      <c r="Y645" s="28"/>
    </row>
    <row r="646" spans="2:25" x14ac:dyDescent="0.25">
      <c r="B646" s="23">
        <f>IF(HOUR(D646)&lt;HOUR(D644),B644+1,B644)</f>
        <v>44724</v>
      </c>
      <c r="C646" s="14" t="s">
        <v>13</v>
      </c>
      <c r="D646" s="15">
        <v>1.7361111111111112E-2</v>
      </c>
      <c r="E646" s="16">
        <v>2.5</v>
      </c>
      <c r="F646" s="15">
        <f t="shared" si="242"/>
        <v>1.0416666666666668E-2</v>
      </c>
      <c r="G646" s="16">
        <f t="shared" si="243"/>
        <v>2.125</v>
      </c>
      <c r="H646" s="15"/>
      <c r="I646" s="16"/>
      <c r="J646" s="15">
        <f t="shared" si="246"/>
        <v>0</v>
      </c>
      <c r="K646" s="22">
        <f t="shared" si="247"/>
        <v>1.6</v>
      </c>
      <c r="L646" s="13"/>
      <c r="M646" s="23">
        <v>44724</v>
      </c>
      <c r="N646" s="14" t="s">
        <v>13</v>
      </c>
      <c r="O646" s="59">
        <v>1.7361111111111112E-2</v>
      </c>
      <c r="P646" s="16" t="str">
        <f t="shared" si="238"/>
        <v>-</v>
      </c>
      <c r="Q646" s="15">
        <f t="shared" si="248"/>
        <v>1.0416666666666668E-2</v>
      </c>
      <c r="R646" s="16" t="str">
        <f t="shared" si="239"/>
        <v>-</v>
      </c>
      <c r="S646" s="15"/>
      <c r="T646" s="16"/>
      <c r="U646" s="15">
        <f t="shared" si="259"/>
        <v>0</v>
      </c>
      <c r="V646" s="22" t="str">
        <f t="shared" si="241"/>
        <v>-</v>
      </c>
      <c r="X646" s="18"/>
      <c r="Y646" s="28"/>
    </row>
    <row r="647" spans="2:25" x14ac:dyDescent="0.25">
      <c r="B647" s="23">
        <f t="shared" si="249"/>
        <v>44724</v>
      </c>
      <c r="C647" s="14" t="s">
        <v>12</v>
      </c>
      <c r="D647" s="15">
        <v>0.26597222222222222</v>
      </c>
      <c r="E647" s="16">
        <v>0.3</v>
      </c>
      <c r="F647" s="15">
        <f t="shared" si="242"/>
        <v>0.2590277777777778</v>
      </c>
      <c r="G647" s="16">
        <f t="shared" si="243"/>
        <v>0.255</v>
      </c>
      <c r="H647" s="15">
        <f t="shared" si="244"/>
        <v>0.26597222222222222</v>
      </c>
      <c r="I647" s="16">
        <f t="shared" si="245"/>
        <v>0.20100000000000001</v>
      </c>
      <c r="J647" s="15">
        <f t="shared" si="246"/>
        <v>0.2638888888888889</v>
      </c>
      <c r="K647" s="22">
        <f t="shared" si="247"/>
        <v>0.192</v>
      </c>
      <c r="L647" s="13"/>
      <c r="M647" s="23">
        <v>44724</v>
      </c>
      <c r="N647" s="14" t="s">
        <v>12</v>
      </c>
      <c r="O647" s="59">
        <v>0.26597222222222222</v>
      </c>
      <c r="P647" s="16" t="str">
        <f t="shared" si="238"/>
        <v>-</v>
      </c>
      <c r="Q647" s="15">
        <f t="shared" si="248"/>
        <v>0.2590277777777778</v>
      </c>
      <c r="R647" s="16" t="str">
        <f t="shared" si="239"/>
        <v>-</v>
      </c>
      <c r="S647" s="15">
        <f t="shared" si="258"/>
        <v>0.26597222222222222</v>
      </c>
      <c r="T647" s="16" t="str">
        <f t="shared" si="240"/>
        <v>-</v>
      </c>
      <c r="U647" s="15">
        <f t="shared" si="259"/>
        <v>0.2638888888888889</v>
      </c>
      <c r="V647" s="22" t="str">
        <f t="shared" si="241"/>
        <v>-</v>
      </c>
      <c r="X647" s="18"/>
      <c r="Y647" s="28"/>
    </row>
    <row r="648" spans="2:25" x14ac:dyDescent="0.25">
      <c r="B648" s="23">
        <f t="shared" si="249"/>
        <v>44724</v>
      </c>
      <c r="C648" s="14" t="s">
        <v>13</v>
      </c>
      <c r="D648" s="15">
        <v>0.54027777777777775</v>
      </c>
      <c r="E648" s="16">
        <v>3</v>
      </c>
      <c r="F648" s="15">
        <f t="shared" si="242"/>
        <v>0.53333333333333333</v>
      </c>
      <c r="G648" s="16">
        <f t="shared" si="243"/>
        <v>2.5499999999999998</v>
      </c>
      <c r="H648" s="15">
        <f t="shared" si="244"/>
        <v>0.52222222222222214</v>
      </c>
      <c r="I648" s="16">
        <f t="shared" si="245"/>
        <v>2.0100000000000002</v>
      </c>
      <c r="J648" s="15">
        <f t="shared" si="246"/>
        <v>0.52291666666666659</v>
      </c>
      <c r="K648" s="22">
        <f t="shared" si="247"/>
        <v>1.92</v>
      </c>
      <c r="L648" s="13"/>
      <c r="M648" s="23">
        <v>44724</v>
      </c>
      <c r="N648" s="14" t="s">
        <v>13</v>
      </c>
      <c r="O648" s="59">
        <v>0.54027777777777775</v>
      </c>
      <c r="P648" s="16" t="str">
        <f t="shared" si="238"/>
        <v>-</v>
      </c>
      <c r="Q648" s="15">
        <f t="shared" si="248"/>
        <v>0.53333333333333333</v>
      </c>
      <c r="R648" s="16" t="str">
        <f t="shared" si="239"/>
        <v>-</v>
      </c>
      <c r="S648" s="15">
        <f t="shared" si="258"/>
        <v>0.52222222222222214</v>
      </c>
      <c r="T648" s="16" t="str">
        <f t="shared" si="240"/>
        <v>-</v>
      </c>
      <c r="U648" s="15">
        <f t="shared" si="259"/>
        <v>0.52291666666666659</v>
      </c>
      <c r="V648" s="22" t="str">
        <f t="shared" si="241"/>
        <v>-</v>
      </c>
      <c r="X648" s="18"/>
    </row>
    <row r="649" spans="2:25" x14ac:dyDescent="0.25">
      <c r="B649" s="23">
        <f t="shared" si="249"/>
        <v>44724</v>
      </c>
      <c r="C649" s="14" t="s">
        <v>12</v>
      </c>
      <c r="D649" s="15">
        <v>0.7993055555555556</v>
      </c>
      <c r="E649" s="16">
        <v>0.2</v>
      </c>
      <c r="F649" s="15">
        <f t="shared" si="242"/>
        <v>0.79236111111111118</v>
      </c>
      <c r="G649" s="16">
        <f t="shared" si="243"/>
        <v>0.17</v>
      </c>
      <c r="H649" s="15">
        <f t="shared" si="244"/>
        <v>0.7993055555555556</v>
      </c>
      <c r="I649" s="16">
        <f t="shared" si="245"/>
        <v>0.13400000000000001</v>
      </c>
      <c r="J649" s="15">
        <f t="shared" si="246"/>
        <v>0.79722222222222228</v>
      </c>
      <c r="K649" s="22">
        <f t="shared" si="247"/>
        <v>0.128</v>
      </c>
      <c r="L649" s="13"/>
      <c r="M649" s="23">
        <v>44724</v>
      </c>
      <c r="N649" s="14" t="s">
        <v>12</v>
      </c>
      <c r="O649" s="59">
        <v>0.7993055555555556</v>
      </c>
      <c r="P649" s="16" t="str">
        <f t="shared" si="238"/>
        <v>-</v>
      </c>
      <c r="Q649" s="15">
        <f t="shared" si="248"/>
        <v>0.79236111111111118</v>
      </c>
      <c r="R649" s="16" t="str">
        <f t="shared" si="239"/>
        <v>-</v>
      </c>
      <c r="S649" s="15">
        <f t="shared" si="258"/>
        <v>0.7993055555555556</v>
      </c>
      <c r="T649" s="16" t="str">
        <f t="shared" si="240"/>
        <v>-</v>
      </c>
      <c r="U649" s="15">
        <f t="shared" si="259"/>
        <v>0.79722222222222228</v>
      </c>
      <c r="V649" s="22" t="str">
        <f t="shared" si="241"/>
        <v>-</v>
      </c>
      <c r="X649" s="18"/>
      <c r="Y649" s="28"/>
    </row>
    <row r="650" spans="2:25" x14ac:dyDescent="0.25">
      <c r="B650" s="23">
        <f t="shared" si="249"/>
        <v>44725</v>
      </c>
      <c r="C650" s="14" t="s">
        <v>13</v>
      </c>
      <c r="D650" s="15">
        <v>5.8333333333333327E-2</v>
      </c>
      <c r="E650" s="16">
        <v>2.6</v>
      </c>
      <c r="F650" s="15">
        <f t="shared" si="242"/>
        <v>5.1388888888888887E-2</v>
      </c>
      <c r="G650" s="16">
        <f t="shared" si="243"/>
        <v>2.21</v>
      </c>
      <c r="H650" s="15">
        <f t="shared" si="244"/>
        <v>4.0277777777777773E-2</v>
      </c>
      <c r="I650" s="16">
        <f t="shared" si="245"/>
        <v>1.7420000000000002</v>
      </c>
      <c r="J650" s="15">
        <f t="shared" si="246"/>
        <v>4.0972222222222215E-2</v>
      </c>
      <c r="K650" s="22">
        <f t="shared" si="247"/>
        <v>1.6640000000000001</v>
      </c>
      <c r="L650" s="13"/>
      <c r="M650" s="23">
        <v>44725</v>
      </c>
      <c r="N650" s="14" t="s">
        <v>13</v>
      </c>
      <c r="O650" s="59">
        <v>5.8333333333333327E-2</v>
      </c>
      <c r="P650" s="16" t="str">
        <f t="shared" si="238"/>
        <v>-</v>
      </c>
      <c r="Q650" s="15">
        <f t="shared" si="248"/>
        <v>5.1388888888888887E-2</v>
      </c>
      <c r="R650" s="16" t="str">
        <f t="shared" si="239"/>
        <v>-</v>
      </c>
      <c r="S650" s="15">
        <f t="shared" si="258"/>
        <v>4.0277777777777773E-2</v>
      </c>
      <c r="T650" s="16" t="str">
        <f t="shared" si="240"/>
        <v>-</v>
      </c>
      <c r="U650" s="15">
        <f t="shared" si="259"/>
        <v>4.0972222222222215E-2</v>
      </c>
      <c r="V650" s="22" t="str">
        <f t="shared" si="241"/>
        <v>-</v>
      </c>
      <c r="X650" s="18"/>
      <c r="Y650" s="28"/>
    </row>
    <row r="651" spans="2:25" x14ac:dyDescent="0.25">
      <c r="B651" s="23">
        <f t="shared" si="249"/>
        <v>44725</v>
      </c>
      <c r="C651" s="14" t="s">
        <v>12</v>
      </c>
      <c r="D651" s="15">
        <v>0.30555555555555552</v>
      </c>
      <c r="E651" s="16">
        <v>0.2</v>
      </c>
      <c r="F651" s="15">
        <f t="shared" si="242"/>
        <v>0.2986111111111111</v>
      </c>
      <c r="G651" s="16">
        <f t="shared" si="243"/>
        <v>0.17</v>
      </c>
      <c r="H651" s="15">
        <f t="shared" si="244"/>
        <v>0.30555555555555552</v>
      </c>
      <c r="I651" s="16">
        <f t="shared" si="245"/>
        <v>0.13400000000000001</v>
      </c>
      <c r="J651" s="15">
        <f t="shared" si="246"/>
        <v>0.3034722222222222</v>
      </c>
      <c r="K651" s="22">
        <f t="shared" si="247"/>
        <v>0.128</v>
      </c>
      <c r="L651" s="13"/>
      <c r="M651" s="23">
        <v>44725</v>
      </c>
      <c r="N651" s="14" t="s">
        <v>12</v>
      </c>
      <c r="O651" s="59">
        <v>0.30555555555555552</v>
      </c>
      <c r="P651" s="16" t="str">
        <f t="shared" si="238"/>
        <v>-</v>
      </c>
      <c r="Q651" s="15">
        <f t="shared" si="248"/>
        <v>0.2986111111111111</v>
      </c>
      <c r="R651" s="16" t="str">
        <f t="shared" si="239"/>
        <v>-</v>
      </c>
      <c r="S651" s="15">
        <f t="shared" si="258"/>
        <v>0.30555555555555552</v>
      </c>
      <c r="T651" s="16" t="str">
        <f t="shared" si="240"/>
        <v>-</v>
      </c>
      <c r="U651" s="15">
        <f t="shared" si="259"/>
        <v>0.3034722222222222</v>
      </c>
      <c r="V651" s="22" t="str">
        <f t="shared" si="241"/>
        <v>-</v>
      </c>
      <c r="X651" s="18"/>
      <c r="Y651" s="28"/>
    </row>
    <row r="652" spans="2:25" x14ac:dyDescent="0.25">
      <c r="B652" s="23">
        <f t="shared" si="249"/>
        <v>44725</v>
      </c>
      <c r="C652" s="14" t="s">
        <v>13</v>
      </c>
      <c r="D652" s="15">
        <v>0.57847222222222217</v>
      </c>
      <c r="E652" s="16">
        <v>3.2</v>
      </c>
      <c r="F652" s="15">
        <f t="shared" si="242"/>
        <v>0.57152777777777775</v>
      </c>
      <c r="G652" s="16">
        <f t="shared" si="243"/>
        <v>2.72</v>
      </c>
      <c r="H652" s="15">
        <f t="shared" si="244"/>
        <v>0.56041666666666656</v>
      </c>
      <c r="I652" s="16">
        <f t="shared" si="245"/>
        <v>2.1440000000000001</v>
      </c>
      <c r="J652" s="15">
        <f t="shared" si="246"/>
        <v>0.56111111111111101</v>
      </c>
      <c r="K652" s="22">
        <f t="shared" si="247"/>
        <v>2.048</v>
      </c>
      <c r="L652" s="13"/>
      <c r="M652" s="23">
        <v>44725</v>
      </c>
      <c r="N652" s="14" t="s">
        <v>13</v>
      </c>
      <c r="O652" s="59">
        <v>0.57847222222222217</v>
      </c>
      <c r="P652" s="16">
        <f t="shared" si="238"/>
        <v>3.2</v>
      </c>
      <c r="Q652" s="15">
        <f t="shared" si="248"/>
        <v>0.57152777777777775</v>
      </c>
      <c r="R652" s="16">
        <f t="shared" si="239"/>
        <v>2.72</v>
      </c>
      <c r="S652" s="15">
        <f t="shared" si="258"/>
        <v>0.56041666666666656</v>
      </c>
      <c r="T652" s="16">
        <f t="shared" si="240"/>
        <v>2.1440000000000001</v>
      </c>
      <c r="U652" s="15">
        <f t="shared" si="259"/>
        <v>0.56111111111111101</v>
      </c>
      <c r="V652" s="22">
        <f t="shared" si="241"/>
        <v>2.048</v>
      </c>
      <c r="X652" s="18"/>
      <c r="Y652" s="28"/>
    </row>
    <row r="653" spans="2:25" x14ac:dyDescent="0.25">
      <c r="B653" s="23">
        <f t="shared" si="249"/>
        <v>44725</v>
      </c>
      <c r="C653" s="14" t="s">
        <v>12</v>
      </c>
      <c r="D653" s="15">
        <v>0.83611111111111114</v>
      </c>
      <c r="E653" s="16">
        <v>0</v>
      </c>
      <c r="F653" s="15">
        <f t="shared" si="242"/>
        <v>0.82916666666666672</v>
      </c>
      <c r="G653" s="16">
        <f t="shared" si="243"/>
        <v>0</v>
      </c>
      <c r="H653" s="15">
        <f t="shared" si="244"/>
        <v>0.83611111111111114</v>
      </c>
      <c r="I653" s="16">
        <f t="shared" si="245"/>
        <v>0</v>
      </c>
      <c r="J653" s="15">
        <f t="shared" si="246"/>
        <v>0.83402777777777781</v>
      </c>
      <c r="K653" s="22">
        <f t="shared" si="247"/>
        <v>0</v>
      </c>
      <c r="L653" s="13"/>
      <c r="M653" s="23">
        <v>44725</v>
      </c>
      <c r="N653" s="14" t="s">
        <v>12</v>
      </c>
      <c r="O653" s="59">
        <v>0.83611111111111114</v>
      </c>
      <c r="P653" s="16" t="str">
        <f t="shared" si="238"/>
        <v>-</v>
      </c>
      <c r="Q653" s="15">
        <f t="shared" si="248"/>
        <v>0.82916666666666672</v>
      </c>
      <c r="R653" s="16" t="s">
        <v>27</v>
      </c>
      <c r="S653" s="15">
        <v>0.98611111111111116</v>
      </c>
      <c r="T653" s="16" t="s">
        <v>27</v>
      </c>
      <c r="U653" s="15">
        <v>0.9868055555555556</v>
      </c>
      <c r="V653" s="22" t="s">
        <v>27</v>
      </c>
      <c r="X653" s="18"/>
    </row>
    <row r="654" spans="2:25" x14ac:dyDescent="0.25">
      <c r="B654" s="23">
        <f t="shared" si="249"/>
        <v>44726</v>
      </c>
      <c r="C654" s="14" t="s">
        <v>13</v>
      </c>
      <c r="D654" s="15">
        <v>9.930555555555555E-2</v>
      </c>
      <c r="E654" s="16">
        <v>2.8</v>
      </c>
      <c r="F654" s="15">
        <f t="shared" si="242"/>
        <v>9.2361111111111102E-2</v>
      </c>
      <c r="G654" s="16">
        <f t="shared" si="243"/>
        <v>2.38</v>
      </c>
      <c r="H654" s="15">
        <f t="shared" si="244"/>
        <v>8.1249999999999989E-2</v>
      </c>
      <c r="I654" s="16">
        <f t="shared" si="245"/>
        <v>1.8759999999999999</v>
      </c>
      <c r="J654" s="15">
        <f t="shared" si="246"/>
        <v>8.1944444444444431E-2</v>
      </c>
      <c r="K654" s="22">
        <f t="shared" si="247"/>
        <v>1.7919999999999998</v>
      </c>
      <c r="L654" s="13"/>
      <c r="M654" s="23">
        <v>44726</v>
      </c>
      <c r="N654" s="14" t="s">
        <v>13</v>
      </c>
      <c r="O654" s="59">
        <v>9.930555555555555E-2</v>
      </c>
      <c r="P654" s="16" t="str">
        <f t="shared" si="238"/>
        <v>-</v>
      </c>
      <c r="Q654" s="15">
        <f t="shared" si="248"/>
        <v>9.2361111111111102E-2</v>
      </c>
      <c r="R654" s="16" t="str">
        <f t="shared" si="239"/>
        <v>-</v>
      </c>
      <c r="S654" s="15">
        <f t="shared" ref="S654:S685" si="262">IF(N654="Alta",O654-$H$9,O654-$I$9)</f>
        <v>8.1249999999999989E-2</v>
      </c>
      <c r="T654" s="16" t="str">
        <f t="shared" si="240"/>
        <v>-</v>
      </c>
      <c r="U654" s="15">
        <f t="shared" ref="U654:U685" si="263">IF(N654="Alta",O654-$J$9,O654-$K$9)</f>
        <v>8.1944444444444431E-2</v>
      </c>
      <c r="V654" s="22" t="str">
        <f t="shared" si="241"/>
        <v>-</v>
      </c>
      <c r="X654" s="18"/>
      <c r="Y654" s="28"/>
    </row>
    <row r="655" spans="2:25" x14ac:dyDescent="0.25">
      <c r="B655" s="23">
        <f t="shared" si="249"/>
        <v>44726</v>
      </c>
      <c r="C655" s="14" t="s">
        <v>12</v>
      </c>
      <c r="D655" s="15">
        <v>0.34375</v>
      </c>
      <c r="E655" s="16">
        <v>0.1</v>
      </c>
      <c r="F655" s="15">
        <f t="shared" si="242"/>
        <v>0.33680555555555558</v>
      </c>
      <c r="G655" s="16">
        <f t="shared" si="243"/>
        <v>8.5000000000000006E-2</v>
      </c>
      <c r="H655" s="15">
        <f t="shared" si="244"/>
        <v>0.34375</v>
      </c>
      <c r="I655" s="16">
        <f t="shared" si="245"/>
        <v>6.7000000000000004E-2</v>
      </c>
      <c r="J655" s="15">
        <f t="shared" si="246"/>
        <v>0.34166666666666667</v>
      </c>
      <c r="K655" s="22">
        <f t="shared" si="247"/>
        <v>6.4000000000000001E-2</v>
      </c>
      <c r="L655" s="13"/>
      <c r="M655" s="23">
        <v>44726</v>
      </c>
      <c r="N655" s="14" t="s">
        <v>12</v>
      </c>
      <c r="O655" s="59">
        <v>0.34375</v>
      </c>
      <c r="P655" s="16" t="str">
        <f t="shared" si="238"/>
        <v>-</v>
      </c>
      <c r="Q655" s="15">
        <f t="shared" si="248"/>
        <v>0.33680555555555558</v>
      </c>
      <c r="R655" s="16" t="str">
        <f t="shared" si="239"/>
        <v>-</v>
      </c>
      <c r="S655" s="15">
        <f t="shared" si="262"/>
        <v>0.34375</v>
      </c>
      <c r="T655" s="16" t="str">
        <f t="shared" si="240"/>
        <v>-</v>
      </c>
      <c r="U655" s="15">
        <f t="shared" si="263"/>
        <v>0.34166666666666667</v>
      </c>
      <c r="V655" s="22" t="str">
        <f t="shared" si="241"/>
        <v>-</v>
      </c>
      <c r="X655" s="18"/>
      <c r="Y655" s="28"/>
    </row>
    <row r="656" spans="2:25" x14ac:dyDescent="0.25">
      <c r="B656" s="23">
        <f t="shared" si="249"/>
        <v>44726</v>
      </c>
      <c r="C656" s="14" t="s">
        <v>13</v>
      </c>
      <c r="D656" s="15">
        <v>0.6166666666666667</v>
      </c>
      <c r="E656" s="16">
        <v>3.3</v>
      </c>
      <c r="F656" s="15">
        <f t="shared" si="242"/>
        <v>0.60972222222222228</v>
      </c>
      <c r="G656" s="16">
        <f t="shared" si="243"/>
        <v>2.8049999999999997</v>
      </c>
      <c r="H656" s="15">
        <f t="shared" si="244"/>
        <v>0.59861111111111109</v>
      </c>
      <c r="I656" s="16">
        <f t="shared" si="245"/>
        <v>2.2109999999999999</v>
      </c>
      <c r="J656" s="15">
        <f t="shared" si="246"/>
        <v>0.59930555555555554</v>
      </c>
      <c r="K656" s="22">
        <f t="shared" si="247"/>
        <v>2.1120000000000001</v>
      </c>
      <c r="L656" s="13"/>
      <c r="M656" s="23">
        <v>44726</v>
      </c>
      <c r="N656" s="14" t="s">
        <v>13</v>
      </c>
      <c r="O656" s="59">
        <v>0.6166666666666667</v>
      </c>
      <c r="P656" s="16">
        <f t="shared" ref="P656:P718" si="264">IF(E656&gt;=$P$4,E656,IF(E656&lt;=$P$8,E656,"-"))</f>
        <v>3.3</v>
      </c>
      <c r="Q656" s="15">
        <f t="shared" si="248"/>
        <v>0.60972222222222228</v>
      </c>
      <c r="R656" s="16">
        <f t="shared" si="239"/>
        <v>2.8049999999999997</v>
      </c>
      <c r="S656" s="15">
        <f t="shared" si="262"/>
        <v>0.59861111111111109</v>
      </c>
      <c r="T656" s="16">
        <f t="shared" si="240"/>
        <v>2.2109999999999999</v>
      </c>
      <c r="U656" s="15">
        <f t="shared" si="263"/>
        <v>0.59930555555555554</v>
      </c>
      <c r="V656" s="22">
        <f t="shared" si="241"/>
        <v>2.1120000000000001</v>
      </c>
      <c r="X656" s="18"/>
      <c r="Y656" s="28"/>
    </row>
    <row r="657" spans="2:25" x14ac:dyDescent="0.25">
      <c r="B657" s="23">
        <f t="shared" si="249"/>
        <v>44726</v>
      </c>
      <c r="C657" s="14" t="s">
        <v>12</v>
      </c>
      <c r="D657" s="15">
        <v>0.87222222222222223</v>
      </c>
      <c r="E657" s="16">
        <v>-0.2</v>
      </c>
      <c r="F657" s="15">
        <f t="shared" si="242"/>
        <v>0.86527777777777781</v>
      </c>
      <c r="G657" s="16">
        <f t="shared" si="243"/>
        <v>-0.17</v>
      </c>
      <c r="H657" s="15">
        <f t="shared" si="244"/>
        <v>0.87222222222222223</v>
      </c>
      <c r="I657" s="16">
        <f t="shared" si="245"/>
        <v>-0.13400000000000001</v>
      </c>
      <c r="J657" s="15">
        <f t="shared" si="246"/>
        <v>0.87013888888888891</v>
      </c>
      <c r="K657" s="22">
        <f t="shared" si="247"/>
        <v>-0.128</v>
      </c>
      <c r="L657" s="13"/>
      <c r="M657" s="23">
        <v>44726</v>
      </c>
      <c r="N657" s="14" t="s">
        <v>12</v>
      </c>
      <c r="O657" s="59">
        <v>0.87222222222222223</v>
      </c>
      <c r="P657" s="16">
        <f t="shared" si="264"/>
        <v>-0.2</v>
      </c>
      <c r="Q657" s="15">
        <f t="shared" si="248"/>
        <v>0.86527777777777781</v>
      </c>
      <c r="R657" s="16">
        <f t="shared" si="239"/>
        <v>-0.17</v>
      </c>
      <c r="S657" s="15">
        <f t="shared" si="262"/>
        <v>0.87222222222222223</v>
      </c>
      <c r="T657" s="16">
        <f t="shared" si="240"/>
        <v>-0.13400000000000001</v>
      </c>
      <c r="U657" s="15">
        <f t="shared" si="263"/>
        <v>0.87013888888888891</v>
      </c>
      <c r="V657" s="22">
        <f t="shared" si="241"/>
        <v>-0.128</v>
      </c>
      <c r="X657" s="18"/>
    </row>
    <row r="658" spans="2:25" x14ac:dyDescent="0.25">
      <c r="B658" s="23">
        <f t="shared" si="249"/>
        <v>44727</v>
      </c>
      <c r="C658" s="14" t="s">
        <v>13</v>
      </c>
      <c r="D658" s="15">
        <v>0.1388888888888889</v>
      </c>
      <c r="E658" s="16">
        <v>2.9</v>
      </c>
      <c r="F658" s="15">
        <f t="shared" si="242"/>
        <v>0.13194444444444445</v>
      </c>
      <c r="G658" s="16">
        <f t="shared" si="243"/>
        <v>2.4649999999999999</v>
      </c>
      <c r="H658" s="15">
        <f t="shared" si="244"/>
        <v>0.12083333333333333</v>
      </c>
      <c r="I658" s="16">
        <f t="shared" si="245"/>
        <v>1.9430000000000001</v>
      </c>
      <c r="J658" s="15">
        <f t="shared" si="246"/>
        <v>0.12152777777777779</v>
      </c>
      <c r="K658" s="22">
        <f t="shared" si="247"/>
        <v>1.8559999999999999</v>
      </c>
      <c r="L658" s="13"/>
      <c r="M658" s="23">
        <v>44727</v>
      </c>
      <c r="N658" s="14" t="s">
        <v>13</v>
      </c>
      <c r="O658" s="59">
        <v>0.1388888888888889</v>
      </c>
      <c r="P658" s="16" t="str">
        <f t="shared" si="264"/>
        <v>-</v>
      </c>
      <c r="Q658" s="15">
        <f t="shared" si="248"/>
        <v>0.13194444444444445</v>
      </c>
      <c r="R658" s="16" t="str">
        <f t="shared" si="239"/>
        <v>-</v>
      </c>
      <c r="S658" s="15">
        <f t="shared" si="262"/>
        <v>0.12083333333333333</v>
      </c>
      <c r="T658" s="16" t="str">
        <f t="shared" si="240"/>
        <v>-</v>
      </c>
      <c r="U658" s="15">
        <f t="shared" si="263"/>
        <v>0.12152777777777779</v>
      </c>
      <c r="V658" s="22" t="str">
        <f t="shared" si="241"/>
        <v>-</v>
      </c>
      <c r="X658" s="18"/>
      <c r="Y658" s="28"/>
    </row>
    <row r="659" spans="2:25" x14ac:dyDescent="0.25">
      <c r="B659" s="23">
        <f t="shared" si="249"/>
        <v>44727</v>
      </c>
      <c r="C659" s="14" t="s">
        <v>12</v>
      </c>
      <c r="D659" s="15">
        <v>0.38125000000000003</v>
      </c>
      <c r="E659" s="16">
        <v>0</v>
      </c>
      <c r="F659" s="15">
        <f t="shared" si="242"/>
        <v>0.37430555555555561</v>
      </c>
      <c r="G659" s="16">
        <f t="shared" si="243"/>
        <v>0</v>
      </c>
      <c r="H659" s="15">
        <f t="shared" si="244"/>
        <v>0.38125000000000003</v>
      </c>
      <c r="I659" s="16">
        <f t="shared" si="245"/>
        <v>0</v>
      </c>
      <c r="J659" s="15">
        <f t="shared" si="246"/>
        <v>0.37916666666666671</v>
      </c>
      <c r="K659" s="22">
        <f t="shared" si="247"/>
        <v>0</v>
      </c>
      <c r="L659" s="13"/>
      <c r="M659" s="23">
        <v>44727</v>
      </c>
      <c r="N659" s="14" t="s">
        <v>12</v>
      </c>
      <c r="O659" s="59">
        <v>0.38125000000000003</v>
      </c>
      <c r="P659" s="16" t="str">
        <f t="shared" si="264"/>
        <v>-</v>
      </c>
      <c r="Q659" s="15">
        <f t="shared" si="248"/>
        <v>0.37430555555555561</v>
      </c>
      <c r="R659" s="16" t="str">
        <f t="shared" si="239"/>
        <v>-</v>
      </c>
      <c r="S659" s="15">
        <f t="shared" si="262"/>
        <v>0.38125000000000003</v>
      </c>
      <c r="T659" s="16" t="str">
        <f t="shared" si="240"/>
        <v>-</v>
      </c>
      <c r="U659" s="15">
        <f t="shared" si="263"/>
        <v>0.37916666666666671</v>
      </c>
      <c r="V659" s="22" t="str">
        <f t="shared" si="241"/>
        <v>-</v>
      </c>
      <c r="X659" s="18"/>
      <c r="Y659" s="28"/>
    </row>
    <row r="660" spans="2:25" x14ac:dyDescent="0.25">
      <c r="B660" s="23">
        <f t="shared" si="249"/>
        <v>44727</v>
      </c>
      <c r="C660" s="14" t="s">
        <v>13</v>
      </c>
      <c r="D660" s="15">
        <v>0.65347222222222223</v>
      </c>
      <c r="E660" s="16">
        <v>3.4</v>
      </c>
      <c r="F660" s="15">
        <f t="shared" si="242"/>
        <v>0.64652777777777781</v>
      </c>
      <c r="G660" s="16">
        <f t="shared" si="243"/>
        <v>2.8899999999999997</v>
      </c>
      <c r="H660" s="15">
        <f t="shared" si="244"/>
        <v>0.63541666666666663</v>
      </c>
      <c r="I660" s="16">
        <f t="shared" si="245"/>
        <v>2.278</v>
      </c>
      <c r="J660" s="15">
        <f t="shared" si="246"/>
        <v>0.63611111111111107</v>
      </c>
      <c r="K660" s="22">
        <f t="shared" si="247"/>
        <v>2.1760000000000002</v>
      </c>
      <c r="L660" s="13"/>
      <c r="M660" s="23">
        <v>44727</v>
      </c>
      <c r="N660" s="14" t="s">
        <v>13</v>
      </c>
      <c r="O660" s="59">
        <v>0.65347222222222223</v>
      </c>
      <c r="P660" s="16">
        <f t="shared" si="264"/>
        <v>3.4</v>
      </c>
      <c r="Q660" s="15">
        <f t="shared" si="248"/>
        <v>0.64652777777777781</v>
      </c>
      <c r="R660" s="16">
        <f t="shared" ref="R660:R723" si="265">IF(G660&gt;=$R$4,G660,IF(G660&lt;=$R$8,G660,"-"))</f>
        <v>2.8899999999999997</v>
      </c>
      <c r="S660" s="15">
        <f t="shared" si="262"/>
        <v>0.63541666666666663</v>
      </c>
      <c r="T660" s="16">
        <f t="shared" ref="T660:T723" si="266">IF(I660&gt;=$T$4,I660,IF(I660&lt;=$T$8,I660,"-"))</f>
        <v>2.278</v>
      </c>
      <c r="U660" s="15">
        <f t="shared" si="263"/>
        <v>0.63611111111111107</v>
      </c>
      <c r="V660" s="22">
        <f t="shared" ref="V660:V723" si="267">IF(K660&gt;=$V$4,K660,IF(K660&lt;=$V$8,K660,"-"))</f>
        <v>2.1760000000000002</v>
      </c>
      <c r="X660" s="18"/>
      <c r="Y660" s="28"/>
    </row>
    <row r="661" spans="2:25" x14ac:dyDescent="0.25">
      <c r="B661" s="23">
        <f t="shared" si="249"/>
        <v>44727</v>
      </c>
      <c r="C661" s="14" t="s">
        <v>12</v>
      </c>
      <c r="D661" s="15">
        <v>0.90763888888888899</v>
      </c>
      <c r="E661" s="16">
        <v>-0.3</v>
      </c>
      <c r="F661" s="15">
        <f t="shared" ref="F661:F724" si="268">IF(C661="Alta",D661-$F$9,D661-$G$9)</f>
        <v>0.90069444444444458</v>
      </c>
      <c r="G661" s="16">
        <f t="shared" ref="G661:G724" si="269">E661*$F$8</f>
        <v>-0.255</v>
      </c>
      <c r="H661" s="15">
        <f t="shared" ref="H661:H724" si="270">IF(C661="Alta",D661-$H$9,D661-$I$9)</f>
        <v>0.90763888888888899</v>
      </c>
      <c r="I661" s="16">
        <f t="shared" ref="I661:I724" si="271">E661*$H$8</f>
        <v>-0.20100000000000001</v>
      </c>
      <c r="J661" s="15">
        <f t="shared" ref="J661:J724" si="272">IF(C661="Alta",D661-$J$9,D661-$K$9)</f>
        <v>0.90555555555555567</v>
      </c>
      <c r="K661" s="22">
        <f t="shared" ref="K661:K724" si="273">E661*$J$8</f>
        <v>-0.192</v>
      </c>
      <c r="L661" s="13"/>
      <c r="M661" s="23">
        <v>44727</v>
      </c>
      <c r="N661" s="14" t="s">
        <v>12</v>
      </c>
      <c r="O661" s="59">
        <v>0.90763888888888899</v>
      </c>
      <c r="P661" s="16">
        <f t="shared" si="264"/>
        <v>-0.3</v>
      </c>
      <c r="Q661" s="15">
        <f t="shared" ref="Q661:Q724" si="274">IF(N661="Alta",O661-$F$9,O661-$G$9)</f>
        <v>0.90069444444444458</v>
      </c>
      <c r="R661" s="16">
        <f t="shared" si="265"/>
        <v>-0.255</v>
      </c>
      <c r="S661" s="15">
        <f t="shared" si="262"/>
        <v>0.90763888888888899</v>
      </c>
      <c r="T661" s="16">
        <f t="shared" si="266"/>
        <v>-0.20100000000000001</v>
      </c>
      <c r="U661" s="15">
        <f t="shared" si="263"/>
        <v>0.90555555555555567</v>
      </c>
      <c r="V661" s="22">
        <f t="shared" si="267"/>
        <v>-0.192</v>
      </c>
      <c r="X661" s="18"/>
    </row>
    <row r="662" spans="2:25" x14ac:dyDescent="0.25">
      <c r="B662" s="23">
        <f t="shared" ref="B662:B725" si="275">IF(HOUR(D662)&lt;HOUR(D661),B661+1,B661)</f>
        <v>44728</v>
      </c>
      <c r="C662" s="14" t="s">
        <v>13</v>
      </c>
      <c r="D662" s="15">
        <v>0.17708333333333334</v>
      </c>
      <c r="E662" s="16">
        <v>3</v>
      </c>
      <c r="F662" s="15">
        <f t="shared" si="268"/>
        <v>0.1701388888888889</v>
      </c>
      <c r="G662" s="16">
        <f t="shared" si="269"/>
        <v>2.5499999999999998</v>
      </c>
      <c r="H662" s="15">
        <f t="shared" si="270"/>
        <v>0.1590277777777778</v>
      </c>
      <c r="I662" s="16">
        <f t="shared" si="271"/>
        <v>2.0100000000000002</v>
      </c>
      <c r="J662" s="15">
        <f t="shared" si="272"/>
        <v>0.15972222222222224</v>
      </c>
      <c r="K662" s="22">
        <f t="shared" si="273"/>
        <v>1.92</v>
      </c>
      <c r="L662" s="13"/>
      <c r="M662" s="23">
        <v>44728</v>
      </c>
      <c r="N662" s="14" t="s">
        <v>13</v>
      </c>
      <c r="O662" s="59">
        <v>0.17708333333333334</v>
      </c>
      <c r="P662" s="16" t="str">
        <f t="shared" si="264"/>
        <v>-</v>
      </c>
      <c r="Q662" s="15">
        <f t="shared" si="274"/>
        <v>0.1701388888888889</v>
      </c>
      <c r="R662" s="16" t="str">
        <f t="shared" si="265"/>
        <v>-</v>
      </c>
      <c r="S662" s="15">
        <f t="shared" si="262"/>
        <v>0.1590277777777778</v>
      </c>
      <c r="T662" s="16" t="str">
        <f t="shared" si="266"/>
        <v>-</v>
      </c>
      <c r="U662" s="15">
        <f t="shared" si="263"/>
        <v>0.15972222222222224</v>
      </c>
      <c r="V662" s="22" t="str">
        <f t="shared" si="267"/>
        <v>-</v>
      </c>
      <c r="X662" s="18"/>
      <c r="Y662" s="28"/>
    </row>
    <row r="663" spans="2:25" x14ac:dyDescent="0.25">
      <c r="B663" s="23">
        <f t="shared" si="275"/>
        <v>44728</v>
      </c>
      <c r="C663" s="14" t="s">
        <v>12</v>
      </c>
      <c r="D663" s="15">
        <v>0.41805555555555557</v>
      </c>
      <c r="E663" s="16">
        <v>-0.1</v>
      </c>
      <c r="F663" s="15">
        <f t="shared" si="268"/>
        <v>0.41111111111111115</v>
      </c>
      <c r="G663" s="16">
        <f t="shared" si="269"/>
        <v>-8.5000000000000006E-2</v>
      </c>
      <c r="H663" s="15">
        <f t="shared" si="270"/>
        <v>0.41805555555555557</v>
      </c>
      <c r="I663" s="16">
        <f t="shared" si="271"/>
        <v>-6.7000000000000004E-2</v>
      </c>
      <c r="J663" s="15">
        <f t="shared" si="272"/>
        <v>0.41597222222222224</v>
      </c>
      <c r="K663" s="22">
        <f t="shared" si="273"/>
        <v>-6.4000000000000001E-2</v>
      </c>
      <c r="L663" s="13"/>
      <c r="M663" s="23">
        <v>44728</v>
      </c>
      <c r="N663" s="14" t="s">
        <v>12</v>
      </c>
      <c r="O663" s="59">
        <v>0.41805555555555557</v>
      </c>
      <c r="P663" s="16">
        <f t="shared" si="264"/>
        <v>-0.1</v>
      </c>
      <c r="Q663" s="15">
        <f t="shared" si="274"/>
        <v>0.41111111111111115</v>
      </c>
      <c r="R663" s="16">
        <f t="shared" si="265"/>
        <v>-8.5000000000000006E-2</v>
      </c>
      <c r="S663" s="15">
        <f t="shared" si="262"/>
        <v>0.41805555555555557</v>
      </c>
      <c r="T663" s="16">
        <f t="shared" si="266"/>
        <v>-6.7000000000000004E-2</v>
      </c>
      <c r="U663" s="15">
        <f t="shared" si="263"/>
        <v>0.41597222222222224</v>
      </c>
      <c r="V663" s="22">
        <f t="shared" si="267"/>
        <v>-6.4000000000000001E-2</v>
      </c>
      <c r="X663" s="18"/>
    </row>
    <row r="664" spans="2:25" x14ac:dyDescent="0.25">
      <c r="B664" s="23">
        <f t="shared" si="275"/>
        <v>44728</v>
      </c>
      <c r="C664" s="14" t="s">
        <v>13</v>
      </c>
      <c r="D664" s="15">
        <v>0.69097222222222221</v>
      </c>
      <c r="E664" s="16">
        <v>3.4</v>
      </c>
      <c r="F664" s="15">
        <f t="shared" si="268"/>
        <v>0.68402777777777779</v>
      </c>
      <c r="G664" s="16">
        <f t="shared" si="269"/>
        <v>2.8899999999999997</v>
      </c>
      <c r="H664" s="15">
        <f t="shared" si="270"/>
        <v>0.67291666666666661</v>
      </c>
      <c r="I664" s="16">
        <f t="shared" si="271"/>
        <v>2.278</v>
      </c>
      <c r="J664" s="15">
        <f t="shared" si="272"/>
        <v>0.67361111111111105</v>
      </c>
      <c r="K664" s="22">
        <f t="shared" si="273"/>
        <v>2.1760000000000002</v>
      </c>
      <c r="L664" s="13"/>
      <c r="M664" s="23">
        <v>44728</v>
      </c>
      <c r="N664" s="14" t="s">
        <v>13</v>
      </c>
      <c r="O664" s="59">
        <v>0.69097222222222221</v>
      </c>
      <c r="P664" s="16">
        <f t="shared" si="264"/>
        <v>3.4</v>
      </c>
      <c r="Q664" s="15">
        <f t="shared" si="274"/>
        <v>0.68402777777777779</v>
      </c>
      <c r="R664" s="16">
        <f t="shared" si="265"/>
        <v>2.8899999999999997</v>
      </c>
      <c r="S664" s="15">
        <f t="shared" si="262"/>
        <v>0.67291666666666661</v>
      </c>
      <c r="T664" s="16">
        <f t="shared" si="266"/>
        <v>2.278</v>
      </c>
      <c r="U664" s="15">
        <f t="shared" si="263"/>
        <v>0.67361111111111105</v>
      </c>
      <c r="V664" s="22">
        <f t="shared" si="267"/>
        <v>2.1760000000000002</v>
      </c>
      <c r="X664" s="18"/>
      <c r="Y664" s="28"/>
    </row>
    <row r="665" spans="2:25" x14ac:dyDescent="0.25">
      <c r="B665" s="23">
        <f t="shared" si="275"/>
        <v>44728</v>
      </c>
      <c r="C665" s="14" t="s">
        <v>12</v>
      </c>
      <c r="D665" s="15">
        <v>0.94166666666666676</v>
      </c>
      <c r="E665" s="16">
        <v>-0.3</v>
      </c>
      <c r="F665" s="15">
        <f t="shared" si="268"/>
        <v>0.93472222222222234</v>
      </c>
      <c r="G665" s="16">
        <f t="shared" si="269"/>
        <v>-0.255</v>
      </c>
      <c r="H665" s="15">
        <f t="shared" si="270"/>
        <v>0.94166666666666676</v>
      </c>
      <c r="I665" s="16">
        <f t="shared" si="271"/>
        <v>-0.20100000000000001</v>
      </c>
      <c r="J665" s="15">
        <f t="shared" si="272"/>
        <v>0.93958333333333344</v>
      </c>
      <c r="K665" s="22">
        <f t="shared" si="273"/>
        <v>-0.192</v>
      </c>
      <c r="L665" s="13"/>
      <c r="M665" s="23">
        <v>44728</v>
      </c>
      <c r="N665" s="14" t="s">
        <v>12</v>
      </c>
      <c r="O665" s="59">
        <v>0.94166666666666676</v>
      </c>
      <c r="P665" s="16">
        <f t="shared" si="264"/>
        <v>-0.3</v>
      </c>
      <c r="Q665" s="15">
        <f t="shared" si="274"/>
        <v>0.93472222222222234</v>
      </c>
      <c r="R665" s="16">
        <f t="shared" si="265"/>
        <v>-0.255</v>
      </c>
      <c r="S665" s="15">
        <f t="shared" si="262"/>
        <v>0.94166666666666676</v>
      </c>
      <c r="T665" s="16">
        <f t="shared" si="266"/>
        <v>-0.20100000000000001</v>
      </c>
      <c r="U665" s="15">
        <f t="shared" si="263"/>
        <v>0.93958333333333344</v>
      </c>
      <c r="V665" s="22">
        <f t="shared" si="267"/>
        <v>-0.192</v>
      </c>
      <c r="X665" s="18"/>
      <c r="Y665" s="28"/>
    </row>
    <row r="666" spans="2:25" x14ac:dyDescent="0.25">
      <c r="B666" s="23">
        <f t="shared" si="275"/>
        <v>44729</v>
      </c>
      <c r="C666" s="14" t="s">
        <v>13</v>
      </c>
      <c r="D666" s="15">
        <v>0.21527777777777779</v>
      </c>
      <c r="E666" s="16">
        <v>3</v>
      </c>
      <c r="F666" s="15">
        <f t="shared" si="268"/>
        <v>0.20833333333333334</v>
      </c>
      <c r="G666" s="16">
        <f t="shared" si="269"/>
        <v>2.5499999999999998</v>
      </c>
      <c r="H666" s="15">
        <f t="shared" si="270"/>
        <v>0.19722222222222224</v>
      </c>
      <c r="I666" s="16">
        <f t="shared" si="271"/>
        <v>2.0100000000000002</v>
      </c>
      <c r="J666" s="15">
        <f t="shared" si="272"/>
        <v>0.19791666666666669</v>
      </c>
      <c r="K666" s="22">
        <f t="shared" si="273"/>
        <v>1.92</v>
      </c>
      <c r="L666" s="13"/>
      <c r="M666" s="23">
        <v>44729</v>
      </c>
      <c r="N666" s="14" t="s">
        <v>13</v>
      </c>
      <c r="O666" s="59">
        <v>0.21527777777777779</v>
      </c>
      <c r="P666" s="16" t="str">
        <f t="shared" si="264"/>
        <v>-</v>
      </c>
      <c r="Q666" s="15">
        <f t="shared" si="274"/>
        <v>0.20833333333333334</v>
      </c>
      <c r="R666" s="16" t="str">
        <f t="shared" si="265"/>
        <v>-</v>
      </c>
      <c r="S666" s="15">
        <f t="shared" si="262"/>
        <v>0.19722222222222224</v>
      </c>
      <c r="T666" s="16" t="str">
        <f t="shared" si="266"/>
        <v>-</v>
      </c>
      <c r="U666" s="15">
        <f t="shared" si="263"/>
        <v>0.19791666666666669</v>
      </c>
      <c r="V666" s="22" t="str">
        <f t="shared" si="267"/>
        <v>-</v>
      </c>
      <c r="X666" s="18"/>
    </row>
    <row r="667" spans="2:25" x14ac:dyDescent="0.25">
      <c r="B667" s="23">
        <f t="shared" si="275"/>
        <v>44729</v>
      </c>
      <c r="C667" s="14" t="s">
        <v>12</v>
      </c>
      <c r="D667" s="15">
        <v>0.4548611111111111</v>
      </c>
      <c r="E667" s="16">
        <v>-0.1</v>
      </c>
      <c r="F667" s="15">
        <f t="shared" si="268"/>
        <v>0.44791666666666669</v>
      </c>
      <c r="G667" s="16">
        <f t="shared" si="269"/>
        <v>-8.5000000000000006E-2</v>
      </c>
      <c r="H667" s="15">
        <f t="shared" si="270"/>
        <v>0.4548611111111111</v>
      </c>
      <c r="I667" s="16">
        <f t="shared" si="271"/>
        <v>-6.7000000000000004E-2</v>
      </c>
      <c r="J667" s="15">
        <f t="shared" si="272"/>
        <v>0.45277777777777778</v>
      </c>
      <c r="K667" s="22">
        <f t="shared" si="273"/>
        <v>-6.4000000000000001E-2</v>
      </c>
      <c r="L667" s="13"/>
      <c r="M667" s="23">
        <v>44729</v>
      </c>
      <c r="N667" s="14" t="s">
        <v>12</v>
      </c>
      <c r="O667" s="59">
        <v>0.4548611111111111</v>
      </c>
      <c r="P667" s="16">
        <f t="shared" si="264"/>
        <v>-0.1</v>
      </c>
      <c r="Q667" s="15">
        <f t="shared" si="274"/>
        <v>0.44791666666666669</v>
      </c>
      <c r="R667" s="16">
        <f t="shared" si="265"/>
        <v>-8.5000000000000006E-2</v>
      </c>
      <c r="S667" s="15">
        <f t="shared" si="262"/>
        <v>0.4548611111111111</v>
      </c>
      <c r="T667" s="16">
        <f t="shared" si="266"/>
        <v>-6.7000000000000004E-2</v>
      </c>
      <c r="U667" s="15">
        <f t="shared" si="263"/>
        <v>0.45277777777777778</v>
      </c>
      <c r="V667" s="22">
        <f t="shared" si="267"/>
        <v>-6.4000000000000001E-2</v>
      </c>
      <c r="X667" s="18"/>
      <c r="Y667" s="28"/>
    </row>
    <row r="668" spans="2:25" x14ac:dyDescent="0.25">
      <c r="B668" s="23">
        <f t="shared" si="275"/>
        <v>44729</v>
      </c>
      <c r="C668" s="14" t="s">
        <v>13</v>
      </c>
      <c r="D668" s="15">
        <v>0.72777777777777775</v>
      </c>
      <c r="E668" s="16">
        <v>3.3</v>
      </c>
      <c r="F668" s="15">
        <f t="shared" si="268"/>
        <v>0.72083333333333333</v>
      </c>
      <c r="G668" s="16">
        <f t="shared" si="269"/>
        <v>2.8049999999999997</v>
      </c>
      <c r="H668" s="15">
        <f t="shared" si="270"/>
        <v>0.70972222222222214</v>
      </c>
      <c r="I668" s="16">
        <f t="shared" si="271"/>
        <v>2.2109999999999999</v>
      </c>
      <c r="J668" s="15">
        <f t="shared" si="272"/>
        <v>0.71041666666666659</v>
      </c>
      <c r="K668" s="22">
        <f t="shared" si="273"/>
        <v>2.1120000000000001</v>
      </c>
      <c r="L668" s="13"/>
      <c r="M668" s="23">
        <v>44729</v>
      </c>
      <c r="N668" s="14" t="s">
        <v>13</v>
      </c>
      <c r="O668" s="59">
        <v>0.72777777777777775</v>
      </c>
      <c r="P668" s="16">
        <f t="shared" si="264"/>
        <v>3.3</v>
      </c>
      <c r="Q668" s="15">
        <f t="shared" si="274"/>
        <v>0.72083333333333333</v>
      </c>
      <c r="R668" s="16">
        <f t="shared" si="265"/>
        <v>2.8049999999999997</v>
      </c>
      <c r="S668" s="15">
        <f t="shared" si="262"/>
        <v>0.70972222222222214</v>
      </c>
      <c r="T668" s="16">
        <f t="shared" si="266"/>
        <v>2.2109999999999999</v>
      </c>
      <c r="U668" s="15">
        <f t="shared" si="263"/>
        <v>0.71041666666666659</v>
      </c>
      <c r="V668" s="22">
        <f t="shared" si="267"/>
        <v>2.1120000000000001</v>
      </c>
      <c r="X668" s="18"/>
      <c r="Y668" s="28"/>
    </row>
    <row r="669" spans="2:25" x14ac:dyDescent="0.25">
      <c r="B669" s="23">
        <f t="shared" si="275"/>
        <v>44729</v>
      </c>
      <c r="C669" s="14" t="s">
        <v>12</v>
      </c>
      <c r="D669" s="15">
        <v>0.97638888888888886</v>
      </c>
      <c r="E669" s="16">
        <v>-0.2</v>
      </c>
      <c r="F669" s="15">
        <f t="shared" si="268"/>
        <v>0.96944444444444444</v>
      </c>
      <c r="G669" s="16">
        <f t="shared" si="269"/>
        <v>-0.17</v>
      </c>
      <c r="H669" s="15">
        <f t="shared" si="270"/>
        <v>0.97638888888888886</v>
      </c>
      <c r="I669" s="16">
        <f t="shared" si="271"/>
        <v>-0.13400000000000001</v>
      </c>
      <c r="J669" s="15">
        <f t="shared" si="272"/>
        <v>0.97430555555555554</v>
      </c>
      <c r="K669" s="22">
        <f t="shared" si="273"/>
        <v>-0.128</v>
      </c>
      <c r="L669" s="13"/>
      <c r="M669" s="23">
        <v>44729</v>
      </c>
      <c r="N669" s="14" t="s">
        <v>12</v>
      </c>
      <c r="O669" s="59">
        <v>0.97638888888888886</v>
      </c>
      <c r="P669" s="16">
        <f t="shared" si="264"/>
        <v>-0.2</v>
      </c>
      <c r="Q669" s="15">
        <f t="shared" si="274"/>
        <v>0.96944444444444444</v>
      </c>
      <c r="R669" s="16">
        <f t="shared" si="265"/>
        <v>-0.17</v>
      </c>
      <c r="S669" s="15">
        <f t="shared" si="262"/>
        <v>0.97638888888888886</v>
      </c>
      <c r="T669" s="16">
        <f t="shared" si="266"/>
        <v>-0.13400000000000001</v>
      </c>
      <c r="U669" s="15">
        <f t="shared" si="263"/>
        <v>0.97430555555555554</v>
      </c>
      <c r="V669" s="22">
        <f t="shared" si="267"/>
        <v>-0.128</v>
      </c>
      <c r="X669" s="18"/>
      <c r="Y669" s="28"/>
    </row>
    <row r="670" spans="2:25" x14ac:dyDescent="0.25">
      <c r="B670" s="23">
        <f t="shared" si="275"/>
        <v>44730</v>
      </c>
      <c r="C670" s="14" t="s">
        <v>13</v>
      </c>
      <c r="D670" s="15">
        <v>0.25347222222222221</v>
      </c>
      <c r="E670" s="16">
        <v>3</v>
      </c>
      <c r="F670" s="15">
        <f t="shared" si="268"/>
        <v>0.24652777777777776</v>
      </c>
      <c r="G670" s="16">
        <f t="shared" si="269"/>
        <v>2.5499999999999998</v>
      </c>
      <c r="H670" s="15">
        <f t="shared" si="270"/>
        <v>0.23541666666666666</v>
      </c>
      <c r="I670" s="16">
        <f t="shared" si="271"/>
        <v>2.0100000000000002</v>
      </c>
      <c r="J670" s="15">
        <f t="shared" si="272"/>
        <v>0.2361111111111111</v>
      </c>
      <c r="K670" s="22">
        <f t="shared" si="273"/>
        <v>1.92</v>
      </c>
      <c r="L670" s="13"/>
      <c r="M670" s="23">
        <v>44730</v>
      </c>
      <c r="N670" s="14" t="s">
        <v>13</v>
      </c>
      <c r="O670" s="59">
        <v>0.25347222222222221</v>
      </c>
      <c r="P670" s="16" t="str">
        <f t="shared" si="264"/>
        <v>-</v>
      </c>
      <c r="Q670" s="15">
        <f t="shared" si="274"/>
        <v>0.24652777777777776</v>
      </c>
      <c r="R670" s="16" t="str">
        <f t="shared" si="265"/>
        <v>-</v>
      </c>
      <c r="S670" s="15">
        <f t="shared" si="262"/>
        <v>0.23541666666666666</v>
      </c>
      <c r="T670" s="16" t="str">
        <f t="shared" si="266"/>
        <v>-</v>
      </c>
      <c r="U670" s="15">
        <f t="shared" si="263"/>
        <v>0.2361111111111111</v>
      </c>
      <c r="V670" s="22" t="str">
        <f t="shared" si="267"/>
        <v>-</v>
      </c>
      <c r="X670" s="18"/>
    </row>
    <row r="671" spans="2:25" x14ac:dyDescent="0.25">
      <c r="B671" s="23">
        <f t="shared" si="275"/>
        <v>44730</v>
      </c>
      <c r="C671" s="14" t="s">
        <v>12</v>
      </c>
      <c r="D671" s="15">
        <v>0.4916666666666667</v>
      </c>
      <c r="E671" s="16">
        <v>0</v>
      </c>
      <c r="F671" s="15">
        <f t="shared" si="268"/>
        <v>0.48472222222222228</v>
      </c>
      <c r="G671" s="16">
        <f t="shared" si="269"/>
        <v>0</v>
      </c>
      <c r="H671" s="15">
        <f t="shared" si="270"/>
        <v>0.4916666666666667</v>
      </c>
      <c r="I671" s="16">
        <f t="shared" si="271"/>
        <v>0</v>
      </c>
      <c r="J671" s="15">
        <f t="shared" si="272"/>
        <v>0.48958333333333337</v>
      </c>
      <c r="K671" s="22">
        <f t="shared" si="273"/>
        <v>0</v>
      </c>
      <c r="L671" s="13"/>
      <c r="M671" s="23">
        <v>44730</v>
      </c>
      <c r="N671" s="14" t="s">
        <v>12</v>
      </c>
      <c r="O671" s="59">
        <v>0.4916666666666667</v>
      </c>
      <c r="P671" s="16" t="str">
        <f t="shared" si="264"/>
        <v>-</v>
      </c>
      <c r="Q671" s="15">
        <f t="shared" si="274"/>
        <v>0.48472222222222228</v>
      </c>
      <c r="R671" s="16" t="str">
        <f t="shared" si="265"/>
        <v>-</v>
      </c>
      <c r="S671" s="15">
        <f t="shared" si="262"/>
        <v>0.4916666666666667</v>
      </c>
      <c r="T671" s="16" t="str">
        <f t="shared" si="266"/>
        <v>-</v>
      </c>
      <c r="U671" s="15">
        <f t="shared" si="263"/>
        <v>0.48958333333333337</v>
      </c>
      <c r="V671" s="22" t="str">
        <f t="shared" si="267"/>
        <v>-</v>
      </c>
      <c r="X671" s="18"/>
      <c r="Y671" s="28"/>
    </row>
    <row r="672" spans="2:25" x14ac:dyDescent="0.25">
      <c r="B672" s="23">
        <f t="shared" si="275"/>
        <v>44730</v>
      </c>
      <c r="C672" s="14" t="s">
        <v>13</v>
      </c>
      <c r="D672" s="15">
        <v>0.76458333333333339</v>
      </c>
      <c r="E672" s="16">
        <v>3.2</v>
      </c>
      <c r="F672" s="15">
        <f t="shared" si="268"/>
        <v>0.75763888888888897</v>
      </c>
      <c r="G672" s="16">
        <f t="shared" si="269"/>
        <v>2.72</v>
      </c>
      <c r="H672" s="15">
        <f t="shared" si="270"/>
        <v>0.74652777777777779</v>
      </c>
      <c r="I672" s="16">
        <f t="shared" si="271"/>
        <v>2.1440000000000001</v>
      </c>
      <c r="J672" s="15">
        <f t="shared" si="272"/>
        <v>0.74722222222222223</v>
      </c>
      <c r="K672" s="22">
        <f t="shared" si="273"/>
        <v>2.048</v>
      </c>
      <c r="L672" s="13"/>
      <c r="M672" s="23">
        <v>44730</v>
      </c>
      <c r="N672" s="14" t="s">
        <v>13</v>
      </c>
      <c r="O672" s="59">
        <v>0.76458333333333339</v>
      </c>
      <c r="P672" s="16">
        <f t="shared" si="264"/>
        <v>3.2</v>
      </c>
      <c r="Q672" s="15">
        <f t="shared" si="274"/>
        <v>0.75763888888888897</v>
      </c>
      <c r="R672" s="16">
        <f t="shared" si="265"/>
        <v>2.72</v>
      </c>
      <c r="S672" s="15">
        <f t="shared" si="262"/>
        <v>0.74652777777777779</v>
      </c>
      <c r="T672" s="16">
        <f t="shared" si="266"/>
        <v>2.1440000000000001</v>
      </c>
      <c r="U672" s="15">
        <f t="shared" si="263"/>
        <v>0.74722222222222223</v>
      </c>
      <c r="V672" s="22">
        <f t="shared" si="267"/>
        <v>2.048</v>
      </c>
      <c r="X672" s="18"/>
      <c r="Y672" s="28"/>
    </row>
    <row r="673" spans="2:25" x14ac:dyDescent="0.25">
      <c r="B673" s="23">
        <f t="shared" si="275"/>
        <v>44731</v>
      </c>
      <c r="C673" s="14" t="s">
        <v>12</v>
      </c>
      <c r="D673" s="15">
        <v>1.1805555555555555E-2</v>
      </c>
      <c r="E673" s="16">
        <v>-0.1</v>
      </c>
      <c r="F673" s="15">
        <f t="shared" si="268"/>
        <v>4.8611111111111112E-3</v>
      </c>
      <c r="G673" s="16">
        <f t="shared" si="269"/>
        <v>-8.5000000000000006E-2</v>
      </c>
      <c r="H673" s="15">
        <f t="shared" si="270"/>
        <v>1.1805555555555555E-2</v>
      </c>
      <c r="I673" s="16">
        <f t="shared" si="271"/>
        <v>-6.7000000000000004E-2</v>
      </c>
      <c r="J673" s="15">
        <f t="shared" si="272"/>
        <v>9.7222222222222224E-3</v>
      </c>
      <c r="K673" s="22">
        <f t="shared" si="273"/>
        <v>-6.4000000000000001E-2</v>
      </c>
      <c r="L673" s="13"/>
      <c r="M673" s="23">
        <v>44731</v>
      </c>
      <c r="N673" s="14" t="s">
        <v>12</v>
      </c>
      <c r="O673" s="59">
        <v>1.1805555555555555E-2</v>
      </c>
      <c r="P673" s="16">
        <f t="shared" si="264"/>
        <v>-0.1</v>
      </c>
      <c r="Q673" s="15">
        <f t="shared" si="274"/>
        <v>4.8611111111111112E-3</v>
      </c>
      <c r="R673" s="16">
        <f t="shared" si="265"/>
        <v>-8.5000000000000006E-2</v>
      </c>
      <c r="S673" s="15">
        <f t="shared" si="262"/>
        <v>1.1805555555555555E-2</v>
      </c>
      <c r="T673" s="16">
        <f t="shared" si="266"/>
        <v>-6.7000000000000004E-2</v>
      </c>
      <c r="U673" s="15">
        <f t="shared" si="263"/>
        <v>9.7222222222222224E-3</v>
      </c>
      <c r="V673" s="22">
        <f t="shared" si="267"/>
        <v>-6.4000000000000001E-2</v>
      </c>
      <c r="X673" s="18"/>
      <c r="Y673" s="28"/>
    </row>
    <row r="674" spans="2:25" x14ac:dyDescent="0.25">
      <c r="B674" s="23">
        <f t="shared" si="275"/>
        <v>44731</v>
      </c>
      <c r="C674" s="14" t="s">
        <v>13</v>
      </c>
      <c r="D674" s="15">
        <v>0.29166666666666669</v>
      </c>
      <c r="E674" s="16">
        <v>3</v>
      </c>
      <c r="F674" s="15">
        <f t="shared" si="268"/>
        <v>0.28472222222222227</v>
      </c>
      <c r="G674" s="16">
        <f t="shared" si="269"/>
        <v>2.5499999999999998</v>
      </c>
      <c r="H674" s="15">
        <f t="shared" si="270"/>
        <v>0.27361111111111114</v>
      </c>
      <c r="I674" s="16">
        <f t="shared" si="271"/>
        <v>2.0100000000000002</v>
      </c>
      <c r="J674" s="15">
        <f t="shared" si="272"/>
        <v>0.27430555555555558</v>
      </c>
      <c r="K674" s="22">
        <f t="shared" si="273"/>
        <v>1.92</v>
      </c>
      <c r="L674" s="13"/>
      <c r="M674" s="23">
        <v>44731</v>
      </c>
      <c r="N674" s="14" t="s">
        <v>13</v>
      </c>
      <c r="O674" s="59">
        <v>0.29166666666666669</v>
      </c>
      <c r="P674" s="16" t="str">
        <f t="shared" si="264"/>
        <v>-</v>
      </c>
      <c r="Q674" s="15">
        <f t="shared" si="274"/>
        <v>0.28472222222222227</v>
      </c>
      <c r="R674" s="16" t="str">
        <f t="shared" si="265"/>
        <v>-</v>
      </c>
      <c r="S674" s="15">
        <f t="shared" si="262"/>
        <v>0.27361111111111114</v>
      </c>
      <c r="T674" s="16" t="str">
        <f t="shared" si="266"/>
        <v>-</v>
      </c>
      <c r="U674" s="15">
        <f t="shared" si="263"/>
        <v>0.27430555555555558</v>
      </c>
      <c r="V674" s="22" t="str">
        <f t="shared" si="267"/>
        <v>-</v>
      </c>
      <c r="X674" s="18"/>
    </row>
    <row r="675" spans="2:25" x14ac:dyDescent="0.25">
      <c r="B675" s="23">
        <f t="shared" si="275"/>
        <v>44731</v>
      </c>
      <c r="C675" s="14" t="s">
        <v>12</v>
      </c>
      <c r="D675" s="15">
        <v>0.52916666666666667</v>
      </c>
      <c r="E675" s="16">
        <v>0.1</v>
      </c>
      <c r="F675" s="15">
        <f t="shared" si="268"/>
        <v>0.52222222222222225</v>
      </c>
      <c r="G675" s="16">
        <f t="shared" si="269"/>
        <v>8.5000000000000006E-2</v>
      </c>
      <c r="H675" s="15">
        <f t="shared" si="270"/>
        <v>0.52916666666666667</v>
      </c>
      <c r="I675" s="16">
        <f t="shared" si="271"/>
        <v>6.7000000000000004E-2</v>
      </c>
      <c r="J675" s="15">
        <f t="shared" si="272"/>
        <v>0.52708333333333335</v>
      </c>
      <c r="K675" s="22">
        <f t="shared" si="273"/>
        <v>6.4000000000000001E-2</v>
      </c>
      <c r="L675" s="13"/>
      <c r="M675" s="23">
        <v>44731</v>
      </c>
      <c r="N675" s="14" t="s">
        <v>12</v>
      </c>
      <c r="O675" s="59">
        <v>0.52916666666666667</v>
      </c>
      <c r="P675" s="16" t="str">
        <f t="shared" si="264"/>
        <v>-</v>
      </c>
      <c r="Q675" s="15">
        <f t="shared" si="274"/>
        <v>0.52222222222222225</v>
      </c>
      <c r="R675" s="16" t="str">
        <f t="shared" si="265"/>
        <v>-</v>
      </c>
      <c r="S675" s="15">
        <f t="shared" si="262"/>
        <v>0.52916666666666667</v>
      </c>
      <c r="T675" s="16" t="str">
        <f t="shared" si="266"/>
        <v>-</v>
      </c>
      <c r="U675" s="15">
        <f t="shared" si="263"/>
        <v>0.52708333333333335</v>
      </c>
      <c r="V675" s="22" t="str">
        <f t="shared" si="267"/>
        <v>-</v>
      </c>
      <c r="X675" s="18"/>
      <c r="Y675" s="28"/>
    </row>
    <row r="676" spans="2:25" x14ac:dyDescent="0.25">
      <c r="B676" s="23">
        <f t="shared" si="275"/>
        <v>44731</v>
      </c>
      <c r="C676" s="14" t="s">
        <v>13</v>
      </c>
      <c r="D676" s="15">
        <v>0.80138888888888893</v>
      </c>
      <c r="E676" s="16">
        <v>3.1</v>
      </c>
      <c r="F676" s="15">
        <f t="shared" si="268"/>
        <v>0.79444444444444451</v>
      </c>
      <c r="G676" s="16">
        <f t="shared" si="269"/>
        <v>2.6349999999999998</v>
      </c>
      <c r="H676" s="15">
        <f t="shared" si="270"/>
        <v>0.78333333333333333</v>
      </c>
      <c r="I676" s="16">
        <f t="shared" si="271"/>
        <v>2.0770000000000004</v>
      </c>
      <c r="J676" s="15">
        <f t="shared" si="272"/>
        <v>0.78402777777777777</v>
      </c>
      <c r="K676" s="22">
        <f t="shared" si="273"/>
        <v>1.9840000000000002</v>
      </c>
      <c r="L676" s="13"/>
      <c r="M676" s="23">
        <v>44731</v>
      </c>
      <c r="N676" s="14" t="s">
        <v>13</v>
      </c>
      <c r="O676" s="59">
        <v>0.80138888888888893</v>
      </c>
      <c r="P676" s="16">
        <f t="shared" si="264"/>
        <v>3.1</v>
      </c>
      <c r="Q676" s="15">
        <f t="shared" si="274"/>
        <v>0.79444444444444451</v>
      </c>
      <c r="R676" s="16">
        <f t="shared" si="265"/>
        <v>2.6349999999999998</v>
      </c>
      <c r="S676" s="15">
        <f t="shared" si="262"/>
        <v>0.78333333333333333</v>
      </c>
      <c r="T676" s="16">
        <f t="shared" si="266"/>
        <v>2.0770000000000004</v>
      </c>
      <c r="U676" s="15">
        <f t="shared" si="263"/>
        <v>0.78402777777777777</v>
      </c>
      <c r="V676" s="22">
        <f t="shared" si="267"/>
        <v>1.9840000000000002</v>
      </c>
      <c r="X676" s="18"/>
      <c r="Y676" s="28"/>
    </row>
    <row r="677" spans="2:25" x14ac:dyDescent="0.25">
      <c r="B677" s="23">
        <f t="shared" si="275"/>
        <v>44732</v>
      </c>
      <c r="C677" s="14" t="s">
        <v>12</v>
      </c>
      <c r="D677" s="15">
        <v>4.7222222222222221E-2</v>
      </c>
      <c r="E677" s="16">
        <v>0</v>
      </c>
      <c r="F677" s="15">
        <f t="shared" si="268"/>
        <v>4.0277777777777773E-2</v>
      </c>
      <c r="G677" s="16">
        <f t="shared" si="269"/>
        <v>0</v>
      </c>
      <c r="H677" s="15">
        <f t="shared" si="270"/>
        <v>4.7222222222222221E-2</v>
      </c>
      <c r="I677" s="16">
        <f t="shared" si="271"/>
        <v>0</v>
      </c>
      <c r="J677" s="15">
        <f t="shared" si="272"/>
        <v>4.5138888888888888E-2</v>
      </c>
      <c r="K677" s="22">
        <f t="shared" si="273"/>
        <v>0</v>
      </c>
      <c r="L677" s="13"/>
      <c r="M677" s="23">
        <v>44732</v>
      </c>
      <c r="N677" s="14" t="s">
        <v>12</v>
      </c>
      <c r="O677" s="59">
        <v>4.7222222222222221E-2</v>
      </c>
      <c r="P677" s="16" t="str">
        <f t="shared" si="264"/>
        <v>-</v>
      </c>
      <c r="Q677" s="15">
        <f t="shared" si="274"/>
        <v>4.0277777777777773E-2</v>
      </c>
      <c r="R677" s="16" t="str">
        <f t="shared" si="265"/>
        <v>-</v>
      </c>
      <c r="S677" s="15">
        <f t="shared" si="262"/>
        <v>4.7222222222222221E-2</v>
      </c>
      <c r="T677" s="16" t="str">
        <f t="shared" si="266"/>
        <v>-</v>
      </c>
      <c r="U677" s="15">
        <f t="shared" si="263"/>
        <v>4.5138888888888888E-2</v>
      </c>
      <c r="V677" s="22" t="str">
        <f t="shared" si="267"/>
        <v>-</v>
      </c>
      <c r="X677" s="18"/>
      <c r="Y677" s="28"/>
    </row>
    <row r="678" spans="2:25" x14ac:dyDescent="0.25">
      <c r="B678" s="23">
        <f t="shared" si="275"/>
        <v>44732</v>
      </c>
      <c r="C678" s="14" t="s">
        <v>13</v>
      </c>
      <c r="D678" s="15">
        <v>0.3298611111111111</v>
      </c>
      <c r="E678" s="16">
        <v>2.9</v>
      </c>
      <c r="F678" s="15">
        <f t="shared" si="268"/>
        <v>0.32291666666666669</v>
      </c>
      <c r="G678" s="16">
        <f t="shared" si="269"/>
        <v>2.4649999999999999</v>
      </c>
      <c r="H678" s="15">
        <f t="shared" si="270"/>
        <v>0.31180555555555556</v>
      </c>
      <c r="I678" s="16">
        <f t="shared" si="271"/>
        <v>1.9430000000000001</v>
      </c>
      <c r="J678" s="15">
        <f t="shared" si="272"/>
        <v>0.3125</v>
      </c>
      <c r="K678" s="22">
        <f t="shared" si="273"/>
        <v>1.8559999999999999</v>
      </c>
      <c r="L678" s="13"/>
      <c r="M678" s="23">
        <v>44732</v>
      </c>
      <c r="N678" s="14" t="s">
        <v>13</v>
      </c>
      <c r="O678" s="59">
        <v>0.3298611111111111</v>
      </c>
      <c r="P678" s="16" t="str">
        <f t="shared" si="264"/>
        <v>-</v>
      </c>
      <c r="Q678" s="15">
        <f t="shared" si="274"/>
        <v>0.32291666666666669</v>
      </c>
      <c r="R678" s="16" t="str">
        <f t="shared" si="265"/>
        <v>-</v>
      </c>
      <c r="S678" s="15">
        <f t="shared" si="262"/>
        <v>0.31180555555555556</v>
      </c>
      <c r="T678" s="16" t="str">
        <f t="shared" si="266"/>
        <v>-</v>
      </c>
      <c r="U678" s="15">
        <f t="shared" si="263"/>
        <v>0.3125</v>
      </c>
      <c r="V678" s="22" t="str">
        <f t="shared" si="267"/>
        <v>-</v>
      </c>
      <c r="X678" s="18"/>
      <c r="Y678" s="28"/>
    </row>
    <row r="679" spans="2:25" x14ac:dyDescent="0.25">
      <c r="B679" s="23">
        <f t="shared" si="275"/>
        <v>44732</v>
      </c>
      <c r="C679" s="14" t="s">
        <v>12</v>
      </c>
      <c r="D679" s="15">
        <v>0.56874999999999998</v>
      </c>
      <c r="E679" s="16">
        <v>0.3</v>
      </c>
      <c r="F679" s="15">
        <f t="shared" si="268"/>
        <v>0.56180555555555556</v>
      </c>
      <c r="G679" s="16">
        <f t="shared" si="269"/>
        <v>0.255</v>
      </c>
      <c r="H679" s="15">
        <f t="shared" si="270"/>
        <v>0.56874999999999998</v>
      </c>
      <c r="I679" s="16">
        <f t="shared" si="271"/>
        <v>0.20100000000000001</v>
      </c>
      <c r="J679" s="15">
        <f t="shared" si="272"/>
        <v>0.56666666666666665</v>
      </c>
      <c r="K679" s="22">
        <f t="shared" si="273"/>
        <v>0.192</v>
      </c>
      <c r="L679" s="13"/>
      <c r="M679" s="23">
        <v>44732</v>
      </c>
      <c r="N679" s="14" t="s">
        <v>12</v>
      </c>
      <c r="O679" s="59">
        <v>0.56874999999999998</v>
      </c>
      <c r="P679" s="16" t="str">
        <f t="shared" si="264"/>
        <v>-</v>
      </c>
      <c r="Q679" s="15">
        <f t="shared" si="274"/>
        <v>0.56180555555555556</v>
      </c>
      <c r="R679" s="16" t="str">
        <f t="shared" si="265"/>
        <v>-</v>
      </c>
      <c r="S679" s="15">
        <f t="shared" si="262"/>
        <v>0.56874999999999998</v>
      </c>
      <c r="T679" s="16" t="str">
        <f t="shared" si="266"/>
        <v>-</v>
      </c>
      <c r="U679" s="15">
        <f t="shared" si="263"/>
        <v>0.56666666666666665</v>
      </c>
      <c r="V679" s="22" t="str">
        <f t="shared" si="267"/>
        <v>-</v>
      </c>
      <c r="X679" s="18"/>
      <c r="Y679" s="28"/>
    </row>
    <row r="680" spans="2:25" x14ac:dyDescent="0.25">
      <c r="B680" s="23">
        <f t="shared" si="275"/>
        <v>44732</v>
      </c>
      <c r="C680" s="14" t="s">
        <v>13</v>
      </c>
      <c r="D680" s="15">
        <v>0.83888888888888891</v>
      </c>
      <c r="E680" s="16">
        <v>2.9</v>
      </c>
      <c r="F680" s="15">
        <f t="shared" si="268"/>
        <v>0.83194444444444449</v>
      </c>
      <c r="G680" s="16">
        <f t="shared" si="269"/>
        <v>2.4649999999999999</v>
      </c>
      <c r="H680" s="15">
        <f t="shared" si="270"/>
        <v>0.8208333333333333</v>
      </c>
      <c r="I680" s="16">
        <f t="shared" si="271"/>
        <v>1.9430000000000001</v>
      </c>
      <c r="J680" s="15">
        <f t="shared" si="272"/>
        <v>0.82152777777777775</v>
      </c>
      <c r="K680" s="22">
        <f t="shared" si="273"/>
        <v>1.8559999999999999</v>
      </c>
      <c r="L680" s="13"/>
      <c r="M680" s="23">
        <v>44732</v>
      </c>
      <c r="N680" s="14" t="s">
        <v>13</v>
      </c>
      <c r="O680" s="59">
        <v>0.83888888888888891</v>
      </c>
      <c r="P680" s="16" t="str">
        <f t="shared" si="264"/>
        <v>-</v>
      </c>
      <c r="Q680" s="15">
        <f t="shared" si="274"/>
        <v>0.83194444444444449</v>
      </c>
      <c r="R680" s="16" t="str">
        <f t="shared" si="265"/>
        <v>-</v>
      </c>
      <c r="S680" s="15">
        <f t="shared" si="262"/>
        <v>0.8208333333333333</v>
      </c>
      <c r="T680" s="16" t="str">
        <f t="shared" si="266"/>
        <v>-</v>
      </c>
      <c r="U680" s="15">
        <f t="shared" si="263"/>
        <v>0.82152777777777775</v>
      </c>
      <c r="V680" s="22" t="str">
        <f t="shared" si="267"/>
        <v>-</v>
      </c>
      <c r="X680" s="18"/>
      <c r="Y680" s="28"/>
    </row>
    <row r="681" spans="2:25" x14ac:dyDescent="0.25">
      <c r="B681" s="23">
        <f t="shared" si="275"/>
        <v>44733</v>
      </c>
      <c r="C681" s="14" t="s">
        <v>12</v>
      </c>
      <c r="D681" s="15">
        <v>8.4027777777777771E-2</v>
      </c>
      <c r="E681" s="16">
        <v>0.2</v>
      </c>
      <c r="F681" s="15">
        <f t="shared" si="268"/>
        <v>7.7083333333333323E-2</v>
      </c>
      <c r="G681" s="16">
        <f t="shared" si="269"/>
        <v>0.17</v>
      </c>
      <c r="H681" s="15">
        <f t="shared" si="270"/>
        <v>8.4027777777777771E-2</v>
      </c>
      <c r="I681" s="16">
        <f t="shared" si="271"/>
        <v>0.13400000000000001</v>
      </c>
      <c r="J681" s="15">
        <f t="shared" si="272"/>
        <v>8.1944444444444431E-2</v>
      </c>
      <c r="K681" s="22">
        <f t="shared" si="273"/>
        <v>0.128</v>
      </c>
      <c r="L681" s="13"/>
      <c r="M681" s="23">
        <v>44733</v>
      </c>
      <c r="N681" s="14" t="s">
        <v>12</v>
      </c>
      <c r="O681" s="59">
        <v>8.4027777777777771E-2</v>
      </c>
      <c r="P681" s="16" t="str">
        <f t="shared" si="264"/>
        <v>-</v>
      </c>
      <c r="Q681" s="15">
        <f t="shared" si="274"/>
        <v>7.7083333333333323E-2</v>
      </c>
      <c r="R681" s="16" t="str">
        <f t="shared" si="265"/>
        <v>-</v>
      </c>
      <c r="S681" s="15">
        <f t="shared" si="262"/>
        <v>8.4027777777777771E-2</v>
      </c>
      <c r="T681" s="16" t="str">
        <f t="shared" si="266"/>
        <v>-</v>
      </c>
      <c r="U681" s="15">
        <f t="shared" si="263"/>
        <v>8.1944444444444431E-2</v>
      </c>
      <c r="V681" s="22" t="str">
        <f t="shared" si="267"/>
        <v>-</v>
      </c>
      <c r="X681" s="18"/>
    </row>
    <row r="682" spans="2:25" x14ac:dyDescent="0.25">
      <c r="B682" s="23">
        <f t="shared" si="275"/>
        <v>44733</v>
      </c>
      <c r="C682" s="14" t="s">
        <v>13</v>
      </c>
      <c r="D682" s="15">
        <v>0.36874999999999997</v>
      </c>
      <c r="E682" s="16">
        <v>2.9</v>
      </c>
      <c r="F682" s="15">
        <f t="shared" si="268"/>
        <v>0.36180555555555555</v>
      </c>
      <c r="G682" s="16">
        <f t="shared" si="269"/>
        <v>2.4649999999999999</v>
      </c>
      <c r="H682" s="15">
        <f t="shared" si="270"/>
        <v>0.35069444444444442</v>
      </c>
      <c r="I682" s="16">
        <f t="shared" si="271"/>
        <v>1.9430000000000001</v>
      </c>
      <c r="J682" s="15">
        <f t="shared" si="272"/>
        <v>0.35138888888888886</v>
      </c>
      <c r="K682" s="22">
        <f t="shared" si="273"/>
        <v>1.8559999999999999</v>
      </c>
      <c r="L682" s="13"/>
      <c r="M682" s="23">
        <v>44733</v>
      </c>
      <c r="N682" s="14" t="s">
        <v>13</v>
      </c>
      <c r="O682" s="59">
        <v>0.36874999999999997</v>
      </c>
      <c r="P682" s="16" t="str">
        <f t="shared" si="264"/>
        <v>-</v>
      </c>
      <c r="Q682" s="15">
        <f t="shared" si="274"/>
        <v>0.36180555555555555</v>
      </c>
      <c r="R682" s="16" t="str">
        <f t="shared" si="265"/>
        <v>-</v>
      </c>
      <c r="S682" s="15">
        <f t="shared" si="262"/>
        <v>0.35069444444444442</v>
      </c>
      <c r="T682" s="16" t="str">
        <f t="shared" si="266"/>
        <v>-</v>
      </c>
      <c r="U682" s="15">
        <f t="shared" si="263"/>
        <v>0.35138888888888886</v>
      </c>
      <c r="V682" s="22" t="str">
        <f t="shared" si="267"/>
        <v>-</v>
      </c>
      <c r="X682" s="18"/>
      <c r="Y682" s="28"/>
    </row>
    <row r="683" spans="2:25" x14ac:dyDescent="0.25">
      <c r="B683" s="23">
        <f t="shared" si="275"/>
        <v>44733</v>
      </c>
      <c r="C683" s="14" t="s">
        <v>12</v>
      </c>
      <c r="D683" s="15">
        <v>0.61041666666666672</v>
      </c>
      <c r="E683" s="16">
        <v>0.4</v>
      </c>
      <c r="F683" s="15">
        <f t="shared" si="268"/>
        <v>0.6034722222222223</v>
      </c>
      <c r="G683" s="16">
        <f t="shared" si="269"/>
        <v>0.34</v>
      </c>
      <c r="H683" s="15">
        <f t="shared" si="270"/>
        <v>0.61041666666666672</v>
      </c>
      <c r="I683" s="16">
        <f t="shared" si="271"/>
        <v>0.26800000000000002</v>
      </c>
      <c r="J683" s="15">
        <f t="shared" si="272"/>
        <v>0.60833333333333339</v>
      </c>
      <c r="K683" s="22">
        <f t="shared" si="273"/>
        <v>0.25600000000000001</v>
      </c>
      <c r="L683" s="13"/>
      <c r="M683" s="23">
        <v>44733</v>
      </c>
      <c r="N683" s="14" t="s">
        <v>12</v>
      </c>
      <c r="O683" s="59">
        <v>0.61041666666666672</v>
      </c>
      <c r="P683" s="16" t="str">
        <f t="shared" si="264"/>
        <v>-</v>
      </c>
      <c r="Q683" s="15">
        <f t="shared" si="274"/>
        <v>0.6034722222222223</v>
      </c>
      <c r="R683" s="16" t="str">
        <f t="shared" si="265"/>
        <v>-</v>
      </c>
      <c r="S683" s="15">
        <f t="shared" si="262"/>
        <v>0.61041666666666672</v>
      </c>
      <c r="T683" s="16" t="str">
        <f t="shared" si="266"/>
        <v>-</v>
      </c>
      <c r="U683" s="15">
        <f t="shared" si="263"/>
        <v>0.60833333333333339</v>
      </c>
      <c r="V683" s="22" t="str">
        <f t="shared" si="267"/>
        <v>-</v>
      </c>
      <c r="X683" s="18"/>
      <c r="Y683" s="28"/>
    </row>
    <row r="684" spans="2:25" x14ac:dyDescent="0.25">
      <c r="B684" s="23">
        <f>IF(HOUR(D684)&lt;HOUR(D683),B683+1,B683)</f>
        <v>44733</v>
      </c>
      <c r="C684" s="14" t="s">
        <v>13</v>
      </c>
      <c r="D684" s="15">
        <v>0.87777777777777777</v>
      </c>
      <c r="E684" s="16">
        <v>2.7</v>
      </c>
      <c r="F684" s="15">
        <f t="shared" ref="F684" si="276">IF(C684="Alta",D684-$F$9,D684-$G$9)</f>
        <v>0.87083333333333335</v>
      </c>
      <c r="G684" s="16">
        <f t="shared" ref="G684" si="277">E684*$F$8</f>
        <v>2.2949999999999999</v>
      </c>
      <c r="H684" s="15">
        <f t="shared" ref="H684" si="278">IF(C684="Alta",D684-$H$9,D684-$I$9)</f>
        <v>0.85972222222222217</v>
      </c>
      <c r="I684" s="16">
        <f t="shared" ref="I684" si="279">E684*$H$8</f>
        <v>1.8090000000000002</v>
      </c>
      <c r="J684" s="15">
        <f t="shared" ref="J684" si="280">IF(C684="Alta",D684-$J$9,D684-$K$9)</f>
        <v>0.86041666666666661</v>
      </c>
      <c r="K684" s="22">
        <f t="shared" ref="K684" si="281">E684*$J$8</f>
        <v>1.7280000000000002</v>
      </c>
      <c r="L684" s="13"/>
      <c r="M684" s="23">
        <v>44733</v>
      </c>
      <c r="N684" s="14" t="s">
        <v>13</v>
      </c>
      <c r="O684" s="59">
        <v>0.87777777777777777</v>
      </c>
      <c r="P684" s="16" t="str">
        <f t="shared" si="264"/>
        <v>-</v>
      </c>
      <c r="Q684" s="15">
        <f t="shared" ref="Q684" si="282">IF(N684="Alta",O684-$F$9,O684-$G$9)</f>
        <v>0.87083333333333335</v>
      </c>
      <c r="R684" s="16" t="str">
        <f t="shared" ref="R684" si="283">IF(G684&gt;=$R$4,G684,IF(G684&lt;=$R$8,G684,"-"))</f>
        <v>-</v>
      </c>
      <c r="S684" s="15">
        <f t="shared" ref="S684" si="284">IF(N684="Alta",O684-$H$9,O684-$I$9)</f>
        <v>0.85972222222222217</v>
      </c>
      <c r="T684" s="16" t="str">
        <f t="shared" ref="T684" si="285">IF(I684&gt;=$T$4,I684,IF(I684&lt;=$T$8,I684,"-"))</f>
        <v>-</v>
      </c>
      <c r="U684" s="15">
        <f t="shared" ref="U684" si="286">IF(N684="Alta",O684-$J$9,O684-$K$9)</f>
        <v>0.86041666666666661</v>
      </c>
      <c r="V684" s="22" t="str">
        <f t="shared" ref="V684" si="287">IF(K684&gt;=$V$4,K684,IF(K684&lt;=$V$8,K684,"-"))</f>
        <v>-</v>
      </c>
      <c r="X684" s="18"/>
      <c r="Y684" s="28"/>
    </row>
    <row r="685" spans="2:25" x14ac:dyDescent="0.25">
      <c r="B685" s="23">
        <f t="shared" si="275"/>
        <v>44734</v>
      </c>
      <c r="C685" s="14" t="s">
        <v>12</v>
      </c>
      <c r="D685" s="15">
        <v>0.12291666666666667</v>
      </c>
      <c r="E685" s="16">
        <v>0.4</v>
      </c>
      <c r="F685" s="15">
        <f t="shared" si="268"/>
        <v>0.11597222222222223</v>
      </c>
      <c r="G685" s="16">
        <f t="shared" si="269"/>
        <v>0.34</v>
      </c>
      <c r="H685" s="15">
        <f t="shared" si="270"/>
        <v>0.12291666666666667</v>
      </c>
      <c r="I685" s="16">
        <f t="shared" si="271"/>
        <v>0.26800000000000002</v>
      </c>
      <c r="J685" s="15">
        <f t="shared" si="272"/>
        <v>0.12083333333333333</v>
      </c>
      <c r="K685" s="22">
        <f t="shared" si="273"/>
        <v>0.25600000000000001</v>
      </c>
      <c r="L685" s="13"/>
      <c r="M685" s="23">
        <v>44734</v>
      </c>
      <c r="N685" s="14" t="s">
        <v>12</v>
      </c>
      <c r="O685" s="59">
        <v>0.12291666666666667</v>
      </c>
      <c r="P685" s="16" t="str">
        <f t="shared" si="264"/>
        <v>-</v>
      </c>
      <c r="Q685" s="15">
        <f t="shared" si="274"/>
        <v>0.11597222222222223</v>
      </c>
      <c r="R685" s="16" t="str">
        <f t="shared" si="265"/>
        <v>-</v>
      </c>
      <c r="S685" s="15">
        <f t="shared" si="262"/>
        <v>0.12291666666666667</v>
      </c>
      <c r="T685" s="16" t="str">
        <f t="shared" si="266"/>
        <v>-</v>
      </c>
      <c r="U685" s="15">
        <f t="shared" si="263"/>
        <v>0.12083333333333333</v>
      </c>
      <c r="V685" s="22" t="str">
        <f t="shared" si="267"/>
        <v>-</v>
      </c>
      <c r="X685" s="18"/>
    </row>
    <row r="686" spans="2:25" x14ac:dyDescent="0.25">
      <c r="B686" s="23">
        <f t="shared" si="275"/>
        <v>44734</v>
      </c>
      <c r="C686" s="14" t="s">
        <v>13</v>
      </c>
      <c r="D686" s="15">
        <v>0.40763888888888888</v>
      </c>
      <c r="E686" s="16">
        <v>2.8</v>
      </c>
      <c r="F686" s="15">
        <f t="shared" si="268"/>
        <v>0.40069444444444446</v>
      </c>
      <c r="G686" s="16">
        <f t="shared" si="269"/>
        <v>2.38</v>
      </c>
      <c r="H686" s="15">
        <f t="shared" si="270"/>
        <v>0.38958333333333334</v>
      </c>
      <c r="I686" s="16">
        <f t="shared" si="271"/>
        <v>1.8759999999999999</v>
      </c>
      <c r="J686" s="15">
        <f t="shared" si="272"/>
        <v>0.39027777777777778</v>
      </c>
      <c r="K686" s="22">
        <f t="shared" si="273"/>
        <v>1.7919999999999998</v>
      </c>
      <c r="L686" s="13"/>
      <c r="M686" s="23">
        <v>44734</v>
      </c>
      <c r="N686" s="14" t="s">
        <v>13</v>
      </c>
      <c r="O686" s="59">
        <v>0.40763888888888888</v>
      </c>
      <c r="P686" s="16" t="str">
        <f t="shared" si="264"/>
        <v>-</v>
      </c>
      <c r="Q686" s="15">
        <f t="shared" si="274"/>
        <v>0.40069444444444446</v>
      </c>
      <c r="R686" s="16" t="str">
        <f t="shared" si="265"/>
        <v>-</v>
      </c>
      <c r="S686" s="15">
        <f t="shared" ref="S686:S710" si="288">IF(N686="Alta",O686-$H$9,O686-$I$9)</f>
        <v>0.38958333333333334</v>
      </c>
      <c r="T686" s="16" t="str">
        <f t="shared" si="266"/>
        <v>-</v>
      </c>
      <c r="U686" s="15">
        <f t="shared" ref="U686:U710" si="289">IF(N686="Alta",O686-$J$9,O686-$K$9)</f>
        <v>0.39027777777777778</v>
      </c>
      <c r="V686" s="22" t="str">
        <f t="shared" si="267"/>
        <v>-</v>
      </c>
      <c r="X686" s="18"/>
      <c r="Y686" s="28"/>
    </row>
    <row r="687" spans="2:25" x14ac:dyDescent="0.25">
      <c r="B687" s="23">
        <f t="shared" si="275"/>
        <v>44734</v>
      </c>
      <c r="C687" s="14" t="s">
        <v>12</v>
      </c>
      <c r="D687" s="15">
        <v>0.65416666666666667</v>
      </c>
      <c r="E687" s="16">
        <v>0.5</v>
      </c>
      <c r="F687" s="15">
        <f t="shared" si="268"/>
        <v>0.64722222222222225</v>
      </c>
      <c r="G687" s="16">
        <f t="shared" si="269"/>
        <v>0.42499999999999999</v>
      </c>
      <c r="H687" s="15">
        <f t="shared" si="270"/>
        <v>0.65416666666666667</v>
      </c>
      <c r="I687" s="16">
        <f t="shared" si="271"/>
        <v>0.33500000000000002</v>
      </c>
      <c r="J687" s="15">
        <f t="shared" si="272"/>
        <v>0.65208333333333335</v>
      </c>
      <c r="K687" s="22">
        <f t="shared" si="273"/>
        <v>0.32</v>
      </c>
      <c r="L687" s="13"/>
      <c r="M687" s="23">
        <v>44734</v>
      </c>
      <c r="N687" s="14" t="s">
        <v>12</v>
      </c>
      <c r="O687" s="59">
        <v>0.65416666666666667</v>
      </c>
      <c r="P687" s="16" t="str">
        <f t="shared" si="264"/>
        <v>-</v>
      </c>
      <c r="Q687" s="15">
        <f t="shared" si="274"/>
        <v>0.64722222222222225</v>
      </c>
      <c r="R687" s="16" t="str">
        <f t="shared" si="265"/>
        <v>-</v>
      </c>
      <c r="S687" s="15">
        <f t="shared" si="288"/>
        <v>0.65416666666666667</v>
      </c>
      <c r="T687" s="16" t="str">
        <f t="shared" si="266"/>
        <v>-</v>
      </c>
      <c r="U687" s="15">
        <f t="shared" si="289"/>
        <v>0.65208333333333335</v>
      </c>
      <c r="V687" s="22" t="str">
        <f t="shared" si="267"/>
        <v>-</v>
      </c>
      <c r="X687" s="18"/>
      <c r="Y687" s="28"/>
    </row>
    <row r="688" spans="2:25" x14ac:dyDescent="0.25">
      <c r="B688" s="23">
        <f t="shared" si="275"/>
        <v>44734</v>
      </c>
      <c r="C688" s="14" t="s">
        <v>13</v>
      </c>
      <c r="D688" s="15">
        <v>0.91736111111111107</v>
      </c>
      <c r="E688" s="16">
        <v>2.5</v>
      </c>
      <c r="F688" s="15">
        <f t="shared" si="268"/>
        <v>0.91041666666666665</v>
      </c>
      <c r="G688" s="16">
        <f t="shared" si="269"/>
        <v>2.125</v>
      </c>
      <c r="H688" s="15">
        <f t="shared" si="270"/>
        <v>0.89930555555555547</v>
      </c>
      <c r="I688" s="16">
        <f t="shared" si="271"/>
        <v>1.675</v>
      </c>
      <c r="J688" s="15">
        <f t="shared" si="272"/>
        <v>0.89999999999999991</v>
      </c>
      <c r="K688" s="22">
        <f t="shared" si="273"/>
        <v>1.6</v>
      </c>
      <c r="L688" s="13"/>
      <c r="M688" s="23">
        <v>44734</v>
      </c>
      <c r="N688" s="14" t="s">
        <v>13</v>
      </c>
      <c r="O688" s="59">
        <v>0.91736111111111107</v>
      </c>
      <c r="P688" s="16" t="str">
        <f t="shared" si="264"/>
        <v>-</v>
      </c>
      <c r="Q688" s="15">
        <f t="shared" si="274"/>
        <v>0.91041666666666665</v>
      </c>
      <c r="R688" s="16" t="str">
        <f t="shared" si="265"/>
        <v>-</v>
      </c>
      <c r="S688" s="15">
        <f t="shared" si="288"/>
        <v>0.89930555555555547</v>
      </c>
      <c r="T688" s="16" t="str">
        <f t="shared" si="266"/>
        <v>-</v>
      </c>
      <c r="U688" s="15">
        <f t="shared" si="289"/>
        <v>0.89999999999999991</v>
      </c>
      <c r="V688" s="22" t="str">
        <f t="shared" si="267"/>
        <v>-</v>
      </c>
      <c r="X688" s="18"/>
      <c r="Y688" s="28"/>
    </row>
    <row r="689" spans="2:25" x14ac:dyDescent="0.25">
      <c r="B689" s="23">
        <f t="shared" si="275"/>
        <v>44735</v>
      </c>
      <c r="C689" s="14" t="s">
        <v>12</v>
      </c>
      <c r="D689" s="15">
        <v>0.16319444444444445</v>
      </c>
      <c r="E689" s="16">
        <v>0.5</v>
      </c>
      <c r="F689" s="15">
        <f t="shared" si="268"/>
        <v>0.15625</v>
      </c>
      <c r="G689" s="16">
        <f t="shared" si="269"/>
        <v>0.42499999999999999</v>
      </c>
      <c r="H689" s="15">
        <f t="shared" si="270"/>
        <v>0.16319444444444445</v>
      </c>
      <c r="I689" s="16">
        <f t="shared" si="271"/>
        <v>0.33500000000000002</v>
      </c>
      <c r="J689" s="15">
        <f t="shared" si="272"/>
        <v>0.16111111111111112</v>
      </c>
      <c r="K689" s="22">
        <f t="shared" si="273"/>
        <v>0.32</v>
      </c>
      <c r="L689" s="13"/>
      <c r="M689" s="23">
        <v>44735</v>
      </c>
      <c r="N689" s="14" t="s">
        <v>12</v>
      </c>
      <c r="O689" s="59">
        <v>0.16319444444444445</v>
      </c>
      <c r="P689" s="16" t="str">
        <f t="shared" si="264"/>
        <v>-</v>
      </c>
      <c r="Q689" s="15">
        <f t="shared" si="274"/>
        <v>0.15625</v>
      </c>
      <c r="R689" s="16" t="str">
        <f t="shared" si="265"/>
        <v>-</v>
      </c>
      <c r="S689" s="15">
        <f t="shared" si="288"/>
        <v>0.16319444444444445</v>
      </c>
      <c r="T689" s="16" t="str">
        <f t="shared" si="266"/>
        <v>-</v>
      </c>
      <c r="U689" s="15">
        <f t="shared" si="289"/>
        <v>0.16111111111111112</v>
      </c>
      <c r="V689" s="22" t="str">
        <f t="shared" si="267"/>
        <v>-</v>
      </c>
      <c r="X689" s="18"/>
    </row>
    <row r="690" spans="2:25" x14ac:dyDescent="0.25">
      <c r="B690" s="23">
        <f t="shared" si="275"/>
        <v>44735</v>
      </c>
      <c r="C690" s="14" t="s">
        <v>13</v>
      </c>
      <c r="D690" s="15">
        <v>0.44722222222222219</v>
      </c>
      <c r="E690" s="16">
        <v>2.7</v>
      </c>
      <c r="F690" s="15">
        <f t="shared" si="268"/>
        <v>0.44027777777777777</v>
      </c>
      <c r="G690" s="16">
        <f t="shared" si="269"/>
        <v>2.2949999999999999</v>
      </c>
      <c r="H690" s="15">
        <f t="shared" si="270"/>
        <v>0.42916666666666664</v>
      </c>
      <c r="I690" s="16">
        <f t="shared" si="271"/>
        <v>1.8090000000000002</v>
      </c>
      <c r="J690" s="15">
        <f t="shared" si="272"/>
        <v>0.42986111111111108</v>
      </c>
      <c r="K690" s="22">
        <f t="shared" si="273"/>
        <v>1.7280000000000002</v>
      </c>
      <c r="L690" s="13"/>
      <c r="M690" s="23">
        <v>44735</v>
      </c>
      <c r="N690" s="14" t="s">
        <v>13</v>
      </c>
      <c r="O690" s="59">
        <v>0.44722222222222219</v>
      </c>
      <c r="P690" s="16" t="str">
        <f t="shared" si="264"/>
        <v>-</v>
      </c>
      <c r="Q690" s="15">
        <f t="shared" si="274"/>
        <v>0.44027777777777777</v>
      </c>
      <c r="R690" s="16" t="str">
        <f t="shared" si="265"/>
        <v>-</v>
      </c>
      <c r="S690" s="15">
        <f t="shared" si="288"/>
        <v>0.42916666666666664</v>
      </c>
      <c r="T690" s="16" t="str">
        <f t="shared" si="266"/>
        <v>-</v>
      </c>
      <c r="U690" s="15">
        <f t="shared" si="289"/>
        <v>0.42986111111111108</v>
      </c>
      <c r="V690" s="22" t="str">
        <f t="shared" si="267"/>
        <v>-</v>
      </c>
      <c r="X690" s="18"/>
      <c r="Y690" s="28"/>
    </row>
    <row r="691" spans="2:25" x14ac:dyDescent="0.25">
      <c r="B691" s="23">
        <f t="shared" si="275"/>
        <v>44735</v>
      </c>
      <c r="C691" s="14" t="s">
        <v>12</v>
      </c>
      <c r="D691" s="15">
        <v>0.69861111111111107</v>
      </c>
      <c r="E691" s="16">
        <v>0.6</v>
      </c>
      <c r="F691" s="15">
        <f t="shared" si="268"/>
        <v>0.69166666666666665</v>
      </c>
      <c r="G691" s="16">
        <f t="shared" si="269"/>
        <v>0.51</v>
      </c>
      <c r="H691" s="15">
        <f t="shared" si="270"/>
        <v>0.69861111111111107</v>
      </c>
      <c r="I691" s="16">
        <f t="shared" si="271"/>
        <v>0.40200000000000002</v>
      </c>
      <c r="J691" s="15">
        <f t="shared" si="272"/>
        <v>0.69652777777777775</v>
      </c>
      <c r="K691" s="22">
        <f t="shared" si="273"/>
        <v>0.38400000000000001</v>
      </c>
      <c r="L691" s="13"/>
      <c r="M691" s="23">
        <v>44735</v>
      </c>
      <c r="N691" s="14" t="s">
        <v>12</v>
      </c>
      <c r="O691" s="59">
        <v>0.69861111111111107</v>
      </c>
      <c r="P691" s="16" t="str">
        <f t="shared" si="264"/>
        <v>-</v>
      </c>
      <c r="Q691" s="15">
        <f t="shared" si="274"/>
        <v>0.69166666666666665</v>
      </c>
      <c r="R691" s="16" t="str">
        <f t="shared" si="265"/>
        <v>-</v>
      </c>
      <c r="S691" s="15">
        <f t="shared" si="288"/>
        <v>0.69861111111111107</v>
      </c>
      <c r="T691" s="16" t="str">
        <f t="shared" si="266"/>
        <v>-</v>
      </c>
      <c r="U691" s="15">
        <f t="shared" si="289"/>
        <v>0.69652777777777775</v>
      </c>
      <c r="V691" s="22" t="str">
        <f t="shared" si="267"/>
        <v>-</v>
      </c>
      <c r="X691" s="18"/>
      <c r="Y691" s="28"/>
    </row>
    <row r="692" spans="2:25" x14ac:dyDescent="0.25">
      <c r="B692" s="23">
        <f t="shared" si="275"/>
        <v>44735</v>
      </c>
      <c r="C692" s="14" t="s">
        <v>13</v>
      </c>
      <c r="D692" s="15">
        <v>0.95763888888888893</v>
      </c>
      <c r="E692" s="16">
        <v>2.4</v>
      </c>
      <c r="F692" s="15">
        <f t="shared" si="268"/>
        <v>0.95069444444444451</v>
      </c>
      <c r="G692" s="16">
        <f t="shared" si="269"/>
        <v>2.04</v>
      </c>
      <c r="H692" s="15">
        <f t="shared" si="270"/>
        <v>0.93958333333333333</v>
      </c>
      <c r="I692" s="16">
        <f t="shared" si="271"/>
        <v>1.6080000000000001</v>
      </c>
      <c r="J692" s="15">
        <f t="shared" si="272"/>
        <v>0.94027777777777777</v>
      </c>
      <c r="K692" s="22">
        <f t="shared" si="273"/>
        <v>1.536</v>
      </c>
      <c r="L692" s="13"/>
      <c r="M692" s="23">
        <v>44735</v>
      </c>
      <c r="N692" s="14" t="s">
        <v>13</v>
      </c>
      <c r="O692" s="59">
        <v>0.95763888888888893</v>
      </c>
      <c r="P692" s="16" t="str">
        <f t="shared" si="264"/>
        <v>-</v>
      </c>
      <c r="Q692" s="15">
        <f t="shared" si="274"/>
        <v>0.95069444444444451</v>
      </c>
      <c r="R692" s="16" t="str">
        <f t="shared" si="265"/>
        <v>-</v>
      </c>
      <c r="S692" s="15">
        <f t="shared" si="288"/>
        <v>0.93958333333333333</v>
      </c>
      <c r="T692" s="16" t="str">
        <f t="shared" si="266"/>
        <v>-</v>
      </c>
      <c r="U692" s="15">
        <f t="shared" si="289"/>
        <v>0.94027777777777777</v>
      </c>
      <c r="V692" s="22" t="str">
        <f t="shared" si="267"/>
        <v>-</v>
      </c>
      <c r="X692" s="18"/>
      <c r="Y692" s="28"/>
    </row>
    <row r="693" spans="2:25" x14ac:dyDescent="0.25">
      <c r="B693" s="23">
        <f t="shared" si="275"/>
        <v>44736</v>
      </c>
      <c r="C693" s="14" t="s">
        <v>12</v>
      </c>
      <c r="D693" s="15">
        <v>0.20486111111111113</v>
      </c>
      <c r="E693" s="16">
        <v>0.6</v>
      </c>
      <c r="F693" s="15">
        <f t="shared" si="268"/>
        <v>0.19791666666666669</v>
      </c>
      <c r="G693" s="16">
        <f t="shared" si="269"/>
        <v>0.51</v>
      </c>
      <c r="H693" s="15">
        <f t="shared" si="270"/>
        <v>0.20486111111111113</v>
      </c>
      <c r="I693" s="16">
        <f t="shared" si="271"/>
        <v>0.40200000000000002</v>
      </c>
      <c r="J693" s="15">
        <f t="shared" si="272"/>
        <v>0.20277777777777781</v>
      </c>
      <c r="K693" s="22">
        <f t="shared" si="273"/>
        <v>0.38400000000000001</v>
      </c>
      <c r="L693" s="13"/>
      <c r="M693" s="23">
        <v>44736</v>
      </c>
      <c r="N693" s="14" t="s">
        <v>12</v>
      </c>
      <c r="O693" s="59">
        <v>0.20486111111111113</v>
      </c>
      <c r="P693" s="16" t="str">
        <f t="shared" si="264"/>
        <v>-</v>
      </c>
      <c r="Q693" s="15">
        <f t="shared" si="274"/>
        <v>0.19791666666666669</v>
      </c>
      <c r="R693" s="16" t="str">
        <f t="shared" si="265"/>
        <v>-</v>
      </c>
      <c r="S693" s="15">
        <f t="shared" si="288"/>
        <v>0.20486111111111113</v>
      </c>
      <c r="T693" s="16" t="str">
        <f t="shared" si="266"/>
        <v>-</v>
      </c>
      <c r="U693" s="15">
        <f t="shared" si="289"/>
        <v>0.20277777777777781</v>
      </c>
      <c r="V693" s="22" t="str">
        <f t="shared" si="267"/>
        <v>-</v>
      </c>
      <c r="X693" s="18"/>
    </row>
    <row r="694" spans="2:25" x14ac:dyDescent="0.25">
      <c r="B694" s="23">
        <f t="shared" si="275"/>
        <v>44736</v>
      </c>
      <c r="C694" s="14" t="s">
        <v>13</v>
      </c>
      <c r="D694" s="15">
        <v>0.48541666666666666</v>
      </c>
      <c r="E694" s="16">
        <v>2.7</v>
      </c>
      <c r="F694" s="15">
        <f t="shared" si="268"/>
        <v>0.47847222222222224</v>
      </c>
      <c r="G694" s="16">
        <f t="shared" si="269"/>
        <v>2.2949999999999999</v>
      </c>
      <c r="H694" s="15">
        <f t="shared" si="270"/>
        <v>0.46736111111111112</v>
      </c>
      <c r="I694" s="16">
        <f t="shared" si="271"/>
        <v>1.8090000000000002</v>
      </c>
      <c r="J694" s="15">
        <f t="shared" si="272"/>
        <v>0.46805555555555556</v>
      </c>
      <c r="K694" s="22">
        <f t="shared" si="273"/>
        <v>1.7280000000000002</v>
      </c>
      <c r="L694" s="13"/>
      <c r="M694" s="23">
        <v>44736</v>
      </c>
      <c r="N694" s="14" t="s">
        <v>13</v>
      </c>
      <c r="O694" s="59">
        <v>0.48541666666666666</v>
      </c>
      <c r="P694" s="16" t="str">
        <f t="shared" si="264"/>
        <v>-</v>
      </c>
      <c r="Q694" s="15">
        <f t="shared" si="274"/>
        <v>0.47847222222222224</v>
      </c>
      <c r="R694" s="16" t="str">
        <f t="shared" si="265"/>
        <v>-</v>
      </c>
      <c r="S694" s="15">
        <f t="shared" si="288"/>
        <v>0.46736111111111112</v>
      </c>
      <c r="T694" s="16" t="str">
        <f t="shared" si="266"/>
        <v>-</v>
      </c>
      <c r="U694" s="15">
        <f t="shared" si="289"/>
        <v>0.46805555555555556</v>
      </c>
      <c r="V694" s="22" t="str">
        <f t="shared" si="267"/>
        <v>-</v>
      </c>
      <c r="X694" s="18"/>
      <c r="Y694" s="28"/>
    </row>
    <row r="695" spans="2:25" x14ac:dyDescent="0.25">
      <c r="B695" s="23">
        <f t="shared" si="275"/>
        <v>44736</v>
      </c>
      <c r="C695" s="14" t="s">
        <v>12</v>
      </c>
      <c r="D695" s="15">
        <v>0.74097222222222225</v>
      </c>
      <c r="E695" s="16">
        <v>0.6</v>
      </c>
      <c r="F695" s="15">
        <f t="shared" si="268"/>
        <v>0.73402777777777783</v>
      </c>
      <c r="G695" s="16">
        <f t="shared" si="269"/>
        <v>0.51</v>
      </c>
      <c r="H695" s="15">
        <f t="shared" si="270"/>
        <v>0.74097222222222225</v>
      </c>
      <c r="I695" s="16">
        <f t="shared" si="271"/>
        <v>0.40200000000000002</v>
      </c>
      <c r="J695" s="15">
        <f t="shared" si="272"/>
        <v>0.73888888888888893</v>
      </c>
      <c r="K695" s="22">
        <f t="shared" si="273"/>
        <v>0.38400000000000001</v>
      </c>
      <c r="L695" s="13"/>
      <c r="M695" s="23">
        <v>44736</v>
      </c>
      <c r="N695" s="14" t="s">
        <v>12</v>
      </c>
      <c r="O695" s="59">
        <v>0.74097222222222225</v>
      </c>
      <c r="P695" s="16" t="str">
        <f t="shared" si="264"/>
        <v>-</v>
      </c>
      <c r="Q695" s="15">
        <f t="shared" si="274"/>
        <v>0.73402777777777783</v>
      </c>
      <c r="R695" s="16" t="str">
        <f t="shared" si="265"/>
        <v>-</v>
      </c>
      <c r="S695" s="15">
        <f t="shared" si="288"/>
        <v>0.74097222222222225</v>
      </c>
      <c r="T695" s="16" t="str">
        <f t="shared" si="266"/>
        <v>-</v>
      </c>
      <c r="U695" s="15">
        <f t="shared" si="289"/>
        <v>0.73888888888888893</v>
      </c>
      <c r="V695" s="22" t="str">
        <f t="shared" si="267"/>
        <v>-</v>
      </c>
      <c r="X695" s="18"/>
      <c r="Y695" s="28"/>
    </row>
    <row r="696" spans="2:25" x14ac:dyDescent="0.25">
      <c r="B696" s="23">
        <f t="shared" si="275"/>
        <v>44736</v>
      </c>
      <c r="C696" s="14" t="s">
        <v>13</v>
      </c>
      <c r="D696" s="15">
        <v>0.99861111111111101</v>
      </c>
      <c r="E696" s="16">
        <v>2.2999999999999998</v>
      </c>
      <c r="F696" s="15">
        <f t="shared" si="268"/>
        <v>0.99166666666666659</v>
      </c>
      <c r="G696" s="16">
        <f t="shared" si="269"/>
        <v>1.9549999999999998</v>
      </c>
      <c r="H696" s="15">
        <f t="shared" si="270"/>
        <v>0.9805555555555554</v>
      </c>
      <c r="I696" s="16">
        <f t="shared" si="271"/>
        <v>1.5409999999999999</v>
      </c>
      <c r="J696" s="15">
        <f t="shared" si="272"/>
        <v>0.98124999999999984</v>
      </c>
      <c r="K696" s="22">
        <f t="shared" si="273"/>
        <v>1.472</v>
      </c>
      <c r="L696" s="13"/>
      <c r="M696" s="23">
        <v>44736</v>
      </c>
      <c r="N696" s="14" t="s">
        <v>13</v>
      </c>
      <c r="O696" s="59">
        <v>0.99861111111111101</v>
      </c>
      <c r="P696" s="16" t="str">
        <f t="shared" si="264"/>
        <v>-</v>
      </c>
      <c r="Q696" s="15">
        <f t="shared" si="274"/>
        <v>0.99166666666666659</v>
      </c>
      <c r="R696" s="16" t="str">
        <f t="shared" si="265"/>
        <v>-</v>
      </c>
      <c r="S696" s="15">
        <f t="shared" si="288"/>
        <v>0.9805555555555554</v>
      </c>
      <c r="T696" s="16" t="str">
        <f t="shared" si="266"/>
        <v>-</v>
      </c>
      <c r="U696" s="15">
        <f t="shared" si="289"/>
        <v>0.98124999999999984</v>
      </c>
      <c r="V696" s="22" t="str">
        <f t="shared" si="267"/>
        <v>-</v>
      </c>
      <c r="X696" s="18"/>
      <c r="Y696" s="28"/>
    </row>
    <row r="697" spans="2:25" x14ac:dyDescent="0.25">
      <c r="B697" s="23">
        <f t="shared" si="275"/>
        <v>44737</v>
      </c>
      <c r="C697" s="14" t="s">
        <v>12</v>
      </c>
      <c r="D697" s="15">
        <v>0.24513888888888888</v>
      </c>
      <c r="E697" s="16">
        <v>0.6</v>
      </c>
      <c r="F697" s="15">
        <f t="shared" si="268"/>
        <v>0.23819444444444443</v>
      </c>
      <c r="G697" s="16">
        <f t="shared" si="269"/>
        <v>0.51</v>
      </c>
      <c r="H697" s="15">
        <f t="shared" si="270"/>
        <v>0.24513888888888888</v>
      </c>
      <c r="I697" s="16">
        <f t="shared" si="271"/>
        <v>0.40200000000000002</v>
      </c>
      <c r="J697" s="15">
        <f t="shared" si="272"/>
        <v>0.24305555555555555</v>
      </c>
      <c r="K697" s="22">
        <f t="shared" si="273"/>
        <v>0.38400000000000001</v>
      </c>
      <c r="L697" s="13"/>
      <c r="M697" s="23">
        <v>44737</v>
      </c>
      <c r="N697" s="14" t="s">
        <v>12</v>
      </c>
      <c r="O697" s="59">
        <v>0.24513888888888888</v>
      </c>
      <c r="P697" s="16" t="str">
        <f t="shared" si="264"/>
        <v>-</v>
      </c>
      <c r="Q697" s="15">
        <f t="shared" si="274"/>
        <v>0.23819444444444443</v>
      </c>
      <c r="R697" s="16" t="str">
        <f t="shared" si="265"/>
        <v>-</v>
      </c>
      <c r="S697" s="15">
        <f t="shared" si="288"/>
        <v>0.24513888888888888</v>
      </c>
      <c r="T697" s="16" t="str">
        <f t="shared" si="266"/>
        <v>-</v>
      </c>
      <c r="U697" s="15">
        <f t="shared" si="289"/>
        <v>0.24305555555555555</v>
      </c>
      <c r="V697" s="22" t="str">
        <f t="shared" si="267"/>
        <v>-</v>
      </c>
      <c r="X697" s="18"/>
    </row>
    <row r="698" spans="2:25" x14ac:dyDescent="0.25">
      <c r="B698" s="23">
        <f t="shared" si="275"/>
        <v>44737</v>
      </c>
      <c r="C698" s="14" t="s">
        <v>13</v>
      </c>
      <c r="D698" s="15">
        <v>0.52222222222222225</v>
      </c>
      <c r="E698" s="16">
        <v>2.7</v>
      </c>
      <c r="F698" s="15">
        <f t="shared" si="268"/>
        <v>0.51527777777777783</v>
      </c>
      <c r="G698" s="16">
        <f t="shared" si="269"/>
        <v>2.2949999999999999</v>
      </c>
      <c r="H698" s="15">
        <f t="shared" si="270"/>
        <v>0.50416666666666665</v>
      </c>
      <c r="I698" s="16">
        <f t="shared" si="271"/>
        <v>1.8090000000000002</v>
      </c>
      <c r="J698" s="15">
        <f t="shared" si="272"/>
        <v>0.50486111111111109</v>
      </c>
      <c r="K698" s="22">
        <f t="shared" si="273"/>
        <v>1.7280000000000002</v>
      </c>
      <c r="L698" s="13"/>
      <c r="M698" s="23">
        <v>44737</v>
      </c>
      <c r="N698" s="14" t="s">
        <v>13</v>
      </c>
      <c r="O698" s="59">
        <v>0.52222222222222225</v>
      </c>
      <c r="P698" s="16" t="str">
        <f t="shared" si="264"/>
        <v>-</v>
      </c>
      <c r="Q698" s="15">
        <f t="shared" si="274"/>
        <v>0.51527777777777783</v>
      </c>
      <c r="R698" s="16" t="str">
        <f t="shared" si="265"/>
        <v>-</v>
      </c>
      <c r="S698" s="15">
        <f t="shared" si="288"/>
        <v>0.50416666666666665</v>
      </c>
      <c r="T698" s="16" t="str">
        <f t="shared" si="266"/>
        <v>-</v>
      </c>
      <c r="U698" s="15">
        <f t="shared" si="289"/>
        <v>0.50486111111111109</v>
      </c>
      <c r="V698" s="22" t="str">
        <f t="shared" si="267"/>
        <v>-</v>
      </c>
      <c r="X698" s="18"/>
      <c r="Y698" s="28"/>
    </row>
    <row r="699" spans="2:25" x14ac:dyDescent="0.25">
      <c r="B699" s="23">
        <f t="shared" si="275"/>
        <v>44737</v>
      </c>
      <c r="C699" s="14" t="s">
        <v>12</v>
      </c>
      <c r="D699" s="15">
        <v>0.77916666666666667</v>
      </c>
      <c r="E699" s="16">
        <v>0.6</v>
      </c>
      <c r="F699" s="15">
        <f t="shared" si="268"/>
        <v>0.77222222222222225</v>
      </c>
      <c r="G699" s="16">
        <f t="shared" si="269"/>
        <v>0.51</v>
      </c>
      <c r="H699" s="15">
        <f t="shared" si="270"/>
        <v>0.77916666666666667</v>
      </c>
      <c r="I699" s="16">
        <f t="shared" si="271"/>
        <v>0.40200000000000002</v>
      </c>
      <c r="J699" s="15">
        <f t="shared" si="272"/>
        <v>0.77708333333333335</v>
      </c>
      <c r="K699" s="22">
        <f t="shared" si="273"/>
        <v>0.38400000000000001</v>
      </c>
      <c r="L699" s="13"/>
      <c r="M699" s="23">
        <v>44737</v>
      </c>
      <c r="N699" s="14" t="s">
        <v>12</v>
      </c>
      <c r="O699" s="59">
        <v>0.77916666666666667</v>
      </c>
      <c r="P699" s="16" t="str">
        <f t="shared" si="264"/>
        <v>-</v>
      </c>
      <c r="Q699" s="15">
        <f t="shared" si="274"/>
        <v>0.77222222222222225</v>
      </c>
      <c r="R699" s="16" t="str">
        <f t="shared" si="265"/>
        <v>-</v>
      </c>
      <c r="S699" s="15">
        <f t="shared" si="288"/>
        <v>0.77916666666666667</v>
      </c>
      <c r="T699" s="16" t="str">
        <f t="shared" si="266"/>
        <v>-</v>
      </c>
      <c r="U699" s="15">
        <f t="shared" si="289"/>
        <v>0.77708333333333335</v>
      </c>
      <c r="V699" s="22" t="str">
        <f t="shared" si="267"/>
        <v>-</v>
      </c>
      <c r="X699" s="18"/>
      <c r="Y699" s="28"/>
    </row>
    <row r="700" spans="2:25" x14ac:dyDescent="0.25">
      <c r="B700" s="23">
        <f t="shared" si="275"/>
        <v>44738</v>
      </c>
      <c r="C700" s="14" t="s">
        <v>13</v>
      </c>
      <c r="D700" s="15">
        <v>3.8194444444444441E-2</v>
      </c>
      <c r="E700" s="16">
        <v>2.2999999999999998</v>
      </c>
      <c r="F700" s="15">
        <f t="shared" si="268"/>
        <v>3.1249999999999997E-2</v>
      </c>
      <c r="G700" s="16">
        <f t="shared" si="269"/>
        <v>1.9549999999999998</v>
      </c>
      <c r="H700" s="15">
        <f t="shared" si="270"/>
        <v>2.0138888888888883E-2</v>
      </c>
      <c r="I700" s="16">
        <f t="shared" si="271"/>
        <v>1.5409999999999999</v>
      </c>
      <c r="J700" s="15">
        <f t="shared" si="272"/>
        <v>2.0833333333333329E-2</v>
      </c>
      <c r="K700" s="22">
        <f t="shared" si="273"/>
        <v>1.472</v>
      </c>
      <c r="L700" s="13"/>
      <c r="M700" s="23">
        <v>44738</v>
      </c>
      <c r="N700" s="14" t="s">
        <v>13</v>
      </c>
      <c r="O700" s="59">
        <v>3.8194444444444441E-2</v>
      </c>
      <c r="P700" s="16" t="str">
        <f t="shared" si="264"/>
        <v>-</v>
      </c>
      <c r="Q700" s="15">
        <f t="shared" si="274"/>
        <v>3.1249999999999997E-2</v>
      </c>
      <c r="R700" s="16" t="str">
        <f t="shared" si="265"/>
        <v>-</v>
      </c>
      <c r="S700" s="15">
        <f t="shared" si="288"/>
        <v>2.0138888888888883E-2</v>
      </c>
      <c r="T700" s="16" t="str">
        <f t="shared" si="266"/>
        <v>-</v>
      </c>
      <c r="U700" s="15">
        <f t="shared" si="289"/>
        <v>2.0833333333333329E-2</v>
      </c>
      <c r="V700" s="22" t="str">
        <f t="shared" si="267"/>
        <v>-</v>
      </c>
      <c r="X700" s="18"/>
      <c r="Y700" s="28"/>
    </row>
    <row r="701" spans="2:25" x14ac:dyDescent="0.25">
      <c r="B701" s="23">
        <f t="shared" si="275"/>
        <v>44738</v>
      </c>
      <c r="C701" s="14" t="s">
        <v>12</v>
      </c>
      <c r="D701" s="15">
        <v>0.28263888888888888</v>
      </c>
      <c r="E701" s="16">
        <v>0.6</v>
      </c>
      <c r="F701" s="15">
        <f t="shared" si="268"/>
        <v>0.27569444444444446</v>
      </c>
      <c r="G701" s="16">
        <f t="shared" si="269"/>
        <v>0.51</v>
      </c>
      <c r="H701" s="15">
        <f t="shared" si="270"/>
        <v>0.28263888888888888</v>
      </c>
      <c r="I701" s="16">
        <f t="shared" si="271"/>
        <v>0.40200000000000002</v>
      </c>
      <c r="J701" s="15">
        <f t="shared" si="272"/>
        <v>0.28055555555555556</v>
      </c>
      <c r="K701" s="22">
        <f t="shared" si="273"/>
        <v>0.38400000000000001</v>
      </c>
      <c r="L701" s="13"/>
      <c r="M701" s="23">
        <v>44738</v>
      </c>
      <c r="N701" s="14" t="s">
        <v>12</v>
      </c>
      <c r="O701" s="59">
        <v>0.28263888888888888</v>
      </c>
      <c r="P701" s="16" t="str">
        <f t="shared" si="264"/>
        <v>-</v>
      </c>
      <c r="Q701" s="15">
        <f t="shared" si="274"/>
        <v>0.27569444444444446</v>
      </c>
      <c r="R701" s="16" t="str">
        <f t="shared" si="265"/>
        <v>-</v>
      </c>
      <c r="S701" s="15">
        <f t="shared" si="288"/>
        <v>0.28263888888888888</v>
      </c>
      <c r="T701" s="16" t="str">
        <f t="shared" si="266"/>
        <v>-</v>
      </c>
      <c r="U701" s="15">
        <f t="shared" si="289"/>
        <v>0.28055555555555556</v>
      </c>
      <c r="V701" s="22" t="str">
        <f t="shared" si="267"/>
        <v>-</v>
      </c>
      <c r="X701" s="18"/>
    </row>
    <row r="702" spans="2:25" x14ac:dyDescent="0.25">
      <c r="B702" s="23">
        <f t="shared" si="275"/>
        <v>44738</v>
      </c>
      <c r="C702" s="14" t="s">
        <v>13</v>
      </c>
      <c r="D702" s="15">
        <v>0.55555555555555558</v>
      </c>
      <c r="E702" s="16">
        <v>2.7</v>
      </c>
      <c r="F702" s="15">
        <f t="shared" si="268"/>
        <v>0.54861111111111116</v>
      </c>
      <c r="G702" s="16">
        <f t="shared" si="269"/>
        <v>2.2949999999999999</v>
      </c>
      <c r="H702" s="15">
        <f t="shared" si="270"/>
        <v>0.53749999999999998</v>
      </c>
      <c r="I702" s="16">
        <f t="shared" si="271"/>
        <v>1.8090000000000002</v>
      </c>
      <c r="J702" s="15">
        <f t="shared" si="272"/>
        <v>0.53819444444444442</v>
      </c>
      <c r="K702" s="22">
        <f t="shared" si="273"/>
        <v>1.7280000000000002</v>
      </c>
      <c r="L702" s="13"/>
      <c r="M702" s="23">
        <v>44738</v>
      </c>
      <c r="N702" s="14" t="s">
        <v>13</v>
      </c>
      <c r="O702" s="59">
        <v>0.55555555555555558</v>
      </c>
      <c r="P702" s="16" t="str">
        <f t="shared" si="264"/>
        <v>-</v>
      </c>
      <c r="Q702" s="15">
        <f t="shared" si="274"/>
        <v>0.54861111111111116</v>
      </c>
      <c r="R702" s="16" t="str">
        <f t="shared" si="265"/>
        <v>-</v>
      </c>
      <c r="S702" s="15">
        <f t="shared" si="288"/>
        <v>0.53749999999999998</v>
      </c>
      <c r="T702" s="16" t="str">
        <f t="shared" si="266"/>
        <v>-</v>
      </c>
      <c r="U702" s="15">
        <f t="shared" si="289"/>
        <v>0.53819444444444442</v>
      </c>
      <c r="V702" s="22" t="str">
        <f t="shared" si="267"/>
        <v>-</v>
      </c>
      <c r="X702" s="18"/>
      <c r="Y702" s="28"/>
    </row>
    <row r="703" spans="2:25" x14ac:dyDescent="0.25">
      <c r="B703" s="23">
        <f t="shared" si="275"/>
        <v>44738</v>
      </c>
      <c r="C703" s="14" t="s">
        <v>12</v>
      </c>
      <c r="D703" s="15">
        <v>0.81319444444444444</v>
      </c>
      <c r="E703" s="16">
        <v>0.5</v>
      </c>
      <c r="F703" s="15">
        <f t="shared" si="268"/>
        <v>0.80625000000000002</v>
      </c>
      <c r="G703" s="16">
        <f t="shared" si="269"/>
        <v>0.42499999999999999</v>
      </c>
      <c r="H703" s="15">
        <f t="shared" si="270"/>
        <v>0.81319444444444444</v>
      </c>
      <c r="I703" s="16">
        <f t="shared" si="271"/>
        <v>0.33500000000000002</v>
      </c>
      <c r="J703" s="15">
        <f t="shared" si="272"/>
        <v>0.81111111111111112</v>
      </c>
      <c r="K703" s="22">
        <f t="shared" si="273"/>
        <v>0.32</v>
      </c>
      <c r="L703" s="13"/>
      <c r="M703" s="23">
        <v>44738</v>
      </c>
      <c r="N703" s="14" t="s">
        <v>12</v>
      </c>
      <c r="O703" s="59">
        <v>0.81319444444444444</v>
      </c>
      <c r="P703" s="16" t="str">
        <f t="shared" si="264"/>
        <v>-</v>
      </c>
      <c r="Q703" s="15">
        <f t="shared" si="274"/>
        <v>0.80625000000000002</v>
      </c>
      <c r="R703" s="16" t="str">
        <f t="shared" si="265"/>
        <v>-</v>
      </c>
      <c r="S703" s="15">
        <f t="shared" si="288"/>
        <v>0.81319444444444444</v>
      </c>
      <c r="T703" s="16" t="str">
        <f t="shared" si="266"/>
        <v>-</v>
      </c>
      <c r="U703" s="15">
        <f t="shared" si="289"/>
        <v>0.81111111111111112</v>
      </c>
      <c r="V703" s="22" t="str">
        <f t="shared" si="267"/>
        <v>-</v>
      </c>
      <c r="X703" s="18"/>
      <c r="Y703" s="28"/>
    </row>
    <row r="704" spans="2:25" x14ac:dyDescent="0.25">
      <c r="B704" s="23">
        <f t="shared" si="275"/>
        <v>44739</v>
      </c>
      <c r="C704" s="14" t="s">
        <v>13</v>
      </c>
      <c r="D704" s="15">
        <v>7.4999999999999997E-2</v>
      </c>
      <c r="E704" s="16">
        <v>2.2999999999999998</v>
      </c>
      <c r="F704" s="15">
        <f t="shared" si="268"/>
        <v>6.805555555555555E-2</v>
      </c>
      <c r="G704" s="16">
        <f t="shared" si="269"/>
        <v>1.9549999999999998</v>
      </c>
      <c r="H704" s="15">
        <f t="shared" si="270"/>
        <v>5.6944444444444436E-2</v>
      </c>
      <c r="I704" s="16">
        <f t="shared" si="271"/>
        <v>1.5409999999999999</v>
      </c>
      <c r="J704" s="15">
        <f t="shared" si="272"/>
        <v>5.7638888888888885E-2</v>
      </c>
      <c r="K704" s="22">
        <f t="shared" si="273"/>
        <v>1.472</v>
      </c>
      <c r="L704" s="13"/>
      <c r="M704" s="23">
        <v>44739</v>
      </c>
      <c r="N704" s="14" t="s">
        <v>13</v>
      </c>
      <c r="O704" s="59">
        <v>7.4999999999999997E-2</v>
      </c>
      <c r="P704" s="16" t="str">
        <f t="shared" si="264"/>
        <v>-</v>
      </c>
      <c r="Q704" s="15">
        <f t="shared" si="274"/>
        <v>6.805555555555555E-2</v>
      </c>
      <c r="R704" s="16" t="str">
        <f t="shared" si="265"/>
        <v>-</v>
      </c>
      <c r="S704" s="15">
        <f t="shared" si="288"/>
        <v>5.6944444444444436E-2</v>
      </c>
      <c r="T704" s="16" t="str">
        <f t="shared" si="266"/>
        <v>-</v>
      </c>
      <c r="U704" s="15">
        <f t="shared" si="289"/>
        <v>5.7638888888888885E-2</v>
      </c>
      <c r="V704" s="22" t="str">
        <f t="shared" si="267"/>
        <v>-</v>
      </c>
      <c r="X704" s="18"/>
      <c r="Y704" s="28"/>
    </row>
    <row r="705" spans="2:25" x14ac:dyDescent="0.25">
      <c r="B705" s="23">
        <f t="shared" si="275"/>
        <v>44739</v>
      </c>
      <c r="C705" s="14" t="s">
        <v>12</v>
      </c>
      <c r="D705" s="15">
        <v>0.31597222222222221</v>
      </c>
      <c r="E705" s="16">
        <v>0.6</v>
      </c>
      <c r="F705" s="15">
        <f t="shared" si="268"/>
        <v>0.30902777777777779</v>
      </c>
      <c r="G705" s="16">
        <f t="shared" si="269"/>
        <v>0.51</v>
      </c>
      <c r="H705" s="15">
        <f t="shared" si="270"/>
        <v>0.31597222222222221</v>
      </c>
      <c r="I705" s="16">
        <f t="shared" si="271"/>
        <v>0.40200000000000002</v>
      </c>
      <c r="J705" s="15">
        <f t="shared" si="272"/>
        <v>0.31388888888888888</v>
      </c>
      <c r="K705" s="22">
        <f t="shared" si="273"/>
        <v>0.38400000000000001</v>
      </c>
      <c r="L705" s="13"/>
      <c r="M705" s="23">
        <v>44739</v>
      </c>
      <c r="N705" s="14" t="s">
        <v>12</v>
      </c>
      <c r="O705" s="59">
        <v>0.31597222222222221</v>
      </c>
      <c r="P705" s="16" t="str">
        <f t="shared" si="264"/>
        <v>-</v>
      </c>
      <c r="Q705" s="15">
        <f t="shared" si="274"/>
        <v>0.30902777777777779</v>
      </c>
      <c r="R705" s="16" t="str">
        <f t="shared" si="265"/>
        <v>-</v>
      </c>
      <c r="S705" s="15">
        <f t="shared" si="288"/>
        <v>0.31597222222222221</v>
      </c>
      <c r="T705" s="16" t="str">
        <f t="shared" si="266"/>
        <v>-</v>
      </c>
      <c r="U705" s="15">
        <f t="shared" si="289"/>
        <v>0.31388888888888888</v>
      </c>
      <c r="V705" s="22" t="str">
        <f t="shared" si="267"/>
        <v>-</v>
      </c>
      <c r="X705" s="18"/>
    </row>
    <row r="706" spans="2:25" x14ac:dyDescent="0.25">
      <c r="B706" s="23">
        <f t="shared" si="275"/>
        <v>44739</v>
      </c>
      <c r="C706" s="14" t="s">
        <v>13</v>
      </c>
      <c r="D706" s="15">
        <v>0.58680555555555558</v>
      </c>
      <c r="E706" s="16">
        <v>2.8</v>
      </c>
      <c r="F706" s="15">
        <f t="shared" si="268"/>
        <v>0.57986111111111116</v>
      </c>
      <c r="G706" s="16">
        <f t="shared" si="269"/>
        <v>2.38</v>
      </c>
      <c r="H706" s="15">
        <f t="shared" si="270"/>
        <v>0.56874999999999998</v>
      </c>
      <c r="I706" s="16">
        <f t="shared" si="271"/>
        <v>1.8759999999999999</v>
      </c>
      <c r="J706" s="15">
        <f t="shared" si="272"/>
        <v>0.56944444444444442</v>
      </c>
      <c r="K706" s="22">
        <f t="shared" si="273"/>
        <v>1.7919999999999998</v>
      </c>
      <c r="L706" s="13"/>
      <c r="M706" s="23">
        <v>44739</v>
      </c>
      <c r="N706" s="14" t="s">
        <v>13</v>
      </c>
      <c r="O706" s="59">
        <v>0.58680555555555558</v>
      </c>
      <c r="P706" s="16" t="str">
        <f t="shared" si="264"/>
        <v>-</v>
      </c>
      <c r="Q706" s="15">
        <f t="shared" si="274"/>
        <v>0.57986111111111116</v>
      </c>
      <c r="R706" s="16" t="str">
        <f t="shared" si="265"/>
        <v>-</v>
      </c>
      <c r="S706" s="15">
        <f t="shared" si="288"/>
        <v>0.56874999999999998</v>
      </c>
      <c r="T706" s="16" t="str">
        <f t="shared" si="266"/>
        <v>-</v>
      </c>
      <c r="U706" s="15">
        <f t="shared" si="289"/>
        <v>0.56944444444444442</v>
      </c>
      <c r="V706" s="22" t="str">
        <f t="shared" si="267"/>
        <v>-</v>
      </c>
      <c r="X706" s="18"/>
      <c r="Y706" s="28"/>
    </row>
    <row r="707" spans="2:25" x14ac:dyDescent="0.25">
      <c r="B707" s="23">
        <f t="shared" si="275"/>
        <v>44739</v>
      </c>
      <c r="C707" s="14" t="s">
        <v>12</v>
      </c>
      <c r="D707" s="15">
        <v>0.84375</v>
      </c>
      <c r="E707" s="16">
        <v>0.4</v>
      </c>
      <c r="F707" s="15">
        <f t="shared" si="268"/>
        <v>0.83680555555555558</v>
      </c>
      <c r="G707" s="16">
        <f t="shared" si="269"/>
        <v>0.34</v>
      </c>
      <c r="H707" s="15">
        <f t="shared" si="270"/>
        <v>0.84375</v>
      </c>
      <c r="I707" s="16">
        <f t="shared" si="271"/>
        <v>0.26800000000000002</v>
      </c>
      <c r="J707" s="15">
        <f t="shared" si="272"/>
        <v>0.84166666666666667</v>
      </c>
      <c r="K707" s="22">
        <f t="shared" si="273"/>
        <v>0.25600000000000001</v>
      </c>
      <c r="L707" s="13"/>
      <c r="M707" s="23">
        <v>44739</v>
      </c>
      <c r="N707" s="14" t="s">
        <v>12</v>
      </c>
      <c r="O707" s="59">
        <v>0.84375</v>
      </c>
      <c r="P707" s="16" t="str">
        <f t="shared" si="264"/>
        <v>-</v>
      </c>
      <c r="Q707" s="15">
        <f t="shared" si="274"/>
        <v>0.83680555555555558</v>
      </c>
      <c r="R707" s="16" t="str">
        <f t="shared" si="265"/>
        <v>-</v>
      </c>
      <c r="S707" s="15">
        <f t="shared" si="288"/>
        <v>0.84375</v>
      </c>
      <c r="T707" s="16" t="str">
        <f t="shared" si="266"/>
        <v>-</v>
      </c>
      <c r="U707" s="15">
        <f t="shared" si="289"/>
        <v>0.84166666666666667</v>
      </c>
      <c r="V707" s="22" t="str">
        <f t="shared" si="267"/>
        <v>-</v>
      </c>
      <c r="X707" s="18"/>
      <c r="Y707" s="28"/>
    </row>
    <row r="708" spans="2:25" x14ac:dyDescent="0.25">
      <c r="B708" s="23">
        <f t="shared" si="275"/>
        <v>44740</v>
      </c>
      <c r="C708" s="14" t="s">
        <v>13</v>
      </c>
      <c r="D708" s="15">
        <v>0.1076388888888889</v>
      </c>
      <c r="E708" s="16">
        <v>2.4</v>
      </c>
      <c r="F708" s="15">
        <f t="shared" si="268"/>
        <v>0.10069444444444445</v>
      </c>
      <c r="G708" s="16">
        <f t="shared" si="269"/>
        <v>2.04</v>
      </c>
      <c r="H708" s="15">
        <f t="shared" si="270"/>
        <v>8.9583333333333334E-2</v>
      </c>
      <c r="I708" s="16">
        <f t="shared" si="271"/>
        <v>1.6080000000000001</v>
      </c>
      <c r="J708" s="15">
        <f t="shared" si="272"/>
        <v>9.027777777777779E-2</v>
      </c>
      <c r="K708" s="22">
        <f t="shared" si="273"/>
        <v>1.536</v>
      </c>
      <c r="L708" s="13"/>
      <c r="M708" s="23">
        <v>44740</v>
      </c>
      <c r="N708" s="14" t="s">
        <v>13</v>
      </c>
      <c r="O708" s="59">
        <v>0.1076388888888889</v>
      </c>
      <c r="P708" s="16" t="str">
        <f t="shared" si="264"/>
        <v>-</v>
      </c>
      <c r="Q708" s="15">
        <f t="shared" si="274"/>
        <v>0.10069444444444445</v>
      </c>
      <c r="R708" s="16" t="str">
        <f t="shared" si="265"/>
        <v>-</v>
      </c>
      <c r="S708" s="15">
        <f t="shared" si="288"/>
        <v>8.9583333333333334E-2</v>
      </c>
      <c r="T708" s="16" t="str">
        <f t="shared" si="266"/>
        <v>-</v>
      </c>
      <c r="U708" s="15">
        <f t="shared" si="289"/>
        <v>9.027777777777779E-2</v>
      </c>
      <c r="V708" s="22" t="str">
        <f t="shared" si="267"/>
        <v>-</v>
      </c>
      <c r="X708" s="18"/>
      <c r="Y708" s="28"/>
    </row>
    <row r="709" spans="2:25" x14ac:dyDescent="0.25">
      <c r="B709" s="23">
        <f t="shared" si="275"/>
        <v>44740</v>
      </c>
      <c r="C709" s="14" t="s">
        <v>12</v>
      </c>
      <c r="D709" s="15">
        <v>0.34722222222222227</v>
      </c>
      <c r="E709" s="16">
        <v>0.6</v>
      </c>
      <c r="F709" s="15">
        <f t="shared" si="268"/>
        <v>0.34027777777777785</v>
      </c>
      <c r="G709" s="16">
        <f t="shared" si="269"/>
        <v>0.51</v>
      </c>
      <c r="H709" s="15">
        <f t="shared" si="270"/>
        <v>0.34722222222222227</v>
      </c>
      <c r="I709" s="16">
        <f t="shared" si="271"/>
        <v>0.40200000000000002</v>
      </c>
      <c r="J709" s="15">
        <f t="shared" si="272"/>
        <v>0.34513888888888894</v>
      </c>
      <c r="K709" s="22">
        <f t="shared" si="273"/>
        <v>0.38400000000000001</v>
      </c>
      <c r="L709" s="13"/>
      <c r="M709" s="23">
        <v>44740</v>
      </c>
      <c r="N709" s="14" t="s">
        <v>12</v>
      </c>
      <c r="O709" s="59">
        <v>0.34722222222222227</v>
      </c>
      <c r="P709" s="16" t="str">
        <f t="shared" si="264"/>
        <v>-</v>
      </c>
      <c r="Q709" s="15">
        <f t="shared" si="274"/>
        <v>0.34027777777777785</v>
      </c>
      <c r="R709" s="16" t="str">
        <f t="shared" si="265"/>
        <v>-</v>
      </c>
      <c r="S709" s="15">
        <f t="shared" si="288"/>
        <v>0.34722222222222227</v>
      </c>
      <c r="T709" s="16" t="str">
        <f t="shared" si="266"/>
        <v>-</v>
      </c>
      <c r="U709" s="15">
        <f t="shared" si="289"/>
        <v>0.34513888888888894</v>
      </c>
      <c r="V709" s="22" t="str">
        <f t="shared" si="267"/>
        <v>-</v>
      </c>
      <c r="X709" s="18"/>
    </row>
    <row r="710" spans="2:25" x14ac:dyDescent="0.25">
      <c r="B710" s="23">
        <f t="shared" si="275"/>
        <v>44740</v>
      </c>
      <c r="C710" s="14" t="s">
        <v>13</v>
      </c>
      <c r="D710" s="15">
        <v>0.61527777777777781</v>
      </c>
      <c r="E710" s="16">
        <v>2.8</v>
      </c>
      <c r="F710" s="15">
        <f t="shared" si="268"/>
        <v>0.60833333333333339</v>
      </c>
      <c r="G710" s="16">
        <f t="shared" si="269"/>
        <v>2.38</v>
      </c>
      <c r="H710" s="15">
        <f t="shared" si="270"/>
        <v>0.59722222222222221</v>
      </c>
      <c r="I710" s="16">
        <f t="shared" si="271"/>
        <v>1.8759999999999999</v>
      </c>
      <c r="J710" s="15">
        <f t="shared" si="272"/>
        <v>0.59791666666666665</v>
      </c>
      <c r="K710" s="22">
        <f t="shared" si="273"/>
        <v>1.7919999999999998</v>
      </c>
      <c r="L710" s="13"/>
      <c r="M710" s="23">
        <v>44740</v>
      </c>
      <c r="N710" s="14" t="s">
        <v>13</v>
      </c>
      <c r="O710" s="59">
        <v>0.61527777777777781</v>
      </c>
      <c r="P710" s="16" t="str">
        <f t="shared" si="264"/>
        <v>-</v>
      </c>
      <c r="Q710" s="15">
        <f t="shared" si="274"/>
        <v>0.60833333333333339</v>
      </c>
      <c r="R710" s="16" t="str">
        <f t="shared" si="265"/>
        <v>-</v>
      </c>
      <c r="S710" s="15">
        <f t="shared" si="288"/>
        <v>0.59722222222222221</v>
      </c>
      <c r="T710" s="16" t="str">
        <f t="shared" si="266"/>
        <v>-</v>
      </c>
      <c r="U710" s="15">
        <f t="shared" si="289"/>
        <v>0.59791666666666665</v>
      </c>
      <c r="V710" s="22" t="str">
        <f t="shared" si="267"/>
        <v>-</v>
      </c>
      <c r="X710" s="18"/>
      <c r="Y710" s="28"/>
    </row>
    <row r="711" spans="2:25" x14ac:dyDescent="0.25">
      <c r="B711" s="23">
        <f t="shared" si="275"/>
        <v>44740</v>
      </c>
      <c r="C711" s="14" t="s">
        <v>12</v>
      </c>
      <c r="D711" s="15">
        <v>0.87152777777777779</v>
      </c>
      <c r="E711" s="16">
        <v>0.4</v>
      </c>
      <c r="F711" s="15">
        <f t="shared" si="268"/>
        <v>0.86458333333333337</v>
      </c>
      <c r="G711" s="16">
        <f t="shared" si="269"/>
        <v>0.34</v>
      </c>
      <c r="H711" s="15">
        <f t="shared" si="270"/>
        <v>0.87152777777777779</v>
      </c>
      <c r="I711" s="16">
        <f t="shared" si="271"/>
        <v>0.26800000000000002</v>
      </c>
      <c r="J711" s="15">
        <f t="shared" si="272"/>
        <v>0.86944444444444446</v>
      </c>
      <c r="K711" s="22">
        <f t="shared" si="273"/>
        <v>0.25600000000000001</v>
      </c>
      <c r="L711" s="13"/>
      <c r="M711" s="23">
        <v>44740</v>
      </c>
      <c r="N711" s="14" t="s">
        <v>12</v>
      </c>
      <c r="O711" s="59">
        <v>0.87152777777777779</v>
      </c>
      <c r="P711" s="16" t="str">
        <f t="shared" si="264"/>
        <v>-</v>
      </c>
      <c r="Q711" s="15">
        <f t="shared" si="274"/>
        <v>0.86458333333333337</v>
      </c>
      <c r="R711" s="16" t="str">
        <f t="shared" ref="R711" si="290">IF(G711&gt;=$R$4,G711,IF(G711&lt;=$R$8,G711,"-"))</f>
        <v>-</v>
      </c>
      <c r="S711" s="15">
        <f t="shared" ref="S711" si="291">IF(N711="Alta",O711-$H$9,O711-$I$9)</f>
        <v>0.87152777777777779</v>
      </c>
      <c r="T711" s="16" t="str">
        <f t="shared" ref="T711" si="292">IF(I711&gt;=$T$4,I711,IF(I711&lt;=$T$8,I711,"-"))</f>
        <v>-</v>
      </c>
      <c r="U711" s="15">
        <f t="shared" ref="U711" si="293">IF(N711="Alta",O711-$J$9,O711-$K$9)</f>
        <v>0.86944444444444446</v>
      </c>
      <c r="V711" s="22" t="str">
        <f t="shared" ref="V711" si="294">IF(K711&gt;=$V$4,K711,IF(K711&lt;=$V$8,K711,"-"))</f>
        <v>-</v>
      </c>
      <c r="X711" s="18"/>
      <c r="Y711" s="28"/>
    </row>
    <row r="712" spans="2:25" x14ac:dyDescent="0.25">
      <c r="B712" s="23">
        <f t="shared" si="275"/>
        <v>44741</v>
      </c>
      <c r="C712" s="14" t="s">
        <v>13</v>
      </c>
      <c r="D712" s="15">
        <v>0.13749999999999998</v>
      </c>
      <c r="E712" s="16">
        <v>2.5</v>
      </c>
      <c r="F712" s="15">
        <f t="shared" si="268"/>
        <v>0.13055555555555554</v>
      </c>
      <c r="G712" s="16">
        <f t="shared" si="269"/>
        <v>2.125</v>
      </c>
      <c r="H712" s="15">
        <f t="shared" si="270"/>
        <v>0.11944444444444442</v>
      </c>
      <c r="I712" s="16">
        <f t="shared" si="271"/>
        <v>1.675</v>
      </c>
      <c r="J712" s="15">
        <f t="shared" si="272"/>
        <v>0.12013888888888888</v>
      </c>
      <c r="K712" s="22">
        <f t="shared" si="273"/>
        <v>1.6</v>
      </c>
      <c r="L712" s="13"/>
      <c r="M712" s="23">
        <v>44741</v>
      </c>
      <c r="N712" s="14" t="s">
        <v>13</v>
      </c>
      <c r="O712" s="59">
        <v>0.13749999999999998</v>
      </c>
      <c r="P712" s="16" t="str">
        <f t="shared" si="264"/>
        <v>-</v>
      </c>
      <c r="Q712" s="15">
        <f t="shared" si="274"/>
        <v>0.13055555555555554</v>
      </c>
      <c r="R712" s="16" t="str">
        <f t="shared" si="265"/>
        <v>-</v>
      </c>
      <c r="S712" s="15">
        <f>IF(N712="Alta",O712-$H$9,O712-$I$9)</f>
        <v>0.11944444444444442</v>
      </c>
      <c r="T712" s="16" t="str">
        <f t="shared" si="266"/>
        <v>-</v>
      </c>
      <c r="U712" s="15">
        <f>IF(N712="Alta",O712-$J$9,O712-$K$9)</f>
        <v>0.12013888888888888</v>
      </c>
      <c r="V712" s="22" t="str">
        <f t="shared" si="267"/>
        <v>-</v>
      </c>
      <c r="X712" s="18"/>
      <c r="Y712" s="28"/>
    </row>
    <row r="713" spans="2:25" x14ac:dyDescent="0.25">
      <c r="B713" s="23">
        <f t="shared" si="275"/>
        <v>44741</v>
      </c>
      <c r="C713" s="14" t="s">
        <v>12</v>
      </c>
      <c r="D713" s="15">
        <v>0.3756944444444445</v>
      </c>
      <c r="E713" s="16">
        <v>0.5</v>
      </c>
      <c r="F713" s="15">
        <f t="shared" si="268"/>
        <v>0.36875000000000008</v>
      </c>
      <c r="G713" s="16">
        <f t="shared" si="269"/>
        <v>0.42499999999999999</v>
      </c>
      <c r="H713" s="15">
        <f t="shared" si="270"/>
        <v>0.3756944444444445</v>
      </c>
      <c r="I713" s="16">
        <f t="shared" si="271"/>
        <v>0.33500000000000002</v>
      </c>
      <c r="J713" s="15">
        <f t="shared" si="272"/>
        <v>0.37361111111111117</v>
      </c>
      <c r="K713" s="22">
        <f t="shared" si="273"/>
        <v>0.32</v>
      </c>
      <c r="L713" s="13"/>
      <c r="M713" s="23">
        <v>44741</v>
      </c>
      <c r="N713" s="14" t="s">
        <v>12</v>
      </c>
      <c r="O713" s="59">
        <v>0.3756944444444445</v>
      </c>
      <c r="P713" s="16" t="str">
        <f t="shared" si="264"/>
        <v>-</v>
      </c>
      <c r="Q713" s="15">
        <f t="shared" si="274"/>
        <v>0.36875000000000008</v>
      </c>
      <c r="R713" s="16" t="str">
        <f t="shared" si="265"/>
        <v>-</v>
      </c>
      <c r="S713" s="15">
        <f>IF(N713="Alta",O713-$H$9,O713-$I$9)</f>
        <v>0.3756944444444445</v>
      </c>
      <c r="T713" s="16" t="str">
        <f t="shared" si="266"/>
        <v>-</v>
      </c>
      <c r="U713" s="15">
        <f>IF(N713="Alta",O713-$J$9,O713-$K$9)</f>
        <v>0.37361111111111117</v>
      </c>
      <c r="V713" s="22" t="str">
        <f t="shared" si="267"/>
        <v>-</v>
      </c>
      <c r="X713" s="18"/>
    </row>
    <row r="714" spans="2:25" x14ac:dyDescent="0.25">
      <c r="B714" s="23">
        <f t="shared" si="275"/>
        <v>44741</v>
      </c>
      <c r="C714" s="14" t="s">
        <v>13</v>
      </c>
      <c r="D714" s="15">
        <v>0.6430555555555556</v>
      </c>
      <c r="E714" s="16">
        <v>2.9</v>
      </c>
      <c r="F714" s="15">
        <f t="shared" si="268"/>
        <v>0.63611111111111118</v>
      </c>
      <c r="G714" s="16">
        <f t="shared" si="269"/>
        <v>2.4649999999999999</v>
      </c>
      <c r="H714" s="15">
        <f t="shared" si="270"/>
        <v>0.625</v>
      </c>
      <c r="I714" s="16">
        <f t="shared" si="271"/>
        <v>1.9430000000000001</v>
      </c>
      <c r="J714" s="15">
        <f t="shared" si="272"/>
        <v>0.62569444444444444</v>
      </c>
      <c r="K714" s="22">
        <f t="shared" si="273"/>
        <v>1.8559999999999999</v>
      </c>
      <c r="L714" s="13"/>
      <c r="M714" s="23">
        <v>44741</v>
      </c>
      <c r="N714" s="14" t="s">
        <v>13</v>
      </c>
      <c r="O714" s="59">
        <v>0.6430555555555556</v>
      </c>
      <c r="P714" s="16" t="str">
        <f t="shared" si="264"/>
        <v>-</v>
      </c>
      <c r="Q714" s="15">
        <f t="shared" si="274"/>
        <v>0.63611111111111118</v>
      </c>
      <c r="R714" s="16" t="str">
        <f t="shared" si="265"/>
        <v>-</v>
      </c>
      <c r="S714" s="15">
        <f>IF(N714="Alta",O714-$H$9,O714-$I$9)</f>
        <v>0.625</v>
      </c>
      <c r="T714" s="16" t="str">
        <f t="shared" si="266"/>
        <v>-</v>
      </c>
      <c r="U714" s="15">
        <f>IF(N714="Alta",O714-$J$9,O714-$K$9)</f>
        <v>0.62569444444444444</v>
      </c>
      <c r="V714" s="22" t="str">
        <f t="shared" si="267"/>
        <v>-</v>
      </c>
      <c r="X714" s="18"/>
      <c r="Y714" s="28"/>
    </row>
    <row r="715" spans="2:25" x14ac:dyDescent="0.25">
      <c r="B715" s="23">
        <f t="shared" si="275"/>
        <v>44741</v>
      </c>
      <c r="C715" s="14" t="s">
        <v>12</v>
      </c>
      <c r="D715" s="15">
        <v>0.89861111111111114</v>
      </c>
      <c r="E715" s="16">
        <v>0.3</v>
      </c>
      <c r="F715" s="15">
        <f t="shared" si="268"/>
        <v>0.89166666666666672</v>
      </c>
      <c r="G715" s="16">
        <f t="shared" si="269"/>
        <v>0.255</v>
      </c>
      <c r="H715" s="15">
        <f t="shared" si="270"/>
        <v>0.89861111111111114</v>
      </c>
      <c r="I715" s="16">
        <f t="shared" si="271"/>
        <v>0.20100000000000001</v>
      </c>
      <c r="J715" s="15">
        <f t="shared" si="272"/>
        <v>0.89652777777777781</v>
      </c>
      <c r="K715" s="22">
        <f t="shared" si="273"/>
        <v>0.192</v>
      </c>
      <c r="L715" s="13"/>
      <c r="M715" s="23">
        <v>44741</v>
      </c>
      <c r="N715" s="14" t="s">
        <v>12</v>
      </c>
      <c r="O715" s="59">
        <v>0.89861111111111114</v>
      </c>
      <c r="P715" s="16" t="str">
        <f t="shared" si="264"/>
        <v>-</v>
      </c>
      <c r="Q715" s="15">
        <f t="shared" si="274"/>
        <v>0.89166666666666672</v>
      </c>
      <c r="R715" s="16" t="str">
        <f t="shared" si="265"/>
        <v>-</v>
      </c>
      <c r="S715" s="15">
        <v>0.99861111111111101</v>
      </c>
      <c r="T715" s="16" t="s">
        <v>27</v>
      </c>
      <c r="U715" s="15">
        <v>0.99930555555555556</v>
      </c>
      <c r="V715" s="22" t="s">
        <v>27</v>
      </c>
      <c r="X715" s="18"/>
      <c r="Y715" s="28"/>
    </row>
    <row r="716" spans="2:25" x14ac:dyDescent="0.25">
      <c r="B716" s="23">
        <f t="shared" si="275"/>
        <v>44742</v>
      </c>
      <c r="C716" s="14" t="s">
        <v>13</v>
      </c>
      <c r="D716" s="15">
        <v>0.16597222222222222</v>
      </c>
      <c r="E716" s="16">
        <v>2.5</v>
      </c>
      <c r="F716" s="15">
        <f t="shared" si="268"/>
        <v>0.15902777777777777</v>
      </c>
      <c r="G716" s="16">
        <f t="shared" si="269"/>
        <v>2.125</v>
      </c>
      <c r="H716" s="15">
        <f t="shared" si="270"/>
        <v>0.14791666666666667</v>
      </c>
      <c r="I716" s="16">
        <f t="shared" si="271"/>
        <v>1.675</v>
      </c>
      <c r="J716" s="15">
        <f t="shared" si="272"/>
        <v>0.14861111111111111</v>
      </c>
      <c r="K716" s="22">
        <f t="shared" si="273"/>
        <v>1.6</v>
      </c>
      <c r="L716" s="13"/>
      <c r="M716" s="23">
        <v>44742</v>
      </c>
      <c r="N716" s="14" t="s">
        <v>13</v>
      </c>
      <c r="O716" s="59">
        <v>0.16597222222222222</v>
      </c>
      <c r="P716" s="16" t="str">
        <f t="shared" si="264"/>
        <v>-</v>
      </c>
      <c r="Q716" s="15">
        <f t="shared" si="274"/>
        <v>0.15902777777777777</v>
      </c>
      <c r="R716" s="16" t="str">
        <f t="shared" si="265"/>
        <v>-</v>
      </c>
      <c r="S716" s="15">
        <f t="shared" ref="S716:S747" si="295">IF(N716="Alta",O716-$H$9,O716-$I$9)</f>
        <v>0.14791666666666667</v>
      </c>
      <c r="T716" s="16" t="str">
        <f t="shared" si="266"/>
        <v>-</v>
      </c>
      <c r="U716" s="15">
        <f t="shared" ref="U716:U747" si="296">IF(N716="Alta",O716-$J$9,O716-$K$9)</f>
        <v>0.14861111111111111</v>
      </c>
      <c r="V716" s="22" t="str">
        <f t="shared" si="267"/>
        <v>-</v>
      </c>
      <c r="X716" s="18"/>
      <c r="Y716" s="28"/>
    </row>
    <row r="717" spans="2:25" x14ac:dyDescent="0.25">
      <c r="B717" s="23">
        <f t="shared" si="275"/>
        <v>44742</v>
      </c>
      <c r="C717" s="14" t="s">
        <v>12</v>
      </c>
      <c r="D717" s="15">
        <v>0.40347222222222223</v>
      </c>
      <c r="E717" s="16">
        <v>0.5</v>
      </c>
      <c r="F717" s="15">
        <f t="shared" si="268"/>
        <v>0.39652777777777781</v>
      </c>
      <c r="G717" s="16">
        <f t="shared" si="269"/>
        <v>0.42499999999999999</v>
      </c>
      <c r="H717" s="15">
        <f t="shared" si="270"/>
        <v>0.40347222222222223</v>
      </c>
      <c r="I717" s="16">
        <f t="shared" si="271"/>
        <v>0.33500000000000002</v>
      </c>
      <c r="J717" s="15">
        <f t="shared" si="272"/>
        <v>0.40138888888888891</v>
      </c>
      <c r="K717" s="22">
        <f t="shared" si="273"/>
        <v>0.32</v>
      </c>
      <c r="L717" s="13"/>
      <c r="M717" s="23">
        <v>44742</v>
      </c>
      <c r="N717" s="14" t="s">
        <v>12</v>
      </c>
      <c r="O717" s="59">
        <v>0.40347222222222223</v>
      </c>
      <c r="P717" s="16" t="str">
        <f t="shared" si="264"/>
        <v>-</v>
      </c>
      <c r="Q717" s="15">
        <f t="shared" si="274"/>
        <v>0.39652777777777781</v>
      </c>
      <c r="R717" s="16" t="str">
        <f t="shared" si="265"/>
        <v>-</v>
      </c>
      <c r="S717" s="15">
        <f t="shared" si="295"/>
        <v>0.40347222222222223</v>
      </c>
      <c r="T717" s="16" t="str">
        <f t="shared" si="266"/>
        <v>-</v>
      </c>
      <c r="U717" s="15">
        <f t="shared" si="296"/>
        <v>0.40138888888888891</v>
      </c>
      <c r="V717" s="22" t="str">
        <f t="shared" si="267"/>
        <v>-</v>
      </c>
      <c r="X717" s="18"/>
    </row>
    <row r="718" spans="2:25" x14ac:dyDescent="0.25">
      <c r="B718" s="23">
        <f t="shared" si="275"/>
        <v>44742</v>
      </c>
      <c r="C718" s="14" t="s">
        <v>13</v>
      </c>
      <c r="D718" s="15">
        <v>0.67013888888888884</v>
      </c>
      <c r="E718" s="16">
        <v>2.9</v>
      </c>
      <c r="F718" s="15">
        <f t="shared" si="268"/>
        <v>0.66319444444444442</v>
      </c>
      <c r="G718" s="16">
        <f t="shared" si="269"/>
        <v>2.4649999999999999</v>
      </c>
      <c r="H718" s="15">
        <f t="shared" si="270"/>
        <v>0.65208333333333324</v>
      </c>
      <c r="I718" s="16">
        <f t="shared" si="271"/>
        <v>1.9430000000000001</v>
      </c>
      <c r="J718" s="15">
        <f t="shared" si="272"/>
        <v>0.65277777777777768</v>
      </c>
      <c r="K718" s="22">
        <f t="shared" si="273"/>
        <v>1.8559999999999999</v>
      </c>
      <c r="L718" s="13"/>
      <c r="M718" s="23">
        <v>44742</v>
      </c>
      <c r="N718" s="14" t="s">
        <v>13</v>
      </c>
      <c r="O718" s="59">
        <v>0.67013888888888884</v>
      </c>
      <c r="P718" s="16" t="str">
        <f t="shared" si="264"/>
        <v>-</v>
      </c>
      <c r="Q718" s="15">
        <f t="shared" si="274"/>
        <v>0.66319444444444442</v>
      </c>
      <c r="R718" s="16" t="str">
        <f t="shared" si="265"/>
        <v>-</v>
      </c>
      <c r="S718" s="15">
        <f t="shared" si="295"/>
        <v>0.65208333333333324</v>
      </c>
      <c r="T718" s="16" t="str">
        <f t="shared" si="266"/>
        <v>-</v>
      </c>
      <c r="U718" s="15">
        <f t="shared" si="296"/>
        <v>0.65277777777777768</v>
      </c>
      <c r="V718" s="22" t="str">
        <f t="shared" si="267"/>
        <v>-</v>
      </c>
      <c r="X718" s="18"/>
      <c r="Y718" s="28"/>
    </row>
    <row r="719" spans="2:25" x14ac:dyDescent="0.25">
      <c r="B719" s="23">
        <f t="shared" si="275"/>
        <v>44742</v>
      </c>
      <c r="C719" s="14" t="s">
        <v>12</v>
      </c>
      <c r="D719" s="15">
        <v>0.9243055555555556</v>
      </c>
      <c r="E719" s="16">
        <v>0.3</v>
      </c>
      <c r="F719" s="15">
        <f t="shared" si="268"/>
        <v>0.91736111111111118</v>
      </c>
      <c r="G719" s="16">
        <f t="shared" si="269"/>
        <v>0.255</v>
      </c>
      <c r="H719" s="15">
        <f t="shared" si="270"/>
        <v>0.9243055555555556</v>
      </c>
      <c r="I719" s="16">
        <f t="shared" si="271"/>
        <v>0.20100000000000001</v>
      </c>
      <c r="J719" s="15">
        <f t="shared" si="272"/>
        <v>0.92222222222222228</v>
      </c>
      <c r="K719" s="22">
        <f t="shared" si="273"/>
        <v>0.192</v>
      </c>
      <c r="L719" s="13"/>
      <c r="M719" s="23">
        <v>44742</v>
      </c>
      <c r="N719" s="14" t="s">
        <v>12</v>
      </c>
      <c r="O719" s="59">
        <v>0.9243055555555556</v>
      </c>
      <c r="P719" s="16" t="str">
        <f t="shared" ref="P719:P781" si="297">IF(E719&gt;=$P$4,E719,IF(E719&lt;=$P$8,E719,"-"))</f>
        <v>-</v>
      </c>
      <c r="Q719" s="15">
        <f t="shared" si="274"/>
        <v>0.91736111111111118</v>
      </c>
      <c r="R719" s="16" t="str">
        <f t="shared" si="265"/>
        <v>-</v>
      </c>
      <c r="S719" s="15">
        <f t="shared" si="295"/>
        <v>0.9243055555555556</v>
      </c>
      <c r="T719" s="16" t="str">
        <f t="shared" si="266"/>
        <v>-</v>
      </c>
      <c r="U719" s="15">
        <f t="shared" si="296"/>
        <v>0.92222222222222228</v>
      </c>
      <c r="V719" s="22" t="str">
        <f t="shared" si="267"/>
        <v>-</v>
      </c>
      <c r="X719" s="18"/>
      <c r="Y719" s="28"/>
    </row>
    <row r="720" spans="2:25" x14ac:dyDescent="0.25">
      <c r="B720" s="23">
        <f t="shared" si="275"/>
        <v>44743</v>
      </c>
      <c r="C720" s="14" t="s">
        <v>13</v>
      </c>
      <c r="D720" s="15">
        <v>0.19375000000000001</v>
      </c>
      <c r="E720" s="16">
        <v>2.6</v>
      </c>
      <c r="F720" s="15">
        <f t="shared" si="268"/>
        <v>0.18680555555555556</v>
      </c>
      <c r="G720" s="16">
        <f t="shared" si="269"/>
        <v>2.21</v>
      </c>
      <c r="H720" s="15">
        <f t="shared" si="270"/>
        <v>0.17569444444444446</v>
      </c>
      <c r="I720" s="16">
        <f t="shared" si="271"/>
        <v>1.7420000000000002</v>
      </c>
      <c r="J720" s="15">
        <f t="shared" si="272"/>
        <v>0.1763888888888889</v>
      </c>
      <c r="K720" s="22">
        <f t="shared" si="273"/>
        <v>1.6640000000000001</v>
      </c>
      <c r="L720" s="13"/>
      <c r="M720" s="23">
        <v>44743</v>
      </c>
      <c r="N720" s="14" t="s">
        <v>13</v>
      </c>
      <c r="O720" s="59">
        <v>0.19375000000000001</v>
      </c>
      <c r="P720" s="16" t="str">
        <f t="shared" si="297"/>
        <v>-</v>
      </c>
      <c r="Q720" s="15">
        <f t="shared" si="274"/>
        <v>0.18680555555555556</v>
      </c>
      <c r="R720" s="16" t="str">
        <f t="shared" si="265"/>
        <v>-</v>
      </c>
      <c r="S720" s="15">
        <f t="shared" si="295"/>
        <v>0.17569444444444446</v>
      </c>
      <c r="T720" s="16" t="str">
        <f t="shared" si="266"/>
        <v>-</v>
      </c>
      <c r="U720" s="15">
        <f t="shared" si="296"/>
        <v>0.1763888888888889</v>
      </c>
      <c r="V720" s="22" t="str">
        <f t="shared" si="267"/>
        <v>-</v>
      </c>
      <c r="X720" s="18"/>
      <c r="Y720" s="28"/>
    </row>
    <row r="721" spans="2:25" x14ac:dyDescent="0.25">
      <c r="B721" s="23">
        <f t="shared" si="275"/>
        <v>44743</v>
      </c>
      <c r="C721" s="14" t="s">
        <v>12</v>
      </c>
      <c r="D721" s="15">
        <v>0.43055555555555558</v>
      </c>
      <c r="E721" s="16">
        <v>0.5</v>
      </c>
      <c r="F721" s="15">
        <f t="shared" si="268"/>
        <v>0.42361111111111116</v>
      </c>
      <c r="G721" s="16">
        <f t="shared" si="269"/>
        <v>0.42499999999999999</v>
      </c>
      <c r="H721" s="15">
        <f t="shared" si="270"/>
        <v>0.43055555555555558</v>
      </c>
      <c r="I721" s="16">
        <f t="shared" si="271"/>
        <v>0.33500000000000002</v>
      </c>
      <c r="J721" s="15">
        <f t="shared" si="272"/>
        <v>0.42847222222222225</v>
      </c>
      <c r="K721" s="22">
        <f t="shared" si="273"/>
        <v>0.32</v>
      </c>
      <c r="L721" s="13"/>
      <c r="M721" s="23">
        <v>44743</v>
      </c>
      <c r="N721" s="14" t="s">
        <v>12</v>
      </c>
      <c r="O721" s="59">
        <v>0.43055555555555558</v>
      </c>
      <c r="P721" s="16" t="str">
        <f t="shared" si="297"/>
        <v>-</v>
      </c>
      <c r="Q721" s="15">
        <f t="shared" si="274"/>
        <v>0.42361111111111116</v>
      </c>
      <c r="R721" s="16" t="str">
        <f t="shared" si="265"/>
        <v>-</v>
      </c>
      <c r="S721" s="15">
        <f t="shared" si="295"/>
        <v>0.43055555555555558</v>
      </c>
      <c r="T721" s="16" t="str">
        <f t="shared" si="266"/>
        <v>-</v>
      </c>
      <c r="U721" s="15">
        <f t="shared" si="296"/>
        <v>0.42847222222222225</v>
      </c>
      <c r="V721" s="22" t="str">
        <f t="shared" si="267"/>
        <v>-</v>
      </c>
      <c r="X721" s="18"/>
    </row>
    <row r="722" spans="2:25" x14ac:dyDescent="0.25">
      <c r="B722" s="23">
        <f t="shared" si="275"/>
        <v>44743</v>
      </c>
      <c r="C722" s="14" t="s">
        <v>13</v>
      </c>
      <c r="D722" s="15">
        <v>0.6972222222222223</v>
      </c>
      <c r="E722" s="16">
        <v>2.9</v>
      </c>
      <c r="F722" s="15">
        <f t="shared" si="268"/>
        <v>0.69027777777777788</v>
      </c>
      <c r="G722" s="16">
        <f t="shared" si="269"/>
        <v>2.4649999999999999</v>
      </c>
      <c r="H722" s="15">
        <f t="shared" si="270"/>
        <v>0.6791666666666667</v>
      </c>
      <c r="I722" s="16">
        <f t="shared" si="271"/>
        <v>1.9430000000000001</v>
      </c>
      <c r="J722" s="15">
        <f t="shared" si="272"/>
        <v>0.67986111111111114</v>
      </c>
      <c r="K722" s="22">
        <f t="shared" si="273"/>
        <v>1.8559999999999999</v>
      </c>
      <c r="L722" s="13"/>
      <c r="M722" s="23">
        <v>44743</v>
      </c>
      <c r="N722" s="14" t="s">
        <v>13</v>
      </c>
      <c r="O722" s="59">
        <v>0.6972222222222223</v>
      </c>
      <c r="P722" s="16" t="str">
        <f t="shared" si="297"/>
        <v>-</v>
      </c>
      <c r="Q722" s="15">
        <f t="shared" si="274"/>
        <v>0.69027777777777788</v>
      </c>
      <c r="R722" s="16" t="str">
        <f t="shared" si="265"/>
        <v>-</v>
      </c>
      <c r="S722" s="15">
        <f t="shared" si="295"/>
        <v>0.6791666666666667</v>
      </c>
      <c r="T722" s="16" t="str">
        <f t="shared" si="266"/>
        <v>-</v>
      </c>
      <c r="U722" s="15">
        <f t="shared" si="296"/>
        <v>0.67986111111111114</v>
      </c>
      <c r="V722" s="22" t="str">
        <f t="shared" si="267"/>
        <v>-</v>
      </c>
      <c r="X722" s="18"/>
      <c r="Y722" s="28"/>
    </row>
    <row r="723" spans="2:25" x14ac:dyDescent="0.25">
      <c r="B723" s="23">
        <f t="shared" si="275"/>
        <v>44743</v>
      </c>
      <c r="C723" s="14" t="s">
        <v>12</v>
      </c>
      <c r="D723" s="15">
        <v>0.94930555555555562</v>
      </c>
      <c r="E723" s="16">
        <v>0.3</v>
      </c>
      <c r="F723" s="15">
        <f t="shared" si="268"/>
        <v>0.9423611111111112</v>
      </c>
      <c r="G723" s="16">
        <f t="shared" si="269"/>
        <v>0.255</v>
      </c>
      <c r="H723" s="15">
        <f t="shared" si="270"/>
        <v>0.94930555555555562</v>
      </c>
      <c r="I723" s="16">
        <f t="shared" si="271"/>
        <v>0.20100000000000001</v>
      </c>
      <c r="J723" s="15">
        <f t="shared" si="272"/>
        <v>0.9472222222222223</v>
      </c>
      <c r="K723" s="22">
        <f t="shared" si="273"/>
        <v>0.192</v>
      </c>
      <c r="L723" s="13"/>
      <c r="M723" s="23">
        <v>44743</v>
      </c>
      <c r="N723" s="14" t="s">
        <v>12</v>
      </c>
      <c r="O723" s="59">
        <v>0.94930555555555562</v>
      </c>
      <c r="P723" s="16" t="str">
        <f t="shared" si="297"/>
        <v>-</v>
      </c>
      <c r="Q723" s="15">
        <f t="shared" si="274"/>
        <v>0.9423611111111112</v>
      </c>
      <c r="R723" s="16" t="str">
        <f t="shared" si="265"/>
        <v>-</v>
      </c>
      <c r="S723" s="15">
        <f t="shared" si="295"/>
        <v>0.94930555555555562</v>
      </c>
      <c r="T723" s="16" t="str">
        <f t="shared" si="266"/>
        <v>-</v>
      </c>
      <c r="U723" s="15">
        <f t="shared" si="296"/>
        <v>0.9472222222222223</v>
      </c>
      <c r="V723" s="22" t="str">
        <f t="shared" si="267"/>
        <v>-</v>
      </c>
      <c r="X723" s="18"/>
      <c r="Y723" s="28"/>
    </row>
    <row r="724" spans="2:25" x14ac:dyDescent="0.25">
      <c r="B724" s="23">
        <f t="shared" si="275"/>
        <v>44744</v>
      </c>
      <c r="C724" s="14" t="s">
        <v>13</v>
      </c>
      <c r="D724" s="15">
        <v>0.22013888888888888</v>
      </c>
      <c r="E724" s="16">
        <v>2.6</v>
      </c>
      <c r="F724" s="15">
        <f t="shared" si="268"/>
        <v>0.21319444444444444</v>
      </c>
      <c r="G724" s="16">
        <f t="shared" si="269"/>
        <v>2.21</v>
      </c>
      <c r="H724" s="15">
        <f t="shared" si="270"/>
        <v>0.20208333333333334</v>
      </c>
      <c r="I724" s="16">
        <f t="shared" si="271"/>
        <v>1.7420000000000002</v>
      </c>
      <c r="J724" s="15">
        <f t="shared" si="272"/>
        <v>0.20277777777777778</v>
      </c>
      <c r="K724" s="22">
        <f t="shared" si="273"/>
        <v>1.6640000000000001</v>
      </c>
      <c r="L724" s="13"/>
      <c r="M724" s="23">
        <v>44744</v>
      </c>
      <c r="N724" s="14" t="s">
        <v>13</v>
      </c>
      <c r="O724" s="59">
        <v>0.22013888888888888</v>
      </c>
      <c r="P724" s="16" t="str">
        <f t="shared" si="297"/>
        <v>-</v>
      </c>
      <c r="Q724" s="15">
        <f t="shared" si="274"/>
        <v>0.21319444444444444</v>
      </c>
      <c r="R724" s="16" t="str">
        <f t="shared" ref="R724:R787" si="298">IF(G724&gt;=$R$4,G724,IF(G724&lt;=$R$8,G724,"-"))</f>
        <v>-</v>
      </c>
      <c r="S724" s="15">
        <f t="shared" si="295"/>
        <v>0.20208333333333334</v>
      </c>
      <c r="T724" s="16" t="str">
        <f t="shared" ref="T724:T787" si="299">IF(I724&gt;=$T$4,I724,IF(I724&lt;=$T$8,I724,"-"))</f>
        <v>-</v>
      </c>
      <c r="U724" s="15">
        <f t="shared" si="296"/>
        <v>0.20277777777777778</v>
      </c>
      <c r="V724" s="22" t="str">
        <f t="shared" ref="V724:V787" si="300">IF(K724&gt;=$V$4,K724,IF(K724&lt;=$V$8,K724,"-"))</f>
        <v>-</v>
      </c>
      <c r="X724" s="18"/>
      <c r="Y724" s="28"/>
    </row>
    <row r="725" spans="2:25" x14ac:dyDescent="0.25">
      <c r="B725" s="23">
        <f t="shared" si="275"/>
        <v>44744</v>
      </c>
      <c r="C725" s="14" t="s">
        <v>12</v>
      </c>
      <c r="D725" s="15">
        <v>0.45763888888888887</v>
      </c>
      <c r="E725" s="16">
        <v>0.5</v>
      </c>
      <c r="F725" s="15">
        <f t="shared" ref="F725:F788" si="301">IF(C725="Alta",D725-$F$9,D725-$G$9)</f>
        <v>0.45069444444444445</v>
      </c>
      <c r="G725" s="16">
        <f t="shared" ref="G725:G788" si="302">E725*$F$8</f>
        <v>0.42499999999999999</v>
      </c>
      <c r="H725" s="15">
        <f t="shared" ref="H725:H788" si="303">IF(C725="Alta",D725-$H$9,D725-$I$9)</f>
        <v>0.45763888888888887</v>
      </c>
      <c r="I725" s="16">
        <f t="shared" ref="I725:I788" si="304">E725*$H$8</f>
        <v>0.33500000000000002</v>
      </c>
      <c r="J725" s="15">
        <f t="shared" ref="J725:J788" si="305">IF(C725="Alta",D725-$J$9,D725-$K$9)</f>
        <v>0.45555555555555555</v>
      </c>
      <c r="K725" s="22">
        <f t="shared" ref="K725:K788" si="306">E725*$J$8</f>
        <v>0.32</v>
      </c>
      <c r="L725" s="13"/>
      <c r="M725" s="23">
        <v>44744</v>
      </c>
      <c r="N725" s="14" t="s">
        <v>12</v>
      </c>
      <c r="O725" s="59">
        <v>0.45763888888888887</v>
      </c>
      <c r="P725" s="16" t="str">
        <f t="shared" si="297"/>
        <v>-</v>
      </c>
      <c r="Q725" s="15">
        <f t="shared" ref="Q725:Q788" si="307">IF(N725="Alta",O725-$F$9,O725-$G$9)</f>
        <v>0.45069444444444445</v>
      </c>
      <c r="R725" s="16" t="str">
        <f t="shared" si="298"/>
        <v>-</v>
      </c>
      <c r="S725" s="15">
        <f t="shared" si="295"/>
        <v>0.45763888888888887</v>
      </c>
      <c r="T725" s="16" t="str">
        <f t="shared" si="299"/>
        <v>-</v>
      </c>
      <c r="U725" s="15">
        <f t="shared" si="296"/>
        <v>0.45555555555555555</v>
      </c>
      <c r="V725" s="22" t="str">
        <f t="shared" si="300"/>
        <v>-</v>
      </c>
      <c r="X725" s="18"/>
    </row>
    <row r="726" spans="2:25" x14ac:dyDescent="0.25">
      <c r="B726" s="23">
        <f t="shared" ref="B726:B789" si="308">IF(HOUR(D726)&lt;HOUR(D725),B725+1,B725)</f>
        <v>44744</v>
      </c>
      <c r="C726" s="14" t="s">
        <v>13</v>
      </c>
      <c r="D726" s="15">
        <v>0.72361111111111109</v>
      </c>
      <c r="E726" s="16">
        <v>2.8</v>
      </c>
      <c r="F726" s="15">
        <f t="shared" si="301"/>
        <v>0.71666666666666667</v>
      </c>
      <c r="G726" s="16">
        <f t="shared" si="302"/>
        <v>2.38</v>
      </c>
      <c r="H726" s="15">
        <f t="shared" si="303"/>
        <v>0.70555555555555549</v>
      </c>
      <c r="I726" s="16">
        <f t="shared" si="304"/>
        <v>1.8759999999999999</v>
      </c>
      <c r="J726" s="15">
        <f t="shared" si="305"/>
        <v>0.70624999999999993</v>
      </c>
      <c r="K726" s="22">
        <f t="shared" si="306"/>
        <v>1.7919999999999998</v>
      </c>
      <c r="L726" s="13"/>
      <c r="M726" s="23">
        <v>44744</v>
      </c>
      <c r="N726" s="14" t="s">
        <v>13</v>
      </c>
      <c r="O726" s="59">
        <v>0.72361111111111109</v>
      </c>
      <c r="P726" s="16" t="str">
        <f t="shared" si="297"/>
        <v>-</v>
      </c>
      <c r="Q726" s="15">
        <f t="shared" si="307"/>
        <v>0.71666666666666667</v>
      </c>
      <c r="R726" s="16" t="str">
        <f t="shared" si="298"/>
        <v>-</v>
      </c>
      <c r="S726" s="15">
        <f t="shared" si="295"/>
        <v>0.70555555555555549</v>
      </c>
      <c r="T726" s="16" t="str">
        <f t="shared" si="299"/>
        <v>-</v>
      </c>
      <c r="U726" s="15">
        <f t="shared" si="296"/>
        <v>0.70624999999999993</v>
      </c>
      <c r="V726" s="22" t="str">
        <f t="shared" si="300"/>
        <v>-</v>
      </c>
      <c r="X726" s="18"/>
      <c r="Y726" s="28"/>
    </row>
    <row r="727" spans="2:25" x14ac:dyDescent="0.25">
      <c r="B727" s="23">
        <f t="shared" si="308"/>
        <v>44744</v>
      </c>
      <c r="C727" s="14" t="s">
        <v>12</v>
      </c>
      <c r="D727" s="15">
        <v>0.97361111111111109</v>
      </c>
      <c r="E727" s="16">
        <v>0.3</v>
      </c>
      <c r="F727" s="15">
        <f t="shared" si="301"/>
        <v>0.96666666666666667</v>
      </c>
      <c r="G727" s="16">
        <f t="shared" si="302"/>
        <v>0.255</v>
      </c>
      <c r="H727" s="15">
        <f t="shared" si="303"/>
        <v>0.97361111111111109</v>
      </c>
      <c r="I727" s="16">
        <f t="shared" si="304"/>
        <v>0.20100000000000001</v>
      </c>
      <c r="J727" s="15">
        <f t="shared" si="305"/>
        <v>0.97152777777777777</v>
      </c>
      <c r="K727" s="22">
        <f t="shared" si="306"/>
        <v>0.192</v>
      </c>
      <c r="L727" s="13"/>
      <c r="M727" s="23">
        <v>44744</v>
      </c>
      <c r="N727" s="14" t="s">
        <v>12</v>
      </c>
      <c r="O727" s="59">
        <v>0.97361111111111109</v>
      </c>
      <c r="P727" s="16" t="str">
        <f t="shared" si="297"/>
        <v>-</v>
      </c>
      <c r="Q727" s="15">
        <f t="shared" si="307"/>
        <v>0.96666666666666667</v>
      </c>
      <c r="R727" s="16" t="str">
        <f t="shared" si="298"/>
        <v>-</v>
      </c>
      <c r="S727" s="15">
        <f t="shared" si="295"/>
        <v>0.97361111111111109</v>
      </c>
      <c r="T727" s="16" t="str">
        <f t="shared" si="299"/>
        <v>-</v>
      </c>
      <c r="U727" s="15">
        <f t="shared" si="296"/>
        <v>0.97152777777777777</v>
      </c>
      <c r="V727" s="22" t="str">
        <f t="shared" si="300"/>
        <v>-</v>
      </c>
      <c r="X727" s="18"/>
      <c r="Y727" s="28"/>
    </row>
    <row r="728" spans="2:25" x14ac:dyDescent="0.25">
      <c r="B728" s="23">
        <f t="shared" si="308"/>
        <v>44745</v>
      </c>
      <c r="C728" s="14" t="s">
        <v>13</v>
      </c>
      <c r="D728" s="15">
        <v>0.24722222222222223</v>
      </c>
      <c r="E728" s="16">
        <v>2.6</v>
      </c>
      <c r="F728" s="15">
        <f t="shared" si="301"/>
        <v>0.24027777777777778</v>
      </c>
      <c r="G728" s="16">
        <f t="shared" si="302"/>
        <v>2.21</v>
      </c>
      <c r="H728" s="15">
        <f t="shared" si="303"/>
        <v>0.22916666666666669</v>
      </c>
      <c r="I728" s="16">
        <f t="shared" si="304"/>
        <v>1.7420000000000002</v>
      </c>
      <c r="J728" s="15">
        <f t="shared" si="305"/>
        <v>0.22986111111111113</v>
      </c>
      <c r="K728" s="22">
        <f t="shared" si="306"/>
        <v>1.6640000000000001</v>
      </c>
      <c r="L728" s="13"/>
      <c r="M728" s="23">
        <v>44745</v>
      </c>
      <c r="N728" s="14" t="s">
        <v>13</v>
      </c>
      <c r="O728" s="59">
        <v>0.24722222222222223</v>
      </c>
      <c r="P728" s="16" t="str">
        <f t="shared" si="297"/>
        <v>-</v>
      </c>
      <c r="Q728" s="15">
        <f t="shared" si="307"/>
        <v>0.24027777777777778</v>
      </c>
      <c r="R728" s="16" t="str">
        <f t="shared" si="298"/>
        <v>-</v>
      </c>
      <c r="S728" s="15">
        <f t="shared" si="295"/>
        <v>0.22916666666666669</v>
      </c>
      <c r="T728" s="16" t="str">
        <f t="shared" si="299"/>
        <v>-</v>
      </c>
      <c r="U728" s="15">
        <f t="shared" si="296"/>
        <v>0.22986111111111113</v>
      </c>
      <c r="V728" s="22" t="str">
        <f t="shared" si="300"/>
        <v>-</v>
      </c>
      <c r="X728" s="18"/>
      <c r="Y728" s="28"/>
    </row>
    <row r="729" spans="2:25" x14ac:dyDescent="0.25">
      <c r="B729" s="23">
        <f t="shared" si="308"/>
        <v>44745</v>
      </c>
      <c r="C729" s="14" t="s">
        <v>12</v>
      </c>
      <c r="D729" s="15">
        <v>0.48472222222222222</v>
      </c>
      <c r="E729" s="16">
        <v>0.5</v>
      </c>
      <c r="F729" s="15">
        <f t="shared" si="301"/>
        <v>0.4777777777777778</v>
      </c>
      <c r="G729" s="16">
        <f t="shared" si="302"/>
        <v>0.42499999999999999</v>
      </c>
      <c r="H729" s="15">
        <f t="shared" si="303"/>
        <v>0.48472222222222222</v>
      </c>
      <c r="I729" s="16">
        <f t="shared" si="304"/>
        <v>0.33500000000000002</v>
      </c>
      <c r="J729" s="15">
        <f t="shared" si="305"/>
        <v>0.4826388888888889</v>
      </c>
      <c r="K729" s="22">
        <f t="shared" si="306"/>
        <v>0.32</v>
      </c>
      <c r="L729" s="13"/>
      <c r="M729" s="23">
        <v>44745</v>
      </c>
      <c r="N729" s="14" t="s">
        <v>12</v>
      </c>
      <c r="O729" s="59">
        <v>0.48472222222222222</v>
      </c>
      <c r="P729" s="16" t="str">
        <f t="shared" si="297"/>
        <v>-</v>
      </c>
      <c r="Q729" s="15">
        <f t="shared" si="307"/>
        <v>0.4777777777777778</v>
      </c>
      <c r="R729" s="16" t="str">
        <f t="shared" si="298"/>
        <v>-</v>
      </c>
      <c r="S729" s="15">
        <f t="shared" si="295"/>
        <v>0.48472222222222222</v>
      </c>
      <c r="T729" s="16" t="str">
        <f t="shared" si="299"/>
        <v>-</v>
      </c>
      <c r="U729" s="15">
        <f t="shared" si="296"/>
        <v>0.4826388888888889</v>
      </c>
      <c r="V729" s="22" t="str">
        <f t="shared" si="300"/>
        <v>-</v>
      </c>
      <c r="X729" s="18"/>
    </row>
    <row r="730" spans="2:25" x14ac:dyDescent="0.25">
      <c r="B730" s="23">
        <f t="shared" si="308"/>
        <v>44745</v>
      </c>
      <c r="C730" s="14" t="s">
        <v>13</v>
      </c>
      <c r="D730" s="15">
        <v>0.75069444444444444</v>
      </c>
      <c r="E730" s="16">
        <v>2.8</v>
      </c>
      <c r="F730" s="15">
        <f t="shared" si="301"/>
        <v>0.74375000000000002</v>
      </c>
      <c r="G730" s="16">
        <f t="shared" si="302"/>
        <v>2.38</v>
      </c>
      <c r="H730" s="15">
        <f t="shared" si="303"/>
        <v>0.73263888888888884</v>
      </c>
      <c r="I730" s="16">
        <f t="shared" si="304"/>
        <v>1.8759999999999999</v>
      </c>
      <c r="J730" s="15">
        <f t="shared" si="305"/>
        <v>0.73333333333333328</v>
      </c>
      <c r="K730" s="22">
        <f t="shared" si="306"/>
        <v>1.7919999999999998</v>
      </c>
      <c r="L730" s="13"/>
      <c r="M730" s="23">
        <v>44745</v>
      </c>
      <c r="N730" s="14" t="s">
        <v>13</v>
      </c>
      <c r="O730" s="59">
        <v>0.75069444444444444</v>
      </c>
      <c r="P730" s="16" t="str">
        <f t="shared" si="297"/>
        <v>-</v>
      </c>
      <c r="Q730" s="15">
        <f t="shared" si="307"/>
        <v>0.74375000000000002</v>
      </c>
      <c r="R730" s="16" t="str">
        <f t="shared" si="298"/>
        <v>-</v>
      </c>
      <c r="S730" s="15">
        <f t="shared" si="295"/>
        <v>0.73263888888888884</v>
      </c>
      <c r="T730" s="16" t="str">
        <f t="shared" si="299"/>
        <v>-</v>
      </c>
      <c r="U730" s="15">
        <f t="shared" si="296"/>
        <v>0.73333333333333328</v>
      </c>
      <c r="V730" s="22" t="str">
        <f t="shared" si="300"/>
        <v>-</v>
      </c>
      <c r="X730" s="18"/>
      <c r="Y730" s="28"/>
    </row>
    <row r="731" spans="2:25" x14ac:dyDescent="0.25">
      <c r="B731" s="23">
        <f t="shared" si="308"/>
        <v>44745</v>
      </c>
      <c r="C731" s="14" t="s">
        <v>12</v>
      </c>
      <c r="D731" s="15">
        <v>0.99930555555555556</v>
      </c>
      <c r="E731" s="16">
        <v>0.3</v>
      </c>
      <c r="F731" s="15">
        <f t="shared" si="301"/>
        <v>0.99236111111111114</v>
      </c>
      <c r="G731" s="16">
        <f t="shared" si="302"/>
        <v>0.255</v>
      </c>
      <c r="H731" s="15">
        <f t="shared" si="303"/>
        <v>0.99930555555555556</v>
      </c>
      <c r="I731" s="16">
        <f t="shared" si="304"/>
        <v>0.20100000000000001</v>
      </c>
      <c r="J731" s="15">
        <f t="shared" si="305"/>
        <v>0.99722222222222223</v>
      </c>
      <c r="K731" s="22">
        <f t="shared" si="306"/>
        <v>0.192</v>
      </c>
      <c r="L731" s="13"/>
      <c r="M731" s="23">
        <v>44745</v>
      </c>
      <c r="N731" s="14" t="s">
        <v>12</v>
      </c>
      <c r="O731" s="59">
        <v>0.99930555555555556</v>
      </c>
      <c r="P731" s="16" t="str">
        <f t="shared" si="297"/>
        <v>-</v>
      </c>
      <c r="Q731" s="15">
        <f t="shared" si="307"/>
        <v>0.99236111111111114</v>
      </c>
      <c r="R731" s="16" t="str">
        <f t="shared" si="298"/>
        <v>-</v>
      </c>
      <c r="S731" s="15">
        <f t="shared" si="295"/>
        <v>0.99930555555555556</v>
      </c>
      <c r="T731" s="16" t="str">
        <f t="shared" si="299"/>
        <v>-</v>
      </c>
      <c r="U731" s="15">
        <f t="shared" si="296"/>
        <v>0.99722222222222223</v>
      </c>
      <c r="V731" s="22" t="str">
        <f t="shared" si="300"/>
        <v>-</v>
      </c>
      <c r="X731" s="18"/>
      <c r="Y731" s="28"/>
    </row>
    <row r="732" spans="2:25" x14ac:dyDescent="0.25">
      <c r="B732" s="23">
        <f t="shared" si="308"/>
        <v>44746</v>
      </c>
      <c r="C732" s="14" t="s">
        <v>13</v>
      </c>
      <c r="D732" s="15">
        <v>0.27361111111111108</v>
      </c>
      <c r="E732" s="16">
        <v>2.6</v>
      </c>
      <c r="F732" s="15">
        <f t="shared" si="301"/>
        <v>0.26666666666666666</v>
      </c>
      <c r="G732" s="16">
        <f t="shared" si="302"/>
        <v>2.21</v>
      </c>
      <c r="H732" s="15">
        <f t="shared" si="303"/>
        <v>0.25555555555555554</v>
      </c>
      <c r="I732" s="16">
        <f t="shared" si="304"/>
        <v>1.7420000000000002</v>
      </c>
      <c r="J732" s="15">
        <f t="shared" si="305"/>
        <v>0.25624999999999998</v>
      </c>
      <c r="K732" s="22">
        <f t="shared" si="306"/>
        <v>1.6640000000000001</v>
      </c>
      <c r="L732" s="13"/>
      <c r="M732" s="23">
        <v>44746</v>
      </c>
      <c r="N732" s="14" t="s">
        <v>13</v>
      </c>
      <c r="O732" s="59">
        <v>0.27361111111111108</v>
      </c>
      <c r="P732" s="16" t="str">
        <f t="shared" si="297"/>
        <v>-</v>
      </c>
      <c r="Q732" s="15">
        <f t="shared" si="307"/>
        <v>0.26666666666666666</v>
      </c>
      <c r="R732" s="16" t="str">
        <f t="shared" si="298"/>
        <v>-</v>
      </c>
      <c r="S732" s="15">
        <f t="shared" si="295"/>
        <v>0.25555555555555554</v>
      </c>
      <c r="T732" s="16" t="str">
        <f t="shared" si="299"/>
        <v>-</v>
      </c>
      <c r="U732" s="15">
        <f t="shared" si="296"/>
        <v>0.25624999999999998</v>
      </c>
      <c r="V732" s="22" t="str">
        <f t="shared" si="300"/>
        <v>-</v>
      </c>
      <c r="X732" s="18"/>
      <c r="Y732" s="28"/>
    </row>
    <row r="733" spans="2:25" x14ac:dyDescent="0.25">
      <c r="B733" s="23">
        <f t="shared" si="308"/>
        <v>44746</v>
      </c>
      <c r="C733" s="14" t="s">
        <v>12</v>
      </c>
      <c r="D733" s="15">
        <v>0.51250000000000007</v>
      </c>
      <c r="E733" s="16">
        <v>0.5</v>
      </c>
      <c r="F733" s="15">
        <f t="shared" si="301"/>
        <v>0.50555555555555565</v>
      </c>
      <c r="G733" s="16">
        <f t="shared" si="302"/>
        <v>0.42499999999999999</v>
      </c>
      <c r="H733" s="15">
        <f t="shared" si="303"/>
        <v>0.51250000000000007</v>
      </c>
      <c r="I733" s="16">
        <f t="shared" si="304"/>
        <v>0.33500000000000002</v>
      </c>
      <c r="J733" s="15">
        <f t="shared" si="305"/>
        <v>0.51041666666666674</v>
      </c>
      <c r="K733" s="22">
        <f t="shared" si="306"/>
        <v>0.32</v>
      </c>
      <c r="L733" s="13"/>
      <c r="M733" s="23">
        <v>44746</v>
      </c>
      <c r="N733" s="14" t="s">
        <v>12</v>
      </c>
      <c r="O733" s="59">
        <v>0.51250000000000007</v>
      </c>
      <c r="P733" s="16" t="str">
        <f t="shared" si="297"/>
        <v>-</v>
      </c>
      <c r="Q733" s="15">
        <f t="shared" si="307"/>
        <v>0.50555555555555565</v>
      </c>
      <c r="R733" s="16" t="str">
        <f t="shared" si="298"/>
        <v>-</v>
      </c>
      <c r="S733" s="15">
        <f t="shared" si="295"/>
        <v>0.51250000000000007</v>
      </c>
      <c r="T733" s="16" t="str">
        <f t="shared" si="299"/>
        <v>-</v>
      </c>
      <c r="U733" s="15">
        <f t="shared" si="296"/>
        <v>0.51041666666666674</v>
      </c>
      <c r="V733" s="22" t="str">
        <f t="shared" si="300"/>
        <v>-</v>
      </c>
      <c r="X733" s="18"/>
    </row>
    <row r="734" spans="2:25" x14ac:dyDescent="0.25">
      <c r="B734" s="23">
        <f t="shared" si="308"/>
        <v>44746</v>
      </c>
      <c r="C734" s="14" t="s">
        <v>13</v>
      </c>
      <c r="D734" s="15">
        <v>0.77847222222222223</v>
      </c>
      <c r="E734" s="16">
        <v>2.7</v>
      </c>
      <c r="F734" s="15">
        <f t="shared" si="301"/>
        <v>0.77152777777777781</v>
      </c>
      <c r="G734" s="16">
        <f t="shared" si="302"/>
        <v>2.2949999999999999</v>
      </c>
      <c r="H734" s="15">
        <f t="shared" si="303"/>
        <v>0.76041666666666663</v>
      </c>
      <c r="I734" s="16">
        <f t="shared" si="304"/>
        <v>1.8090000000000002</v>
      </c>
      <c r="J734" s="15">
        <f t="shared" si="305"/>
        <v>0.76111111111111107</v>
      </c>
      <c r="K734" s="22">
        <f t="shared" si="306"/>
        <v>1.7280000000000002</v>
      </c>
      <c r="L734" s="13"/>
      <c r="M734" s="23">
        <v>44746</v>
      </c>
      <c r="N734" s="14" t="s">
        <v>13</v>
      </c>
      <c r="O734" s="59">
        <v>0.77847222222222223</v>
      </c>
      <c r="P734" s="16" t="str">
        <f t="shared" si="297"/>
        <v>-</v>
      </c>
      <c r="Q734" s="15">
        <f t="shared" si="307"/>
        <v>0.77152777777777781</v>
      </c>
      <c r="R734" s="16" t="str">
        <f t="shared" si="298"/>
        <v>-</v>
      </c>
      <c r="S734" s="15">
        <f t="shared" si="295"/>
        <v>0.76041666666666663</v>
      </c>
      <c r="T734" s="16" t="str">
        <f t="shared" si="299"/>
        <v>-</v>
      </c>
      <c r="U734" s="15">
        <f t="shared" si="296"/>
        <v>0.76111111111111107</v>
      </c>
      <c r="V734" s="22" t="str">
        <f t="shared" si="300"/>
        <v>-</v>
      </c>
      <c r="X734" s="18"/>
      <c r="Y734" s="28"/>
    </row>
    <row r="735" spans="2:25" x14ac:dyDescent="0.25">
      <c r="B735" s="23">
        <f t="shared" si="308"/>
        <v>44747</v>
      </c>
      <c r="C735" s="14" t="s">
        <v>12</v>
      </c>
      <c r="D735" s="15">
        <v>2.4999999999999998E-2</v>
      </c>
      <c r="E735" s="16">
        <v>0.3</v>
      </c>
      <c r="F735" s="15">
        <f t="shared" si="301"/>
        <v>1.8055555555555554E-2</v>
      </c>
      <c r="G735" s="16">
        <f t="shared" si="302"/>
        <v>0.255</v>
      </c>
      <c r="H735" s="15">
        <f t="shared" si="303"/>
        <v>2.4999999999999998E-2</v>
      </c>
      <c r="I735" s="16">
        <f t="shared" si="304"/>
        <v>0.20100000000000001</v>
      </c>
      <c r="J735" s="15">
        <f t="shared" si="305"/>
        <v>2.2916666666666665E-2</v>
      </c>
      <c r="K735" s="22">
        <f t="shared" si="306"/>
        <v>0.192</v>
      </c>
      <c r="L735" s="13"/>
      <c r="M735" s="23">
        <v>44747</v>
      </c>
      <c r="N735" s="14" t="s">
        <v>12</v>
      </c>
      <c r="O735" s="59">
        <v>2.4999999999999998E-2</v>
      </c>
      <c r="P735" s="16" t="str">
        <f t="shared" si="297"/>
        <v>-</v>
      </c>
      <c r="Q735" s="15">
        <f t="shared" si="307"/>
        <v>1.8055555555555554E-2</v>
      </c>
      <c r="R735" s="16" t="str">
        <f t="shared" si="298"/>
        <v>-</v>
      </c>
      <c r="S735" s="15">
        <f t="shared" si="295"/>
        <v>2.4999999999999998E-2</v>
      </c>
      <c r="T735" s="16" t="str">
        <f t="shared" si="299"/>
        <v>-</v>
      </c>
      <c r="U735" s="15">
        <f t="shared" si="296"/>
        <v>2.2916666666666665E-2</v>
      </c>
      <c r="V735" s="22" t="str">
        <f t="shared" si="300"/>
        <v>-</v>
      </c>
      <c r="X735" s="18"/>
      <c r="Y735" s="28"/>
    </row>
    <row r="736" spans="2:25" x14ac:dyDescent="0.25">
      <c r="B736" s="23">
        <f t="shared" si="308"/>
        <v>44747</v>
      </c>
      <c r="C736" s="14" t="s">
        <v>13</v>
      </c>
      <c r="D736" s="15">
        <v>0.30138888888888887</v>
      </c>
      <c r="E736" s="16">
        <v>2.6</v>
      </c>
      <c r="F736" s="15">
        <f t="shared" si="301"/>
        <v>0.29444444444444445</v>
      </c>
      <c r="G736" s="16">
        <f t="shared" si="302"/>
        <v>2.21</v>
      </c>
      <c r="H736" s="15">
        <f t="shared" si="303"/>
        <v>0.28333333333333333</v>
      </c>
      <c r="I736" s="16">
        <f t="shared" si="304"/>
        <v>1.7420000000000002</v>
      </c>
      <c r="J736" s="15">
        <f t="shared" si="305"/>
        <v>0.28402777777777777</v>
      </c>
      <c r="K736" s="22">
        <f t="shared" si="306"/>
        <v>1.6640000000000001</v>
      </c>
      <c r="L736" s="13"/>
      <c r="M736" s="23">
        <v>44747</v>
      </c>
      <c r="N736" s="14" t="s">
        <v>13</v>
      </c>
      <c r="O736" s="59">
        <v>0.30138888888888887</v>
      </c>
      <c r="P736" s="16" t="str">
        <f t="shared" si="297"/>
        <v>-</v>
      </c>
      <c r="Q736" s="15">
        <f t="shared" si="307"/>
        <v>0.29444444444444445</v>
      </c>
      <c r="R736" s="16" t="str">
        <f t="shared" si="298"/>
        <v>-</v>
      </c>
      <c r="S736" s="15">
        <f t="shared" si="295"/>
        <v>0.28333333333333333</v>
      </c>
      <c r="T736" s="16" t="str">
        <f t="shared" si="299"/>
        <v>-</v>
      </c>
      <c r="U736" s="15">
        <f t="shared" si="296"/>
        <v>0.28402777777777777</v>
      </c>
      <c r="V736" s="22" t="str">
        <f t="shared" si="300"/>
        <v>-</v>
      </c>
      <c r="X736" s="18"/>
      <c r="Y736" s="28"/>
    </row>
    <row r="737" spans="2:25" x14ac:dyDescent="0.25">
      <c r="B737" s="23">
        <f t="shared" si="308"/>
        <v>44747</v>
      </c>
      <c r="C737" s="14" t="s">
        <v>12</v>
      </c>
      <c r="D737" s="15">
        <v>0.54166666666666663</v>
      </c>
      <c r="E737" s="16">
        <v>0.6</v>
      </c>
      <c r="F737" s="15">
        <f t="shared" si="301"/>
        <v>0.53472222222222221</v>
      </c>
      <c r="G737" s="16">
        <f t="shared" si="302"/>
        <v>0.51</v>
      </c>
      <c r="H737" s="15">
        <f t="shared" si="303"/>
        <v>0.54166666666666663</v>
      </c>
      <c r="I737" s="16">
        <f t="shared" si="304"/>
        <v>0.40200000000000002</v>
      </c>
      <c r="J737" s="15">
        <f t="shared" si="305"/>
        <v>0.5395833333333333</v>
      </c>
      <c r="K737" s="22">
        <f t="shared" si="306"/>
        <v>0.38400000000000001</v>
      </c>
      <c r="L737" s="13"/>
      <c r="M737" s="23">
        <v>44747</v>
      </c>
      <c r="N737" s="14" t="s">
        <v>12</v>
      </c>
      <c r="O737" s="59">
        <v>0.54166666666666663</v>
      </c>
      <c r="P737" s="16" t="str">
        <f t="shared" si="297"/>
        <v>-</v>
      </c>
      <c r="Q737" s="15">
        <f t="shared" si="307"/>
        <v>0.53472222222222221</v>
      </c>
      <c r="R737" s="16" t="str">
        <f t="shared" si="298"/>
        <v>-</v>
      </c>
      <c r="S737" s="15">
        <f t="shared" si="295"/>
        <v>0.54166666666666663</v>
      </c>
      <c r="T737" s="16" t="str">
        <f t="shared" si="299"/>
        <v>-</v>
      </c>
      <c r="U737" s="15">
        <f t="shared" si="296"/>
        <v>0.5395833333333333</v>
      </c>
      <c r="V737" s="22" t="str">
        <f t="shared" si="300"/>
        <v>-</v>
      </c>
      <c r="X737" s="18"/>
    </row>
    <row r="738" spans="2:25" x14ac:dyDescent="0.25">
      <c r="B738" s="23">
        <f t="shared" si="308"/>
        <v>44747</v>
      </c>
      <c r="C738" s="14" t="s">
        <v>13</v>
      </c>
      <c r="D738" s="15">
        <v>0.80694444444444446</v>
      </c>
      <c r="E738" s="16">
        <v>2.6</v>
      </c>
      <c r="F738" s="15">
        <f t="shared" si="301"/>
        <v>0.8</v>
      </c>
      <c r="G738" s="16">
        <f t="shared" si="302"/>
        <v>2.21</v>
      </c>
      <c r="H738" s="15">
        <f t="shared" si="303"/>
        <v>0.78888888888888886</v>
      </c>
      <c r="I738" s="16">
        <f t="shared" si="304"/>
        <v>1.7420000000000002</v>
      </c>
      <c r="J738" s="15">
        <f t="shared" si="305"/>
        <v>0.7895833333333333</v>
      </c>
      <c r="K738" s="22">
        <f t="shared" si="306"/>
        <v>1.6640000000000001</v>
      </c>
      <c r="L738" s="13"/>
      <c r="M738" s="23">
        <v>44747</v>
      </c>
      <c r="N738" s="14" t="s">
        <v>13</v>
      </c>
      <c r="O738" s="59">
        <v>0.80694444444444446</v>
      </c>
      <c r="P738" s="16" t="str">
        <f t="shared" si="297"/>
        <v>-</v>
      </c>
      <c r="Q738" s="15">
        <f t="shared" si="307"/>
        <v>0.8</v>
      </c>
      <c r="R738" s="16" t="str">
        <f t="shared" si="298"/>
        <v>-</v>
      </c>
      <c r="S738" s="15">
        <f t="shared" si="295"/>
        <v>0.78888888888888886</v>
      </c>
      <c r="T738" s="16" t="str">
        <f t="shared" si="299"/>
        <v>-</v>
      </c>
      <c r="U738" s="15">
        <f t="shared" si="296"/>
        <v>0.7895833333333333</v>
      </c>
      <c r="V738" s="22" t="str">
        <f t="shared" si="300"/>
        <v>-</v>
      </c>
      <c r="X738" s="18"/>
      <c r="Y738" s="28"/>
    </row>
    <row r="739" spans="2:25" x14ac:dyDescent="0.25">
      <c r="B739" s="23">
        <f t="shared" si="308"/>
        <v>44748</v>
      </c>
      <c r="C739" s="14" t="s">
        <v>12</v>
      </c>
      <c r="D739" s="15">
        <v>5.2777777777777778E-2</v>
      </c>
      <c r="E739" s="16">
        <v>0.4</v>
      </c>
      <c r="F739" s="15">
        <f t="shared" si="301"/>
        <v>4.5833333333333337E-2</v>
      </c>
      <c r="G739" s="16">
        <f t="shared" si="302"/>
        <v>0.34</v>
      </c>
      <c r="H739" s="15">
        <f t="shared" si="303"/>
        <v>5.2777777777777778E-2</v>
      </c>
      <c r="I739" s="16">
        <f t="shared" si="304"/>
        <v>0.26800000000000002</v>
      </c>
      <c r="J739" s="15">
        <f t="shared" si="305"/>
        <v>5.0694444444444445E-2</v>
      </c>
      <c r="K739" s="22">
        <f t="shared" si="306"/>
        <v>0.25600000000000001</v>
      </c>
      <c r="L739" s="13"/>
      <c r="M739" s="23">
        <v>44748</v>
      </c>
      <c r="N739" s="14" t="s">
        <v>12</v>
      </c>
      <c r="O739" s="59">
        <v>5.2777777777777778E-2</v>
      </c>
      <c r="P739" s="16" t="str">
        <f t="shared" si="297"/>
        <v>-</v>
      </c>
      <c r="Q739" s="15">
        <f t="shared" si="307"/>
        <v>4.5833333333333337E-2</v>
      </c>
      <c r="R739" s="16" t="str">
        <f t="shared" si="298"/>
        <v>-</v>
      </c>
      <c r="S739" s="15">
        <f t="shared" si="295"/>
        <v>5.2777777777777778E-2</v>
      </c>
      <c r="T739" s="16" t="str">
        <f t="shared" si="299"/>
        <v>-</v>
      </c>
      <c r="U739" s="15">
        <f t="shared" si="296"/>
        <v>5.0694444444444445E-2</v>
      </c>
      <c r="V739" s="22" t="str">
        <f t="shared" si="300"/>
        <v>-</v>
      </c>
      <c r="X739" s="18"/>
      <c r="Y739" s="28"/>
    </row>
    <row r="740" spans="2:25" x14ac:dyDescent="0.25">
      <c r="B740" s="23">
        <f t="shared" si="308"/>
        <v>44748</v>
      </c>
      <c r="C740" s="14" t="s">
        <v>13</v>
      </c>
      <c r="D740" s="15">
        <v>0.33055555555555555</v>
      </c>
      <c r="E740" s="16">
        <v>2.7</v>
      </c>
      <c r="F740" s="15">
        <f t="shared" si="301"/>
        <v>0.32361111111111113</v>
      </c>
      <c r="G740" s="16">
        <f t="shared" si="302"/>
        <v>2.2949999999999999</v>
      </c>
      <c r="H740" s="15">
        <f t="shared" si="303"/>
        <v>0.3125</v>
      </c>
      <c r="I740" s="16">
        <f t="shared" si="304"/>
        <v>1.8090000000000002</v>
      </c>
      <c r="J740" s="15">
        <f t="shared" si="305"/>
        <v>0.31319444444444444</v>
      </c>
      <c r="K740" s="22">
        <f t="shared" si="306"/>
        <v>1.7280000000000002</v>
      </c>
      <c r="L740" s="13"/>
      <c r="M740" s="23">
        <v>44748</v>
      </c>
      <c r="N740" s="14" t="s">
        <v>13</v>
      </c>
      <c r="O740" s="59">
        <v>0.33055555555555555</v>
      </c>
      <c r="P740" s="16" t="str">
        <f t="shared" si="297"/>
        <v>-</v>
      </c>
      <c r="Q740" s="15">
        <f t="shared" si="307"/>
        <v>0.32361111111111113</v>
      </c>
      <c r="R740" s="16" t="str">
        <f t="shared" si="298"/>
        <v>-</v>
      </c>
      <c r="S740" s="15">
        <f t="shared" si="295"/>
        <v>0.3125</v>
      </c>
      <c r="T740" s="16" t="str">
        <f t="shared" si="299"/>
        <v>-</v>
      </c>
      <c r="U740" s="15">
        <f t="shared" si="296"/>
        <v>0.31319444444444444</v>
      </c>
      <c r="V740" s="22" t="str">
        <f t="shared" si="300"/>
        <v>-</v>
      </c>
      <c r="X740" s="18"/>
      <c r="Y740" s="28"/>
    </row>
    <row r="741" spans="2:25" x14ac:dyDescent="0.25">
      <c r="B741" s="23">
        <f t="shared" si="308"/>
        <v>44748</v>
      </c>
      <c r="C741" s="14" t="s">
        <v>12</v>
      </c>
      <c r="D741" s="15">
        <v>0.57430555555555551</v>
      </c>
      <c r="E741" s="16">
        <v>0.6</v>
      </c>
      <c r="F741" s="15">
        <f t="shared" si="301"/>
        <v>0.56736111111111109</v>
      </c>
      <c r="G741" s="16">
        <f t="shared" si="302"/>
        <v>0.51</v>
      </c>
      <c r="H741" s="15">
        <f t="shared" si="303"/>
        <v>0.57430555555555551</v>
      </c>
      <c r="I741" s="16">
        <f t="shared" si="304"/>
        <v>0.40200000000000002</v>
      </c>
      <c r="J741" s="15">
        <f t="shared" si="305"/>
        <v>0.57222222222222219</v>
      </c>
      <c r="K741" s="22">
        <f t="shared" si="306"/>
        <v>0.38400000000000001</v>
      </c>
      <c r="L741" s="13"/>
      <c r="M741" s="23">
        <v>44748</v>
      </c>
      <c r="N741" s="14" t="s">
        <v>12</v>
      </c>
      <c r="O741" s="59">
        <v>0.57430555555555551</v>
      </c>
      <c r="P741" s="16" t="str">
        <f t="shared" si="297"/>
        <v>-</v>
      </c>
      <c r="Q741" s="15">
        <f t="shared" si="307"/>
        <v>0.56736111111111109</v>
      </c>
      <c r="R741" s="16" t="str">
        <f t="shared" si="298"/>
        <v>-</v>
      </c>
      <c r="S741" s="15">
        <f t="shared" si="295"/>
        <v>0.57430555555555551</v>
      </c>
      <c r="T741" s="16" t="str">
        <f t="shared" si="299"/>
        <v>-</v>
      </c>
      <c r="U741" s="15">
        <f t="shared" si="296"/>
        <v>0.57222222222222219</v>
      </c>
      <c r="V741" s="22" t="str">
        <f t="shared" si="300"/>
        <v>-</v>
      </c>
      <c r="X741" s="18"/>
    </row>
    <row r="742" spans="2:25" x14ac:dyDescent="0.25">
      <c r="B742" s="23">
        <f t="shared" si="308"/>
        <v>44748</v>
      </c>
      <c r="C742" s="14" t="s">
        <v>13</v>
      </c>
      <c r="D742" s="15">
        <v>0.83750000000000002</v>
      </c>
      <c r="E742" s="16">
        <v>2.6</v>
      </c>
      <c r="F742" s="15">
        <f t="shared" si="301"/>
        <v>0.8305555555555556</v>
      </c>
      <c r="G742" s="16">
        <f t="shared" si="302"/>
        <v>2.21</v>
      </c>
      <c r="H742" s="15">
        <f t="shared" si="303"/>
        <v>0.81944444444444442</v>
      </c>
      <c r="I742" s="16">
        <f t="shared" si="304"/>
        <v>1.7420000000000002</v>
      </c>
      <c r="J742" s="15">
        <f t="shared" si="305"/>
        <v>0.82013888888888886</v>
      </c>
      <c r="K742" s="22">
        <f t="shared" si="306"/>
        <v>1.6640000000000001</v>
      </c>
      <c r="L742" s="13"/>
      <c r="M742" s="23">
        <v>44748</v>
      </c>
      <c r="N742" s="14" t="s">
        <v>13</v>
      </c>
      <c r="O742" s="59">
        <v>0.83750000000000002</v>
      </c>
      <c r="P742" s="16" t="str">
        <f t="shared" si="297"/>
        <v>-</v>
      </c>
      <c r="Q742" s="15">
        <f t="shared" si="307"/>
        <v>0.8305555555555556</v>
      </c>
      <c r="R742" s="16" t="str">
        <f t="shared" si="298"/>
        <v>-</v>
      </c>
      <c r="S742" s="15">
        <f t="shared" si="295"/>
        <v>0.81944444444444442</v>
      </c>
      <c r="T742" s="16" t="str">
        <f t="shared" si="299"/>
        <v>-</v>
      </c>
      <c r="U742" s="15">
        <f t="shared" si="296"/>
        <v>0.82013888888888886</v>
      </c>
      <c r="V742" s="22" t="str">
        <f t="shared" si="300"/>
        <v>-</v>
      </c>
      <c r="X742" s="18"/>
      <c r="Y742" s="28"/>
    </row>
    <row r="743" spans="2:25" x14ac:dyDescent="0.25">
      <c r="B743" s="23">
        <f t="shared" si="308"/>
        <v>44749</v>
      </c>
      <c r="C743" s="14" t="s">
        <v>12</v>
      </c>
      <c r="D743" s="15">
        <v>8.3333333333333329E-2</v>
      </c>
      <c r="E743" s="16">
        <v>0.4</v>
      </c>
      <c r="F743" s="15">
        <f t="shared" si="301"/>
        <v>7.6388888888888881E-2</v>
      </c>
      <c r="G743" s="16">
        <f t="shared" si="302"/>
        <v>0.34</v>
      </c>
      <c r="H743" s="15">
        <f t="shared" si="303"/>
        <v>8.3333333333333329E-2</v>
      </c>
      <c r="I743" s="16">
        <f t="shared" si="304"/>
        <v>0.26800000000000002</v>
      </c>
      <c r="J743" s="15">
        <f t="shared" si="305"/>
        <v>8.1249999999999989E-2</v>
      </c>
      <c r="K743" s="22">
        <f t="shared" si="306"/>
        <v>0.25600000000000001</v>
      </c>
      <c r="L743" s="13"/>
      <c r="M743" s="23">
        <v>44749</v>
      </c>
      <c r="N743" s="14" t="s">
        <v>12</v>
      </c>
      <c r="O743" s="59">
        <v>8.3333333333333329E-2</v>
      </c>
      <c r="P743" s="16" t="str">
        <f t="shared" si="297"/>
        <v>-</v>
      </c>
      <c r="Q743" s="15">
        <f t="shared" si="307"/>
        <v>7.6388888888888881E-2</v>
      </c>
      <c r="R743" s="16" t="str">
        <f t="shared" si="298"/>
        <v>-</v>
      </c>
      <c r="S743" s="15">
        <f t="shared" si="295"/>
        <v>8.3333333333333329E-2</v>
      </c>
      <c r="T743" s="16" t="str">
        <f t="shared" si="299"/>
        <v>-</v>
      </c>
      <c r="U743" s="15">
        <f t="shared" si="296"/>
        <v>8.1249999999999989E-2</v>
      </c>
      <c r="V743" s="22" t="str">
        <f t="shared" si="300"/>
        <v>-</v>
      </c>
      <c r="X743" s="18"/>
      <c r="Y743" s="28"/>
    </row>
    <row r="744" spans="2:25" x14ac:dyDescent="0.25">
      <c r="B744" s="23">
        <f t="shared" si="308"/>
        <v>44749</v>
      </c>
      <c r="C744" s="14" t="s">
        <v>13</v>
      </c>
      <c r="D744" s="15">
        <v>0.36249999999999999</v>
      </c>
      <c r="E744" s="16">
        <v>2.7</v>
      </c>
      <c r="F744" s="15">
        <f t="shared" si="301"/>
        <v>0.35555555555555557</v>
      </c>
      <c r="G744" s="16">
        <f t="shared" si="302"/>
        <v>2.2949999999999999</v>
      </c>
      <c r="H744" s="15">
        <f t="shared" si="303"/>
        <v>0.34444444444444444</v>
      </c>
      <c r="I744" s="16">
        <f t="shared" si="304"/>
        <v>1.8090000000000002</v>
      </c>
      <c r="J744" s="15">
        <f t="shared" si="305"/>
        <v>0.34513888888888888</v>
      </c>
      <c r="K744" s="22">
        <f t="shared" si="306"/>
        <v>1.7280000000000002</v>
      </c>
      <c r="L744" s="13"/>
      <c r="M744" s="23">
        <v>44749</v>
      </c>
      <c r="N744" s="14" t="s">
        <v>13</v>
      </c>
      <c r="O744" s="59">
        <v>0.36249999999999999</v>
      </c>
      <c r="P744" s="16" t="str">
        <f t="shared" si="297"/>
        <v>-</v>
      </c>
      <c r="Q744" s="15">
        <f t="shared" si="307"/>
        <v>0.35555555555555557</v>
      </c>
      <c r="R744" s="16" t="str">
        <f t="shared" si="298"/>
        <v>-</v>
      </c>
      <c r="S744" s="15">
        <f t="shared" si="295"/>
        <v>0.34444444444444444</v>
      </c>
      <c r="T744" s="16" t="str">
        <f t="shared" si="299"/>
        <v>-</v>
      </c>
      <c r="U744" s="15">
        <f t="shared" si="296"/>
        <v>0.34513888888888888</v>
      </c>
      <c r="V744" s="22" t="str">
        <f t="shared" si="300"/>
        <v>-</v>
      </c>
      <c r="X744" s="18"/>
      <c r="Y744" s="28"/>
    </row>
    <row r="745" spans="2:25" x14ac:dyDescent="0.25">
      <c r="B745" s="23">
        <f t="shared" si="308"/>
        <v>44749</v>
      </c>
      <c r="C745" s="14" t="s">
        <v>12</v>
      </c>
      <c r="D745" s="15">
        <v>0.60972222222222217</v>
      </c>
      <c r="E745" s="16">
        <v>0.6</v>
      </c>
      <c r="F745" s="15">
        <f t="shared" si="301"/>
        <v>0.60277777777777775</v>
      </c>
      <c r="G745" s="16">
        <f t="shared" si="302"/>
        <v>0.51</v>
      </c>
      <c r="H745" s="15">
        <f t="shared" si="303"/>
        <v>0.60972222222222217</v>
      </c>
      <c r="I745" s="16">
        <f t="shared" si="304"/>
        <v>0.40200000000000002</v>
      </c>
      <c r="J745" s="15">
        <f t="shared" si="305"/>
        <v>0.60763888888888884</v>
      </c>
      <c r="K745" s="22">
        <f t="shared" si="306"/>
        <v>0.38400000000000001</v>
      </c>
      <c r="L745" s="13"/>
      <c r="M745" s="23">
        <v>44749</v>
      </c>
      <c r="N745" s="14" t="s">
        <v>12</v>
      </c>
      <c r="O745" s="59">
        <v>0.60972222222222217</v>
      </c>
      <c r="P745" s="16" t="str">
        <f t="shared" si="297"/>
        <v>-</v>
      </c>
      <c r="Q745" s="15">
        <f t="shared" si="307"/>
        <v>0.60277777777777775</v>
      </c>
      <c r="R745" s="16" t="str">
        <f t="shared" si="298"/>
        <v>-</v>
      </c>
      <c r="S745" s="15">
        <f t="shared" si="295"/>
        <v>0.60972222222222217</v>
      </c>
      <c r="T745" s="16" t="str">
        <f t="shared" si="299"/>
        <v>-</v>
      </c>
      <c r="U745" s="15">
        <f t="shared" si="296"/>
        <v>0.60763888888888884</v>
      </c>
      <c r="V745" s="22" t="str">
        <f t="shared" si="300"/>
        <v>-</v>
      </c>
      <c r="X745" s="18"/>
    </row>
    <row r="746" spans="2:25" x14ac:dyDescent="0.25">
      <c r="B746" s="23">
        <f t="shared" si="308"/>
        <v>44749</v>
      </c>
      <c r="C746" s="14" t="s">
        <v>13</v>
      </c>
      <c r="D746" s="15">
        <v>0.87083333333333324</v>
      </c>
      <c r="E746" s="16">
        <v>2.5</v>
      </c>
      <c r="F746" s="15">
        <f t="shared" si="301"/>
        <v>0.86388888888888882</v>
      </c>
      <c r="G746" s="16">
        <f t="shared" si="302"/>
        <v>2.125</v>
      </c>
      <c r="H746" s="15">
        <f t="shared" si="303"/>
        <v>0.85277777777777763</v>
      </c>
      <c r="I746" s="16">
        <f t="shared" si="304"/>
        <v>1.675</v>
      </c>
      <c r="J746" s="15">
        <f t="shared" si="305"/>
        <v>0.85347222222222208</v>
      </c>
      <c r="K746" s="22">
        <f t="shared" si="306"/>
        <v>1.6</v>
      </c>
      <c r="L746" s="13"/>
      <c r="M746" s="23">
        <v>44749</v>
      </c>
      <c r="N746" s="14" t="s">
        <v>13</v>
      </c>
      <c r="O746" s="59">
        <v>0.87083333333333324</v>
      </c>
      <c r="P746" s="16" t="str">
        <f t="shared" si="297"/>
        <v>-</v>
      </c>
      <c r="Q746" s="15">
        <f t="shared" si="307"/>
        <v>0.86388888888888882</v>
      </c>
      <c r="R746" s="16" t="str">
        <f t="shared" si="298"/>
        <v>-</v>
      </c>
      <c r="S746" s="15">
        <f t="shared" si="295"/>
        <v>0.85277777777777763</v>
      </c>
      <c r="T746" s="16" t="str">
        <f t="shared" si="299"/>
        <v>-</v>
      </c>
      <c r="U746" s="15">
        <f t="shared" si="296"/>
        <v>0.85347222222222208</v>
      </c>
      <c r="V746" s="22" t="str">
        <f t="shared" si="300"/>
        <v>-</v>
      </c>
      <c r="X746" s="18"/>
      <c r="Y746" s="28"/>
    </row>
    <row r="747" spans="2:25" x14ac:dyDescent="0.25">
      <c r="B747" s="23">
        <f t="shared" si="308"/>
        <v>44750</v>
      </c>
      <c r="C747" s="14" t="s">
        <v>12</v>
      </c>
      <c r="D747" s="15">
        <v>0.11805555555555557</v>
      </c>
      <c r="E747" s="16">
        <v>0.5</v>
      </c>
      <c r="F747" s="15">
        <f t="shared" si="301"/>
        <v>0.11111111111111112</v>
      </c>
      <c r="G747" s="16">
        <f t="shared" si="302"/>
        <v>0.42499999999999999</v>
      </c>
      <c r="H747" s="15">
        <f t="shared" si="303"/>
        <v>0.11805555555555557</v>
      </c>
      <c r="I747" s="16">
        <f t="shared" si="304"/>
        <v>0.33500000000000002</v>
      </c>
      <c r="J747" s="15">
        <f t="shared" si="305"/>
        <v>0.11597222222222223</v>
      </c>
      <c r="K747" s="22">
        <f t="shared" si="306"/>
        <v>0.32</v>
      </c>
      <c r="L747" s="13"/>
      <c r="M747" s="23">
        <v>44750</v>
      </c>
      <c r="N747" s="14" t="s">
        <v>12</v>
      </c>
      <c r="O747" s="59">
        <v>0.11805555555555557</v>
      </c>
      <c r="P747" s="16" t="str">
        <f t="shared" si="297"/>
        <v>-</v>
      </c>
      <c r="Q747" s="15">
        <f t="shared" si="307"/>
        <v>0.11111111111111112</v>
      </c>
      <c r="R747" s="16" t="str">
        <f t="shared" si="298"/>
        <v>-</v>
      </c>
      <c r="S747" s="15">
        <f t="shared" si="295"/>
        <v>0.11805555555555557</v>
      </c>
      <c r="T747" s="16" t="str">
        <f t="shared" si="299"/>
        <v>-</v>
      </c>
      <c r="U747" s="15">
        <f t="shared" si="296"/>
        <v>0.11597222222222223</v>
      </c>
      <c r="V747" s="22" t="str">
        <f t="shared" si="300"/>
        <v>-</v>
      </c>
      <c r="X747" s="18"/>
      <c r="Y747" s="28"/>
    </row>
    <row r="748" spans="2:25" x14ac:dyDescent="0.25">
      <c r="B748" s="23">
        <f t="shared" si="308"/>
        <v>44750</v>
      </c>
      <c r="C748" s="14" t="s">
        <v>13</v>
      </c>
      <c r="D748" s="15">
        <v>0.3972222222222222</v>
      </c>
      <c r="E748" s="16">
        <v>2.8</v>
      </c>
      <c r="F748" s="15">
        <f t="shared" si="301"/>
        <v>0.39027777777777778</v>
      </c>
      <c r="G748" s="16">
        <f t="shared" si="302"/>
        <v>2.38</v>
      </c>
      <c r="H748" s="15">
        <f t="shared" si="303"/>
        <v>0.37916666666666665</v>
      </c>
      <c r="I748" s="16">
        <f t="shared" si="304"/>
        <v>1.8759999999999999</v>
      </c>
      <c r="J748" s="15">
        <f t="shared" si="305"/>
        <v>0.37986111111111109</v>
      </c>
      <c r="K748" s="22">
        <f t="shared" si="306"/>
        <v>1.7919999999999998</v>
      </c>
      <c r="L748" s="13"/>
      <c r="M748" s="23">
        <v>44750</v>
      </c>
      <c r="N748" s="14" t="s">
        <v>13</v>
      </c>
      <c r="O748" s="59">
        <v>0.3972222222222222</v>
      </c>
      <c r="P748" s="16" t="str">
        <f t="shared" si="297"/>
        <v>-</v>
      </c>
      <c r="Q748" s="15">
        <f t="shared" si="307"/>
        <v>0.39027777777777778</v>
      </c>
      <c r="R748" s="16" t="str">
        <f t="shared" si="298"/>
        <v>-</v>
      </c>
      <c r="S748" s="15">
        <f t="shared" ref="S748:S772" si="309">IF(N748="Alta",O748-$H$9,O748-$I$9)</f>
        <v>0.37916666666666665</v>
      </c>
      <c r="T748" s="16" t="str">
        <f t="shared" si="299"/>
        <v>-</v>
      </c>
      <c r="U748" s="15">
        <f t="shared" ref="U748:U772" si="310">IF(N748="Alta",O748-$J$9,O748-$K$9)</f>
        <v>0.37986111111111109</v>
      </c>
      <c r="V748" s="22" t="str">
        <f t="shared" si="300"/>
        <v>-</v>
      </c>
      <c r="X748" s="18"/>
      <c r="Y748" s="28"/>
    </row>
    <row r="749" spans="2:25" x14ac:dyDescent="0.25">
      <c r="B749" s="23">
        <f t="shared" si="308"/>
        <v>44750</v>
      </c>
      <c r="C749" s="14" t="s">
        <v>12</v>
      </c>
      <c r="D749" s="15">
        <v>0.65</v>
      </c>
      <c r="E749" s="16">
        <v>0.6</v>
      </c>
      <c r="F749" s="15">
        <f t="shared" si="301"/>
        <v>0.6430555555555556</v>
      </c>
      <c r="G749" s="16">
        <f t="shared" si="302"/>
        <v>0.51</v>
      </c>
      <c r="H749" s="15">
        <f t="shared" si="303"/>
        <v>0.65</v>
      </c>
      <c r="I749" s="16">
        <f t="shared" si="304"/>
        <v>0.40200000000000002</v>
      </c>
      <c r="J749" s="15">
        <f t="shared" si="305"/>
        <v>0.6479166666666667</v>
      </c>
      <c r="K749" s="22">
        <f t="shared" si="306"/>
        <v>0.38400000000000001</v>
      </c>
      <c r="L749" s="13"/>
      <c r="M749" s="23">
        <v>44750</v>
      </c>
      <c r="N749" s="14" t="s">
        <v>12</v>
      </c>
      <c r="O749" s="59">
        <v>0.65</v>
      </c>
      <c r="P749" s="16" t="str">
        <f t="shared" si="297"/>
        <v>-</v>
      </c>
      <c r="Q749" s="15">
        <f t="shared" si="307"/>
        <v>0.6430555555555556</v>
      </c>
      <c r="R749" s="16" t="str">
        <f t="shared" si="298"/>
        <v>-</v>
      </c>
      <c r="S749" s="15">
        <f t="shared" si="309"/>
        <v>0.65</v>
      </c>
      <c r="T749" s="16" t="str">
        <f t="shared" si="299"/>
        <v>-</v>
      </c>
      <c r="U749" s="15">
        <f t="shared" si="310"/>
        <v>0.6479166666666667</v>
      </c>
      <c r="V749" s="22" t="str">
        <f t="shared" si="300"/>
        <v>-</v>
      </c>
      <c r="X749" s="18"/>
    </row>
    <row r="750" spans="2:25" x14ac:dyDescent="0.25">
      <c r="B750" s="23">
        <f t="shared" si="308"/>
        <v>44750</v>
      </c>
      <c r="C750" s="14" t="s">
        <v>13</v>
      </c>
      <c r="D750" s="15">
        <v>0.90833333333333333</v>
      </c>
      <c r="E750" s="16">
        <v>2.5</v>
      </c>
      <c r="F750" s="15">
        <f t="shared" si="301"/>
        <v>0.90138888888888891</v>
      </c>
      <c r="G750" s="16">
        <f t="shared" si="302"/>
        <v>2.125</v>
      </c>
      <c r="H750" s="15">
        <f t="shared" si="303"/>
        <v>0.89027777777777772</v>
      </c>
      <c r="I750" s="16">
        <f t="shared" si="304"/>
        <v>1.675</v>
      </c>
      <c r="J750" s="15">
        <f t="shared" si="305"/>
        <v>0.89097222222222217</v>
      </c>
      <c r="K750" s="22">
        <f t="shared" si="306"/>
        <v>1.6</v>
      </c>
      <c r="L750" s="13"/>
      <c r="M750" s="23">
        <v>44750</v>
      </c>
      <c r="N750" s="14" t="s">
        <v>13</v>
      </c>
      <c r="O750" s="59">
        <v>0.90833333333333333</v>
      </c>
      <c r="P750" s="16" t="str">
        <f t="shared" si="297"/>
        <v>-</v>
      </c>
      <c r="Q750" s="15">
        <f t="shared" si="307"/>
        <v>0.90138888888888891</v>
      </c>
      <c r="R750" s="16" t="str">
        <f t="shared" si="298"/>
        <v>-</v>
      </c>
      <c r="S750" s="15">
        <f t="shared" si="309"/>
        <v>0.89027777777777772</v>
      </c>
      <c r="T750" s="16" t="str">
        <f t="shared" si="299"/>
        <v>-</v>
      </c>
      <c r="U750" s="15">
        <f t="shared" si="310"/>
        <v>0.89097222222222217</v>
      </c>
      <c r="V750" s="22" t="str">
        <f t="shared" si="300"/>
        <v>-</v>
      </c>
      <c r="X750" s="18"/>
      <c r="Y750" s="28"/>
    </row>
    <row r="751" spans="2:25" x14ac:dyDescent="0.25">
      <c r="B751" s="23">
        <f t="shared" si="308"/>
        <v>44751</v>
      </c>
      <c r="C751" s="14" t="s">
        <v>12</v>
      </c>
      <c r="D751" s="15">
        <v>0.15694444444444444</v>
      </c>
      <c r="E751" s="16">
        <v>0.5</v>
      </c>
      <c r="F751" s="15">
        <f t="shared" si="301"/>
        <v>0.15</v>
      </c>
      <c r="G751" s="16">
        <f t="shared" si="302"/>
        <v>0.42499999999999999</v>
      </c>
      <c r="H751" s="15">
        <f t="shared" si="303"/>
        <v>0.15694444444444444</v>
      </c>
      <c r="I751" s="16">
        <f t="shared" si="304"/>
        <v>0.33500000000000002</v>
      </c>
      <c r="J751" s="15">
        <f t="shared" si="305"/>
        <v>0.15486111111111112</v>
      </c>
      <c r="K751" s="22">
        <f t="shared" si="306"/>
        <v>0.32</v>
      </c>
      <c r="L751" s="13"/>
      <c r="M751" s="23">
        <v>44751</v>
      </c>
      <c r="N751" s="14" t="s">
        <v>12</v>
      </c>
      <c r="O751" s="59">
        <v>0.15694444444444444</v>
      </c>
      <c r="P751" s="16" t="str">
        <f t="shared" si="297"/>
        <v>-</v>
      </c>
      <c r="Q751" s="15">
        <f t="shared" si="307"/>
        <v>0.15</v>
      </c>
      <c r="R751" s="16" t="str">
        <f t="shared" si="298"/>
        <v>-</v>
      </c>
      <c r="S751" s="15">
        <f t="shared" si="309"/>
        <v>0.15694444444444444</v>
      </c>
      <c r="T751" s="16" t="str">
        <f t="shared" si="299"/>
        <v>-</v>
      </c>
      <c r="U751" s="15">
        <f t="shared" si="310"/>
        <v>0.15486111111111112</v>
      </c>
      <c r="V751" s="22" t="str">
        <f t="shared" si="300"/>
        <v>-</v>
      </c>
      <c r="X751" s="18"/>
      <c r="Y751" s="28"/>
    </row>
    <row r="752" spans="2:25" x14ac:dyDescent="0.25">
      <c r="B752" s="23">
        <f t="shared" si="308"/>
        <v>44751</v>
      </c>
      <c r="C752" s="14" t="s">
        <v>13</v>
      </c>
      <c r="D752" s="15">
        <v>0.43611111111111112</v>
      </c>
      <c r="E752" s="16">
        <v>2.8</v>
      </c>
      <c r="F752" s="15">
        <f t="shared" si="301"/>
        <v>0.4291666666666667</v>
      </c>
      <c r="G752" s="16">
        <f t="shared" si="302"/>
        <v>2.38</v>
      </c>
      <c r="H752" s="15">
        <f t="shared" si="303"/>
        <v>0.41805555555555557</v>
      </c>
      <c r="I752" s="16">
        <f t="shared" si="304"/>
        <v>1.8759999999999999</v>
      </c>
      <c r="J752" s="15">
        <f t="shared" si="305"/>
        <v>0.41875000000000001</v>
      </c>
      <c r="K752" s="22">
        <f t="shared" si="306"/>
        <v>1.7919999999999998</v>
      </c>
      <c r="L752" s="13"/>
      <c r="M752" s="23">
        <v>44751</v>
      </c>
      <c r="N752" s="14" t="s">
        <v>13</v>
      </c>
      <c r="O752" s="59">
        <v>0.43611111111111112</v>
      </c>
      <c r="P752" s="16" t="str">
        <f t="shared" si="297"/>
        <v>-</v>
      </c>
      <c r="Q752" s="15">
        <f t="shared" si="307"/>
        <v>0.4291666666666667</v>
      </c>
      <c r="R752" s="16" t="str">
        <f t="shared" si="298"/>
        <v>-</v>
      </c>
      <c r="S752" s="15">
        <f t="shared" si="309"/>
        <v>0.41805555555555557</v>
      </c>
      <c r="T752" s="16" t="str">
        <f t="shared" si="299"/>
        <v>-</v>
      </c>
      <c r="U752" s="15">
        <f t="shared" si="310"/>
        <v>0.41875000000000001</v>
      </c>
      <c r="V752" s="22" t="str">
        <f t="shared" si="300"/>
        <v>-</v>
      </c>
      <c r="X752" s="18"/>
      <c r="Y752" s="28"/>
    </row>
    <row r="753" spans="2:25" x14ac:dyDescent="0.25">
      <c r="B753" s="23">
        <f t="shared" si="308"/>
        <v>44751</v>
      </c>
      <c r="C753" s="14" t="s">
        <v>12</v>
      </c>
      <c r="D753" s="15">
        <v>0.69305555555555554</v>
      </c>
      <c r="E753" s="16">
        <v>0.5</v>
      </c>
      <c r="F753" s="15">
        <f t="shared" si="301"/>
        <v>0.68611111111111112</v>
      </c>
      <c r="G753" s="16">
        <f t="shared" si="302"/>
        <v>0.42499999999999999</v>
      </c>
      <c r="H753" s="15">
        <f t="shared" si="303"/>
        <v>0.69305555555555554</v>
      </c>
      <c r="I753" s="16">
        <f t="shared" si="304"/>
        <v>0.33500000000000002</v>
      </c>
      <c r="J753" s="15">
        <f t="shared" si="305"/>
        <v>0.69097222222222221</v>
      </c>
      <c r="K753" s="22">
        <f t="shared" si="306"/>
        <v>0.32</v>
      </c>
      <c r="L753" s="13"/>
      <c r="M753" s="23">
        <v>44751</v>
      </c>
      <c r="N753" s="14" t="s">
        <v>12</v>
      </c>
      <c r="O753" s="59">
        <v>0.69305555555555554</v>
      </c>
      <c r="P753" s="16" t="str">
        <f t="shared" si="297"/>
        <v>-</v>
      </c>
      <c r="Q753" s="15">
        <f t="shared" si="307"/>
        <v>0.68611111111111112</v>
      </c>
      <c r="R753" s="16" t="str">
        <f t="shared" si="298"/>
        <v>-</v>
      </c>
      <c r="S753" s="15">
        <f t="shared" si="309"/>
        <v>0.69305555555555554</v>
      </c>
      <c r="T753" s="16" t="str">
        <f t="shared" si="299"/>
        <v>-</v>
      </c>
      <c r="U753" s="15">
        <f t="shared" si="310"/>
        <v>0.69097222222222221</v>
      </c>
      <c r="V753" s="22" t="str">
        <f t="shared" si="300"/>
        <v>-</v>
      </c>
      <c r="X753" s="18"/>
    </row>
    <row r="754" spans="2:25" x14ac:dyDescent="0.25">
      <c r="B754" s="23">
        <f t="shared" si="308"/>
        <v>44751</v>
      </c>
      <c r="C754" s="14" t="s">
        <v>13</v>
      </c>
      <c r="D754" s="15">
        <v>0.95000000000000007</v>
      </c>
      <c r="E754" s="16">
        <v>2.5</v>
      </c>
      <c r="F754" s="15">
        <f t="shared" si="301"/>
        <v>0.94305555555555565</v>
      </c>
      <c r="G754" s="16">
        <f t="shared" si="302"/>
        <v>2.125</v>
      </c>
      <c r="H754" s="15">
        <f t="shared" si="303"/>
        <v>0.93194444444444446</v>
      </c>
      <c r="I754" s="16">
        <f t="shared" si="304"/>
        <v>1.675</v>
      </c>
      <c r="J754" s="15">
        <f t="shared" si="305"/>
        <v>0.93263888888888891</v>
      </c>
      <c r="K754" s="22">
        <f t="shared" si="306"/>
        <v>1.6</v>
      </c>
      <c r="L754" s="13"/>
      <c r="M754" s="23">
        <v>44751</v>
      </c>
      <c r="N754" s="14" t="s">
        <v>13</v>
      </c>
      <c r="O754" s="59">
        <v>0.95000000000000007</v>
      </c>
      <c r="P754" s="16" t="str">
        <f t="shared" si="297"/>
        <v>-</v>
      </c>
      <c r="Q754" s="15">
        <f t="shared" si="307"/>
        <v>0.94305555555555565</v>
      </c>
      <c r="R754" s="16" t="str">
        <f t="shared" si="298"/>
        <v>-</v>
      </c>
      <c r="S754" s="15">
        <f t="shared" si="309"/>
        <v>0.93194444444444446</v>
      </c>
      <c r="T754" s="16" t="str">
        <f t="shared" si="299"/>
        <v>-</v>
      </c>
      <c r="U754" s="15">
        <f t="shared" si="310"/>
        <v>0.93263888888888891</v>
      </c>
      <c r="V754" s="22" t="str">
        <f t="shared" si="300"/>
        <v>-</v>
      </c>
      <c r="X754" s="18"/>
      <c r="Y754" s="28"/>
    </row>
    <row r="755" spans="2:25" x14ac:dyDescent="0.25">
      <c r="B755" s="23">
        <f t="shared" si="308"/>
        <v>44752</v>
      </c>
      <c r="C755" s="14" t="s">
        <v>12</v>
      </c>
      <c r="D755" s="15">
        <v>0.19999999999999998</v>
      </c>
      <c r="E755" s="16">
        <v>0.4</v>
      </c>
      <c r="F755" s="15">
        <f t="shared" si="301"/>
        <v>0.19305555555555554</v>
      </c>
      <c r="G755" s="16">
        <f t="shared" si="302"/>
        <v>0.34</v>
      </c>
      <c r="H755" s="15">
        <f t="shared" si="303"/>
        <v>0.19999999999999998</v>
      </c>
      <c r="I755" s="16">
        <f t="shared" si="304"/>
        <v>0.26800000000000002</v>
      </c>
      <c r="J755" s="15">
        <f t="shared" si="305"/>
        <v>0.19791666666666666</v>
      </c>
      <c r="K755" s="22">
        <f t="shared" si="306"/>
        <v>0.25600000000000001</v>
      </c>
      <c r="L755" s="13"/>
      <c r="M755" s="23">
        <v>44752</v>
      </c>
      <c r="N755" s="14" t="s">
        <v>12</v>
      </c>
      <c r="O755" s="59">
        <v>0.19999999999999998</v>
      </c>
      <c r="P755" s="16" t="str">
        <f t="shared" si="297"/>
        <v>-</v>
      </c>
      <c r="Q755" s="15">
        <f t="shared" si="307"/>
        <v>0.19305555555555554</v>
      </c>
      <c r="R755" s="16" t="str">
        <f t="shared" si="298"/>
        <v>-</v>
      </c>
      <c r="S755" s="15">
        <f t="shared" si="309"/>
        <v>0.19999999999999998</v>
      </c>
      <c r="T755" s="16" t="str">
        <f t="shared" si="299"/>
        <v>-</v>
      </c>
      <c r="U755" s="15">
        <f t="shared" si="310"/>
        <v>0.19791666666666666</v>
      </c>
      <c r="V755" s="22" t="str">
        <f t="shared" si="300"/>
        <v>-</v>
      </c>
      <c r="X755" s="18"/>
      <c r="Y755" s="28"/>
    </row>
    <row r="756" spans="2:25" x14ac:dyDescent="0.25">
      <c r="B756" s="23">
        <f t="shared" si="308"/>
        <v>44752</v>
      </c>
      <c r="C756" s="14" t="s">
        <v>13</v>
      </c>
      <c r="D756" s="15">
        <v>0.4770833333333333</v>
      </c>
      <c r="E756" s="16">
        <v>2.9</v>
      </c>
      <c r="F756" s="15">
        <f t="shared" si="301"/>
        <v>0.47013888888888888</v>
      </c>
      <c r="G756" s="16">
        <f t="shared" si="302"/>
        <v>2.4649999999999999</v>
      </c>
      <c r="H756" s="15">
        <f t="shared" si="303"/>
        <v>0.45902777777777776</v>
      </c>
      <c r="I756" s="16">
        <f t="shared" si="304"/>
        <v>1.9430000000000001</v>
      </c>
      <c r="J756" s="15">
        <f t="shared" si="305"/>
        <v>0.4597222222222222</v>
      </c>
      <c r="K756" s="22">
        <f t="shared" si="306"/>
        <v>1.8559999999999999</v>
      </c>
      <c r="L756" s="13"/>
      <c r="M756" s="23">
        <v>44752</v>
      </c>
      <c r="N756" s="14" t="s">
        <v>13</v>
      </c>
      <c r="O756" s="59">
        <v>0.4770833333333333</v>
      </c>
      <c r="P756" s="16" t="str">
        <f t="shared" si="297"/>
        <v>-</v>
      </c>
      <c r="Q756" s="15">
        <f t="shared" si="307"/>
        <v>0.47013888888888888</v>
      </c>
      <c r="R756" s="16" t="str">
        <f t="shared" si="298"/>
        <v>-</v>
      </c>
      <c r="S756" s="15">
        <f t="shared" si="309"/>
        <v>0.45902777777777776</v>
      </c>
      <c r="T756" s="16" t="str">
        <f t="shared" si="299"/>
        <v>-</v>
      </c>
      <c r="U756" s="15">
        <f t="shared" si="310"/>
        <v>0.4597222222222222</v>
      </c>
      <c r="V756" s="22" t="str">
        <f t="shared" si="300"/>
        <v>-</v>
      </c>
      <c r="X756" s="18"/>
      <c r="Y756" s="28"/>
    </row>
    <row r="757" spans="2:25" x14ac:dyDescent="0.25">
      <c r="B757" s="23">
        <f t="shared" si="308"/>
        <v>44752</v>
      </c>
      <c r="C757" s="14" t="s">
        <v>12</v>
      </c>
      <c r="D757" s="15">
        <v>0.7368055555555556</v>
      </c>
      <c r="E757" s="16">
        <v>0.4</v>
      </c>
      <c r="F757" s="15">
        <f t="shared" si="301"/>
        <v>0.72986111111111118</v>
      </c>
      <c r="G757" s="16">
        <f t="shared" si="302"/>
        <v>0.34</v>
      </c>
      <c r="H757" s="15">
        <f t="shared" si="303"/>
        <v>0.7368055555555556</v>
      </c>
      <c r="I757" s="16">
        <f t="shared" si="304"/>
        <v>0.26800000000000002</v>
      </c>
      <c r="J757" s="15">
        <f t="shared" si="305"/>
        <v>0.73472222222222228</v>
      </c>
      <c r="K757" s="22">
        <f t="shared" si="306"/>
        <v>0.25600000000000001</v>
      </c>
      <c r="L757" s="13"/>
      <c r="M757" s="23">
        <v>44752</v>
      </c>
      <c r="N757" s="14" t="s">
        <v>12</v>
      </c>
      <c r="O757" s="59">
        <v>0.7368055555555556</v>
      </c>
      <c r="P757" s="16" t="str">
        <f t="shared" si="297"/>
        <v>-</v>
      </c>
      <c r="Q757" s="15">
        <f t="shared" si="307"/>
        <v>0.72986111111111118</v>
      </c>
      <c r="R757" s="16" t="str">
        <f t="shared" si="298"/>
        <v>-</v>
      </c>
      <c r="S757" s="15">
        <f t="shared" si="309"/>
        <v>0.7368055555555556</v>
      </c>
      <c r="T757" s="16" t="str">
        <f t="shared" si="299"/>
        <v>-</v>
      </c>
      <c r="U757" s="15">
        <f t="shared" si="310"/>
        <v>0.73472222222222228</v>
      </c>
      <c r="V757" s="22" t="str">
        <f t="shared" si="300"/>
        <v>-</v>
      </c>
      <c r="X757" s="18"/>
    </row>
    <row r="758" spans="2:25" x14ac:dyDescent="0.25">
      <c r="B758" s="23">
        <f t="shared" si="308"/>
        <v>44752</v>
      </c>
      <c r="C758" s="14" t="s">
        <v>13</v>
      </c>
      <c r="D758" s="15">
        <v>0.99444444444444446</v>
      </c>
      <c r="E758" s="16">
        <v>2.5</v>
      </c>
      <c r="F758" s="15">
        <f t="shared" si="301"/>
        <v>0.98750000000000004</v>
      </c>
      <c r="G758" s="16">
        <f t="shared" si="302"/>
        <v>2.125</v>
      </c>
      <c r="H758" s="15">
        <f t="shared" si="303"/>
        <v>0.97638888888888886</v>
      </c>
      <c r="I758" s="16">
        <f t="shared" si="304"/>
        <v>1.675</v>
      </c>
      <c r="J758" s="15">
        <f t="shared" si="305"/>
        <v>0.9770833333333333</v>
      </c>
      <c r="K758" s="22">
        <f t="shared" si="306"/>
        <v>1.6</v>
      </c>
      <c r="L758" s="13"/>
      <c r="M758" s="23">
        <v>44752</v>
      </c>
      <c r="N758" s="14" t="s">
        <v>13</v>
      </c>
      <c r="O758" s="59">
        <v>0.99444444444444446</v>
      </c>
      <c r="P758" s="16" t="str">
        <f t="shared" si="297"/>
        <v>-</v>
      </c>
      <c r="Q758" s="15">
        <f t="shared" si="307"/>
        <v>0.98750000000000004</v>
      </c>
      <c r="R758" s="16" t="str">
        <f t="shared" ref="R758" si="311">IF(G758&gt;=$R$4,G758,IF(G758&lt;=$R$8,G758,"-"))</f>
        <v>-</v>
      </c>
      <c r="S758" s="15">
        <f t="shared" si="309"/>
        <v>0.97638888888888886</v>
      </c>
      <c r="T758" s="16" t="str">
        <f t="shared" si="299"/>
        <v>-</v>
      </c>
      <c r="U758" s="15">
        <f t="shared" si="310"/>
        <v>0.9770833333333333</v>
      </c>
      <c r="V758" s="22" t="str">
        <f t="shared" si="300"/>
        <v>-</v>
      </c>
      <c r="X758" s="18"/>
      <c r="Y758" s="28"/>
    </row>
    <row r="759" spans="2:25" x14ac:dyDescent="0.25">
      <c r="B759" s="23">
        <f t="shared" si="308"/>
        <v>44753</v>
      </c>
      <c r="C759" s="14" t="s">
        <v>12</v>
      </c>
      <c r="D759" s="15">
        <v>0.24513888888888888</v>
      </c>
      <c r="E759" s="16">
        <v>0.4</v>
      </c>
      <c r="F759" s="15">
        <f t="shared" si="301"/>
        <v>0.23819444444444443</v>
      </c>
      <c r="G759" s="16">
        <f t="shared" si="302"/>
        <v>0.34</v>
      </c>
      <c r="H759" s="15">
        <f t="shared" si="303"/>
        <v>0.24513888888888888</v>
      </c>
      <c r="I759" s="16">
        <f t="shared" si="304"/>
        <v>0.26800000000000002</v>
      </c>
      <c r="J759" s="15">
        <f t="shared" si="305"/>
        <v>0.24305555555555555</v>
      </c>
      <c r="K759" s="22">
        <f t="shared" si="306"/>
        <v>0.25600000000000001</v>
      </c>
      <c r="L759" s="13"/>
      <c r="M759" s="23">
        <v>44753</v>
      </c>
      <c r="N759" s="14" t="s">
        <v>12</v>
      </c>
      <c r="O759" s="59">
        <v>0.24513888888888888</v>
      </c>
      <c r="P759" s="16" t="str">
        <f t="shared" si="297"/>
        <v>-</v>
      </c>
      <c r="Q759" s="15">
        <f t="shared" si="307"/>
        <v>0.23819444444444443</v>
      </c>
      <c r="R759" s="16" t="str">
        <f t="shared" si="298"/>
        <v>-</v>
      </c>
      <c r="S759" s="15">
        <f t="shared" si="309"/>
        <v>0.24513888888888888</v>
      </c>
      <c r="T759" s="16" t="str">
        <f t="shared" si="299"/>
        <v>-</v>
      </c>
      <c r="U759" s="15">
        <f t="shared" si="310"/>
        <v>0.24305555555555555</v>
      </c>
      <c r="V759" s="22" t="str">
        <f t="shared" si="300"/>
        <v>-</v>
      </c>
      <c r="X759" s="18"/>
      <c r="Y759" s="28"/>
    </row>
    <row r="760" spans="2:25" x14ac:dyDescent="0.25">
      <c r="B760" s="23">
        <f t="shared" si="308"/>
        <v>44753</v>
      </c>
      <c r="C760" s="14" t="s">
        <v>13</v>
      </c>
      <c r="D760" s="15">
        <v>0.52013888888888882</v>
      </c>
      <c r="E760" s="16">
        <v>3</v>
      </c>
      <c r="F760" s="15">
        <f t="shared" si="301"/>
        <v>0.5131944444444444</v>
      </c>
      <c r="G760" s="16">
        <f t="shared" si="302"/>
        <v>2.5499999999999998</v>
      </c>
      <c r="H760" s="15">
        <f t="shared" si="303"/>
        <v>0.50208333333333321</v>
      </c>
      <c r="I760" s="16">
        <f t="shared" si="304"/>
        <v>2.0100000000000002</v>
      </c>
      <c r="J760" s="15">
        <f t="shared" si="305"/>
        <v>0.50277777777777766</v>
      </c>
      <c r="K760" s="22">
        <f t="shared" si="306"/>
        <v>1.92</v>
      </c>
      <c r="L760" s="13"/>
      <c r="M760" s="23">
        <v>44753</v>
      </c>
      <c r="N760" s="14" t="s">
        <v>13</v>
      </c>
      <c r="O760" s="59">
        <v>0.52013888888888882</v>
      </c>
      <c r="P760" s="16" t="str">
        <f t="shared" si="297"/>
        <v>-</v>
      </c>
      <c r="Q760" s="15">
        <f t="shared" si="307"/>
        <v>0.5131944444444444</v>
      </c>
      <c r="R760" s="16" t="str">
        <f t="shared" si="298"/>
        <v>-</v>
      </c>
      <c r="S760" s="15">
        <f t="shared" si="309"/>
        <v>0.50208333333333321</v>
      </c>
      <c r="T760" s="16" t="str">
        <f t="shared" si="299"/>
        <v>-</v>
      </c>
      <c r="U760" s="15">
        <f t="shared" si="310"/>
        <v>0.50277777777777766</v>
      </c>
      <c r="V760" s="22" t="str">
        <f t="shared" si="300"/>
        <v>-</v>
      </c>
      <c r="X760" s="18"/>
      <c r="Y760" s="28"/>
    </row>
    <row r="761" spans="2:25" x14ac:dyDescent="0.25">
      <c r="B761" s="23">
        <f t="shared" si="308"/>
        <v>44753</v>
      </c>
      <c r="C761" s="14" t="s">
        <v>12</v>
      </c>
      <c r="D761" s="15">
        <v>0.78055555555555556</v>
      </c>
      <c r="E761" s="16">
        <v>0.2</v>
      </c>
      <c r="F761" s="15">
        <f t="shared" si="301"/>
        <v>0.77361111111111114</v>
      </c>
      <c r="G761" s="16">
        <f t="shared" si="302"/>
        <v>0.17</v>
      </c>
      <c r="H761" s="15">
        <f t="shared" si="303"/>
        <v>0.78055555555555556</v>
      </c>
      <c r="I761" s="16">
        <f t="shared" si="304"/>
        <v>0.13400000000000001</v>
      </c>
      <c r="J761" s="15">
        <f t="shared" si="305"/>
        <v>0.77847222222222223</v>
      </c>
      <c r="K761" s="22">
        <f t="shared" si="306"/>
        <v>0.128</v>
      </c>
      <c r="L761" s="13"/>
      <c r="M761" s="23">
        <v>44753</v>
      </c>
      <c r="N761" s="14" t="s">
        <v>12</v>
      </c>
      <c r="O761" s="59">
        <v>0.78055555555555556</v>
      </c>
      <c r="P761" s="16" t="str">
        <f t="shared" si="297"/>
        <v>-</v>
      </c>
      <c r="Q761" s="15">
        <f t="shared" si="307"/>
        <v>0.77361111111111114</v>
      </c>
      <c r="R761" s="16" t="str">
        <f t="shared" si="298"/>
        <v>-</v>
      </c>
      <c r="S761" s="15">
        <f t="shared" si="309"/>
        <v>0.78055555555555556</v>
      </c>
      <c r="T761" s="16" t="str">
        <f t="shared" si="299"/>
        <v>-</v>
      </c>
      <c r="U761" s="15">
        <f t="shared" si="310"/>
        <v>0.77847222222222223</v>
      </c>
      <c r="V761" s="22" t="str">
        <f t="shared" si="300"/>
        <v>-</v>
      </c>
      <c r="X761" s="18"/>
    </row>
    <row r="762" spans="2:25" x14ac:dyDescent="0.25">
      <c r="B762" s="23">
        <f t="shared" si="308"/>
        <v>44754</v>
      </c>
      <c r="C762" s="14" t="s">
        <v>13</v>
      </c>
      <c r="D762" s="15">
        <v>4.0972222222222222E-2</v>
      </c>
      <c r="E762" s="16">
        <v>2.6</v>
      </c>
      <c r="F762" s="15">
        <f t="shared" si="301"/>
        <v>3.4027777777777782E-2</v>
      </c>
      <c r="G762" s="16">
        <f t="shared" si="302"/>
        <v>2.21</v>
      </c>
      <c r="H762" s="15">
        <f t="shared" si="303"/>
        <v>2.2916666666666665E-2</v>
      </c>
      <c r="I762" s="16">
        <f t="shared" si="304"/>
        <v>1.7420000000000002</v>
      </c>
      <c r="J762" s="15">
        <f t="shared" si="305"/>
        <v>2.361111111111111E-2</v>
      </c>
      <c r="K762" s="22">
        <f t="shared" si="306"/>
        <v>1.6640000000000001</v>
      </c>
      <c r="L762" s="13"/>
      <c r="M762" s="23">
        <v>44754</v>
      </c>
      <c r="N762" s="14" t="s">
        <v>13</v>
      </c>
      <c r="O762" s="59">
        <v>4.0972222222222222E-2</v>
      </c>
      <c r="P762" s="16" t="str">
        <f t="shared" si="297"/>
        <v>-</v>
      </c>
      <c r="Q762" s="15">
        <f t="shared" si="307"/>
        <v>3.4027777777777782E-2</v>
      </c>
      <c r="R762" s="16" t="str">
        <f t="shared" si="298"/>
        <v>-</v>
      </c>
      <c r="S762" s="15">
        <f t="shared" si="309"/>
        <v>2.2916666666666665E-2</v>
      </c>
      <c r="T762" s="16" t="str">
        <f t="shared" si="299"/>
        <v>-</v>
      </c>
      <c r="U762" s="15">
        <f t="shared" si="310"/>
        <v>2.361111111111111E-2</v>
      </c>
      <c r="V762" s="22" t="str">
        <f t="shared" si="300"/>
        <v>-</v>
      </c>
      <c r="X762" s="18"/>
      <c r="Y762" s="28"/>
    </row>
    <row r="763" spans="2:25" x14ac:dyDescent="0.25">
      <c r="B763" s="23">
        <f t="shared" si="308"/>
        <v>44754</v>
      </c>
      <c r="C763" s="14" t="s">
        <v>12</v>
      </c>
      <c r="D763" s="15">
        <v>0.28958333333333336</v>
      </c>
      <c r="E763" s="16">
        <v>0.3</v>
      </c>
      <c r="F763" s="15">
        <f t="shared" si="301"/>
        <v>0.28263888888888894</v>
      </c>
      <c r="G763" s="16">
        <f t="shared" si="302"/>
        <v>0.255</v>
      </c>
      <c r="H763" s="15">
        <f t="shared" si="303"/>
        <v>0.28958333333333336</v>
      </c>
      <c r="I763" s="16">
        <f t="shared" si="304"/>
        <v>0.20100000000000001</v>
      </c>
      <c r="J763" s="15">
        <f t="shared" si="305"/>
        <v>0.28750000000000003</v>
      </c>
      <c r="K763" s="22">
        <f t="shared" si="306"/>
        <v>0.192</v>
      </c>
      <c r="L763" s="13"/>
      <c r="M763" s="23">
        <v>44754</v>
      </c>
      <c r="N763" s="14" t="s">
        <v>12</v>
      </c>
      <c r="O763" s="59">
        <v>0.28958333333333336</v>
      </c>
      <c r="P763" s="16" t="str">
        <f t="shared" si="297"/>
        <v>-</v>
      </c>
      <c r="Q763" s="15">
        <f t="shared" si="307"/>
        <v>0.28263888888888894</v>
      </c>
      <c r="R763" s="16" t="str">
        <f t="shared" si="298"/>
        <v>-</v>
      </c>
      <c r="S763" s="15">
        <f t="shared" si="309"/>
        <v>0.28958333333333336</v>
      </c>
      <c r="T763" s="16" t="str">
        <f t="shared" si="299"/>
        <v>-</v>
      </c>
      <c r="U763" s="15">
        <f t="shared" si="310"/>
        <v>0.28750000000000003</v>
      </c>
      <c r="V763" s="22" t="str">
        <f t="shared" si="300"/>
        <v>-</v>
      </c>
      <c r="X763" s="18"/>
      <c r="Y763" s="28"/>
    </row>
    <row r="764" spans="2:25" x14ac:dyDescent="0.25">
      <c r="B764" s="23">
        <f t="shared" si="308"/>
        <v>44754</v>
      </c>
      <c r="C764" s="14" t="s">
        <v>13</v>
      </c>
      <c r="D764" s="15">
        <v>0.5625</v>
      </c>
      <c r="E764" s="16">
        <v>3.2</v>
      </c>
      <c r="F764" s="15">
        <f t="shared" si="301"/>
        <v>0.55555555555555558</v>
      </c>
      <c r="G764" s="16">
        <f t="shared" si="302"/>
        <v>2.72</v>
      </c>
      <c r="H764" s="15">
        <f t="shared" si="303"/>
        <v>0.5444444444444444</v>
      </c>
      <c r="I764" s="16">
        <f t="shared" si="304"/>
        <v>2.1440000000000001</v>
      </c>
      <c r="J764" s="15">
        <f t="shared" si="305"/>
        <v>0.54513888888888884</v>
      </c>
      <c r="K764" s="22">
        <f t="shared" si="306"/>
        <v>2.048</v>
      </c>
      <c r="L764" s="13"/>
      <c r="M764" s="23">
        <v>44754</v>
      </c>
      <c r="N764" s="14" t="s">
        <v>13</v>
      </c>
      <c r="O764" s="59">
        <v>0.5625</v>
      </c>
      <c r="P764" s="16">
        <f t="shared" si="297"/>
        <v>3.2</v>
      </c>
      <c r="Q764" s="15">
        <f t="shared" si="307"/>
        <v>0.55555555555555558</v>
      </c>
      <c r="R764" s="16">
        <f t="shared" si="298"/>
        <v>2.72</v>
      </c>
      <c r="S764" s="15">
        <f t="shared" si="309"/>
        <v>0.5444444444444444</v>
      </c>
      <c r="T764" s="16">
        <f t="shared" si="299"/>
        <v>2.1440000000000001</v>
      </c>
      <c r="U764" s="15">
        <f t="shared" si="310"/>
        <v>0.54513888888888884</v>
      </c>
      <c r="V764" s="22">
        <f t="shared" si="300"/>
        <v>2.048</v>
      </c>
      <c r="X764" s="18"/>
      <c r="Y764" s="28"/>
    </row>
    <row r="765" spans="2:25" x14ac:dyDescent="0.25">
      <c r="B765" s="23">
        <f t="shared" si="308"/>
        <v>44754</v>
      </c>
      <c r="C765" s="14" t="s">
        <v>12</v>
      </c>
      <c r="D765" s="15">
        <v>0.8208333333333333</v>
      </c>
      <c r="E765" s="16">
        <v>0.1</v>
      </c>
      <c r="F765" s="15">
        <f t="shared" si="301"/>
        <v>0.81388888888888888</v>
      </c>
      <c r="G765" s="16">
        <f t="shared" si="302"/>
        <v>8.5000000000000006E-2</v>
      </c>
      <c r="H765" s="15">
        <f t="shared" si="303"/>
        <v>0.8208333333333333</v>
      </c>
      <c r="I765" s="16">
        <f t="shared" si="304"/>
        <v>6.7000000000000004E-2</v>
      </c>
      <c r="J765" s="15">
        <f t="shared" si="305"/>
        <v>0.81874999999999998</v>
      </c>
      <c r="K765" s="22">
        <f t="shared" si="306"/>
        <v>6.4000000000000001E-2</v>
      </c>
      <c r="L765" s="13"/>
      <c r="M765" s="23">
        <v>44754</v>
      </c>
      <c r="N765" s="14" t="s">
        <v>12</v>
      </c>
      <c r="O765" s="59">
        <v>0.8208333333333333</v>
      </c>
      <c r="P765" s="16" t="str">
        <f t="shared" si="297"/>
        <v>-</v>
      </c>
      <c r="Q765" s="15">
        <f t="shared" si="307"/>
        <v>0.81388888888888888</v>
      </c>
      <c r="R765" s="16" t="str">
        <f t="shared" si="298"/>
        <v>-</v>
      </c>
      <c r="S765" s="15">
        <f t="shared" si="309"/>
        <v>0.8208333333333333</v>
      </c>
      <c r="T765" s="16" t="str">
        <f t="shared" si="299"/>
        <v>-</v>
      </c>
      <c r="U765" s="15">
        <f t="shared" si="310"/>
        <v>0.81874999999999998</v>
      </c>
      <c r="V765" s="22" t="str">
        <f t="shared" si="300"/>
        <v>-</v>
      </c>
      <c r="X765" s="18"/>
    </row>
    <row r="766" spans="2:25" x14ac:dyDescent="0.25">
      <c r="B766" s="23">
        <f t="shared" si="308"/>
        <v>44755</v>
      </c>
      <c r="C766" s="14" t="s">
        <v>13</v>
      </c>
      <c r="D766" s="15">
        <v>8.6111111111111124E-2</v>
      </c>
      <c r="E766" s="16">
        <v>2.7</v>
      </c>
      <c r="F766" s="15">
        <f t="shared" si="301"/>
        <v>7.9166666666666677E-2</v>
      </c>
      <c r="G766" s="16">
        <f t="shared" si="302"/>
        <v>2.2949999999999999</v>
      </c>
      <c r="H766" s="15">
        <f t="shared" si="303"/>
        <v>6.8055555555555564E-2</v>
      </c>
      <c r="I766" s="16">
        <f t="shared" si="304"/>
        <v>1.8090000000000002</v>
      </c>
      <c r="J766" s="15">
        <f t="shared" si="305"/>
        <v>6.8750000000000006E-2</v>
      </c>
      <c r="K766" s="22">
        <f t="shared" si="306"/>
        <v>1.7280000000000002</v>
      </c>
      <c r="L766" s="13"/>
      <c r="M766" s="23">
        <v>44755</v>
      </c>
      <c r="N766" s="14" t="s">
        <v>13</v>
      </c>
      <c r="O766" s="59">
        <v>8.6111111111111124E-2</v>
      </c>
      <c r="P766" s="16" t="str">
        <f t="shared" si="297"/>
        <v>-</v>
      </c>
      <c r="Q766" s="15">
        <f t="shared" si="307"/>
        <v>7.9166666666666677E-2</v>
      </c>
      <c r="R766" s="16" t="str">
        <f t="shared" si="298"/>
        <v>-</v>
      </c>
      <c r="S766" s="15">
        <f t="shared" si="309"/>
        <v>6.8055555555555564E-2</v>
      </c>
      <c r="T766" s="16" t="str">
        <f t="shared" si="299"/>
        <v>-</v>
      </c>
      <c r="U766" s="15">
        <f t="shared" si="310"/>
        <v>6.8750000000000006E-2</v>
      </c>
      <c r="V766" s="22" t="str">
        <f t="shared" si="300"/>
        <v>-</v>
      </c>
      <c r="X766" s="18"/>
      <c r="Y766" s="28"/>
    </row>
    <row r="767" spans="2:25" x14ac:dyDescent="0.25">
      <c r="B767" s="23">
        <f t="shared" si="308"/>
        <v>44755</v>
      </c>
      <c r="C767" s="14" t="s">
        <v>12</v>
      </c>
      <c r="D767" s="15">
        <v>0.33124999999999999</v>
      </c>
      <c r="E767" s="16">
        <v>0.1</v>
      </c>
      <c r="F767" s="15">
        <f t="shared" si="301"/>
        <v>0.32430555555555557</v>
      </c>
      <c r="G767" s="16">
        <f t="shared" si="302"/>
        <v>8.5000000000000006E-2</v>
      </c>
      <c r="H767" s="15">
        <f t="shared" si="303"/>
        <v>0.33124999999999999</v>
      </c>
      <c r="I767" s="16">
        <f t="shared" si="304"/>
        <v>6.7000000000000004E-2</v>
      </c>
      <c r="J767" s="15">
        <f t="shared" si="305"/>
        <v>0.32916666666666666</v>
      </c>
      <c r="K767" s="22">
        <f t="shared" si="306"/>
        <v>6.4000000000000001E-2</v>
      </c>
      <c r="L767" s="13"/>
      <c r="M767" s="23">
        <v>44755</v>
      </c>
      <c r="N767" s="14" t="s">
        <v>12</v>
      </c>
      <c r="O767" s="59">
        <v>0.33124999999999999</v>
      </c>
      <c r="P767" s="16" t="str">
        <f t="shared" si="297"/>
        <v>-</v>
      </c>
      <c r="Q767" s="15">
        <f t="shared" si="307"/>
        <v>0.32430555555555557</v>
      </c>
      <c r="R767" s="16" t="str">
        <f t="shared" si="298"/>
        <v>-</v>
      </c>
      <c r="S767" s="15">
        <f t="shared" si="309"/>
        <v>0.33124999999999999</v>
      </c>
      <c r="T767" s="16" t="str">
        <f t="shared" si="299"/>
        <v>-</v>
      </c>
      <c r="U767" s="15">
        <f t="shared" si="310"/>
        <v>0.32916666666666666</v>
      </c>
      <c r="V767" s="22" t="str">
        <f t="shared" si="300"/>
        <v>-</v>
      </c>
      <c r="X767" s="18"/>
      <c r="Y767" s="28"/>
    </row>
    <row r="768" spans="2:25" x14ac:dyDescent="0.25">
      <c r="B768" s="23">
        <f t="shared" si="308"/>
        <v>44755</v>
      </c>
      <c r="C768" s="14" t="s">
        <v>13</v>
      </c>
      <c r="D768" s="15">
        <v>0.60416666666666663</v>
      </c>
      <c r="E768" s="16">
        <v>3.3</v>
      </c>
      <c r="F768" s="15">
        <f t="shared" si="301"/>
        <v>0.59722222222222221</v>
      </c>
      <c r="G768" s="16">
        <f t="shared" si="302"/>
        <v>2.8049999999999997</v>
      </c>
      <c r="H768" s="15">
        <f t="shared" si="303"/>
        <v>0.58611111111111103</v>
      </c>
      <c r="I768" s="16">
        <f t="shared" si="304"/>
        <v>2.2109999999999999</v>
      </c>
      <c r="J768" s="15">
        <f t="shared" si="305"/>
        <v>0.58680555555555547</v>
      </c>
      <c r="K768" s="22">
        <f t="shared" si="306"/>
        <v>2.1120000000000001</v>
      </c>
      <c r="L768" s="13"/>
      <c r="M768" s="23">
        <v>44755</v>
      </c>
      <c r="N768" s="14" t="s">
        <v>13</v>
      </c>
      <c r="O768" s="59">
        <v>0.60416666666666663</v>
      </c>
      <c r="P768" s="16">
        <f t="shared" si="297"/>
        <v>3.3</v>
      </c>
      <c r="Q768" s="15">
        <f t="shared" si="307"/>
        <v>0.59722222222222221</v>
      </c>
      <c r="R768" s="16">
        <f t="shared" si="298"/>
        <v>2.8049999999999997</v>
      </c>
      <c r="S768" s="15">
        <f t="shared" si="309"/>
        <v>0.58611111111111103</v>
      </c>
      <c r="T768" s="16">
        <f t="shared" si="299"/>
        <v>2.2109999999999999</v>
      </c>
      <c r="U768" s="15">
        <f t="shared" si="310"/>
        <v>0.58680555555555547</v>
      </c>
      <c r="V768" s="22">
        <f t="shared" si="300"/>
        <v>2.1120000000000001</v>
      </c>
      <c r="X768" s="18"/>
      <c r="Y768" s="28"/>
    </row>
    <row r="769" spans="2:25" x14ac:dyDescent="0.25">
      <c r="B769" s="23">
        <f t="shared" si="308"/>
        <v>44755</v>
      </c>
      <c r="C769" s="14" t="s">
        <v>12</v>
      </c>
      <c r="D769" s="15">
        <v>0.85902777777777783</v>
      </c>
      <c r="E769" s="16">
        <v>-0.1</v>
      </c>
      <c r="F769" s="15">
        <f t="shared" si="301"/>
        <v>0.85208333333333341</v>
      </c>
      <c r="G769" s="16">
        <f t="shared" si="302"/>
        <v>-8.5000000000000006E-2</v>
      </c>
      <c r="H769" s="15">
        <f t="shared" si="303"/>
        <v>0.85902777777777783</v>
      </c>
      <c r="I769" s="16">
        <f t="shared" si="304"/>
        <v>-6.7000000000000004E-2</v>
      </c>
      <c r="J769" s="15">
        <f t="shared" si="305"/>
        <v>0.85694444444444451</v>
      </c>
      <c r="K769" s="22">
        <f t="shared" si="306"/>
        <v>-6.4000000000000001E-2</v>
      </c>
      <c r="L769" s="13"/>
      <c r="M769" s="23">
        <v>44755</v>
      </c>
      <c r="N769" s="14" t="s">
        <v>12</v>
      </c>
      <c r="O769" s="59">
        <v>0.85902777777777783</v>
      </c>
      <c r="P769" s="16">
        <f t="shared" si="297"/>
        <v>-0.1</v>
      </c>
      <c r="Q769" s="15">
        <f t="shared" si="307"/>
        <v>0.85208333333333341</v>
      </c>
      <c r="R769" s="16">
        <f t="shared" si="298"/>
        <v>-8.5000000000000006E-2</v>
      </c>
      <c r="S769" s="15">
        <f t="shared" si="309"/>
        <v>0.85902777777777783</v>
      </c>
      <c r="T769" s="16">
        <f t="shared" si="299"/>
        <v>-6.7000000000000004E-2</v>
      </c>
      <c r="U769" s="15">
        <f t="shared" si="310"/>
        <v>0.85694444444444451</v>
      </c>
      <c r="V769" s="22">
        <f t="shared" si="300"/>
        <v>-6.4000000000000001E-2</v>
      </c>
      <c r="X769" s="18"/>
    </row>
    <row r="770" spans="2:25" x14ac:dyDescent="0.25">
      <c r="B770" s="23">
        <f t="shared" si="308"/>
        <v>44756</v>
      </c>
      <c r="C770" s="14" t="s">
        <v>13</v>
      </c>
      <c r="D770" s="15">
        <v>0.12916666666666668</v>
      </c>
      <c r="E770" s="16">
        <v>2.9</v>
      </c>
      <c r="F770" s="15">
        <f t="shared" si="301"/>
        <v>0.12222222222222223</v>
      </c>
      <c r="G770" s="16">
        <f t="shared" si="302"/>
        <v>2.4649999999999999</v>
      </c>
      <c r="H770" s="15">
        <f t="shared" si="303"/>
        <v>0.11111111111111112</v>
      </c>
      <c r="I770" s="16">
        <f t="shared" si="304"/>
        <v>1.9430000000000001</v>
      </c>
      <c r="J770" s="15">
        <f t="shared" si="305"/>
        <v>0.11180555555555557</v>
      </c>
      <c r="K770" s="22">
        <f t="shared" si="306"/>
        <v>1.8559999999999999</v>
      </c>
      <c r="L770" s="13"/>
      <c r="M770" s="23">
        <v>44756</v>
      </c>
      <c r="N770" s="14" t="s">
        <v>13</v>
      </c>
      <c r="O770" s="59">
        <v>0.12916666666666668</v>
      </c>
      <c r="P770" s="16" t="str">
        <f t="shared" si="297"/>
        <v>-</v>
      </c>
      <c r="Q770" s="15">
        <f t="shared" si="307"/>
        <v>0.12222222222222223</v>
      </c>
      <c r="R770" s="16" t="str">
        <f t="shared" si="298"/>
        <v>-</v>
      </c>
      <c r="S770" s="15">
        <f t="shared" si="309"/>
        <v>0.11111111111111112</v>
      </c>
      <c r="T770" s="16" t="str">
        <f t="shared" si="299"/>
        <v>-</v>
      </c>
      <c r="U770" s="15">
        <f t="shared" si="310"/>
        <v>0.11180555555555557</v>
      </c>
      <c r="V770" s="22" t="str">
        <f t="shared" si="300"/>
        <v>-</v>
      </c>
      <c r="X770" s="18"/>
      <c r="Y770" s="28"/>
    </row>
    <row r="771" spans="2:25" x14ac:dyDescent="0.25">
      <c r="B771" s="23">
        <f t="shared" si="308"/>
        <v>44756</v>
      </c>
      <c r="C771" s="14" t="s">
        <v>12</v>
      </c>
      <c r="D771" s="15">
        <v>0.37083333333333335</v>
      </c>
      <c r="E771" s="16">
        <v>0</v>
      </c>
      <c r="F771" s="15">
        <f t="shared" si="301"/>
        <v>0.36388888888888893</v>
      </c>
      <c r="G771" s="16">
        <f t="shared" si="302"/>
        <v>0</v>
      </c>
      <c r="H771" s="15">
        <f t="shared" si="303"/>
        <v>0.37083333333333335</v>
      </c>
      <c r="I771" s="16">
        <f t="shared" si="304"/>
        <v>0</v>
      </c>
      <c r="J771" s="15">
        <f t="shared" si="305"/>
        <v>0.36875000000000002</v>
      </c>
      <c r="K771" s="22">
        <f t="shared" si="306"/>
        <v>0</v>
      </c>
      <c r="L771" s="13"/>
      <c r="M771" s="23">
        <v>44756</v>
      </c>
      <c r="N771" s="14" t="s">
        <v>12</v>
      </c>
      <c r="O771" s="59">
        <v>0.37083333333333335</v>
      </c>
      <c r="P771" s="16" t="str">
        <f t="shared" si="297"/>
        <v>-</v>
      </c>
      <c r="Q771" s="15">
        <f t="shared" si="307"/>
        <v>0.36388888888888893</v>
      </c>
      <c r="R771" s="16" t="str">
        <f t="shared" si="298"/>
        <v>-</v>
      </c>
      <c r="S771" s="15">
        <f t="shared" si="309"/>
        <v>0.37083333333333335</v>
      </c>
      <c r="T771" s="16" t="str">
        <f t="shared" si="299"/>
        <v>-</v>
      </c>
      <c r="U771" s="15">
        <f t="shared" si="310"/>
        <v>0.36875000000000002</v>
      </c>
      <c r="V771" s="22" t="str">
        <f t="shared" si="300"/>
        <v>-</v>
      </c>
      <c r="X771" s="18"/>
      <c r="Y771" s="28"/>
    </row>
    <row r="772" spans="2:25" x14ac:dyDescent="0.25">
      <c r="B772" s="23">
        <f t="shared" si="308"/>
        <v>44756</v>
      </c>
      <c r="C772" s="14" t="s">
        <v>13</v>
      </c>
      <c r="D772" s="15">
        <v>0.64374999999999993</v>
      </c>
      <c r="E772" s="16">
        <v>3.3</v>
      </c>
      <c r="F772" s="15">
        <f t="shared" si="301"/>
        <v>0.63680555555555551</v>
      </c>
      <c r="G772" s="16">
        <f t="shared" si="302"/>
        <v>2.8049999999999997</v>
      </c>
      <c r="H772" s="15">
        <f t="shared" si="303"/>
        <v>0.62569444444444433</v>
      </c>
      <c r="I772" s="16">
        <f t="shared" si="304"/>
        <v>2.2109999999999999</v>
      </c>
      <c r="J772" s="15">
        <f t="shared" si="305"/>
        <v>0.62638888888888877</v>
      </c>
      <c r="K772" s="22">
        <f t="shared" si="306"/>
        <v>2.1120000000000001</v>
      </c>
      <c r="L772" s="13"/>
      <c r="M772" s="23">
        <v>44756</v>
      </c>
      <c r="N772" s="14" t="s">
        <v>13</v>
      </c>
      <c r="O772" s="59">
        <v>0.64374999999999993</v>
      </c>
      <c r="P772" s="16">
        <f t="shared" si="297"/>
        <v>3.3</v>
      </c>
      <c r="Q772" s="15">
        <f t="shared" si="307"/>
        <v>0.63680555555555551</v>
      </c>
      <c r="R772" s="16">
        <f t="shared" si="298"/>
        <v>2.8049999999999997</v>
      </c>
      <c r="S772" s="15">
        <f t="shared" si="309"/>
        <v>0.62569444444444433</v>
      </c>
      <c r="T772" s="16">
        <f t="shared" si="299"/>
        <v>2.2109999999999999</v>
      </c>
      <c r="U772" s="15">
        <f t="shared" si="310"/>
        <v>0.62638888888888877</v>
      </c>
      <c r="V772" s="22">
        <f t="shared" si="300"/>
        <v>2.1120000000000001</v>
      </c>
      <c r="X772" s="18"/>
      <c r="Y772" s="28"/>
    </row>
    <row r="773" spans="2:25" x14ac:dyDescent="0.25">
      <c r="B773" s="23">
        <f>IF(HOUR(D773)&lt;HOUR(D772),B772+1,B772)</f>
        <v>44756</v>
      </c>
      <c r="C773" s="14" t="s">
        <v>12</v>
      </c>
      <c r="D773" s="15">
        <v>0.89583333333333337</v>
      </c>
      <c r="E773" s="16">
        <v>-0.2</v>
      </c>
      <c r="F773" s="15">
        <f t="shared" ref="F773" si="312">IF(C773="Alta",D773-$F$9,D773-$G$9)</f>
        <v>0.88888888888888895</v>
      </c>
      <c r="G773" s="16">
        <f t="shared" ref="G773" si="313">E773*$F$8</f>
        <v>-0.17</v>
      </c>
      <c r="H773" s="15">
        <f t="shared" si="303"/>
        <v>0.89583333333333337</v>
      </c>
      <c r="I773" s="16">
        <f t="shared" si="304"/>
        <v>-0.13400000000000001</v>
      </c>
      <c r="J773" s="15">
        <f t="shared" si="305"/>
        <v>0.89375000000000004</v>
      </c>
      <c r="K773" s="22">
        <f t="shared" si="306"/>
        <v>-0.128</v>
      </c>
      <c r="L773" s="13"/>
      <c r="M773" s="23">
        <v>44756</v>
      </c>
      <c r="N773" s="14" t="s">
        <v>12</v>
      </c>
      <c r="O773" s="59">
        <v>0.89583333333333337</v>
      </c>
      <c r="P773" s="16">
        <f t="shared" si="297"/>
        <v>-0.2</v>
      </c>
      <c r="Q773" s="15">
        <f t="shared" ref="Q773" si="314">IF(N773="Alta",O773-$F$9,O773-$G$9)</f>
        <v>0.88888888888888895</v>
      </c>
      <c r="R773" s="16">
        <f t="shared" ref="R773" si="315">IF(G773&gt;=$R$4,G773,IF(G773&lt;=$R$8,G773,"-"))</f>
        <v>-0.17</v>
      </c>
      <c r="S773" s="15">
        <f t="shared" ref="S773" si="316">IF(N773="Alta",O773-$H$9,O773-$I$9)</f>
        <v>0.89583333333333337</v>
      </c>
      <c r="T773" s="16">
        <f t="shared" ref="T773" si="317">IF(I773&gt;=$T$4,I773,IF(I773&lt;=$T$8,I773,"-"))</f>
        <v>-0.13400000000000001</v>
      </c>
      <c r="U773" s="15">
        <f t="shared" ref="U773" si="318">IF(N773="Alta",O773-$J$9,O773-$K$9)</f>
        <v>0.89375000000000004</v>
      </c>
      <c r="V773" s="22">
        <f t="shared" ref="V773" si="319">IF(K773&gt;=$V$4,K773,IF(K773&lt;=$V$8,K773,"-"))</f>
        <v>-0.128</v>
      </c>
      <c r="X773" s="18"/>
    </row>
    <row r="774" spans="2:25" x14ac:dyDescent="0.25">
      <c r="B774" s="23">
        <f t="shared" si="308"/>
        <v>44757</v>
      </c>
      <c r="C774" s="14" t="s">
        <v>13</v>
      </c>
      <c r="D774" s="15">
        <v>0.16874999999999998</v>
      </c>
      <c r="E774" s="16">
        <v>3</v>
      </c>
      <c r="F774" s="15">
        <f t="shared" si="301"/>
        <v>0.16180555555555554</v>
      </c>
      <c r="G774" s="16">
        <f t="shared" si="302"/>
        <v>2.5499999999999998</v>
      </c>
      <c r="H774" s="15">
        <f t="shared" si="303"/>
        <v>0.15069444444444444</v>
      </c>
      <c r="I774" s="16">
        <f t="shared" si="304"/>
        <v>2.0100000000000002</v>
      </c>
      <c r="J774" s="15">
        <f t="shared" si="305"/>
        <v>0.15138888888888888</v>
      </c>
      <c r="K774" s="22">
        <f t="shared" si="306"/>
        <v>1.92</v>
      </c>
      <c r="L774" s="13"/>
      <c r="M774" s="23">
        <v>44757</v>
      </c>
      <c r="N774" s="14" t="s">
        <v>13</v>
      </c>
      <c r="O774" s="59">
        <v>0.16874999999999998</v>
      </c>
      <c r="P774" s="16" t="str">
        <f t="shared" si="297"/>
        <v>-</v>
      </c>
      <c r="Q774" s="15">
        <f t="shared" si="307"/>
        <v>0.16180555555555554</v>
      </c>
      <c r="R774" s="16" t="str">
        <f t="shared" si="298"/>
        <v>-</v>
      </c>
      <c r="S774" s="15">
        <f t="shared" ref="S774:S805" si="320">IF(N774="Alta",O774-$H$9,O774-$I$9)</f>
        <v>0.15069444444444444</v>
      </c>
      <c r="T774" s="16" t="str">
        <f t="shared" si="299"/>
        <v>-</v>
      </c>
      <c r="U774" s="15">
        <f t="shared" ref="U774:U805" si="321">IF(N774="Alta",O774-$J$9,O774-$K$9)</f>
        <v>0.15138888888888888</v>
      </c>
      <c r="V774" s="22" t="str">
        <f t="shared" si="300"/>
        <v>-</v>
      </c>
      <c r="X774" s="18"/>
      <c r="Y774" s="28"/>
    </row>
    <row r="775" spans="2:25" x14ac:dyDescent="0.25">
      <c r="B775" s="23">
        <f t="shared" si="308"/>
        <v>44757</v>
      </c>
      <c r="C775" s="14" t="s">
        <v>12</v>
      </c>
      <c r="D775" s="15">
        <v>0.40902777777777777</v>
      </c>
      <c r="E775" s="16">
        <v>-0.1</v>
      </c>
      <c r="F775" s="15">
        <f t="shared" si="301"/>
        <v>0.40208333333333335</v>
      </c>
      <c r="G775" s="16">
        <f t="shared" si="302"/>
        <v>-8.5000000000000006E-2</v>
      </c>
      <c r="H775" s="15">
        <f t="shared" si="303"/>
        <v>0.40902777777777777</v>
      </c>
      <c r="I775" s="16">
        <f t="shared" si="304"/>
        <v>-6.7000000000000004E-2</v>
      </c>
      <c r="J775" s="15">
        <f t="shared" si="305"/>
        <v>0.40694444444444444</v>
      </c>
      <c r="K775" s="22">
        <f t="shared" si="306"/>
        <v>-6.4000000000000001E-2</v>
      </c>
      <c r="L775" s="13"/>
      <c r="M775" s="23">
        <v>44757</v>
      </c>
      <c r="N775" s="14" t="s">
        <v>12</v>
      </c>
      <c r="O775" s="59">
        <v>0.40902777777777777</v>
      </c>
      <c r="P775" s="16">
        <f t="shared" si="297"/>
        <v>-0.1</v>
      </c>
      <c r="Q775" s="15">
        <f t="shared" si="307"/>
        <v>0.40208333333333335</v>
      </c>
      <c r="R775" s="16">
        <f t="shared" si="298"/>
        <v>-8.5000000000000006E-2</v>
      </c>
      <c r="S775" s="15">
        <f t="shared" si="320"/>
        <v>0.40902777777777777</v>
      </c>
      <c r="T775" s="16">
        <f t="shared" si="299"/>
        <v>-6.7000000000000004E-2</v>
      </c>
      <c r="U775" s="15">
        <f t="shared" si="321"/>
        <v>0.40694444444444444</v>
      </c>
      <c r="V775" s="22">
        <f t="shared" si="300"/>
        <v>-6.4000000000000001E-2</v>
      </c>
      <c r="X775" s="18"/>
      <c r="Y775" s="28"/>
    </row>
    <row r="776" spans="2:25" x14ac:dyDescent="0.25">
      <c r="B776" s="23">
        <f t="shared" si="308"/>
        <v>44757</v>
      </c>
      <c r="C776" s="14" t="s">
        <v>13</v>
      </c>
      <c r="D776" s="15">
        <v>0.68125000000000002</v>
      </c>
      <c r="E776" s="16">
        <v>3.4</v>
      </c>
      <c r="F776" s="15">
        <f t="shared" si="301"/>
        <v>0.6743055555555556</v>
      </c>
      <c r="G776" s="16">
        <f t="shared" si="302"/>
        <v>2.8899999999999997</v>
      </c>
      <c r="H776" s="15">
        <f t="shared" si="303"/>
        <v>0.66319444444444442</v>
      </c>
      <c r="I776" s="16">
        <f t="shared" si="304"/>
        <v>2.278</v>
      </c>
      <c r="J776" s="15">
        <f t="shared" si="305"/>
        <v>0.66388888888888886</v>
      </c>
      <c r="K776" s="22">
        <f t="shared" si="306"/>
        <v>2.1760000000000002</v>
      </c>
      <c r="L776" s="13"/>
      <c r="M776" s="23">
        <v>44757</v>
      </c>
      <c r="N776" s="14" t="s">
        <v>13</v>
      </c>
      <c r="O776" s="59">
        <v>0.68125000000000002</v>
      </c>
      <c r="P776" s="16">
        <f t="shared" si="297"/>
        <v>3.4</v>
      </c>
      <c r="Q776" s="15">
        <f t="shared" si="307"/>
        <v>0.6743055555555556</v>
      </c>
      <c r="R776" s="16">
        <f t="shared" si="298"/>
        <v>2.8899999999999997</v>
      </c>
      <c r="S776" s="15">
        <f t="shared" si="320"/>
        <v>0.66319444444444442</v>
      </c>
      <c r="T776" s="16">
        <f t="shared" si="299"/>
        <v>2.278</v>
      </c>
      <c r="U776" s="15">
        <f t="shared" si="321"/>
        <v>0.66388888888888886</v>
      </c>
      <c r="V776" s="22">
        <f t="shared" si="300"/>
        <v>2.1760000000000002</v>
      </c>
      <c r="X776" s="18"/>
      <c r="Y776" s="28"/>
    </row>
    <row r="777" spans="2:25" x14ac:dyDescent="0.25">
      <c r="B777" s="23">
        <f t="shared" si="308"/>
        <v>44757</v>
      </c>
      <c r="C777" s="14" t="s">
        <v>12</v>
      </c>
      <c r="D777" s="15">
        <v>0.93055555555555547</v>
      </c>
      <c r="E777" s="16">
        <v>-0.2</v>
      </c>
      <c r="F777" s="15">
        <f t="shared" si="301"/>
        <v>0.92361111111111105</v>
      </c>
      <c r="G777" s="16">
        <f t="shared" si="302"/>
        <v>-0.17</v>
      </c>
      <c r="H777" s="15">
        <f t="shared" si="303"/>
        <v>0.93055555555555547</v>
      </c>
      <c r="I777" s="16">
        <f t="shared" si="304"/>
        <v>-0.13400000000000001</v>
      </c>
      <c r="J777" s="15">
        <f t="shared" si="305"/>
        <v>0.92847222222222214</v>
      </c>
      <c r="K777" s="22">
        <f t="shared" si="306"/>
        <v>-0.128</v>
      </c>
      <c r="L777" s="13"/>
      <c r="M777" s="23">
        <v>44757</v>
      </c>
      <c r="N777" s="14" t="s">
        <v>12</v>
      </c>
      <c r="O777" s="59">
        <v>0.93055555555555547</v>
      </c>
      <c r="P777" s="16">
        <f t="shared" si="297"/>
        <v>-0.2</v>
      </c>
      <c r="Q777" s="15">
        <f t="shared" si="307"/>
        <v>0.92361111111111105</v>
      </c>
      <c r="R777" s="16">
        <f t="shared" si="298"/>
        <v>-0.17</v>
      </c>
      <c r="S777" s="15">
        <f t="shared" si="320"/>
        <v>0.93055555555555547</v>
      </c>
      <c r="T777" s="16">
        <f t="shared" si="299"/>
        <v>-0.13400000000000001</v>
      </c>
      <c r="U777" s="15">
        <f t="shared" si="321"/>
        <v>0.92847222222222214</v>
      </c>
      <c r="V777" s="22">
        <f t="shared" si="300"/>
        <v>-0.128</v>
      </c>
      <c r="X777" s="18"/>
    </row>
    <row r="778" spans="2:25" x14ac:dyDescent="0.25">
      <c r="B778" s="23">
        <f t="shared" si="308"/>
        <v>44758</v>
      </c>
      <c r="C778" s="14" t="s">
        <v>13</v>
      </c>
      <c r="D778" s="15">
        <v>0.20694444444444446</v>
      </c>
      <c r="E778" s="16">
        <v>3.1</v>
      </c>
      <c r="F778" s="15">
        <f t="shared" si="301"/>
        <v>0.2</v>
      </c>
      <c r="G778" s="16">
        <f t="shared" si="302"/>
        <v>2.6349999999999998</v>
      </c>
      <c r="H778" s="15">
        <f t="shared" si="303"/>
        <v>0.18888888888888891</v>
      </c>
      <c r="I778" s="16">
        <f t="shared" si="304"/>
        <v>2.0770000000000004</v>
      </c>
      <c r="J778" s="15">
        <f t="shared" si="305"/>
        <v>0.18958333333333335</v>
      </c>
      <c r="K778" s="22">
        <f t="shared" si="306"/>
        <v>1.9840000000000002</v>
      </c>
      <c r="L778" s="13"/>
      <c r="M778" s="23">
        <v>44758</v>
      </c>
      <c r="N778" s="14" t="s">
        <v>13</v>
      </c>
      <c r="O778" s="59">
        <v>0.20694444444444446</v>
      </c>
      <c r="P778" s="16">
        <f t="shared" si="297"/>
        <v>3.1</v>
      </c>
      <c r="Q778" s="15">
        <f t="shared" si="307"/>
        <v>0.2</v>
      </c>
      <c r="R778" s="16">
        <f t="shared" si="298"/>
        <v>2.6349999999999998</v>
      </c>
      <c r="S778" s="15">
        <f t="shared" si="320"/>
        <v>0.18888888888888891</v>
      </c>
      <c r="T778" s="16">
        <f t="shared" si="299"/>
        <v>2.0770000000000004</v>
      </c>
      <c r="U778" s="15">
        <f t="shared" si="321"/>
        <v>0.18958333333333335</v>
      </c>
      <c r="V778" s="22">
        <f t="shared" si="300"/>
        <v>1.9840000000000002</v>
      </c>
      <c r="X778" s="18"/>
      <c r="Y778" s="28"/>
    </row>
    <row r="779" spans="2:25" x14ac:dyDescent="0.25">
      <c r="B779" s="23">
        <f t="shared" si="308"/>
        <v>44758</v>
      </c>
      <c r="C779" s="14" t="s">
        <v>12</v>
      </c>
      <c r="D779" s="15">
        <v>0.4458333333333333</v>
      </c>
      <c r="E779" s="16">
        <v>-0.1</v>
      </c>
      <c r="F779" s="15">
        <f t="shared" si="301"/>
        <v>0.43888888888888888</v>
      </c>
      <c r="G779" s="16">
        <f t="shared" si="302"/>
        <v>-8.5000000000000006E-2</v>
      </c>
      <c r="H779" s="15">
        <f t="shared" si="303"/>
        <v>0.4458333333333333</v>
      </c>
      <c r="I779" s="16">
        <f t="shared" si="304"/>
        <v>-6.7000000000000004E-2</v>
      </c>
      <c r="J779" s="15">
        <f t="shared" si="305"/>
        <v>0.44374999999999998</v>
      </c>
      <c r="K779" s="22">
        <f t="shared" si="306"/>
        <v>-6.4000000000000001E-2</v>
      </c>
      <c r="L779" s="13"/>
      <c r="M779" s="23">
        <v>44758</v>
      </c>
      <c r="N779" s="14" t="s">
        <v>12</v>
      </c>
      <c r="O779" s="59">
        <v>0.4458333333333333</v>
      </c>
      <c r="P779" s="16">
        <f t="shared" si="297"/>
        <v>-0.1</v>
      </c>
      <c r="Q779" s="15">
        <f t="shared" si="307"/>
        <v>0.43888888888888888</v>
      </c>
      <c r="R779" s="16">
        <f t="shared" si="298"/>
        <v>-8.5000000000000006E-2</v>
      </c>
      <c r="S779" s="15">
        <f t="shared" si="320"/>
        <v>0.4458333333333333</v>
      </c>
      <c r="T779" s="16">
        <f t="shared" si="299"/>
        <v>-6.7000000000000004E-2</v>
      </c>
      <c r="U779" s="15">
        <f t="shared" si="321"/>
        <v>0.44374999999999998</v>
      </c>
      <c r="V779" s="22">
        <f t="shared" si="300"/>
        <v>-6.4000000000000001E-2</v>
      </c>
      <c r="X779" s="18"/>
      <c r="Y779" s="28"/>
    </row>
    <row r="780" spans="2:25" x14ac:dyDescent="0.25">
      <c r="B780" s="23">
        <f t="shared" si="308"/>
        <v>44758</v>
      </c>
      <c r="C780" s="14" t="s">
        <v>13</v>
      </c>
      <c r="D780" s="15">
        <v>0.71805555555555556</v>
      </c>
      <c r="E780" s="16">
        <v>3.3</v>
      </c>
      <c r="F780" s="15">
        <f t="shared" si="301"/>
        <v>0.71111111111111114</v>
      </c>
      <c r="G780" s="16">
        <f t="shared" si="302"/>
        <v>2.8049999999999997</v>
      </c>
      <c r="H780" s="15">
        <f t="shared" si="303"/>
        <v>0.7</v>
      </c>
      <c r="I780" s="16">
        <f t="shared" si="304"/>
        <v>2.2109999999999999</v>
      </c>
      <c r="J780" s="15">
        <f t="shared" si="305"/>
        <v>0.7006944444444444</v>
      </c>
      <c r="K780" s="22">
        <f t="shared" si="306"/>
        <v>2.1120000000000001</v>
      </c>
      <c r="L780" s="13"/>
      <c r="M780" s="23">
        <v>44758</v>
      </c>
      <c r="N780" s="14" t="s">
        <v>13</v>
      </c>
      <c r="O780" s="59">
        <v>0.71805555555555556</v>
      </c>
      <c r="P780" s="16">
        <f t="shared" si="297"/>
        <v>3.3</v>
      </c>
      <c r="Q780" s="15">
        <f t="shared" si="307"/>
        <v>0.71111111111111114</v>
      </c>
      <c r="R780" s="16">
        <f t="shared" si="298"/>
        <v>2.8049999999999997</v>
      </c>
      <c r="S780" s="15">
        <f t="shared" si="320"/>
        <v>0.7</v>
      </c>
      <c r="T780" s="16">
        <f t="shared" si="299"/>
        <v>2.2109999999999999</v>
      </c>
      <c r="U780" s="15">
        <f t="shared" si="321"/>
        <v>0.7006944444444444</v>
      </c>
      <c r="V780" s="22">
        <f t="shared" si="300"/>
        <v>2.1120000000000001</v>
      </c>
      <c r="X780" s="18"/>
      <c r="Y780" s="28"/>
    </row>
    <row r="781" spans="2:25" x14ac:dyDescent="0.25">
      <c r="B781" s="23">
        <f t="shared" si="308"/>
        <v>44758</v>
      </c>
      <c r="C781" s="14" t="s">
        <v>12</v>
      </c>
      <c r="D781" s="15">
        <v>0.96458333333333324</v>
      </c>
      <c r="E781" s="16">
        <v>-0.2</v>
      </c>
      <c r="F781" s="15">
        <f t="shared" si="301"/>
        <v>0.95763888888888882</v>
      </c>
      <c r="G781" s="16">
        <f t="shared" si="302"/>
        <v>-0.17</v>
      </c>
      <c r="H781" s="15">
        <f t="shared" si="303"/>
        <v>0.96458333333333324</v>
      </c>
      <c r="I781" s="16">
        <f t="shared" si="304"/>
        <v>-0.13400000000000001</v>
      </c>
      <c r="J781" s="15">
        <f t="shared" si="305"/>
        <v>0.96249999999999991</v>
      </c>
      <c r="K781" s="22">
        <f t="shared" si="306"/>
        <v>-0.128</v>
      </c>
      <c r="L781" s="13"/>
      <c r="M781" s="23">
        <v>44758</v>
      </c>
      <c r="N781" s="14" t="s">
        <v>12</v>
      </c>
      <c r="O781" s="59">
        <v>0.96458333333333324</v>
      </c>
      <c r="P781" s="16">
        <f t="shared" si="297"/>
        <v>-0.2</v>
      </c>
      <c r="Q781" s="15">
        <f t="shared" si="307"/>
        <v>0.95763888888888882</v>
      </c>
      <c r="R781" s="16">
        <f t="shared" si="298"/>
        <v>-0.17</v>
      </c>
      <c r="S781" s="15">
        <f t="shared" si="320"/>
        <v>0.96458333333333324</v>
      </c>
      <c r="T781" s="16">
        <f t="shared" si="299"/>
        <v>-0.13400000000000001</v>
      </c>
      <c r="U781" s="15">
        <f t="shared" si="321"/>
        <v>0.96249999999999991</v>
      </c>
      <c r="V781" s="22">
        <f t="shared" si="300"/>
        <v>-0.128</v>
      </c>
      <c r="X781" s="18"/>
    </row>
    <row r="782" spans="2:25" x14ac:dyDescent="0.25">
      <c r="B782" s="23">
        <f t="shared" si="308"/>
        <v>44759</v>
      </c>
      <c r="C782" s="14" t="s">
        <v>13</v>
      </c>
      <c r="D782" s="15">
        <v>0.24305555555555555</v>
      </c>
      <c r="E782" s="16">
        <v>3.2</v>
      </c>
      <c r="F782" s="15">
        <f t="shared" si="301"/>
        <v>0.2361111111111111</v>
      </c>
      <c r="G782" s="16">
        <f t="shared" si="302"/>
        <v>2.72</v>
      </c>
      <c r="H782" s="15">
        <f t="shared" si="303"/>
        <v>0.22500000000000001</v>
      </c>
      <c r="I782" s="16">
        <f t="shared" si="304"/>
        <v>2.1440000000000001</v>
      </c>
      <c r="J782" s="15">
        <f t="shared" si="305"/>
        <v>0.22569444444444445</v>
      </c>
      <c r="K782" s="22">
        <f t="shared" si="306"/>
        <v>2.048</v>
      </c>
      <c r="L782" s="13"/>
      <c r="M782" s="23">
        <v>44759</v>
      </c>
      <c r="N782" s="14" t="s">
        <v>13</v>
      </c>
      <c r="O782" s="59">
        <v>0.24305555555555555</v>
      </c>
      <c r="P782" s="16">
        <f t="shared" ref="P782:P846" si="322">IF(E782&gt;=$P$4,E782,IF(E782&lt;=$P$8,E782,"-"))</f>
        <v>3.2</v>
      </c>
      <c r="Q782" s="15">
        <f t="shared" si="307"/>
        <v>0.2361111111111111</v>
      </c>
      <c r="R782" s="16">
        <f t="shared" si="298"/>
        <v>2.72</v>
      </c>
      <c r="S782" s="15">
        <f t="shared" si="320"/>
        <v>0.22500000000000001</v>
      </c>
      <c r="T782" s="16">
        <f t="shared" si="299"/>
        <v>2.1440000000000001</v>
      </c>
      <c r="U782" s="15">
        <f t="shared" si="321"/>
        <v>0.22569444444444445</v>
      </c>
      <c r="V782" s="22">
        <f t="shared" si="300"/>
        <v>2.048</v>
      </c>
      <c r="X782" s="18"/>
      <c r="Y782" s="28"/>
    </row>
    <row r="783" spans="2:25" x14ac:dyDescent="0.25">
      <c r="B783" s="23">
        <f t="shared" si="308"/>
        <v>44759</v>
      </c>
      <c r="C783" s="14" t="s">
        <v>12</v>
      </c>
      <c r="D783" s="15">
        <v>0.48194444444444445</v>
      </c>
      <c r="E783" s="16">
        <v>0</v>
      </c>
      <c r="F783" s="15">
        <f t="shared" si="301"/>
        <v>0.47500000000000003</v>
      </c>
      <c r="G783" s="16">
        <f t="shared" si="302"/>
        <v>0</v>
      </c>
      <c r="H783" s="15">
        <f t="shared" si="303"/>
        <v>0.48194444444444445</v>
      </c>
      <c r="I783" s="16">
        <f t="shared" si="304"/>
        <v>0</v>
      </c>
      <c r="J783" s="15">
        <f t="shared" si="305"/>
        <v>0.47986111111111113</v>
      </c>
      <c r="K783" s="22">
        <f t="shared" si="306"/>
        <v>0</v>
      </c>
      <c r="L783" s="13"/>
      <c r="M783" s="23">
        <v>44759</v>
      </c>
      <c r="N783" s="14" t="s">
        <v>12</v>
      </c>
      <c r="O783" s="59">
        <v>0.48194444444444445</v>
      </c>
      <c r="P783" s="16" t="str">
        <f t="shared" si="322"/>
        <v>-</v>
      </c>
      <c r="Q783" s="15">
        <f t="shared" si="307"/>
        <v>0.47500000000000003</v>
      </c>
      <c r="R783" s="16" t="str">
        <f t="shared" si="298"/>
        <v>-</v>
      </c>
      <c r="S783" s="15">
        <f t="shared" si="320"/>
        <v>0.48194444444444445</v>
      </c>
      <c r="T783" s="16" t="str">
        <f t="shared" si="299"/>
        <v>-</v>
      </c>
      <c r="U783" s="15">
        <f t="shared" si="321"/>
        <v>0.47986111111111113</v>
      </c>
      <c r="V783" s="22" t="str">
        <f t="shared" si="300"/>
        <v>-</v>
      </c>
      <c r="X783" s="18"/>
      <c r="Y783" s="28"/>
    </row>
    <row r="784" spans="2:25" x14ac:dyDescent="0.25">
      <c r="B784" s="23">
        <f t="shared" si="308"/>
        <v>44759</v>
      </c>
      <c r="C784" s="14" t="s">
        <v>13</v>
      </c>
      <c r="D784" s="15">
        <v>0.75277777777777777</v>
      </c>
      <c r="E784" s="16">
        <v>3.2</v>
      </c>
      <c r="F784" s="15">
        <f t="shared" si="301"/>
        <v>0.74583333333333335</v>
      </c>
      <c r="G784" s="16">
        <f t="shared" si="302"/>
        <v>2.72</v>
      </c>
      <c r="H784" s="15">
        <f t="shared" si="303"/>
        <v>0.73472222222222217</v>
      </c>
      <c r="I784" s="16">
        <f t="shared" si="304"/>
        <v>2.1440000000000001</v>
      </c>
      <c r="J784" s="15">
        <f t="shared" si="305"/>
        <v>0.73541666666666661</v>
      </c>
      <c r="K784" s="22">
        <f t="shared" si="306"/>
        <v>2.048</v>
      </c>
      <c r="L784" s="13"/>
      <c r="M784" s="23">
        <v>44759</v>
      </c>
      <c r="N784" s="14" t="s">
        <v>13</v>
      </c>
      <c r="O784" s="59">
        <v>0.75277777777777777</v>
      </c>
      <c r="P784" s="16">
        <f t="shared" si="322"/>
        <v>3.2</v>
      </c>
      <c r="Q784" s="15">
        <f t="shared" si="307"/>
        <v>0.74583333333333335</v>
      </c>
      <c r="R784" s="16">
        <f t="shared" si="298"/>
        <v>2.72</v>
      </c>
      <c r="S784" s="15">
        <f t="shared" si="320"/>
        <v>0.73472222222222217</v>
      </c>
      <c r="T784" s="16">
        <f t="shared" si="299"/>
        <v>2.1440000000000001</v>
      </c>
      <c r="U784" s="15">
        <f t="shared" si="321"/>
        <v>0.73541666666666661</v>
      </c>
      <c r="V784" s="22">
        <f t="shared" si="300"/>
        <v>2.048</v>
      </c>
      <c r="X784" s="18"/>
      <c r="Y784" s="28"/>
    </row>
    <row r="785" spans="2:25" x14ac:dyDescent="0.25">
      <c r="B785" s="23">
        <f t="shared" si="308"/>
        <v>44759</v>
      </c>
      <c r="C785" s="14" t="s">
        <v>12</v>
      </c>
      <c r="D785" s="15">
        <v>0.99791666666666667</v>
      </c>
      <c r="E785" s="16">
        <v>-0.1</v>
      </c>
      <c r="F785" s="15">
        <f t="shared" si="301"/>
        <v>0.99097222222222225</v>
      </c>
      <c r="G785" s="16">
        <f t="shared" si="302"/>
        <v>-8.5000000000000006E-2</v>
      </c>
      <c r="H785" s="15">
        <f t="shared" si="303"/>
        <v>0.99791666666666667</v>
      </c>
      <c r="I785" s="16">
        <f t="shared" si="304"/>
        <v>-6.7000000000000004E-2</v>
      </c>
      <c r="J785" s="15">
        <f t="shared" si="305"/>
        <v>0.99583333333333335</v>
      </c>
      <c r="K785" s="22">
        <f t="shared" si="306"/>
        <v>-6.4000000000000001E-2</v>
      </c>
      <c r="L785" s="13"/>
      <c r="M785" s="23">
        <v>44759</v>
      </c>
      <c r="N785" s="14" t="s">
        <v>12</v>
      </c>
      <c r="O785" s="59">
        <v>0.99791666666666667</v>
      </c>
      <c r="P785" s="16">
        <f t="shared" si="322"/>
        <v>-0.1</v>
      </c>
      <c r="Q785" s="15">
        <f t="shared" si="307"/>
        <v>0.99097222222222225</v>
      </c>
      <c r="R785" s="16">
        <f t="shared" si="298"/>
        <v>-8.5000000000000006E-2</v>
      </c>
      <c r="S785" s="15">
        <f t="shared" si="320"/>
        <v>0.99791666666666667</v>
      </c>
      <c r="T785" s="16">
        <f t="shared" si="299"/>
        <v>-6.7000000000000004E-2</v>
      </c>
      <c r="U785" s="15">
        <f t="shared" si="321"/>
        <v>0.99583333333333335</v>
      </c>
      <c r="V785" s="22">
        <f t="shared" si="300"/>
        <v>-6.4000000000000001E-2</v>
      </c>
      <c r="X785" s="18"/>
    </row>
    <row r="786" spans="2:25" x14ac:dyDescent="0.25">
      <c r="B786" s="23">
        <f t="shared" si="308"/>
        <v>44760</v>
      </c>
      <c r="C786" s="14" t="s">
        <v>13</v>
      </c>
      <c r="D786" s="15">
        <v>0.27777777777777779</v>
      </c>
      <c r="E786" s="16">
        <v>3.1</v>
      </c>
      <c r="F786" s="15">
        <f t="shared" si="301"/>
        <v>0.27083333333333337</v>
      </c>
      <c r="G786" s="16">
        <f t="shared" si="302"/>
        <v>2.6349999999999998</v>
      </c>
      <c r="H786" s="15">
        <f t="shared" si="303"/>
        <v>0.25972222222222224</v>
      </c>
      <c r="I786" s="16">
        <f t="shared" si="304"/>
        <v>2.0770000000000004</v>
      </c>
      <c r="J786" s="15">
        <f t="shared" si="305"/>
        <v>0.26041666666666669</v>
      </c>
      <c r="K786" s="22">
        <f t="shared" si="306"/>
        <v>1.9840000000000002</v>
      </c>
      <c r="L786" s="13"/>
      <c r="M786" s="23">
        <v>44760</v>
      </c>
      <c r="N786" s="14" t="s">
        <v>13</v>
      </c>
      <c r="O786" s="59">
        <v>0.27777777777777779</v>
      </c>
      <c r="P786" s="16">
        <f t="shared" si="322"/>
        <v>3.1</v>
      </c>
      <c r="Q786" s="15">
        <f t="shared" si="307"/>
        <v>0.27083333333333337</v>
      </c>
      <c r="R786" s="16">
        <f t="shared" si="298"/>
        <v>2.6349999999999998</v>
      </c>
      <c r="S786" s="15">
        <f t="shared" si="320"/>
        <v>0.25972222222222224</v>
      </c>
      <c r="T786" s="16">
        <f t="shared" si="299"/>
        <v>2.0770000000000004</v>
      </c>
      <c r="U786" s="15">
        <f t="shared" si="321"/>
        <v>0.26041666666666669</v>
      </c>
      <c r="V786" s="22">
        <f t="shared" si="300"/>
        <v>1.9840000000000002</v>
      </c>
      <c r="X786" s="18"/>
      <c r="Y786" s="28"/>
    </row>
    <row r="787" spans="2:25" x14ac:dyDescent="0.25">
      <c r="B787" s="23">
        <f t="shared" si="308"/>
        <v>44760</v>
      </c>
      <c r="C787" s="14" t="s">
        <v>12</v>
      </c>
      <c r="D787" s="15">
        <v>0.51736111111111105</v>
      </c>
      <c r="E787" s="16">
        <v>0.1</v>
      </c>
      <c r="F787" s="15">
        <f t="shared" si="301"/>
        <v>0.51041666666666663</v>
      </c>
      <c r="G787" s="16">
        <f t="shared" si="302"/>
        <v>8.5000000000000006E-2</v>
      </c>
      <c r="H787" s="15">
        <f t="shared" si="303"/>
        <v>0.51736111111111105</v>
      </c>
      <c r="I787" s="16">
        <f t="shared" si="304"/>
        <v>6.7000000000000004E-2</v>
      </c>
      <c r="J787" s="15">
        <f t="shared" si="305"/>
        <v>0.51527777777777772</v>
      </c>
      <c r="K787" s="22">
        <f t="shared" si="306"/>
        <v>6.4000000000000001E-2</v>
      </c>
      <c r="L787" s="13"/>
      <c r="M787" s="23">
        <v>44760</v>
      </c>
      <c r="N787" s="14" t="s">
        <v>12</v>
      </c>
      <c r="O787" s="59">
        <v>0.51736111111111105</v>
      </c>
      <c r="P787" s="16" t="str">
        <f t="shared" si="322"/>
        <v>-</v>
      </c>
      <c r="Q787" s="15">
        <f t="shared" si="307"/>
        <v>0.51041666666666663</v>
      </c>
      <c r="R787" s="16" t="str">
        <f t="shared" si="298"/>
        <v>-</v>
      </c>
      <c r="S787" s="15">
        <f t="shared" si="320"/>
        <v>0.51736111111111105</v>
      </c>
      <c r="T787" s="16" t="str">
        <f t="shared" si="299"/>
        <v>-</v>
      </c>
      <c r="U787" s="15">
        <f t="shared" si="321"/>
        <v>0.51527777777777772</v>
      </c>
      <c r="V787" s="22" t="str">
        <f t="shared" si="300"/>
        <v>-</v>
      </c>
      <c r="X787" s="18"/>
      <c r="Y787" s="28"/>
    </row>
    <row r="788" spans="2:25" x14ac:dyDescent="0.25">
      <c r="B788" s="23">
        <f t="shared" si="308"/>
        <v>44760</v>
      </c>
      <c r="C788" s="14" t="s">
        <v>13</v>
      </c>
      <c r="D788" s="15">
        <v>0.78680555555555554</v>
      </c>
      <c r="E788" s="16">
        <v>3.1</v>
      </c>
      <c r="F788" s="15">
        <f t="shared" si="301"/>
        <v>0.77986111111111112</v>
      </c>
      <c r="G788" s="16">
        <f t="shared" si="302"/>
        <v>2.6349999999999998</v>
      </c>
      <c r="H788" s="15">
        <f t="shared" si="303"/>
        <v>0.76874999999999993</v>
      </c>
      <c r="I788" s="16">
        <f t="shared" si="304"/>
        <v>2.0770000000000004</v>
      </c>
      <c r="J788" s="15">
        <f t="shared" si="305"/>
        <v>0.76944444444444438</v>
      </c>
      <c r="K788" s="22">
        <f t="shared" si="306"/>
        <v>1.9840000000000002</v>
      </c>
      <c r="L788" s="13"/>
      <c r="M788" s="23">
        <v>44760</v>
      </c>
      <c r="N788" s="14" t="s">
        <v>13</v>
      </c>
      <c r="O788" s="59">
        <v>0.78680555555555554</v>
      </c>
      <c r="P788" s="16">
        <f t="shared" si="322"/>
        <v>3.1</v>
      </c>
      <c r="Q788" s="15">
        <f t="shared" si="307"/>
        <v>0.77986111111111112</v>
      </c>
      <c r="R788" s="16">
        <f t="shared" ref="R788:R799" si="323">IF(G788&gt;=$R$4,G788,IF(G788&lt;=$R$8,G788,"-"))</f>
        <v>2.6349999999999998</v>
      </c>
      <c r="S788" s="15">
        <f t="shared" si="320"/>
        <v>0.76874999999999993</v>
      </c>
      <c r="T788" s="16">
        <f t="shared" ref="T788:T853" si="324">IF(I788&gt;=$T$4,I788,IF(I788&lt;=$T$8,I788,"-"))</f>
        <v>2.0770000000000004</v>
      </c>
      <c r="U788" s="15">
        <f t="shared" si="321"/>
        <v>0.76944444444444438</v>
      </c>
      <c r="V788" s="22">
        <f t="shared" ref="V788:V853" si="325">IF(K788&gt;=$V$4,K788,IF(K788&lt;=$V$8,K788,"-"))</f>
        <v>1.9840000000000002</v>
      </c>
      <c r="X788" s="18"/>
      <c r="Y788" s="28"/>
    </row>
    <row r="789" spans="2:25" x14ac:dyDescent="0.25">
      <c r="B789" s="23">
        <f t="shared" si="308"/>
        <v>44761</v>
      </c>
      <c r="C789" s="14" t="s">
        <v>12</v>
      </c>
      <c r="D789" s="15">
        <v>3.125E-2</v>
      </c>
      <c r="E789" s="16">
        <v>0</v>
      </c>
      <c r="F789" s="15">
        <f t="shared" ref="F789:F854" si="326">IF(C789="Alta",D789-$F$9,D789-$G$9)</f>
        <v>2.4305555555555556E-2</v>
      </c>
      <c r="G789" s="16">
        <f t="shared" ref="G789:G854" si="327">E789*$F$8</f>
        <v>0</v>
      </c>
      <c r="H789" s="15">
        <f t="shared" ref="H789:H854" si="328">IF(C789="Alta",D789-$H$9,D789-$I$9)</f>
        <v>3.125E-2</v>
      </c>
      <c r="I789" s="16">
        <f t="shared" ref="I789:I854" si="329">E789*$H$8</f>
        <v>0</v>
      </c>
      <c r="J789" s="15">
        <f t="shared" ref="J789:J854" si="330">IF(C789="Alta",D789-$J$9,D789-$K$9)</f>
        <v>2.9166666666666667E-2</v>
      </c>
      <c r="K789" s="22">
        <f t="shared" ref="K789:K854" si="331">E789*$J$8</f>
        <v>0</v>
      </c>
      <c r="L789" s="13"/>
      <c r="M789" s="23">
        <v>44761</v>
      </c>
      <c r="N789" s="14" t="s">
        <v>12</v>
      </c>
      <c r="O789" s="59">
        <v>3.125E-2</v>
      </c>
      <c r="P789" s="16" t="str">
        <f t="shared" si="322"/>
        <v>-</v>
      </c>
      <c r="Q789" s="15">
        <f t="shared" ref="Q789:Q854" si="332">IF(N789="Alta",O789-$F$9,O789-$G$9)</f>
        <v>2.4305555555555556E-2</v>
      </c>
      <c r="R789" s="16" t="str">
        <f t="shared" si="323"/>
        <v>-</v>
      </c>
      <c r="S789" s="15">
        <f t="shared" si="320"/>
        <v>3.125E-2</v>
      </c>
      <c r="T789" s="16" t="str">
        <f t="shared" si="324"/>
        <v>-</v>
      </c>
      <c r="U789" s="15">
        <f t="shared" si="321"/>
        <v>2.9166666666666667E-2</v>
      </c>
      <c r="V789" s="22" t="str">
        <f t="shared" si="325"/>
        <v>-</v>
      </c>
      <c r="X789" s="18"/>
    </row>
    <row r="790" spans="2:25" x14ac:dyDescent="0.25">
      <c r="B790" s="23">
        <f t="shared" ref="B790:B855" si="333">IF(HOUR(D790)&lt;HOUR(D789),B789+1,B789)</f>
        <v>44761</v>
      </c>
      <c r="C790" s="14" t="s">
        <v>13</v>
      </c>
      <c r="D790" s="15">
        <v>0.3125</v>
      </c>
      <c r="E790" s="16">
        <v>3.1</v>
      </c>
      <c r="F790" s="15">
        <f t="shared" si="326"/>
        <v>0.30555555555555558</v>
      </c>
      <c r="G790" s="16">
        <f t="shared" si="327"/>
        <v>2.6349999999999998</v>
      </c>
      <c r="H790" s="15">
        <f t="shared" si="328"/>
        <v>0.29444444444444445</v>
      </c>
      <c r="I790" s="16">
        <f t="shared" si="329"/>
        <v>2.0770000000000004</v>
      </c>
      <c r="J790" s="15">
        <f t="shared" si="330"/>
        <v>0.2951388888888889</v>
      </c>
      <c r="K790" s="22">
        <f t="shared" si="331"/>
        <v>1.9840000000000002</v>
      </c>
      <c r="L790" s="13"/>
      <c r="M790" s="23">
        <v>44761</v>
      </c>
      <c r="N790" s="14" t="s">
        <v>13</v>
      </c>
      <c r="O790" s="59">
        <v>0.3125</v>
      </c>
      <c r="P790" s="16">
        <f t="shared" si="322"/>
        <v>3.1</v>
      </c>
      <c r="Q790" s="15">
        <f t="shared" si="332"/>
        <v>0.30555555555555558</v>
      </c>
      <c r="R790" s="16">
        <f t="shared" si="323"/>
        <v>2.6349999999999998</v>
      </c>
      <c r="S790" s="15">
        <f t="shared" si="320"/>
        <v>0.29444444444444445</v>
      </c>
      <c r="T790" s="16">
        <f t="shared" si="324"/>
        <v>2.0770000000000004</v>
      </c>
      <c r="U790" s="15">
        <f t="shared" si="321"/>
        <v>0.2951388888888889</v>
      </c>
      <c r="V790" s="22">
        <f t="shared" si="325"/>
        <v>1.9840000000000002</v>
      </c>
      <c r="X790" s="18"/>
      <c r="Y790" s="28"/>
    </row>
    <row r="791" spans="2:25" x14ac:dyDescent="0.25">
      <c r="B791" s="23">
        <f t="shared" si="333"/>
        <v>44761</v>
      </c>
      <c r="C791" s="14" t="s">
        <v>12</v>
      </c>
      <c r="D791" s="15">
        <v>0.55277777777777781</v>
      </c>
      <c r="E791" s="16">
        <v>0.2</v>
      </c>
      <c r="F791" s="15">
        <f t="shared" si="326"/>
        <v>0.54583333333333339</v>
      </c>
      <c r="G791" s="16">
        <f t="shared" si="327"/>
        <v>0.17</v>
      </c>
      <c r="H791" s="15">
        <f t="shared" si="328"/>
        <v>0.55277777777777781</v>
      </c>
      <c r="I791" s="16">
        <f t="shared" si="329"/>
        <v>0.13400000000000001</v>
      </c>
      <c r="J791" s="15">
        <f t="shared" si="330"/>
        <v>0.55069444444444449</v>
      </c>
      <c r="K791" s="22">
        <f t="shared" si="331"/>
        <v>0.128</v>
      </c>
      <c r="L791" s="13"/>
      <c r="M791" s="23">
        <v>44761</v>
      </c>
      <c r="N791" s="14" t="s">
        <v>12</v>
      </c>
      <c r="O791" s="59">
        <v>0.55277777777777781</v>
      </c>
      <c r="P791" s="16" t="str">
        <f t="shared" si="322"/>
        <v>-</v>
      </c>
      <c r="Q791" s="15">
        <f t="shared" si="332"/>
        <v>0.54583333333333339</v>
      </c>
      <c r="R791" s="16" t="str">
        <f t="shared" si="323"/>
        <v>-</v>
      </c>
      <c r="S791" s="15">
        <f t="shared" si="320"/>
        <v>0.55277777777777781</v>
      </c>
      <c r="T791" s="16" t="str">
        <f t="shared" si="324"/>
        <v>-</v>
      </c>
      <c r="U791" s="15">
        <f t="shared" si="321"/>
        <v>0.55069444444444449</v>
      </c>
      <c r="V791" s="22" t="str">
        <f t="shared" si="325"/>
        <v>-</v>
      </c>
      <c r="X791" s="18"/>
    </row>
    <row r="792" spans="2:25" x14ac:dyDescent="0.25">
      <c r="B792" s="23">
        <f t="shared" si="333"/>
        <v>44761</v>
      </c>
      <c r="C792" s="14" t="s">
        <v>13</v>
      </c>
      <c r="D792" s="15">
        <v>0.82013888888888886</v>
      </c>
      <c r="E792" s="16">
        <v>2.9</v>
      </c>
      <c r="F792" s="15">
        <f t="shared" si="326"/>
        <v>0.81319444444444444</v>
      </c>
      <c r="G792" s="16">
        <f t="shared" si="327"/>
        <v>2.4649999999999999</v>
      </c>
      <c r="H792" s="15">
        <f t="shared" si="328"/>
        <v>0.80208333333333326</v>
      </c>
      <c r="I792" s="16">
        <f t="shared" si="329"/>
        <v>1.9430000000000001</v>
      </c>
      <c r="J792" s="15">
        <f t="shared" si="330"/>
        <v>0.8027777777777777</v>
      </c>
      <c r="K792" s="22">
        <f t="shared" si="331"/>
        <v>1.8559999999999999</v>
      </c>
      <c r="L792" s="13"/>
      <c r="M792" s="23">
        <v>44761</v>
      </c>
      <c r="N792" s="14" t="s">
        <v>13</v>
      </c>
      <c r="O792" s="59">
        <v>0.82013888888888886</v>
      </c>
      <c r="P792" s="16" t="str">
        <f t="shared" si="322"/>
        <v>-</v>
      </c>
      <c r="Q792" s="15">
        <f t="shared" si="332"/>
        <v>0.81319444444444444</v>
      </c>
      <c r="R792" s="16" t="str">
        <f t="shared" si="323"/>
        <v>-</v>
      </c>
      <c r="S792" s="15">
        <f t="shared" si="320"/>
        <v>0.80208333333333326</v>
      </c>
      <c r="T792" s="16" t="str">
        <f t="shared" si="324"/>
        <v>-</v>
      </c>
      <c r="U792" s="15">
        <f t="shared" si="321"/>
        <v>0.8027777777777777</v>
      </c>
      <c r="V792" s="22" t="str">
        <f t="shared" si="325"/>
        <v>-</v>
      </c>
      <c r="X792" s="18"/>
    </row>
    <row r="793" spans="2:25" x14ac:dyDescent="0.25">
      <c r="B793" s="23">
        <f t="shared" si="333"/>
        <v>44762</v>
      </c>
      <c r="C793" s="14" t="s">
        <v>12</v>
      </c>
      <c r="D793" s="15">
        <v>6.458333333333334E-2</v>
      </c>
      <c r="E793" s="16">
        <v>0.2</v>
      </c>
      <c r="F793" s="15">
        <f t="shared" si="326"/>
        <v>5.7638888888888892E-2</v>
      </c>
      <c r="G793" s="16">
        <f t="shared" si="327"/>
        <v>0.17</v>
      </c>
      <c r="H793" s="15">
        <f t="shared" si="328"/>
        <v>6.458333333333334E-2</v>
      </c>
      <c r="I793" s="16">
        <f t="shared" si="329"/>
        <v>0.13400000000000001</v>
      </c>
      <c r="J793" s="15">
        <f t="shared" si="330"/>
        <v>6.25E-2</v>
      </c>
      <c r="K793" s="22">
        <f t="shared" si="331"/>
        <v>0.128</v>
      </c>
      <c r="L793" s="13"/>
      <c r="M793" s="23">
        <v>44762</v>
      </c>
      <c r="N793" s="14" t="s">
        <v>12</v>
      </c>
      <c r="O793" s="59">
        <v>6.458333333333334E-2</v>
      </c>
      <c r="P793" s="16" t="str">
        <f t="shared" si="322"/>
        <v>-</v>
      </c>
      <c r="Q793" s="15">
        <f t="shared" si="332"/>
        <v>5.7638888888888892E-2</v>
      </c>
      <c r="R793" s="16" t="str">
        <f t="shared" si="323"/>
        <v>-</v>
      </c>
      <c r="S793" s="15">
        <f t="shared" si="320"/>
        <v>6.458333333333334E-2</v>
      </c>
      <c r="T793" s="16" t="str">
        <f t="shared" si="324"/>
        <v>-</v>
      </c>
      <c r="U793" s="15">
        <f t="shared" si="321"/>
        <v>6.25E-2</v>
      </c>
      <c r="V793" s="22" t="str">
        <f t="shared" si="325"/>
        <v>-</v>
      </c>
      <c r="X793" s="18"/>
      <c r="Y793" s="28"/>
    </row>
    <row r="794" spans="2:25" x14ac:dyDescent="0.25">
      <c r="B794" s="23">
        <f t="shared" si="333"/>
        <v>44762</v>
      </c>
      <c r="C794" s="14" t="s">
        <v>13</v>
      </c>
      <c r="D794" s="15">
        <v>0.34652777777777777</v>
      </c>
      <c r="E794" s="16">
        <v>3</v>
      </c>
      <c r="F794" s="15">
        <f t="shared" si="326"/>
        <v>0.33958333333333335</v>
      </c>
      <c r="G794" s="16">
        <f t="shared" si="327"/>
        <v>2.5499999999999998</v>
      </c>
      <c r="H794" s="15">
        <f t="shared" si="328"/>
        <v>0.32847222222222222</v>
      </c>
      <c r="I794" s="16">
        <f t="shared" si="329"/>
        <v>2.0100000000000002</v>
      </c>
      <c r="J794" s="15">
        <f t="shared" si="330"/>
        <v>0.32916666666666666</v>
      </c>
      <c r="K794" s="22">
        <f t="shared" si="331"/>
        <v>1.92</v>
      </c>
      <c r="L794" s="13"/>
      <c r="M794" s="23">
        <v>44762</v>
      </c>
      <c r="N794" s="14" t="s">
        <v>13</v>
      </c>
      <c r="O794" s="59">
        <v>0.34652777777777777</v>
      </c>
      <c r="P794" s="16" t="str">
        <f t="shared" si="322"/>
        <v>-</v>
      </c>
      <c r="Q794" s="15">
        <f t="shared" si="332"/>
        <v>0.33958333333333335</v>
      </c>
      <c r="R794" s="16" t="str">
        <f t="shared" si="323"/>
        <v>-</v>
      </c>
      <c r="S794" s="15">
        <f t="shared" si="320"/>
        <v>0.32847222222222222</v>
      </c>
      <c r="T794" s="16" t="str">
        <f t="shared" si="324"/>
        <v>-</v>
      </c>
      <c r="U794" s="15">
        <f t="shared" si="321"/>
        <v>0.32916666666666666</v>
      </c>
      <c r="V794" s="22" t="str">
        <f t="shared" si="325"/>
        <v>-</v>
      </c>
      <c r="X794" s="18"/>
    </row>
    <row r="795" spans="2:25" x14ac:dyDescent="0.25">
      <c r="B795" s="23">
        <f t="shared" si="333"/>
        <v>44762</v>
      </c>
      <c r="C795" s="14" t="s">
        <v>12</v>
      </c>
      <c r="D795" s="15">
        <v>0.58958333333333335</v>
      </c>
      <c r="E795" s="16">
        <v>0.4</v>
      </c>
      <c r="F795" s="15">
        <f t="shared" si="326"/>
        <v>0.58263888888888893</v>
      </c>
      <c r="G795" s="16">
        <f t="shared" si="327"/>
        <v>0.34</v>
      </c>
      <c r="H795" s="15">
        <f t="shared" si="328"/>
        <v>0.58958333333333335</v>
      </c>
      <c r="I795" s="16">
        <f t="shared" si="329"/>
        <v>0.26800000000000002</v>
      </c>
      <c r="J795" s="15">
        <f t="shared" si="330"/>
        <v>0.58750000000000002</v>
      </c>
      <c r="K795" s="22">
        <f t="shared" si="331"/>
        <v>0.25600000000000001</v>
      </c>
      <c r="L795" s="13"/>
      <c r="M795" s="23">
        <v>44762</v>
      </c>
      <c r="N795" s="14" t="s">
        <v>12</v>
      </c>
      <c r="O795" s="59">
        <v>0.58958333333333335</v>
      </c>
      <c r="P795" s="16" t="str">
        <f t="shared" si="322"/>
        <v>-</v>
      </c>
      <c r="Q795" s="15">
        <f t="shared" si="332"/>
        <v>0.58263888888888893</v>
      </c>
      <c r="R795" s="16" t="str">
        <f t="shared" si="323"/>
        <v>-</v>
      </c>
      <c r="S795" s="15">
        <f t="shared" si="320"/>
        <v>0.58958333333333335</v>
      </c>
      <c r="T795" s="16" t="str">
        <f t="shared" si="324"/>
        <v>-</v>
      </c>
      <c r="U795" s="15">
        <f t="shared" si="321"/>
        <v>0.58750000000000002</v>
      </c>
      <c r="V795" s="22" t="str">
        <f t="shared" si="325"/>
        <v>-</v>
      </c>
      <c r="X795" s="18"/>
      <c r="Y795" s="28"/>
    </row>
    <row r="796" spans="2:25" x14ac:dyDescent="0.25">
      <c r="B796" s="23">
        <f t="shared" si="333"/>
        <v>44762</v>
      </c>
      <c r="C796" s="14" t="s">
        <v>13</v>
      </c>
      <c r="D796" s="15">
        <v>0.85416666666666663</v>
      </c>
      <c r="E796" s="16">
        <v>2.7</v>
      </c>
      <c r="F796" s="15">
        <f t="shared" si="326"/>
        <v>0.84722222222222221</v>
      </c>
      <c r="G796" s="16">
        <f t="shared" si="327"/>
        <v>2.2949999999999999</v>
      </c>
      <c r="H796" s="15">
        <f t="shared" si="328"/>
        <v>0.83611111111111103</v>
      </c>
      <c r="I796" s="16">
        <f t="shared" si="329"/>
        <v>1.8090000000000002</v>
      </c>
      <c r="J796" s="15">
        <f t="shared" si="330"/>
        <v>0.83680555555555547</v>
      </c>
      <c r="K796" s="22">
        <f t="shared" si="331"/>
        <v>1.7280000000000002</v>
      </c>
      <c r="L796" s="13"/>
      <c r="M796" s="23">
        <v>44762</v>
      </c>
      <c r="N796" s="14" t="s">
        <v>13</v>
      </c>
      <c r="O796" s="59">
        <v>0.85416666666666663</v>
      </c>
      <c r="P796" s="16" t="str">
        <f t="shared" si="322"/>
        <v>-</v>
      </c>
      <c r="Q796" s="15">
        <f t="shared" si="332"/>
        <v>0.84722222222222221</v>
      </c>
      <c r="R796" s="16" t="str">
        <f t="shared" si="323"/>
        <v>-</v>
      </c>
      <c r="S796" s="15">
        <f t="shared" si="320"/>
        <v>0.83611111111111103</v>
      </c>
      <c r="T796" s="16" t="str">
        <f t="shared" si="324"/>
        <v>-</v>
      </c>
      <c r="U796" s="15">
        <f t="shared" si="321"/>
        <v>0.83680555555555547</v>
      </c>
      <c r="V796" s="22" t="str">
        <f t="shared" si="325"/>
        <v>-</v>
      </c>
      <c r="X796" s="18"/>
      <c r="Y796" s="28"/>
    </row>
    <row r="797" spans="2:25" x14ac:dyDescent="0.25">
      <c r="B797" s="23">
        <f t="shared" si="333"/>
        <v>44763</v>
      </c>
      <c r="C797" s="14" t="s">
        <v>12</v>
      </c>
      <c r="D797" s="15">
        <v>9.930555555555555E-2</v>
      </c>
      <c r="E797" s="16">
        <v>0.4</v>
      </c>
      <c r="F797" s="15">
        <f t="shared" si="326"/>
        <v>9.2361111111111102E-2</v>
      </c>
      <c r="G797" s="16">
        <f t="shared" si="327"/>
        <v>0.34</v>
      </c>
      <c r="H797" s="15">
        <f t="shared" si="328"/>
        <v>9.930555555555555E-2</v>
      </c>
      <c r="I797" s="16">
        <f t="shared" si="329"/>
        <v>0.26800000000000002</v>
      </c>
      <c r="J797" s="15">
        <f t="shared" si="330"/>
        <v>9.722222222222221E-2</v>
      </c>
      <c r="K797" s="22">
        <f t="shared" si="331"/>
        <v>0.25600000000000001</v>
      </c>
      <c r="L797" s="13"/>
      <c r="M797" s="23">
        <v>44763</v>
      </c>
      <c r="N797" s="14" t="s">
        <v>12</v>
      </c>
      <c r="O797" s="59">
        <v>9.930555555555555E-2</v>
      </c>
      <c r="P797" s="16" t="str">
        <f t="shared" si="322"/>
        <v>-</v>
      </c>
      <c r="Q797" s="15">
        <f t="shared" si="332"/>
        <v>9.2361111111111102E-2</v>
      </c>
      <c r="R797" s="16" t="str">
        <f t="shared" si="323"/>
        <v>-</v>
      </c>
      <c r="S797" s="15">
        <f t="shared" si="320"/>
        <v>9.930555555555555E-2</v>
      </c>
      <c r="T797" s="16" t="str">
        <f t="shared" si="324"/>
        <v>-</v>
      </c>
      <c r="U797" s="15">
        <f t="shared" si="321"/>
        <v>9.722222222222221E-2</v>
      </c>
      <c r="V797" s="22" t="str">
        <f t="shared" si="325"/>
        <v>-</v>
      </c>
      <c r="X797" s="18"/>
      <c r="Y797" s="28"/>
    </row>
    <row r="798" spans="2:25" x14ac:dyDescent="0.25">
      <c r="B798" s="23">
        <f t="shared" si="333"/>
        <v>44763</v>
      </c>
      <c r="C798" s="14" t="s">
        <v>13</v>
      </c>
      <c r="D798" s="15">
        <v>0.38125000000000003</v>
      </c>
      <c r="E798" s="16">
        <v>2.8</v>
      </c>
      <c r="F798" s="15">
        <f t="shared" si="326"/>
        <v>0.37430555555555561</v>
      </c>
      <c r="G798" s="16">
        <f t="shared" si="327"/>
        <v>2.38</v>
      </c>
      <c r="H798" s="15">
        <f t="shared" si="328"/>
        <v>0.36319444444444449</v>
      </c>
      <c r="I798" s="16">
        <f t="shared" si="329"/>
        <v>1.8759999999999999</v>
      </c>
      <c r="J798" s="15">
        <f t="shared" si="330"/>
        <v>0.36388888888888893</v>
      </c>
      <c r="K798" s="22">
        <f t="shared" si="331"/>
        <v>1.7919999999999998</v>
      </c>
      <c r="L798" s="13"/>
      <c r="M798" s="23">
        <v>44763</v>
      </c>
      <c r="N798" s="14" t="s">
        <v>13</v>
      </c>
      <c r="O798" s="59">
        <v>0.38125000000000003</v>
      </c>
      <c r="P798" s="16" t="str">
        <f t="shared" si="322"/>
        <v>-</v>
      </c>
      <c r="Q798" s="15">
        <f t="shared" si="332"/>
        <v>0.37430555555555561</v>
      </c>
      <c r="R798" s="16" t="str">
        <f t="shared" si="323"/>
        <v>-</v>
      </c>
      <c r="S798" s="15">
        <f t="shared" si="320"/>
        <v>0.36319444444444449</v>
      </c>
      <c r="T798" s="16" t="str">
        <f t="shared" si="324"/>
        <v>-</v>
      </c>
      <c r="U798" s="15">
        <f t="shared" si="321"/>
        <v>0.36388888888888893</v>
      </c>
      <c r="V798" s="22" t="str">
        <f t="shared" si="325"/>
        <v>-</v>
      </c>
      <c r="X798" s="18"/>
    </row>
    <row r="799" spans="2:25" x14ac:dyDescent="0.25">
      <c r="B799" s="23">
        <f t="shared" si="333"/>
        <v>44763</v>
      </c>
      <c r="C799" s="14" t="s">
        <v>12</v>
      </c>
      <c r="D799" s="15">
        <v>0.62777777777777777</v>
      </c>
      <c r="E799" s="16">
        <v>0.5</v>
      </c>
      <c r="F799" s="15">
        <f t="shared" si="326"/>
        <v>0.62083333333333335</v>
      </c>
      <c r="G799" s="16">
        <f t="shared" si="327"/>
        <v>0.42499999999999999</v>
      </c>
      <c r="H799" s="15">
        <f t="shared" si="328"/>
        <v>0.62777777777777777</v>
      </c>
      <c r="I799" s="16">
        <f t="shared" si="329"/>
        <v>0.33500000000000002</v>
      </c>
      <c r="J799" s="15">
        <f t="shared" si="330"/>
        <v>0.62569444444444444</v>
      </c>
      <c r="K799" s="22">
        <f t="shared" si="331"/>
        <v>0.32</v>
      </c>
      <c r="L799" s="13"/>
      <c r="M799" s="23">
        <v>44763</v>
      </c>
      <c r="N799" s="14" t="s">
        <v>12</v>
      </c>
      <c r="O799" s="59">
        <v>0.62777777777777777</v>
      </c>
      <c r="P799" s="16" t="str">
        <f t="shared" si="322"/>
        <v>-</v>
      </c>
      <c r="Q799" s="15">
        <f t="shared" si="332"/>
        <v>0.62083333333333335</v>
      </c>
      <c r="R799" s="16" t="str">
        <f t="shared" si="323"/>
        <v>-</v>
      </c>
      <c r="S799" s="15">
        <f t="shared" si="320"/>
        <v>0.62777777777777777</v>
      </c>
      <c r="T799" s="16" t="str">
        <f t="shared" si="324"/>
        <v>-</v>
      </c>
      <c r="U799" s="15">
        <f t="shared" si="321"/>
        <v>0.62569444444444444</v>
      </c>
      <c r="V799" s="22" t="str">
        <f t="shared" si="325"/>
        <v>-</v>
      </c>
      <c r="X799" s="18"/>
      <c r="Y799" s="28"/>
    </row>
    <row r="800" spans="2:25" x14ac:dyDescent="0.25">
      <c r="B800" s="23">
        <f t="shared" si="333"/>
        <v>44763</v>
      </c>
      <c r="C800" s="14" t="s">
        <v>13</v>
      </c>
      <c r="D800" s="15">
        <v>0.88958333333333339</v>
      </c>
      <c r="E800" s="16">
        <v>2.5</v>
      </c>
      <c r="F800" s="15">
        <f t="shared" si="326"/>
        <v>0.88263888888888897</v>
      </c>
      <c r="G800" s="16">
        <f t="shared" si="327"/>
        <v>2.125</v>
      </c>
      <c r="H800" s="15">
        <f t="shared" si="328"/>
        <v>0.87152777777777779</v>
      </c>
      <c r="I800" s="16">
        <f t="shared" si="329"/>
        <v>1.675</v>
      </c>
      <c r="J800" s="15">
        <f t="shared" si="330"/>
        <v>0.87222222222222223</v>
      </c>
      <c r="K800" s="22">
        <f t="shared" si="331"/>
        <v>1.6</v>
      </c>
      <c r="L800" s="13"/>
      <c r="M800" s="23">
        <v>44763</v>
      </c>
      <c r="N800" s="14" t="s">
        <v>13</v>
      </c>
      <c r="O800" s="59">
        <v>0.88958333333333339</v>
      </c>
      <c r="P800" s="16" t="str">
        <f t="shared" si="322"/>
        <v>-</v>
      </c>
      <c r="Q800" s="15">
        <f t="shared" si="332"/>
        <v>0.88263888888888897</v>
      </c>
      <c r="R800" s="16" t="s">
        <v>27</v>
      </c>
      <c r="S800" s="15">
        <f t="shared" si="320"/>
        <v>0.87152777777777779</v>
      </c>
      <c r="T800" s="16" t="str">
        <f t="shared" si="324"/>
        <v>-</v>
      </c>
      <c r="U800" s="15">
        <f t="shared" si="321"/>
        <v>0.87222222222222223</v>
      </c>
      <c r="V800" s="22" t="str">
        <f t="shared" si="325"/>
        <v>-</v>
      </c>
      <c r="X800" s="18"/>
      <c r="Y800" s="28"/>
    </row>
    <row r="801" spans="2:25" x14ac:dyDescent="0.25">
      <c r="B801" s="23">
        <f t="shared" si="333"/>
        <v>44764</v>
      </c>
      <c r="C801" s="14" t="s">
        <v>12</v>
      </c>
      <c r="D801" s="15">
        <v>0.13541666666666666</v>
      </c>
      <c r="E801" s="16">
        <v>0.5</v>
      </c>
      <c r="F801" s="15">
        <f t="shared" si="326"/>
        <v>0.12847222222222221</v>
      </c>
      <c r="G801" s="16">
        <f t="shared" si="327"/>
        <v>0.42499999999999999</v>
      </c>
      <c r="H801" s="15">
        <f t="shared" si="328"/>
        <v>0.13541666666666666</v>
      </c>
      <c r="I801" s="16">
        <f t="shared" si="329"/>
        <v>0.33500000000000002</v>
      </c>
      <c r="J801" s="15">
        <f t="shared" si="330"/>
        <v>0.13333333333333333</v>
      </c>
      <c r="K801" s="22">
        <f t="shared" si="331"/>
        <v>0.32</v>
      </c>
      <c r="L801" s="13"/>
      <c r="M801" s="23">
        <v>44764</v>
      </c>
      <c r="N801" s="14" t="s">
        <v>12</v>
      </c>
      <c r="O801" s="59">
        <v>0.13541666666666666</v>
      </c>
      <c r="P801" s="16" t="str">
        <f t="shared" si="322"/>
        <v>-</v>
      </c>
      <c r="Q801" s="15">
        <f t="shared" si="332"/>
        <v>0.12847222222222221</v>
      </c>
      <c r="R801" s="16" t="str">
        <f t="shared" ref="R801:R827" si="334">IF(G801&gt;=$R$4,G801,IF(G801&lt;=$R$8,G801,"-"))</f>
        <v>-</v>
      </c>
      <c r="S801" s="15">
        <f t="shared" si="320"/>
        <v>0.13541666666666666</v>
      </c>
      <c r="T801" s="16" t="str">
        <f t="shared" si="324"/>
        <v>-</v>
      </c>
      <c r="U801" s="15">
        <f t="shared" si="321"/>
        <v>0.13333333333333333</v>
      </c>
      <c r="V801" s="22" t="str">
        <f t="shared" si="325"/>
        <v>-</v>
      </c>
      <c r="X801" s="18"/>
      <c r="Y801" s="28"/>
    </row>
    <row r="802" spans="2:25" x14ac:dyDescent="0.25">
      <c r="B802" s="23">
        <f t="shared" si="333"/>
        <v>44764</v>
      </c>
      <c r="C802" s="14" t="s">
        <v>13</v>
      </c>
      <c r="D802" s="15">
        <v>0.41666666666666669</v>
      </c>
      <c r="E802" s="16">
        <v>2.7</v>
      </c>
      <c r="F802" s="15">
        <f t="shared" si="326"/>
        <v>0.40972222222222227</v>
      </c>
      <c r="G802" s="16">
        <f t="shared" si="327"/>
        <v>2.2949999999999999</v>
      </c>
      <c r="H802" s="15">
        <f t="shared" si="328"/>
        <v>0.39861111111111114</v>
      </c>
      <c r="I802" s="16">
        <f t="shared" si="329"/>
        <v>1.8090000000000002</v>
      </c>
      <c r="J802" s="15">
        <f t="shared" si="330"/>
        <v>0.39930555555555558</v>
      </c>
      <c r="K802" s="22">
        <f t="shared" si="331"/>
        <v>1.7280000000000002</v>
      </c>
      <c r="L802" s="13"/>
      <c r="M802" s="23">
        <v>44764</v>
      </c>
      <c r="N802" s="14" t="s">
        <v>13</v>
      </c>
      <c r="O802" s="59">
        <v>0.41666666666666669</v>
      </c>
      <c r="P802" s="16" t="str">
        <f t="shared" si="322"/>
        <v>-</v>
      </c>
      <c r="Q802" s="15">
        <f t="shared" si="332"/>
        <v>0.40972222222222227</v>
      </c>
      <c r="R802" s="16" t="str">
        <f t="shared" si="334"/>
        <v>-</v>
      </c>
      <c r="S802" s="15">
        <f t="shared" si="320"/>
        <v>0.39861111111111114</v>
      </c>
      <c r="T802" s="16" t="str">
        <f t="shared" si="324"/>
        <v>-</v>
      </c>
      <c r="U802" s="15">
        <f t="shared" si="321"/>
        <v>0.39930555555555558</v>
      </c>
      <c r="V802" s="22" t="str">
        <f t="shared" si="325"/>
        <v>-</v>
      </c>
      <c r="X802" s="18"/>
    </row>
    <row r="803" spans="2:25" x14ac:dyDescent="0.25">
      <c r="B803" s="23">
        <f t="shared" si="333"/>
        <v>44764</v>
      </c>
      <c r="C803" s="14" t="s">
        <v>12</v>
      </c>
      <c r="D803" s="15">
        <v>0.66875000000000007</v>
      </c>
      <c r="E803" s="16">
        <v>0.7</v>
      </c>
      <c r="F803" s="15">
        <f t="shared" si="326"/>
        <v>0.66180555555555565</v>
      </c>
      <c r="G803" s="16">
        <f t="shared" si="327"/>
        <v>0.59499999999999997</v>
      </c>
      <c r="H803" s="15">
        <f t="shared" si="328"/>
        <v>0.66875000000000007</v>
      </c>
      <c r="I803" s="16">
        <f t="shared" si="329"/>
        <v>0.46899999999999997</v>
      </c>
      <c r="J803" s="15">
        <f t="shared" si="330"/>
        <v>0.66666666666666674</v>
      </c>
      <c r="K803" s="22">
        <f t="shared" si="331"/>
        <v>0.44799999999999995</v>
      </c>
      <c r="L803" s="13"/>
      <c r="M803" s="23">
        <v>44764</v>
      </c>
      <c r="N803" s="14" t="s">
        <v>12</v>
      </c>
      <c r="O803" s="59">
        <v>0.66875000000000007</v>
      </c>
      <c r="P803" s="16" t="str">
        <f t="shared" si="322"/>
        <v>-</v>
      </c>
      <c r="Q803" s="15">
        <f t="shared" si="332"/>
        <v>0.66180555555555565</v>
      </c>
      <c r="R803" s="16" t="str">
        <f t="shared" si="334"/>
        <v>-</v>
      </c>
      <c r="S803" s="15">
        <f t="shared" si="320"/>
        <v>0.66875000000000007</v>
      </c>
      <c r="T803" s="16" t="str">
        <f t="shared" si="324"/>
        <v>-</v>
      </c>
      <c r="U803" s="15">
        <f t="shared" si="321"/>
        <v>0.66666666666666674</v>
      </c>
      <c r="V803" s="22" t="str">
        <f t="shared" si="325"/>
        <v>-</v>
      </c>
      <c r="X803" s="18"/>
      <c r="Y803" s="28"/>
    </row>
    <row r="804" spans="2:25" x14ac:dyDescent="0.25">
      <c r="B804" s="23">
        <f t="shared" si="333"/>
        <v>44764</v>
      </c>
      <c r="C804" s="14" t="s">
        <v>13</v>
      </c>
      <c r="D804" s="15">
        <v>0.92638888888888893</v>
      </c>
      <c r="E804" s="16">
        <v>2.2999999999999998</v>
      </c>
      <c r="F804" s="15">
        <f t="shared" si="326"/>
        <v>0.91944444444444451</v>
      </c>
      <c r="G804" s="16">
        <f t="shared" si="327"/>
        <v>1.9549999999999998</v>
      </c>
      <c r="H804" s="15">
        <f t="shared" si="328"/>
        <v>0.90833333333333333</v>
      </c>
      <c r="I804" s="16">
        <f t="shared" si="329"/>
        <v>1.5409999999999999</v>
      </c>
      <c r="J804" s="15">
        <f t="shared" si="330"/>
        <v>0.90902777777777777</v>
      </c>
      <c r="K804" s="22">
        <f t="shared" si="331"/>
        <v>1.472</v>
      </c>
      <c r="L804" s="13"/>
      <c r="M804" s="23">
        <v>44764</v>
      </c>
      <c r="N804" s="14" t="s">
        <v>13</v>
      </c>
      <c r="O804" s="59">
        <v>0.92638888888888893</v>
      </c>
      <c r="P804" s="16" t="str">
        <f t="shared" si="322"/>
        <v>-</v>
      </c>
      <c r="Q804" s="15">
        <f t="shared" si="332"/>
        <v>0.91944444444444451</v>
      </c>
      <c r="R804" s="16" t="str">
        <f t="shared" si="334"/>
        <v>-</v>
      </c>
      <c r="S804" s="15">
        <f t="shared" si="320"/>
        <v>0.90833333333333333</v>
      </c>
      <c r="T804" s="16" t="str">
        <f t="shared" si="324"/>
        <v>-</v>
      </c>
      <c r="U804" s="15">
        <f t="shared" si="321"/>
        <v>0.90902777777777777</v>
      </c>
      <c r="V804" s="22" t="str">
        <f t="shared" si="325"/>
        <v>-</v>
      </c>
      <c r="X804" s="18"/>
      <c r="Y804" s="28"/>
    </row>
    <row r="805" spans="2:25" x14ac:dyDescent="0.25">
      <c r="B805" s="23">
        <f t="shared" si="333"/>
        <v>44765</v>
      </c>
      <c r="C805" s="14" t="s">
        <v>12</v>
      </c>
      <c r="D805" s="15">
        <v>0.17500000000000002</v>
      </c>
      <c r="E805" s="16">
        <v>0.7</v>
      </c>
      <c r="F805" s="15">
        <f t="shared" si="326"/>
        <v>0.16805555555555557</v>
      </c>
      <c r="G805" s="16">
        <f t="shared" si="327"/>
        <v>0.59499999999999997</v>
      </c>
      <c r="H805" s="15">
        <f t="shared" si="328"/>
        <v>0.17500000000000002</v>
      </c>
      <c r="I805" s="16">
        <f t="shared" si="329"/>
        <v>0.46899999999999997</v>
      </c>
      <c r="J805" s="15">
        <f t="shared" si="330"/>
        <v>0.17291666666666669</v>
      </c>
      <c r="K805" s="22">
        <f t="shared" si="331"/>
        <v>0.44799999999999995</v>
      </c>
      <c r="L805" s="13"/>
      <c r="M805" s="23">
        <v>44765</v>
      </c>
      <c r="N805" s="14" t="s">
        <v>12</v>
      </c>
      <c r="O805" s="59">
        <v>0.17500000000000002</v>
      </c>
      <c r="P805" s="16" t="str">
        <f t="shared" si="322"/>
        <v>-</v>
      </c>
      <c r="Q805" s="15">
        <f t="shared" si="332"/>
        <v>0.16805555555555557</v>
      </c>
      <c r="R805" s="16" t="str">
        <f t="shared" si="334"/>
        <v>-</v>
      </c>
      <c r="S805" s="15">
        <f t="shared" si="320"/>
        <v>0.17500000000000002</v>
      </c>
      <c r="T805" s="16" t="str">
        <f t="shared" si="324"/>
        <v>-</v>
      </c>
      <c r="U805" s="15">
        <f t="shared" si="321"/>
        <v>0.17291666666666669</v>
      </c>
      <c r="V805" s="22" t="str">
        <f t="shared" si="325"/>
        <v>-</v>
      </c>
      <c r="X805" s="18"/>
      <c r="Y805" s="28"/>
    </row>
    <row r="806" spans="2:25" x14ac:dyDescent="0.25">
      <c r="B806" s="23">
        <f t="shared" si="333"/>
        <v>44765</v>
      </c>
      <c r="C806" s="14" t="s">
        <v>13</v>
      </c>
      <c r="D806" s="15">
        <v>0.45416666666666666</v>
      </c>
      <c r="E806" s="16">
        <v>2.6</v>
      </c>
      <c r="F806" s="15">
        <f t="shared" si="326"/>
        <v>0.44722222222222224</v>
      </c>
      <c r="G806" s="16">
        <f t="shared" si="327"/>
        <v>2.21</v>
      </c>
      <c r="H806" s="15">
        <f t="shared" si="328"/>
        <v>0.43611111111111112</v>
      </c>
      <c r="I806" s="16">
        <f t="shared" si="329"/>
        <v>1.7420000000000002</v>
      </c>
      <c r="J806" s="15">
        <f t="shared" si="330"/>
        <v>0.43680555555555556</v>
      </c>
      <c r="K806" s="22">
        <f t="shared" si="331"/>
        <v>1.6640000000000001</v>
      </c>
      <c r="L806" s="13"/>
      <c r="M806" s="23">
        <v>44765</v>
      </c>
      <c r="N806" s="14" t="s">
        <v>13</v>
      </c>
      <c r="O806" s="59">
        <v>0.45416666666666666</v>
      </c>
      <c r="P806" s="16" t="str">
        <f t="shared" si="322"/>
        <v>-</v>
      </c>
      <c r="Q806" s="15">
        <f t="shared" si="332"/>
        <v>0.44722222222222224</v>
      </c>
      <c r="R806" s="16" t="str">
        <f t="shared" si="334"/>
        <v>-</v>
      </c>
      <c r="S806" s="15">
        <f t="shared" ref="S806:S827" si="335">IF(N806="Alta",O806-$H$9,O806-$I$9)</f>
        <v>0.43611111111111112</v>
      </c>
      <c r="T806" s="16" t="str">
        <f t="shared" si="324"/>
        <v>-</v>
      </c>
      <c r="U806" s="15">
        <f t="shared" ref="U806:U827" si="336">IF(N806="Alta",O806-$J$9,O806-$K$9)</f>
        <v>0.43680555555555556</v>
      </c>
      <c r="V806" s="22" t="str">
        <f t="shared" si="325"/>
        <v>-</v>
      </c>
      <c r="X806" s="18"/>
    </row>
    <row r="807" spans="2:25" x14ac:dyDescent="0.25">
      <c r="B807" s="23">
        <f t="shared" si="333"/>
        <v>44765</v>
      </c>
      <c r="C807" s="14" t="s">
        <v>12</v>
      </c>
      <c r="D807" s="15">
        <v>0.71250000000000002</v>
      </c>
      <c r="E807" s="16">
        <v>0.7</v>
      </c>
      <c r="F807" s="15">
        <f t="shared" si="326"/>
        <v>0.7055555555555556</v>
      </c>
      <c r="G807" s="16">
        <f t="shared" si="327"/>
        <v>0.59499999999999997</v>
      </c>
      <c r="H807" s="15">
        <f t="shared" si="328"/>
        <v>0.71250000000000002</v>
      </c>
      <c r="I807" s="16">
        <f t="shared" si="329"/>
        <v>0.46899999999999997</v>
      </c>
      <c r="J807" s="15">
        <f t="shared" si="330"/>
        <v>0.7104166666666667</v>
      </c>
      <c r="K807" s="22">
        <f t="shared" si="331"/>
        <v>0.44799999999999995</v>
      </c>
      <c r="L807" s="13"/>
      <c r="M807" s="23">
        <v>44765</v>
      </c>
      <c r="N807" s="14" t="s">
        <v>12</v>
      </c>
      <c r="O807" s="59">
        <v>0.71250000000000002</v>
      </c>
      <c r="P807" s="16" t="str">
        <f t="shared" si="322"/>
        <v>-</v>
      </c>
      <c r="Q807" s="15">
        <f t="shared" si="332"/>
        <v>0.7055555555555556</v>
      </c>
      <c r="R807" s="16" t="str">
        <f t="shared" si="334"/>
        <v>-</v>
      </c>
      <c r="S807" s="15">
        <f t="shared" si="335"/>
        <v>0.71250000000000002</v>
      </c>
      <c r="T807" s="16" t="str">
        <f t="shared" si="324"/>
        <v>-</v>
      </c>
      <c r="U807" s="15">
        <f t="shared" si="336"/>
        <v>0.7104166666666667</v>
      </c>
      <c r="V807" s="22" t="str">
        <f t="shared" si="325"/>
        <v>-</v>
      </c>
      <c r="X807" s="18"/>
      <c r="Y807" s="28"/>
    </row>
    <row r="808" spans="2:25" x14ac:dyDescent="0.25">
      <c r="B808" s="23">
        <f t="shared" si="333"/>
        <v>44765</v>
      </c>
      <c r="C808" s="14" t="s">
        <v>13</v>
      </c>
      <c r="D808" s="15">
        <v>0.96736111111111101</v>
      </c>
      <c r="E808" s="16">
        <v>2.2000000000000002</v>
      </c>
      <c r="F808" s="15">
        <f t="shared" si="326"/>
        <v>0.96041666666666659</v>
      </c>
      <c r="G808" s="16">
        <f t="shared" si="327"/>
        <v>1.87</v>
      </c>
      <c r="H808" s="15">
        <f t="shared" si="328"/>
        <v>0.9493055555555554</v>
      </c>
      <c r="I808" s="16">
        <f t="shared" si="329"/>
        <v>1.4740000000000002</v>
      </c>
      <c r="J808" s="15">
        <f t="shared" si="330"/>
        <v>0.94999999999999984</v>
      </c>
      <c r="K808" s="22">
        <f t="shared" si="331"/>
        <v>1.4080000000000001</v>
      </c>
      <c r="L808" s="13"/>
      <c r="M808" s="23">
        <v>44765</v>
      </c>
      <c r="N808" s="14" t="s">
        <v>13</v>
      </c>
      <c r="O808" s="59">
        <v>0.96736111111111101</v>
      </c>
      <c r="P808" s="16" t="str">
        <f t="shared" si="322"/>
        <v>-</v>
      </c>
      <c r="Q808" s="15">
        <f t="shared" si="332"/>
        <v>0.96041666666666659</v>
      </c>
      <c r="R808" s="16" t="str">
        <f t="shared" si="334"/>
        <v>-</v>
      </c>
      <c r="S808" s="15">
        <f t="shared" si="335"/>
        <v>0.9493055555555554</v>
      </c>
      <c r="T808" s="16" t="str">
        <f t="shared" ref="T808" si="337">IF(I808&gt;=$T$4,I808,IF(I808&lt;=$T$8,I808,"-"))</f>
        <v>-</v>
      </c>
      <c r="U808" s="15">
        <f t="shared" si="336"/>
        <v>0.94999999999999984</v>
      </c>
      <c r="V808" s="22" t="str">
        <f t="shared" ref="V808" si="338">IF(K808&gt;=$V$4,K808,IF(K808&lt;=$V$8,K808,"-"))</f>
        <v>-</v>
      </c>
      <c r="X808" s="18"/>
      <c r="Y808" s="28"/>
    </row>
    <row r="809" spans="2:25" x14ac:dyDescent="0.25">
      <c r="B809" s="23">
        <f t="shared" si="333"/>
        <v>44766</v>
      </c>
      <c r="C809" s="14" t="s">
        <v>12</v>
      </c>
      <c r="D809" s="15">
        <v>0.21736111111111112</v>
      </c>
      <c r="E809" s="16">
        <v>0.8</v>
      </c>
      <c r="F809" s="15">
        <f t="shared" si="326"/>
        <v>0.21041666666666667</v>
      </c>
      <c r="G809" s="16">
        <f t="shared" si="327"/>
        <v>0.68</v>
      </c>
      <c r="H809" s="15">
        <f t="shared" si="328"/>
        <v>0.21736111111111112</v>
      </c>
      <c r="I809" s="16">
        <f t="shared" si="329"/>
        <v>0.53600000000000003</v>
      </c>
      <c r="J809" s="15">
        <f t="shared" si="330"/>
        <v>0.21527777777777779</v>
      </c>
      <c r="K809" s="22">
        <f t="shared" si="331"/>
        <v>0.51200000000000001</v>
      </c>
      <c r="L809" s="13"/>
      <c r="M809" s="23">
        <v>44766</v>
      </c>
      <c r="N809" s="14" t="s">
        <v>12</v>
      </c>
      <c r="O809" s="59">
        <v>0.21736111111111112</v>
      </c>
      <c r="P809" s="16" t="str">
        <f t="shared" si="322"/>
        <v>-</v>
      </c>
      <c r="Q809" s="15">
        <f t="shared" si="332"/>
        <v>0.21041666666666667</v>
      </c>
      <c r="R809" s="16" t="str">
        <f t="shared" si="334"/>
        <v>-</v>
      </c>
      <c r="S809" s="15">
        <f t="shared" si="335"/>
        <v>0.21736111111111112</v>
      </c>
      <c r="T809" s="16" t="str">
        <f t="shared" si="324"/>
        <v>-</v>
      </c>
      <c r="U809" s="15">
        <f t="shared" si="336"/>
        <v>0.21527777777777779</v>
      </c>
      <c r="V809" s="22" t="str">
        <f t="shared" si="325"/>
        <v>-</v>
      </c>
      <c r="X809" s="18"/>
      <c r="Y809" s="28"/>
    </row>
    <row r="810" spans="2:25" x14ac:dyDescent="0.25">
      <c r="B810" s="23">
        <f t="shared" si="333"/>
        <v>44766</v>
      </c>
      <c r="C810" s="14" t="s">
        <v>13</v>
      </c>
      <c r="D810" s="15">
        <v>0.49236111111111108</v>
      </c>
      <c r="E810" s="16">
        <v>2.6</v>
      </c>
      <c r="F810" s="15">
        <f t="shared" si="326"/>
        <v>0.48541666666666666</v>
      </c>
      <c r="G810" s="16">
        <f t="shared" si="327"/>
        <v>2.21</v>
      </c>
      <c r="H810" s="15">
        <f t="shared" si="328"/>
        <v>0.47430555555555554</v>
      </c>
      <c r="I810" s="16">
        <f t="shared" si="329"/>
        <v>1.7420000000000002</v>
      </c>
      <c r="J810" s="15">
        <f t="shared" si="330"/>
        <v>0.47499999999999998</v>
      </c>
      <c r="K810" s="22">
        <f t="shared" si="331"/>
        <v>1.6640000000000001</v>
      </c>
      <c r="L810" s="13"/>
      <c r="M810" s="23">
        <v>44766</v>
      </c>
      <c r="N810" s="14" t="s">
        <v>13</v>
      </c>
      <c r="O810" s="59">
        <v>0.49236111111111108</v>
      </c>
      <c r="P810" s="16" t="str">
        <f t="shared" si="322"/>
        <v>-</v>
      </c>
      <c r="Q810" s="15">
        <f t="shared" si="332"/>
        <v>0.48541666666666666</v>
      </c>
      <c r="R810" s="16" t="str">
        <f t="shared" si="334"/>
        <v>-</v>
      </c>
      <c r="S810" s="15">
        <f t="shared" si="335"/>
        <v>0.47430555555555554</v>
      </c>
      <c r="T810" s="16" t="str">
        <f t="shared" si="324"/>
        <v>-</v>
      </c>
      <c r="U810" s="15">
        <f t="shared" si="336"/>
        <v>0.47499999999999998</v>
      </c>
      <c r="V810" s="22" t="str">
        <f t="shared" si="325"/>
        <v>-</v>
      </c>
      <c r="X810" s="18"/>
    </row>
    <row r="811" spans="2:25" x14ac:dyDescent="0.25">
      <c r="B811" s="23">
        <f t="shared" si="333"/>
        <v>44766</v>
      </c>
      <c r="C811" s="14" t="s">
        <v>12</v>
      </c>
      <c r="D811" s="15">
        <v>0.75416666666666676</v>
      </c>
      <c r="E811" s="16">
        <v>0.7</v>
      </c>
      <c r="F811" s="15">
        <f t="shared" si="326"/>
        <v>0.74722222222222234</v>
      </c>
      <c r="G811" s="16">
        <f t="shared" si="327"/>
        <v>0.59499999999999997</v>
      </c>
      <c r="H811" s="15">
        <f t="shared" si="328"/>
        <v>0.75416666666666676</v>
      </c>
      <c r="I811" s="16">
        <f t="shared" si="329"/>
        <v>0.46899999999999997</v>
      </c>
      <c r="J811" s="15">
        <f t="shared" si="330"/>
        <v>0.75208333333333344</v>
      </c>
      <c r="K811" s="22">
        <f t="shared" si="331"/>
        <v>0.44799999999999995</v>
      </c>
      <c r="L811" s="13"/>
      <c r="M811" s="23">
        <v>44766</v>
      </c>
      <c r="N811" s="14" t="s">
        <v>12</v>
      </c>
      <c r="O811" s="59">
        <v>0.75416666666666676</v>
      </c>
      <c r="P811" s="16" t="str">
        <f t="shared" si="322"/>
        <v>-</v>
      </c>
      <c r="Q811" s="15">
        <f t="shared" si="332"/>
        <v>0.74722222222222234</v>
      </c>
      <c r="R811" s="16" t="str">
        <f t="shared" si="334"/>
        <v>-</v>
      </c>
      <c r="S811" s="15">
        <f t="shared" si="335"/>
        <v>0.75416666666666676</v>
      </c>
      <c r="T811" s="16" t="str">
        <f t="shared" si="324"/>
        <v>-</v>
      </c>
      <c r="U811" s="15">
        <f t="shared" si="336"/>
        <v>0.75208333333333344</v>
      </c>
      <c r="V811" s="22" t="str">
        <f t="shared" si="325"/>
        <v>-</v>
      </c>
      <c r="X811" s="18"/>
      <c r="Y811" s="28"/>
    </row>
    <row r="812" spans="2:25" x14ac:dyDescent="0.25">
      <c r="B812" s="23">
        <v>44766</v>
      </c>
      <c r="C812" s="14" t="s">
        <v>13</v>
      </c>
      <c r="D812" s="15"/>
      <c r="E812" s="16"/>
      <c r="F812" s="15"/>
      <c r="G812" s="16"/>
      <c r="H812" s="15">
        <v>0.99305555555555547</v>
      </c>
      <c r="I812" s="16">
        <v>1.5</v>
      </c>
      <c r="J812" s="15">
        <v>0.99375000000000002</v>
      </c>
      <c r="K812" s="22">
        <v>1.4</v>
      </c>
      <c r="L812" s="13"/>
      <c r="M812" s="23">
        <v>44766</v>
      </c>
      <c r="N812" s="14" t="s">
        <v>13</v>
      </c>
      <c r="O812" s="59"/>
      <c r="P812" s="16"/>
      <c r="Q812" s="15"/>
      <c r="R812" s="16"/>
      <c r="S812" s="15">
        <v>0.99305555555555547</v>
      </c>
      <c r="T812" s="16" t="s">
        <v>27</v>
      </c>
      <c r="U812" s="15">
        <v>0.99375000000000002</v>
      </c>
      <c r="V812" s="22" t="s">
        <v>27</v>
      </c>
      <c r="X812" s="18"/>
      <c r="Y812" s="28"/>
    </row>
    <row r="813" spans="2:25" x14ac:dyDescent="0.25">
      <c r="B813" s="23">
        <f>IF(HOUR(D813)&lt;HOUR(D811),B811+1,B811)</f>
        <v>44767</v>
      </c>
      <c r="C813" s="14" t="s">
        <v>13</v>
      </c>
      <c r="D813" s="15">
        <v>1.1111111111111112E-2</v>
      </c>
      <c r="E813" s="16">
        <v>2.2000000000000002</v>
      </c>
      <c r="F813" s="15">
        <f t="shared" si="326"/>
        <v>4.1666666666666675E-3</v>
      </c>
      <c r="G813" s="16">
        <f t="shared" si="327"/>
        <v>1.87</v>
      </c>
      <c r="H813" s="15"/>
      <c r="I813" s="16"/>
      <c r="J813" s="15"/>
      <c r="K813" s="22"/>
      <c r="L813" s="13"/>
      <c r="M813" s="23">
        <v>44767</v>
      </c>
      <c r="N813" s="14" t="s">
        <v>13</v>
      </c>
      <c r="O813" s="59">
        <v>1.1111111111111112E-2</v>
      </c>
      <c r="P813" s="16" t="str">
        <f t="shared" si="322"/>
        <v>-</v>
      </c>
      <c r="Q813" s="15">
        <f t="shared" si="332"/>
        <v>4.1666666666666675E-3</v>
      </c>
      <c r="R813" s="16" t="str">
        <f t="shared" si="334"/>
        <v>-</v>
      </c>
      <c r="S813" s="15"/>
      <c r="T813" s="16"/>
      <c r="U813" s="15"/>
      <c r="V813" s="22"/>
      <c r="X813" s="18"/>
      <c r="Y813" s="28"/>
    </row>
    <row r="814" spans="2:25" x14ac:dyDescent="0.25">
      <c r="B814" s="23">
        <f t="shared" si="333"/>
        <v>44767</v>
      </c>
      <c r="C814" s="14" t="s">
        <v>12</v>
      </c>
      <c r="D814" s="15">
        <v>0.25972222222222224</v>
      </c>
      <c r="E814" s="16">
        <v>0.8</v>
      </c>
      <c r="F814" s="15">
        <f t="shared" si="326"/>
        <v>0.25277777777777782</v>
      </c>
      <c r="G814" s="16">
        <f t="shared" si="327"/>
        <v>0.68</v>
      </c>
      <c r="H814" s="15">
        <f t="shared" si="328"/>
        <v>0.25972222222222224</v>
      </c>
      <c r="I814" s="16">
        <f t="shared" si="329"/>
        <v>0.53600000000000003</v>
      </c>
      <c r="J814" s="15">
        <f t="shared" si="330"/>
        <v>0.25763888888888892</v>
      </c>
      <c r="K814" s="22">
        <f t="shared" si="331"/>
        <v>0.51200000000000001</v>
      </c>
      <c r="L814" s="13"/>
      <c r="M814" s="23">
        <v>44767</v>
      </c>
      <c r="N814" s="14" t="s">
        <v>12</v>
      </c>
      <c r="O814" s="59">
        <v>0.25972222222222224</v>
      </c>
      <c r="P814" s="16" t="str">
        <f t="shared" si="322"/>
        <v>-</v>
      </c>
      <c r="Q814" s="15">
        <f t="shared" si="332"/>
        <v>0.25277777777777782</v>
      </c>
      <c r="R814" s="16" t="str">
        <f t="shared" si="334"/>
        <v>-</v>
      </c>
      <c r="S814" s="15">
        <f t="shared" si="335"/>
        <v>0.25972222222222224</v>
      </c>
      <c r="T814" s="16" t="str">
        <f t="shared" si="324"/>
        <v>-</v>
      </c>
      <c r="U814" s="15">
        <f t="shared" si="336"/>
        <v>0.25763888888888892</v>
      </c>
      <c r="V814" s="22" t="str">
        <f t="shared" si="325"/>
        <v>-</v>
      </c>
      <c r="X814" s="18"/>
      <c r="Y814" s="28"/>
    </row>
    <row r="815" spans="2:25" x14ac:dyDescent="0.25">
      <c r="B815" s="23">
        <f t="shared" si="333"/>
        <v>44767</v>
      </c>
      <c r="C815" s="14" t="s">
        <v>13</v>
      </c>
      <c r="D815" s="15">
        <v>0.52986111111111112</v>
      </c>
      <c r="E815" s="16">
        <v>2.6</v>
      </c>
      <c r="F815" s="15">
        <f t="shared" si="326"/>
        <v>0.5229166666666667</v>
      </c>
      <c r="G815" s="16">
        <f t="shared" si="327"/>
        <v>2.21</v>
      </c>
      <c r="H815" s="15">
        <f t="shared" si="328"/>
        <v>0.51180555555555551</v>
      </c>
      <c r="I815" s="16">
        <f t="shared" si="329"/>
        <v>1.7420000000000002</v>
      </c>
      <c r="J815" s="15">
        <f t="shared" si="330"/>
        <v>0.51249999999999996</v>
      </c>
      <c r="K815" s="22">
        <f t="shared" si="331"/>
        <v>1.6640000000000001</v>
      </c>
      <c r="L815" s="13"/>
      <c r="M815" s="23">
        <v>44767</v>
      </c>
      <c r="N815" s="14" t="s">
        <v>13</v>
      </c>
      <c r="O815" s="59">
        <v>0.52986111111111112</v>
      </c>
      <c r="P815" s="16" t="str">
        <f t="shared" si="322"/>
        <v>-</v>
      </c>
      <c r="Q815" s="15">
        <f t="shared" si="332"/>
        <v>0.5229166666666667</v>
      </c>
      <c r="R815" s="16" t="str">
        <f t="shared" si="334"/>
        <v>-</v>
      </c>
      <c r="S815" s="15">
        <f t="shared" si="335"/>
        <v>0.51180555555555551</v>
      </c>
      <c r="T815" s="16" t="str">
        <f t="shared" si="324"/>
        <v>-</v>
      </c>
      <c r="U815" s="15">
        <f t="shared" si="336"/>
        <v>0.51249999999999996</v>
      </c>
      <c r="V815" s="22" t="str">
        <f t="shared" si="325"/>
        <v>-</v>
      </c>
      <c r="X815" s="18"/>
    </row>
    <row r="816" spans="2:25" x14ac:dyDescent="0.25">
      <c r="B816" s="23">
        <f t="shared" si="333"/>
        <v>44767</v>
      </c>
      <c r="C816" s="14" t="s">
        <v>12</v>
      </c>
      <c r="D816" s="15">
        <v>0.79236111111111107</v>
      </c>
      <c r="E816" s="16">
        <v>0.7</v>
      </c>
      <c r="F816" s="15">
        <f t="shared" si="326"/>
        <v>0.78541666666666665</v>
      </c>
      <c r="G816" s="16">
        <f t="shared" si="327"/>
        <v>0.59499999999999997</v>
      </c>
      <c r="H816" s="15">
        <f t="shared" si="328"/>
        <v>0.79236111111111107</v>
      </c>
      <c r="I816" s="16">
        <f t="shared" si="329"/>
        <v>0.46899999999999997</v>
      </c>
      <c r="J816" s="15">
        <f t="shared" si="330"/>
        <v>0.79027777777777775</v>
      </c>
      <c r="K816" s="22">
        <f t="shared" si="331"/>
        <v>0.44799999999999995</v>
      </c>
      <c r="L816" s="13"/>
      <c r="M816" s="23">
        <v>44767</v>
      </c>
      <c r="N816" s="14" t="s">
        <v>12</v>
      </c>
      <c r="O816" s="59">
        <v>0.79236111111111107</v>
      </c>
      <c r="P816" s="16" t="str">
        <f t="shared" si="322"/>
        <v>-</v>
      </c>
      <c r="Q816" s="15">
        <f t="shared" si="332"/>
        <v>0.78541666666666665</v>
      </c>
      <c r="R816" s="16" t="str">
        <f t="shared" si="334"/>
        <v>-</v>
      </c>
      <c r="S816" s="15">
        <f t="shared" si="335"/>
        <v>0.79236111111111107</v>
      </c>
      <c r="T816" s="16" t="str">
        <f t="shared" si="324"/>
        <v>-</v>
      </c>
      <c r="U816" s="15">
        <f t="shared" si="336"/>
        <v>0.79027777777777775</v>
      </c>
      <c r="V816" s="22" t="str">
        <f t="shared" si="325"/>
        <v>-</v>
      </c>
      <c r="X816" s="18"/>
      <c r="Y816" s="28"/>
    </row>
    <row r="817" spans="2:25" x14ac:dyDescent="0.25">
      <c r="B817" s="23">
        <f t="shared" si="333"/>
        <v>44768</v>
      </c>
      <c r="C817" s="14" t="s">
        <v>13</v>
      </c>
      <c r="D817" s="15">
        <v>5.4166666666666669E-2</v>
      </c>
      <c r="E817" s="16">
        <v>2.2000000000000002</v>
      </c>
      <c r="F817" s="15">
        <f t="shared" si="326"/>
        <v>4.7222222222222221E-2</v>
      </c>
      <c r="G817" s="16">
        <f t="shared" si="327"/>
        <v>1.87</v>
      </c>
      <c r="H817" s="15">
        <f t="shared" si="328"/>
        <v>3.6111111111111108E-2</v>
      </c>
      <c r="I817" s="16">
        <f t="shared" si="329"/>
        <v>1.4740000000000002</v>
      </c>
      <c r="J817" s="15">
        <f t="shared" si="330"/>
        <v>3.6805555555555557E-2</v>
      </c>
      <c r="K817" s="22">
        <f t="shared" si="331"/>
        <v>1.4080000000000001</v>
      </c>
      <c r="L817" s="13"/>
      <c r="M817" s="23">
        <v>44768</v>
      </c>
      <c r="N817" s="14" t="s">
        <v>13</v>
      </c>
      <c r="O817" s="59">
        <v>5.4166666666666669E-2</v>
      </c>
      <c r="P817" s="16" t="str">
        <f t="shared" si="322"/>
        <v>-</v>
      </c>
      <c r="Q817" s="15">
        <f t="shared" si="332"/>
        <v>4.7222222222222221E-2</v>
      </c>
      <c r="R817" s="16" t="str">
        <f t="shared" si="334"/>
        <v>-</v>
      </c>
      <c r="S817" s="15">
        <f t="shared" si="335"/>
        <v>3.6111111111111108E-2</v>
      </c>
      <c r="T817" s="16" t="str">
        <f t="shared" si="324"/>
        <v>-</v>
      </c>
      <c r="U817" s="15">
        <f t="shared" si="336"/>
        <v>3.6805555555555557E-2</v>
      </c>
      <c r="V817" s="22" t="str">
        <f t="shared" si="325"/>
        <v>-</v>
      </c>
      <c r="X817" s="18"/>
      <c r="Y817" s="28"/>
    </row>
    <row r="818" spans="2:25" x14ac:dyDescent="0.25">
      <c r="B818" s="23">
        <f t="shared" si="333"/>
        <v>44768</v>
      </c>
      <c r="C818" s="14" t="s">
        <v>12</v>
      </c>
      <c r="D818" s="15">
        <v>0.29791666666666666</v>
      </c>
      <c r="E818" s="16">
        <v>0.8</v>
      </c>
      <c r="F818" s="15">
        <f t="shared" si="326"/>
        <v>0.29097222222222224</v>
      </c>
      <c r="G818" s="16">
        <f t="shared" si="327"/>
        <v>0.68</v>
      </c>
      <c r="H818" s="15">
        <f t="shared" si="328"/>
        <v>0.29791666666666666</v>
      </c>
      <c r="I818" s="16">
        <f t="shared" si="329"/>
        <v>0.53600000000000003</v>
      </c>
      <c r="J818" s="15">
        <f t="shared" si="330"/>
        <v>0.29583333333333334</v>
      </c>
      <c r="K818" s="22">
        <f t="shared" si="331"/>
        <v>0.51200000000000001</v>
      </c>
      <c r="L818" s="13"/>
      <c r="M818" s="23">
        <v>44768</v>
      </c>
      <c r="N818" s="14" t="s">
        <v>12</v>
      </c>
      <c r="O818" s="59">
        <v>0.29791666666666666</v>
      </c>
      <c r="P818" s="16" t="str">
        <f t="shared" si="322"/>
        <v>-</v>
      </c>
      <c r="Q818" s="15">
        <f t="shared" si="332"/>
        <v>0.29097222222222224</v>
      </c>
      <c r="R818" s="16" t="str">
        <f t="shared" si="334"/>
        <v>-</v>
      </c>
      <c r="S818" s="15">
        <f t="shared" si="335"/>
        <v>0.29791666666666666</v>
      </c>
      <c r="T818" s="16" t="str">
        <f t="shared" si="324"/>
        <v>-</v>
      </c>
      <c r="U818" s="15">
        <f t="shared" si="336"/>
        <v>0.29583333333333334</v>
      </c>
      <c r="V818" s="22" t="str">
        <f t="shared" si="325"/>
        <v>-</v>
      </c>
      <c r="X818" s="18"/>
      <c r="Y818" s="28"/>
    </row>
    <row r="819" spans="2:25" x14ac:dyDescent="0.25">
      <c r="B819" s="23">
        <f t="shared" si="333"/>
        <v>44768</v>
      </c>
      <c r="C819" s="14" t="s">
        <v>13</v>
      </c>
      <c r="D819" s="15">
        <v>0.56527777777777777</v>
      </c>
      <c r="E819" s="16">
        <v>2.7</v>
      </c>
      <c r="F819" s="15">
        <f t="shared" si="326"/>
        <v>0.55833333333333335</v>
      </c>
      <c r="G819" s="16">
        <f t="shared" si="327"/>
        <v>2.2949999999999999</v>
      </c>
      <c r="H819" s="15">
        <f t="shared" si="328"/>
        <v>0.54722222222222217</v>
      </c>
      <c r="I819" s="16">
        <f t="shared" si="329"/>
        <v>1.8090000000000002</v>
      </c>
      <c r="J819" s="15">
        <f t="shared" si="330"/>
        <v>0.54791666666666661</v>
      </c>
      <c r="K819" s="22">
        <f t="shared" si="331"/>
        <v>1.7280000000000002</v>
      </c>
      <c r="L819" s="13"/>
      <c r="M819" s="23">
        <v>44768</v>
      </c>
      <c r="N819" s="14" t="s">
        <v>13</v>
      </c>
      <c r="O819" s="59">
        <v>0.56527777777777777</v>
      </c>
      <c r="P819" s="16" t="str">
        <f t="shared" si="322"/>
        <v>-</v>
      </c>
      <c r="Q819" s="15">
        <f t="shared" si="332"/>
        <v>0.55833333333333335</v>
      </c>
      <c r="R819" s="16" t="str">
        <f t="shared" si="334"/>
        <v>-</v>
      </c>
      <c r="S819" s="15">
        <f t="shared" si="335"/>
        <v>0.54722222222222217</v>
      </c>
      <c r="T819" s="16" t="str">
        <f t="shared" si="324"/>
        <v>-</v>
      </c>
      <c r="U819" s="15">
        <f t="shared" si="336"/>
        <v>0.54791666666666661</v>
      </c>
      <c r="V819" s="22" t="str">
        <f t="shared" si="325"/>
        <v>-</v>
      </c>
      <c r="X819" s="18"/>
      <c r="Y819" s="28"/>
    </row>
    <row r="820" spans="2:25" x14ac:dyDescent="0.25">
      <c r="B820" s="23">
        <f t="shared" si="333"/>
        <v>44768</v>
      </c>
      <c r="C820" s="14" t="s">
        <v>12</v>
      </c>
      <c r="D820" s="15">
        <v>0.82638888888888884</v>
      </c>
      <c r="E820" s="16">
        <v>0.6</v>
      </c>
      <c r="F820" s="15">
        <f t="shared" si="326"/>
        <v>0.81944444444444442</v>
      </c>
      <c r="G820" s="16">
        <f t="shared" si="327"/>
        <v>0.51</v>
      </c>
      <c r="H820" s="15">
        <f t="shared" si="328"/>
        <v>0.82638888888888884</v>
      </c>
      <c r="I820" s="16">
        <f t="shared" si="329"/>
        <v>0.40200000000000002</v>
      </c>
      <c r="J820" s="15">
        <f t="shared" si="330"/>
        <v>0.82430555555555551</v>
      </c>
      <c r="K820" s="22">
        <f t="shared" si="331"/>
        <v>0.38400000000000001</v>
      </c>
      <c r="L820" s="13"/>
      <c r="M820" s="23">
        <v>44768</v>
      </c>
      <c r="N820" s="14" t="s">
        <v>12</v>
      </c>
      <c r="O820" s="59">
        <v>0.82638888888888884</v>
      </c>
      <c r="P820" s="16" t="str">
        <f t="shared" si="322"/>
        <v>-</v>
      </c>
      <c r="Q820" s="15">
        <f t="shared" si="332"/>
        <v>0.81944444444444442</v>
      </c>
      <c r="R820" s="16" t="str">
        <f t="shared" si="334"/>
        <v>-</v>
      </c>
      <c r="S820" s="15">
        <f t="shared" si="335"/>
        <v>0.82638888888888884</v>
      </c>
      <c r="T820" s="16" t="str">
        <f t="shared" si="324"/>
        <v>-</v>
      </c>
      <c r="U820" s="15">
        <f t="shared" si="336"/>
        <v>0.82430555555555551</v>
      </c>
      <c r="V820" s="22" t="str">
        <f t="shared" si="325"/>
        <v>-</v>
      </c>
      <c r="X820" s="18"/>
    </row>
    <row r="821" spans="2:25" x14ac:dyDescent="0.25">
      <c r="B821" s="23">
        <f t="shared" si="333"/>
        <v>44769</v>
      </c>
      <c r="C821" s="14" t="s">
        <v>13</v>
      </c>
      <c r="D821" s="15">
        <v>9.1666666666666674E-2</v>
      </c>
      <c r="E821" s="16">
        <v>2.2999999999999998</v>
      </c>
      <c r="F821" s="15">
        <f t="shared" si="326"/>
        <v>8.4722222222222227E-2</v>
      </c>
      <c r="G821" s="16">
        <f t="shared" si="327"/>
        <v>1.9549999999999998</v>
      </c>
      <c r="H821" s="15">
        <f t="shared" si="328"/>
        <v>7.3611111111111113E-2</v>
      </c>
      <c r="I821" s="16">
        <f t="shared" si="329"/>
        <v>1.5409999999999999</v>
      </c>
      <c r="J821" s="15">
        <f t="shared" si="330"/>
        <v>7.4305555555555569E-2</v>
      </c>
      <c r="K821" s="22">
        <f t="shared" si="331"/>
        <v>1.472</v>
      </c>
      <c r="L821" s="13"/>
      <c r="M821" s="23">
        <v>44769</v>
      </c>
      <c r="N821" s="14" t="s">
        <v>13</v>
      </c>
      <c r="O821" s="59">
        <v>9.1666666666666674E-2</v>
      </c>
      <c r="P821" s="16" t="str">
        <f t="shared" si="322"/>
        <v>-</v>
      </c>
      <c r="Q821" s="15">
        <f t="shared" si="332"/>
        <v>8.4722222222222227E-2</v>
      </c>
      <c r="R821" s="16" t="str">
        <f t="shared" si="334"/>
        <v>-</v>
      </c>
      <c r="S821" s="15">
        <f t="shared" si="335"/>
        <v>7.3611111111111113E-2</v>
      </c>
      <c r="T821" s="16" t="str">
        <f t="shared" si="324"/>
        <v>-</v>
      </c>
      <c r="U821" s="15">
        <f t="shared" si="336"/>
        <v>7.4305555555555569E-2</v>
      </c>
      <c r="V821" s="22" t="str">
        <f t="shared" si="325"/>
        <v>-</v>
      </c>
      <c r="X821" s="18"/>
      <c r="Y821" s="28"/>
    </row>
    <row r="822" spans="2:25" x14ac:dyDescent="0.25">
      <c r="B822" s="23">
        <f t="shared" si="333"/>
        <v>44769</v>
      </c>
      <c r="C822" s="14" t="s">
        <v>12</v>
      </c>
      <c r="D822" s="15">
        <v>0.33194444444444443</v>
      </c>
      <c r="E822" s="16">
        <v>0.7</v>
      </c>
      <c r="F822" s="15">
        <f t="shared" si="326"/>
        <v>0.32500000000000001</v>
      </c>
      <c r="G822" s="16">
        <f t="shared" si="327"/>
        <v>0.59499999999999997</v>
      </c>
      <c r="H822" s="15">
        <f t="shared" si="328"/>
        <v>0.33194444444444443</v>
      </c>
      <c r="I822" s="16">
        <f t="shared" si="329"/>
        <v>0.46899999999999997</v>
      </c>
      <c r="J822" s="15">
        <f t="shared" si="330"/>
        <v>0.3298611111111111</v>
      </c>
      <c r="K822" s="22">
        <f t="shared" si="331"/>
        <v>0.44799999999999995</v>
      </c>
      <c r="L822" s="13"/>
      <c r="M822" s="23">
        <v>44769</v>
      </c>
      <c r="N822" s="14" t="s">
        <v>12</v>
      </c>
      <c r="O822" s="59">
        <v>0.33194444444444443</v>
      </c>
      <c r="P822" s="16" t="str">
        <f t="shared" si="322"/>
        <v>-</v>
      </c>
      <c r="Q822" s="15">
        <f t="shared" si="332"/>
        <v>0.32500000000000001</v>
      </c>
      <c r="R822" s="16" t="str">
        <f t="shared" si="334"/>
        <v>-</v>
      </c>
      <c r="S822" s="15">
        <f t="shared" si="335"/>
        <v>0.33194444444444443</v>
      </c>
      <c r="T822" s="16" t="str">
        <f t="shared" si="324"/>
        <v>-</v>
      </c>
      <c r="U822" s="15">
        <f t="shared" si="336"/>
        <v>0.3298611111111111</v>
      </c>
      <c r="V822" s="22" t="str">
        <f t="shared" si="325"/>
        <v>-</v>
      </c>
      <c r="X822" s="18"/>
      <c r="Y822" s="28"/>
    </row>
    <row r="823" spans="2:25" x14ac:dyDescent="0.25">
      <c r="B823" s="23">
        <f t="shared" si="333"/>
        <v>44769</v>
      </c>
      <c r="C823" s="14" t="s">
        <v>13</v>
      </c>
      <c r="D823" s="15">
        <v>0.59791666666666665</v>
      </c>
      <c r="E823" s="16">
        <v>2.7</v>
      </c>
      <c r="F823" s="15">
        <f t="shared" si="326"/>
        <v>0.59097222222222223</v>
      </c>
      <c r="G823" s="16">
        <f t="shared" si="327"/>
        <v>2.2949999999999999</v>
      </c>
      <c r="H823" s="15">
        <f t="shared" si="328"/>
        <v>0.57986111111111105</v>
      </c>
      <c r="I823" s="16">
        <f t="shared" si="329"/>
        <v>1.8090000000000002</v>
      </c>
      <c r="J823" s="15">
        <f t="shared" si="330"/>
        <v>0.58055555555555549</v>
      </c>
      <c r="K823" s="22">
        <f t="shared" si="331"/>
        <v>1.7280000000000002</v>
      </c>
      <c r="L823" s="13"/>
      <c r="M823" s="23">
        <v>44769</v>
      </c>
      <c r="N823" s="14" t="s">
        <v>13</v>
      </c>
      <c r="O823" s="59">
        <v>0.59791666666666665</v>
      </c>
      <c r="P823" s="16" t="str">
        <f t="shared" si="322"/>
        <v>-</v>
      </c>
      <c r="Q823" s="15">
        <f t="shared" si="332"/>
        <v>0.59097222222222223</v>
      </c>
      <c r="R823" s="16" t="str">
        <f t="shared" si="334"/>
        <v>-</v>
      </c>
      <c r="S823" s="15">
        <f t="shared" si="335"/>
        <v>0.57986111111111105</v>
      </c>
      <c r="T823" s="16" t="str">
        <f t="shared" si="324"/>
        <v>-</v>
      </c>
      <c r="U823" s="15">
        <f t="shared" si="336"/>
        <v>0.58055555555555549</v>
      </c>
      <c r="V823" s="22" t="str">
        <f t="shared" si="325"/>
        <v>-</v>
      </c>
      <c r="X823" s="18"/>
      <c r="Y823" s="28"/>
    </row>
    <row r="824" spans="2:25" x14ac:dyDescent="0.25">
      <c r="B824" s="23">
        <f t="shared" si="333"/>
        <v>44769</v>
      </c>
      <c r="C824" s="14" t="s">
        <v>12</v>
      </c>
      <c r="D824" s="15">
        <v>0.85555555555555562</v>
      </c>
      <c r="E824" s="16">
        <v>0.5</v>
      </c>
      <c r="F824" s="15">
        <f t="shared" si="326"/>
        <v>0.8486111111111112</v>
      </c>
      <c r="G824" s="16">
        <f t="shared" si="327"/>
        <v>0.42499999999999999</v>
      </c>
      <c r="H824" s="15">
        <f t="shared" si="328"/>
        <v>0.85555555555555562</v>
      </c>
      <c r="I824" s="16">
        <f t="shared" si="329"/>
        <v>0.33500000000000002</v>
      </c>
      <c r="J824" s="15">
        <f t="shared" si="330"/>
        <v>0.8534722222222223</v>
      </c>
      <c r="K824" s="22">
        <f t="shared" si="331"/>
        <v>0.32</v>
      </c>
      <c r="L824" s="13"/>
      <c r="M824" s="23">
        <v>44769</v>
      </c>
      <c r="N824" s="14" t="s">
        <v>12</v>
      </c>
      <c r="O824" s="59">
        <v>0.85555555555555562</v>
      </c>
      <c r="P824" s="16" t="str">
        <f t="shared" si="322"/>
        <v>-</v>
      </c>
      <c r="Q824" s="15">
        <f t="shared" si="332"/>
        <v>0.8486111111111112</v>
      </c>
      <c r="R824" s="16" t="str">
        <f t="shared" si="334"/>
        <v>-</v>
      </c>
      <c r="S824" s="15">
        <f t="shared" si="335"/>
        <v>0.85555555555555562</v>
      </c>
      <c r="T824" s="16" t="str">
        <f t="shared" si="324"/>
        <v>-</v>
      </c>
      <c r="U824" s="15">
        <f t="shared" si="336"/>
        <v>0.8534722222222223</v>
      </c>
      <c r="V824" s="22" t="str">
        <f t="shared" si="325"/>
        <v>-</v>
      </c>
      <c r="X824" s="18"/>
    </row>
    <row r="825" spans="2:25" x14ac:dyDescent="0.25">
      <c r="B825" s="23">
        <f t="shared" si="333"/>
        <v>44770</v>
      </c>
      <c r="C825" s="14" t="s">
        <v>13</v>
      </c>
      <c r="D825" s="15">
        <v>0.12361111111111112</v>
      </c>
      <c r="E825" s="16">
        <v>2.4</v>
      </c>
      <c r="F825" s="15">
        <f t="shared" si="326"/>
        <v>0.11666666666666667</v>
      </c>
      <c r="G825" s="16">
        <f t="shared" si="327"/>
        <v>2.04</v>
      </c>
      <c r="H825" s="15">
        <f t="shared" si="328"/>
        <v>0.10555555555555556</v>
      </c>
      <c r="I825" s="16">
        <f t="shared" si="329"/>
        <v>1.6080000000000001</v>
      </c>
      <c r="J825" s="15">
        <f t="shared" si="330"/>
        <v>0.10625000000000001</v>
      </c>
      <c r="K825" s="22">
        <f t="shared" si="331"/>
        <v>1.536</v>
      </c>
      <c r="L825" s="13"/>
      <c r="M825" s="23">
        <v>44770</v>
      </c>
      <c r="N825" s="14" t="s">
        <v>13</v>
      </c>
      <c r="O825" s="59">
        <v>0.12361111111111112</v>
      </c>
      <c r="P825" s="16" t="str">
        <f t="shared" si="322"/>
        <v>-</v>
      </c>
      <c r="Q825" s="15">
        <f t="shared" si="332"/>
        <v>0.11666666666666667</v>
      </c>
      <c r="R825" s="16" t="str">
        <f t="shared" si="334"/>
        <v>-</v>
      </c>
      <c r="S825" s="15">
        <f t="shared" si="335"/>
        <v>0.10555555555555556</v>
      </c>
      <c r="T825" s="16" t="str">
        <f t="shared" si="324"/>
        <v>-</v>
      </c>
      <c r="U825" s="15">
        <f t="shared" si="336"/>
        <v>0.10625000000000001</v>
      </c>
      <c r="V825" s="22" t="str">
        <f t="shared" si="325"/>
        <v>-</v>
      </c>
      <c r="X825" s="18"/>
      <c r="Y825" s="28"/>
    </row>
    <row r="826" spans="2:25" x14ac:dyDescent="0.25">
      <c r="B826" s="23">
        <f t="shared" si="333"/>
        <v>44770</v>
      </c>
      <c r="C826" s="14" t="s">
        <v>12</v>
      </c>
      <c r="D826" s="15">
        <v>0.36249999999999999</v>
      </c>
      <c r="E826" s="16">
        <v>0.6</v>
      </c>
      <c r="F826" s="15">
        <f t="shared" si="326"/>
        <v>0.35555555555555557</v>
      </c>
      <c r="G826" s="16">
        <f t="shared" si="327"/>
        <v>0.51</v>
      </c>
      <c r="H826" s="15">
        <f t="shared" si="328"/>
        <v>0.36249999999999999</v>
      </c>
      <c r="I826" s="16">
        <f t="shared" si="329"/>
        <v>0.40200000000000002</v>
      </c>
      <c r="J826" s="15">
        <f t="shared" si="330"/>
        <v>0.36041666666666666</v>
      </c>
      <c r="K826" s="22">
        <f t="shared" si="331"/>
        <v>0.38400000000000001</v>
      </c>
      <c r="L826" s="13"/>
      <c r="M826" s="23">
        <v>44770</v>
      </c>
      <c r="N826" s="14" t="s">
        <v>12</v>
      </c>
      <c r="O826" s="59">
        <v>0.36249999999999999</v>
      </c>
      <c r="P826" s="16" t="str">
        <f t="shared" si="322"/>
        <v>-</v>
      </c>
      <c r="Q826" s="15">
        <f t="shared" si="332"/>
        <v>0.35555555555555557</v>
      </c>
      <c r="R826" s="16" t="str">
        <f t="shared" si="334"/>
        <v>-</v>
      </c>
      <c r="S826" s="15">
        <f t="shared" si="335"/>
        <v>0.36249999999999999</v>
      </c>
      <c r="T826" s="16" t="str">
        <f t="shared" si="324"/>
        <v>-</v>
      </c>
      <c r="U826" s="15">
        <f t="shared" si="336"/>
        <v>0.36041666666666666</v>
      </c>
      <c r="V826" s="22" t="str">
        <f t="shared" si="325"/>
        <v>-</v>
      </c>
      <c r="X826" s="18"/>
      <c r="Y826" s="28"/>
    </row>
    <row r="827" spans="2:25" x14ac:dyDescent="0.25">
      <c r="B827" s="23">
        <f t="shared" si="333"/>
        <v>44770</v>
      </c>
      <c r="C827" s="14" t="s">
        <v>13</v>
      </c>
      <c r="D827" s="15">
        <v>0.62777777777777777</v>
      </c>
      <c r="E827" s="16">
        <v>2.8</v>
      </c>
      <c r="F827" s="15">
        <f t="shared" si="326"/>
        <v>0.62083333333333335</v>
      </c>
      <c r="G827" s="16">
        <f t="shared" si="327"/>
        <v>2.38</v>
      </c>
      <c r="H827" s="15">
        <f t="shared" si="328"/>
        <v>0.60972222222222217</v>
      </c>
      <c r="I827" s="16">
        <f t="shared" si="329"/>
        <v>1.8759999999999999</v>
      </c>
      <c r="J827" s="15">
        <f t="shared" si="330"/>
        <v>0.61041666666666661</v>
      </c>
      <c r="K827" s="22">
        <f t="shared" si="331"/>
        <v>1.7919999999999998</v>
      </c>
      <c r="L827" s="13"/>
      <c r="M827" s="23">
        <v>44770</v>
      </c>
      <c r="N827" s="14" t="s">
        <v>13</v>
      </c>
      <c r="O827" s="59">
        <v>0.62777777777777777</v>
      </c>
      <c r="P827" s="16" t="str">
        <f t="shared" si="322"/>
        <v>-</v>
      </c>
      <c r="Q827" s="15">
        <f t="shared" si="332"/>
        <v>0.62083333333333335</v>
      </c>
      <c r="R827" s="16" t="str">
        <f t="shared" si="334"/>
        <v>-</v>
      </c>
      <c r="S827" s="15">
        <f t="shared" si="335"/>
        <v>0.60972222222222217</v>
      </c>
      <c r="T827" s="16" t="str">
        <f t="shared" si="324"/>
        <v>-</v>
      </c>
      <c r="U827" s="15">
        <f t="shared" si="336"/>
        <v>0.61041666666666661</v>
      </c>
      <c r="V827" s="22" t="str">
        <f t="shared" si="325"/>
        <v>-</v>
      </c>
      <c r="X827" s="18"/>
      <c r="Y827" s="28"/>
    </row>
    <row r="828" spans="2:25" x14ac:dyDescent="0.25">
      <c r="B828" s="23">
        <f t="shared" si="333"/>
        <v>44770</v>
      </c>
      <c r="C828" s="14" t="s">
        <v>12</v>
      </c>
      <c r="D828" s="15">
        <v>0.88263888888888886</v>
      </c>
      <c r="E828" s="16">
        <v>0.4</v>
      </c>
      <c r="F828" s="15">
        <f t="shared" si="326"/>
        <v>0.87569444444444444</v>
      </c>
      <c r="G828" s="16">
        <f t="shared" si="327"/>
        <v>0.34</v>
      </c>
      <c r="H828" s="15">
        <f t="shared" si="328"/>
        <v>0.88263888888888886</v>
      </c>
      <c r="I828" s="16">
        <f t="shared" si="329"/>
        <v>0.26800000000000002</v>
      </c>
      <c r="J828" s="15">
        <f t="shared" si="330"/>
        <v>0.88055555555555554</v>
      </c>
      <c r="K828" s="22">
        <f t="shared" si="331"/>
        <v>0.25600000000000001</v>
      </c>
      <c r="L828" s="13"/>
      <c r="M828" s="23">
        <v>44770</v>
      </c>
      <c r="N828" s="14" t="s">
        <v>12</v>
      </c>
      <c r="O828" s="59">
        <v>0.88263888888888886</v>
      </c>
      <c r="P828" s="16" t="str">
        <f t="shared" si="322"/>
        <v>-</v>
      </c>
      <c r="Q828" s="15">
        <f t="shared" si="332"/>
        <v>0.87569444444444444</v>
      </c>
      <c r="R828" s="16" t="str">
        <f t="shared" ref="R828:R843" si="339">IF(G828&gt;=$R$4,G828,IF(G828&lt;=$R$8,G828,"-"))</f>
        <v>-</v>
      </c>
      <c r="S828" s="15">
        <f t="shared" ref="S828" si="340">IF(N828="Alta",O828-$H$9,O828-$I$9)</f>
        <v>0.88263888888888886</v>
      </c>
      <c r="T828" s="16" t="str">
        <f t="shared" ref="T828" si="341">IF(I828&gt;=$T$4,I828,IF(I828&lt;=$T$8,I828,"-"))</f>
        <v>-</v>
      </c>
      <c r="U828" s="15">
        <f t="shared" ref="U828" si="342">IF(N828="Alta",O828-$J$9,O828-$K$9)</f>
        <v>0.88055555555555554</v>
      </c>
      <c r="V828" s="22" t="str">
        <f t="shared" ref="V828" si="343">IF(K828&gt;=$V$4,K828,IF(K828&lt;=$V$8,K828,"-"))</f>
        <v>-</v>
      </c>
      <c r="X828" s="18"/>
    </row>
    <row r="829" spans="2:25" x14ac:dyDescent="0.25">
      <c r="B829" s="23">
        <f t="shared" si="333"/>
        <v>44771</v>
      </c>
      <c r="C829" s="14" t="s">
        <v>13</v>
      </c>
      <c r="D829" s="15">
        <v>0.15277777777777776</v>
      </c>
      <c r="E829" s="16">
        <v>2.5</v>
      </c>
      <c r="F829" s="15">
        <f t="shared" si="326"/>
        <v>0.14583333333333331</v>
      </c>
      <c r="G829" s="16">
        <f t="shared" si="327"/>
        <v>2.125</v>
      </c>
      <c r="H829" s="15">
        <f t="shared" si="328"/>
        <v>0.13472222222222222</v>
      </c>
      <c r="I829" s="16">
        <f t="shared" si="329"/>
        <v>1.675</v>
      </c>
      <c r="J829" s="15">
        <f t="shared" si="330"/>
        <v>0.13541666666666666</v>
      </c>
      <c r="K829" s="22">
        <f t="shared" si="331"/>
        <v>1.6</v>
      </c>
      <c r="L829" s="13"/>
      <c r="M829" s="23">
        <v>44771</v>
      </c>
      <c r="N829" s="14" t="s">
        <v>13</v>
      </c>
      <c r="O829" s="59">
        <v>0.15277777777777776</v>
      </c>
      <c r="P829" s="16" t="str">
        <f t="shared" si="322"/>
        <v>-</v>
      </c>
      <c r="Q829" s="15">
        <f t="shared" si="332"/>
        <v>0.14583333333333331</v>
      </c>
      <c r="R829" s="16" t="str">
        <f t="shared" si="339"/>
        <v>-</v>
      </c>
      <c r="S829" s="15">
        <f t="shared" ref="S829:S855" si="344">IF(N829="Alta",O829-$H$9,O829-$I$9)</f>
        <v>0.13472222222222222</v>
      </c>
      <c r="T829" s="16" t="str">
        <f t="shared" si="324"/>
        <v>-</v>
      </c>
      <c r="U829" s="15">
        <f t="shared" ref="U829:U855" si="345">IF(N829="Alta",O829-$J$9,O829-$K$9)</f>
        <v>0.13541666666666666</v>
      </c>
      <c r="V829" s="22" t="str">
        <f t="shared" si="325"/>
        <v>-</v>
      </c>
      <c r="X829" s="18"/>
      <c r="Y829" s="28"/>
    </row>
    <row r="830" spans="2:25" x14ac:dyDescent="0.25">
      <c r="B830" s="23">
        <f t="shared" si="333"/>
        <v>44771</v>
      </c>
      <c r="C830" s="14" t="s">
        <v>12</v>
      </c>
      <c r="D830" s="15">
        <v>0.39027777777777778</v>
      </c>
      <c r="E830" s="16">
        <v>0.5</v>
      </c>
      <c r="F830" s="15">
        <f t="shared" si="326"/>
        <v>0.38333333333333336</v>
      </c>
      <c r="G830" s="16">
        <f t="shared" si="327"/>
        <v>0.42499999999999999</v>
      </c>
      <c r="H830" s="15">
        <f t="shared" si="328"/>
        <v>0.39027777777777778</v>
      </c>
      <c r="I830" s="16">
        <f t="shared" si="329"/>
        <v>0.33500000000000002</v>
      </c>
      <c r="J830" s="15">
        <f t="shared" si="330"/>
        <v>0.38819444444444445</v>
      </c>
      <c r="K830" s="22">
        <f t="shared" si="331"/>
        <v>0.32</v>
      </c>
      <c r="L830" s="13"/>
      <c r="M830" s="23">
        <v>44771</v>
      </c>
      <c r="N830" s="14" t="s">
        <v>12</v>
      </c>
      <c r="O830" s="59">
        <v>0.39027777777777778</v>
      </c>
      <c r="P830" s="16" t="str">
        <f t="shared" si="322"/>
        <v>-</v>
      </c>
      <c r="Q830" s="15">
        <f t="shared" si="332"/>
        <v>0.38333333333333336</v>
      </c>
      <c r="R830" s="16" t="str">
        <f t="shared" si="339"/>
        <v>-</v>
      </c>
      <c r="S830" s="15">
        <f t="shared" si="344"/>
        <v>0.39027777777777778</v>
      </c>
      <c r="T830" s="16" t="str">
        <f t="shared" si="324"/>
        <v>-</v>
      </c>
      <c r="U830" s="15">
        <f t="shared" si="345"/>
        <v>0.38819444444444445</v>
      </c>
      <c r="V830" s="22" t="str">
        <f t="shared" si="325"/>
        <v>-</v>
      </c>
      <c r="X830" s="18"/>
      <c r="Y830" s="28"/>
    </row>
    <row r="831" spans="2:25" x14ac:dyDescent="0.25">
      <c r="B831" s="23">
        <f t="shared" si="333"/>
        <v>44771</v>
      </c>
      <c r="C831" s="14" t="s">
        <v>13</v>
      </c>
      <c r="D831" s="15">
        <v>0.65625</v>
      </c>
      <c r="E831" s="16">
        <v>2.9</v>
      </c>
      <c r="F831" s="15">
        <f t="shared" si="326"/>
        <v>0.64930555555555558</v>
      </c>
      <c r="G831" s="16">
        <f t="shared" si="327"/>
        <v>2.4649999999999999</v>
      </c>
      <c r="H831" s="15">
        <f t="shared" si="328"/>
        <v>0.6381944444444444</v>
      </c>
      <c r="I831" s="16">
        <f t="shared" si="329"/>
        <v>1.9430000000000001</v>
      </c>
      <c r="J831" s="15">
        <f t="shared" si="330"/>
        <v>0.63888888888888884</v>
      </c>
      <c r="K831" s="22">
        <f t="shared" si="331"/>
        <v>1.8559999999999999</v>
      </c>
      <c r="L831" s="13"/>
      <c r="M831" s="23">
        <v>44771</v>
      </c>
      <c r="N831" s="14" t="s">
        <v>13</v>
      </c>
      <c r="O831" s="59">
        <v>0.65625</v>
      </c>
      <c r="P831" s="16" t="str">
        <f t="shared" si="322"/>
        <v>-</v>
      </c>
      <c r="Q831" s="15">
        <f t="shared" si="332"/>
        <v>0.64930555555555558</v>
      </c>
      <c r="R831" s="16" t="str">
        <f t="shared" si="339"/>
        <v>-</v>
      </c>
      <c r="S831" s="15">
        <f t="shared" si="344"/>
        <v>0.6381944444444444</v>
      </c>
      <c r="T831" s="16" t="str">
        <f t="shared" si="324"/>
        <v>-</v>
      </c>
      <c r="U831" s="15">
        <f t="shared" si="345"/>
        <v>0.63888888888888884</v>
      </c>
      <c r="V831" s="22" t="str">
        <f t="shared" si="325"/>
        <v>-</v>
      </c>
      <c r="X831" s="18"/>
      <c r="Y831" s="28"/>
    </row>
    <row r="832" spans="2:25" x14ac:dyDescent="0.25">
      <c r="B832" s="23">
        <f t="shared" si="333"/>
        <v>44771</v>
      </c>
      <c r="C832" s="14" t="s">
        <v>12</v>
      </c>
      <c r="D832" s="15">
        <v>0.90833333333333333</v>
      </c>
      <c r="E832" s="16">
        <v>0.3</v>
      </c>
      <c r="F832" s="15">
        <f t="shared" si="326"/>
        <v>0.90138888888888891</v>
      </c>
      <c r="G832" s="16">
        <f t="shared" si="327"/>
        <v>0.255</v>
      </c>
      <c r="H832" s="15">
        <f t="shared" si="328"/>
        <v>0.90833333333333333</v>
      </c>
      <c r="I832" s="16">
        <f t="shared" si="329"/>
        <v>0.20100000000000001</v>
      </c>
      <c r="J832" s="15">
        <f t="shared" si="330"/>
        <v>0.90625</v>
      </c>
      <c r="K832" s="22">
        <f t="shared" si="331"/>
        <v>0.192</v>
      </c>
      <c r="L832" s="13"/>
      <c r="M832" s="23">
        <v>44771</v>
      </c>
      <c r="N832" s="14" t="s">
        <v>12</v>
      </c>
      <c r="O832" s="59">
        <v>0.90833333333333333</v>
      </c>
      <c r="P832" s="16" t="str">
        <f t="shared" si="322"/>
        <v>-</v>
      </c>
      <c r="Q832" s="15">
        <f t="shared" si="332"/>
        <v>0.90138888888888891</v>
      </c>
      <c r="R832" s="16" t="str">
        <f t="shared" si="339"/>
        <v>-</v>
      </c>
      <c r="S832" s="15">
        <f t="shared" si="344"/>
        <v>0.90833333333333333</v>
      </c>
      <c r="T832" s="16" t="str">
        <f t="shared" si="324"/>
        <v>-</v>
      </c>
      <c r="U832" s="15">
        <f t="shared" si="345"/>
        <v>0.90625</v>
      </c>
      <c r="V832" s="22" t="str">
        <f t="shared" si="325"/>
        <v>-</v>
      </c>
      <c r="X832" s="18"/>
    </row>
    <row r="833" spans="2:25" x14ac:dyDescent="0.25">
      <c r="B833" s="23">
        <f t="shared" si="333"/>
        <v>44772</v>
      </c>
      <c r="C833" s="14" t="s">
        <v>13</v>
      </c>
      <c r="D833" s="15">
        <v>0.17916666666666667</v>
      </c>
      <c r="E833" s="16">
        <v>2.6</v>
      </c>
      <c r="F833" s="15">
        <f t="shared" si="326"/>
        <v>0.17222222222222222</v>
      </c>
      <c r="G833" s="16">
        <f t="shared" si="327"/>
        <v>2.21</v>
      </c>
      <c r="H833" s="15">
        <f t="shared" si="328"/>
        <v>0.16111111111111112</v>
      </c>
      <c r="I833" s="16">
        <f t="shared" si="329"/>
        <v>1.7420000000000002</v>
      </c>
      <c r="J833" s="15">
        <f t="shared" si="330"/>
        <v>0.16180555555555556</v>
      </c>
      <c r="K833" s="22">
        <f t="shared" si="331"/>
        <v>1.6640000000000001</v>
      </c>
      <c r="L833" s="13"/>
      <c r="M833" s="23">
        <v>44772</v>
      </c>
      <c r="N833" s="14" t="s">
        <v>13</v>
      </c>
      <c r="O833" s="59">
        <v>0.17916666666666667</v>
      </c>
      <c r="P833" s="16" t="str">
        <f t="shared" si="322"/>
        <v>-</v>
      </c>
      <c r="Q833" s="15">
        <f t="shared" si="332"/>
        <v>0.17222222222222222</v>
      </c>
      <c r="R833" s="16" t="str">
        <f t="shared" si="339"/>
        <v>-</v>
      </c>
      <c r="S833" s="15">
        <f t="shared" si="344"/>
        <v>0.16111111111111112</v>
      </c>
      <c r="T833" s="16" t="str">
        <f t="shared" si="324"/>
        <v>-</v>
      </c>
      <c r="U833" s="15">
        <f t="shared" si="345"/>
        <v>0.16180555555555556</v>
      </c>
      <c r="V833" s="22" t="str">
        <f t="shared" si="325"/>
        <v>-</v>
      </c>
      <c r="X833" s="18"/>
      <c r="Y833" s="28"/>
    </row>
    <row r="834" spans="2:25" x14ac:dyDescent="0.25">
      <c r="B834" s="23">
        <f t="shared" si="333"/>
        <v>44772</v>
      </c>
      <c r="C834" s="14" t="s">
        <v>12</v>
      </c>
      <c r="D834" s="15">
        <v>0.41736111111111113</v>
      </c>
      <c r="E834" s="16">
        <v>0.4</v>
      </c>
      <c r="F834" s="15">
        <f t="shared" si="326"/>
        <v>0.41041666666666671</v>
      </c>
      <c r="G834" s="16">
        <f t="shared" si="327"/>
        <v>0.34</v>
      </c>
      <c r="H834" s="15">
        <f t="shared" si="328"/>
        <v>0.41736111111111113</v>
      </c>
      <c r="I834" s="16">
        <f t="shared" si="329"/>
        <v>0.26800000000000002</v>
      </c>
      <c r="J834" s="15">
        <f t="shared" si="330"/>
        <v>0.4152777777777778</v>
      </c>
      <c r="K834" s="22">
        <f t="shared" si="331"/>
        <v>0.25600000000000001</v>
      </c>
      <c r="L834" s="13"/>
      <c r="M834" s="23">
        <v>44772</v>
      </c>
      <c r="N834" s="14" t="s">
        <v>12</v>
      </c>
      <c r="O834" s="59">
        <v>0.41736111111111113</v>
      </c>
      <c r="P834" s="16" t="str">
        <f t="shared" si="322"/>
        <v>-</v>
      </c>
      <c r="Q834" s="15">
        <f t="shared" si="332"/>
        <v>0.41041666666666671</v>
      </c>
      <c r="R834" s="16" t="str">
        <f t="shared" si="339"/>
        <v>-</v>
      </c>
      <c r="S834" s="15">
        <f t="shared" si="344"/>
        <v>0.41736111111111113</v>
      </c>
      <c r="T834" s="16" t="str">
        <f t="shared" si="324"/>
        <v>-</v>
      </c>
      <c r="U834" s="15">
        <f t="shared" si="345"/>
        <v>0.4152777777777778</v>
      </c>
      <c r="V834" s="22" t="str">
        <f t="shared" si="325"/>
        <v>-</v>
      </c>
      <c r="X834" s="18"/>
      <c r="Y834" s="28"/>
    </row>
    <row r="835" spans="2:25" x14ac:dyDescent="0.25">
      <c r="B835" s="23">
        <f t="shared" si="333"/>
        <v>44772</v>
      </c>
      <c r="C835" s="14" t="s">
        <v>13</v>
      </c>
      <c r="D835" s="15">
        <v>0.68333333333333324</v>
      </c>
      <c r="E835" s="16">
        <v>2.9</v>
      </c>
      <c r="F835" s="15">
        <f t="shared" si="326"/>
        <v>0.67638888888888882</v>
      </c>
      <c r="G835" s="16">
        <f t="shared" si="327"/>
        <v>2.4649999999999999</v>
      </c>
      <c r="H835" s="15">
        <f t="shared" si="328"/>
        <v>0.66527777777777763</v>
      </c>
      <c r="I835" s="16">
        <f t="shared" si="329"/>
        <v>1.9430000000000001</v>
      </c>
      <c r="J835" s="15">
        <f t="shared" si="330"/>
        <v>0.66597222222222208</v>
      </c>
      <c r="K835" s="22">
        <f t="shared" si="331"/>
        <v>1.8559999999999999</v>
      </c>
      <c r="L835" s="13"/>
      <c r="M835" s="23">
        <v>44772</v>
      </c>
      <c r="N835" s="14" t="s">
        <v>13</v>
      </c>
      <c r="O835" s="59">
        <v>0.68333333333333324</v>
      </c>
      <c r="P835" s="16" t="str">
        <f t="shared" si="322"/>
        <v>-</v>
      </c>
      <c r="Q835" s="15">
        <f t="shared" si="332"/>
        <v>0.67638888888888882</v>
      </c>
      <c r="R835" s="16" t="str">
        <f t="shared" si="339"/>
        <v>-</v>
      </c>
      <c r="S835" s="15">
        <f t="shared" si="344"/>
        <v>0.66527777777777763</v>
      </c>
      <c r="T835" s="16" t="str">
        <f t="shared" si="324"/>
        <v>-</v>
      </c>
      <c r="U835" s="15">
        <f t="shared" si="345"/>
        <v>0.66597222222222208</v>
      </c>
      <c r="V835" s="22" t="str">
        <f t="shared" si="325"/>
        <v>-</v>
      </c>
      <c r="X835" s="18"/>
      <c r="Y835" s="28"/>
    </row>
    <row r="836" spans="2:25" x14ac:dyDescent="0.25">
      <c r="B836" s="23">
        <f t="shared" si="333"/>
        <v>44772</v>
      </c>
      <c r="C836" s="14" t="s">
        <v>12</v>
      </c>
      <c r="D836" s="15">
        <v>0.93263888888888891</v>
      </c>
      <c r="E836" s="16">
        <v>0.3</v>
      </c>
      <c r="F836" s="15">
        <f t="shared" si="326"/>
        <v>0.92569444444444449</v>
      </c>
      <c r="G836" s="16">
        <f t="shared" si="327"/>
        <v>0.255</v>
      </c>
      <c r="H836" s="15">
        <f t="shared" si="328"/>
        <v>0.93263888888888891</v>
      </c>
      <c r="I836" s="16">
        <f t="shared" si="329"/>
        <v>0.20100000000000001</v>
      </c>
      <c r="J836" s="15">
        <f t="shared" si="330"/>
        <v>0.93055555555555558</v>
      </c>
      <c r="K836" s="22">
        <f t="shared" si="331"/>
        <v>0.192</v>
      </c>
      <c r="L836" s="13"/>
      <c r="M836" s="23">
        <v>44772</v>
      </c>
      <c r="N836" s="14" t="s">
        <v>12</v>
      </c>
      <c r="O836" s="59">
        <v>0.93263888888888891</v>
      </c>
      <c r="P836" s="16" t="str">
        <f t="shared" si="322"/>
        <v>-</v>
      </c>
      <c r="Q836" s="15">
        <f t="shared" si="332"/>
        <v>0.92569444444444449</v>
      </c>
      <c r="R836" s="16" t="str">
        <f t="shared" si="339"/>
        <v>-</v>
      </c>
      <c r="S836" s="15">
        <f t="shared" si="344"/>
        <v>0.93263888888888891</v>
      </c>
      <c r="T836" s="16" t="str">
        <f t="shared" si="324"/>
        <v>-</v>
      </c>
      <c r="U836" s="15">
        <f t="shared" si="345"/>
        <v>0.93055555555555558</v>
      </c>
      <c r="V836" s="22" t="str">
        <f t="shared" si="325"/>
        <v>-</v>
      </c>
      <c r="X836" s="18"/>
    </row>
    <row r="837" spans="2:25" x14ac:dyDescent="0.25">
      <c r="B837" s="23">
        <f t="shared" si="333"/>
        <v>44773</v>
      </c>
      <c r="C837" s="14" t="s">
        <v>13</v>
      </c>
      <c r="D837" s="15">
        <v>0.20486111111111113</v>
      </c>
      <c r="E837" s="16">
        <v>2.7</v>
      </c>
      <c r="F837" s="15">
        <f t="shared" si="326"/>
        <v>0.19791666666666669</v>
      </c>
      <c r="G837" s="16">
        <f t="shared" si="327"/>
        <v>2.2949999999999999</v>
      </c>
      <c r="H837" s="15">
        <f t="shared" si="328"/>
        <v>0.18680555555555559</v>
      </c>
      <c r="I837" s="16">
        <f t="shared" si="329"/>
        <v>1.8090000000000002</v>
      </c>
      <c r="J837" s="15">
        <f t="shared" si="330"/>
        <v>0.18750000000000003</v>
      </c>
      <c r="K837" s="22">
        <f t="shared" si="331"/>
        <v>1.7280000000000002</v>
      </c>
      <c r="L837" s="13"/>
      <c r="M837" s="23">
        <v>44773</v>
      </c>
      <c r="N837" s="14" t="s">
        <v>13</v>
      </c>
      <c r="O837" s="59">
        <v>0.20486111111111113</v>
      </c>
      <c r="P837" s="16" t="str">
        <f t="shared" si="322"/>
        <v>-</v>
      </c>
      <c r="Q837" s="15">
        <f t="shared" si="332"/>
        <v>0.19791666666666669</v>
      </c>
      <c r="R837" s="16" t="str">
        <f t="shared" si="339"/>
        <v>-</v>
      </c>
      <c r="S837" s="15">
        <f t="shared" si="344"/>
        <v>0.18680555555555559</v>
      </c>
      <c r="T837" s="16" t="str">
        <f t="shared" si="324"/>
        <v>-</v>
      </c>
      <c r="U837" s="15">
        <f t="shared" si="345"/>
        <v>0.18750000000000003</v>
      </c>
      <c r="V837" s="22" t="str">
        <f t="shared" si="325"/>
        <v>-</v>
      </c>
      <c r="X837" s="18"/>
      <c r="Y837" s="28"/>
    </row>
    <row r="838" spans="2:25" x14ac:dyDescent="0.25">
      <c r="B838" s="23">
        <f t="shared" si="333"/>
        <v>44773</v>
      </c>
      <c r="C838" s="14" t="s">
        <v>12</v>
      </c>
      <c r="D838" s="15">
        <v>0.44305555555555554</v>
      </c>
      <c r="E838" s="16">
        <v>0.4</v>
      </c>
      <c r="F838" s="15">
        <f t="shared" si="326"/>
        <v>0.43611111111111112</v>
      </c>
      <c r="G838" s="16">
        <f t="shared" si="327"/>
        <v>0.34</v>
      </c>
      <c r="H838" s="15">
        <f t="shared" si="328"/>
        <v>0.44305555555555554</v>
      </c>
      <c r="I838" s="16">
        <f t="shared" si="329"/>
        <v>0.26800000000000002</v>
      </c>
      <c r="J838" s="15">
        <f t="shared" si="330"/>
        <v>0.44097222222222221</v>
      </c>
      <c r="K838" s="22">
        <f t="shared" si="331"/>
        <v>0.25600000000000001</v>
      </c>
      <c r="L838" s="13"/>
      <c r="M838" s="23">
        <v>44773</v>
      </c>
      <c r="N838" s="14" t="s">
        <v>12</v>
      </c>
      <c r="O838" s="59">
        <v>0.44305555555555554</v>
      </c>
      <c r="P838" s="16" t="str">
        <f t="shared" si="322"/>
        <v>-</v>
      </c>
      <c r="Q838" s="15">
        <f t="shared" si="332"/>
        <v>0.43611111111111112</v>
      </c>
      <c r="R838" s="16" t="str">
        <f t="shared" si="339"/>
        <v>-</v>
      </c>
      <c r="S838" s="15">
        <f t="shared" si="344"/>
        <v>0.44305555555555554</v>
      </c>
      <c r="T838" s="16" t="str">
        <f t="shared" si="324"/>
        <v>-</v>
      </c>
      <c r="U838" s="15">
        <f t="shared" si="345"/>
        <v>0.44097222222222221</v>
      </c>
      <c r="V838" s="22" t="str">
        <f t="shared" si="325"/>
        <v>-</v>
      </c>
      <c r="X838" s="18"/>
      <c r="Y838" s="28"/>
    </row>
    <row r="839" spans="2:25" x14ac:dyDescent="0.25">
      <c r="B839" s="23">
        <f t="shared" si="333"/>
        <v>44773</v>
      </c>
      <c r="C839" s="14" t="s">
        <v>13</v>
      </c>
      <c r="D839" s="15">
        <v>0.7090277777777777</v>
      </c>
      <c r="E839" s="16">
        <v>2.9</v>
      </c>
      <c r="F839" s="15">
        <f t="shared" si="326"/>
        <v>0.70208333333333328</v>
      </c>
      <c r="G839" s="16">
        <f t="shared" si="327"/>
        <v>2.4649999999999999</v>
      </c>
      <c r="H839" s="15">
        <f t="shared" si="328"/>
        <v>0.6909722222222221</v>
      </c>
      <c r="I839" s="16">
        <f t="shared" si="329"/>
        <v>1.9430000000000001</v>
      </c>
      <c r="J839" s="15">
        <f t="shared" si="330"/>
        <v>0.69166666666666654</v>
      </c>
      <c r="K839" s="22">
        <f t="shared" si="331"/>
        <v>1.8559999999999999</v>
      </c>
      <c r="L839" s="13"/>
      <c r="M839" s="23">
        <v>44773</v>
      </c>
      <c r="N839" s="14" t="s">
        <v>13</v>
      </c>
      <c r="O839" s="59">
        <v>0.7090277777777777</v>
      </c>
      <c r="P839" s="16" t="str">
        <f t="shared" si="322"/>
        <v>-</v>
      </c>
      <c r="Q839" s="15">
        <f t="shared" si="332"/>
        <v>0.70208333333333328</v>
      </c>
      <c r="R839" s="16" t="str">
        <f t="shared" si="339"/>
        <v>-</v>
      </c>
      <c r="S839" s="15">
        <f t="shared" si="344"/>
        <v>0.6909722222222221</v>
      </c>
      <c r="T839" s="16" t="str">
        <f t="shared" si="324"/>
        <v>-</v>
      </c>
      <c r="U839" s="15">
        <f t="shared" si="345"/>
        <v>0.69166666666666654</v>
      </c>
      <c r="V839" s="22" t="str">
        <f t="shared" si="325"/>
        <v>-</v>
      </c>
      <c r="X839" s="18"/>
      <c r="Y839" s="28"/>
    </row>
    <row r="840" spans="2:25" x14ac:dyDescent="0.25">
      <c r="B840" s="23">
        <f t="shared" si="333"/>
        <v>44773</v>
      </c>
      <c r="C840" s="14" t="s">
        <v>12</v>
      </c>
      <c r="D840" s="15">
        <v>0.95624999999999993</v>
      </c>
      <c r="E840" s="16">
        <v>0.2</v>
      </c>
      <c r="F840" s="15">
        <f t="shared" si="326"/>
        <v>0.94930555555555551</v>
      </c>
      <c r="G840" s="16">
        <f t="shared" si="327"/>
        <v>0.17</v>
      </c>
      <c r="H840" s="15">
        <f t="shared" si="328"/>
        <v>0.95624999999999993</v>
      </c>
      <c r="I840" s="16">
        <f t="shared" si="329"/>
        <v>0.13400000000000001</v>
      </c>
      <c r="J840" s="15">
        <f t="shared" si="330"/>
        <v>0.95416666666666661</v>
      </c>
      <c r="K840" s="22">
        <f t="shared" si="331"/>
        <v>0.128</v>
      </c>
      <c r="L840" s="13"/>
      <c r="M840" s="23">
        <v>44773</v>
      </c>
      <c r="N840" s="14" t="s">
        <v>12</v>
      </c>
      <c r="O840" s="59">
        <v>0.95624999999999993</v>
      </c>
      <c r="P840" s="16" t="str">
        <f t="shared" si="322"/>
        <v>-</v>
      </c>
      <c r="Q840" s="15">
        <f t="shared" si="332"/>
        <v>0.94930555555555551</v>
      </c>
      <c r="R840" s="16" t="str">
        <f t="shared" si="339"/>
        <v>-</v>
      </c>
      <c r="S840" s="15">
        <f t="shared" si="344"/>
        <v>0.95624999999999993</v>
      </c>
      <c r="T840" s="16" t="str">
        <f t="shared" si="324"/>
        <v>-</v>
      </c>
      <c r="U840" s="15">
        <f t="shared" si="345"/>
        <v>0.95416666666666661</v>
      </c>
      <c r="V840" s="22" t="str">
        <f t="shared" si="325"/>
        <v>-</v>
      </c>
      <c r="X840" s="18"/>
    </row>
    <row r="841" spans="2:25" x14ac:dyDescent="0.25">
      <c r="B841" s="23">
        <f t="shared" si="333"/>
        <v>44774</v>
      </c>
      <c r="C841" s="14" t="s">
        <v>13</v>
      </c>
      <c r="D841" s="15">
        <v>0.2298611111111111</v>
      </c>
      <c r="E841" s="16">
        <v>2.8</v>
      </c>
      <c r="F841" s="15">
        <f t="shared" si="326"/>
        <v>0.22291666666666665</v>
      </c>
      <c r="G841" s="16">
        <f t="shared" si="327"/>
        <v>2.38</v>
      </c>
      <c r="H841" s="15">
        <f t="shared" si="328"/>
        <v>0.21180555555555555</v>
      </c>
      <c r="I841" s="16">
        <f t="shared" si="329"/>
        <v>1.8759999999999999</v>
      </c>
      <c r="J841" s="15">
        <f t="shared" si="330"/>
        <v>0.21249999999999999</v>
      </c>
      <c r="K841" s="22">
        <f t="shared" si="331"/>
        <v>1.7919999999999998</v>
      </c>
      <c r="L841" s="13"/>
      <c r="M841" s="23">
        <v>44774</v>
      </c>
      <c r="N841" s="14" t="s">
        <v>13</v>
      </c>
      <c r="O841" s="59">
        <v>0.2298611111111111</v>
      </c>
      <c r="P841" s="16" t="str">
        <f t="shared" si="322"/>
        <v>-</v>
      </c>
      <c r="Q841" s="15">
        <f t="shared" si="332"/>
        <v>0.22291666666666665</v>
      </c>
      <c r="R841" s="16" t="str">
        <f t="shared" si="339"/>
        <v>-</v>
      </c>
      <c r="S841" s="15">
        <f t="shared" si="344"/>
        <v>0.21180555555555555</v>
      </c>
      <c r="T841" s="16" t="str">
        <f t="shared" si="324"/>
        <v>-</v>
      </c>
      <c r="U841" s="15">
        <f t="shared" si="345"/>
        <v>0.21249999999999999</v>
      </c>
      <c r="V841" s="22" t="str">
        <f t="shared" si="325"/>
        <v>-</v>
      </c>
      <c r="X841" s="18"/>
      <c r="Y841" s="28"/>
    </row>
    <row r="842" spans="2:25" x14ac:dyDescent="0.25">
      <c r="B842" s="23">
        <f t="shared" si="333"/>
        <v>44774</v>
      </c>
      <c r="C842" s="14" t="s">
        <v>12</v>
      </c>
      <c r="D842" s="15">
        <v>0.4694444444444445</v>
      </c>
      <c r="E842" s="16">
        <v>0.4</v>
      </c>
      <c r="F842" s="15">
        <f t="shared" si="326"/>
        <v>0.46250000000000008</v>
      </c>
      <c r="G842" s="16">
        <f t="shared" si="327"/>
        <v>0.34</v>
      </c>
      <c r="H842" s="15">
        <f t="shared" si="328"/>
        <v>0.4694444444444445</v>
      </c>
      <c r="I842" s="16">
        <f t="shared" si="329"/>
        <v>0.26800000000000002</v>
      </c>
      <c r="J842" s="15">
        <f t="shared" si="330"/>
        <v>0.46736111111111117</v>
      </c>
      <c r="K842" s="22">
        <f t="shared" si="331"/>
        <v>0.25600000000000001</v>
      </c>
      <c r="L842" s="13"/>
      <c r="M842" s="23">
        <v>44774</v>
      </c>
      <c r="N842" s="14" t="s">
        <v>12</v>
      </c>
      <c r="O842" s="59">
        <v>0.4694444444444445</v>
      </c>
      <c r="P842" s="16" t="str">
        <f t="shared" si="322"/>
        <v>-</v>
      </c>
      <c r="Q842" s="15">
        <f t="shared" si="332"/>
        <v>0.46250000000000008</v>
      </c>
      <c r="R842" s="16" t="str">
        <f t="shared" si="339"/>
        <v>-</v>
      </c>
      <c r="S842" s="15">
        <f t="shared" si="344"/>
        <v>0.4694444444444445</v>
      </c>
      <c r="T842" s="16" t="str">
        <f t="shared" si="324"/>
        <v>-</v>
      </c>
      <c r="U842" s="15">
        <f t="shared" si="345"/>
        <v>0.46736111111111117</v>
      </c>
      <c r="V842" s="22" t="str">
        <f t="shared" si="325"/>
        <v>-</v>
      </c>
      <c r="X842" s="18"/>
      <c r="Y842" s="28"/>
    </row>
    <row r="843" spans="2:25" x14ac:dyDescent="0.25">
      <c r="B843" s="23">
        <f t="shared" si="333"/>
        <v>44774</v>
      </c>
      <c r="C843" s="14" t="s">
        <v>13</v>
      </c>
      <c r="D843" s="15">
        <v>0.73472222222222217</v>
      </c>
      <c r="E843" s="16">
        <v>2.9</v>
      </c>
      <c r="F843" s="15">
        <f t="shared" si="326"/>
        <v>0.72777777777777775</v>
      </c>
      <c r="G843" s="16">
        <f t="shared" si="327"/>
        <v>2.4649999999999999</v>
      </c>
      <c r="H843" s="15">
        <f t="shared" si="328"/>
        <v>0.71666666666666656</v>
      </c>
      <c r="I843" s="16">
        <f t="shared" si="329"/>
        <v>1.9430000000000001</v>
      </c>
      <c r="J843" s="15">
        <f t="shared" si="330"/>
        <v>0.71736111111111101</v>
      </c>
      <c r="K843" s="22">
        <f t="shared" si="331"/>
        <v>1.8559999999999999</v>
      </c>
      <c r="L843" s="13"/>
      <c r="M843" s="23">
        <v>44774</v>
      </c>
      <c r="N843" s="14" t="s">
        <v>13</v>
      </c>
      <c r="O843" s="59">
        <v>0.73472222222222217</v>
      </c>
      <c r="P843" s="16" t="str">
        <f t="shared" si="322"/>
        <v>-</v>
      </c>
      <c r="Q843" s="15">
        <f t="shared" si="332"/>
        <v>0.72777777777777775</v>
      </c>
      <c r="R843" s="16" t="str">
        <f t="shared" si="339"/>
        <v>-</v>
      </c>
      <c r="S843" s="15">
        <f t="shared" si="344"/>
        <v>0.71666666666666656</v>
      </c>
      <c r="T843" s="16" t="str">
        <f t="shared" si="324"/>
        <v>-</v>
      </c>
      <c r="U843" s="15">
        <f t="shared" si="345"/>
        <v>0.71736111111111101</v>
      </c>
      <c r="V843" s="22" t="str">
        <f t="shared" si="325"/>
        <v>-</v>
      </c>
      <c r="X843" s="18"/>
      <c r="Y843" s="28"/>
    </row>
    <row r="844" spans="2:25" x14ac:dyDescent="0.25">
      <c r="B844" s="23">
        <f t="shared" si="333"/>
        <v>44774</v>
      </c>
      <c r="C844" s="14" t="s">
        <v>12</v>
      </c>
      <c r="D844" s="15">
        <v>0.98055555555555562</v>
      </c>
      <c r="E844" s="16">
        <v>0.2</v>
      </c>
      <c r="F844" s="15">
        <f t="shared" si="326"/>
        <v>0.9736111111111112</v>
      </c>
      <c r="G844" s="16">
        <f t="shared" si="327"/>
        <v>0.17</v>
      </c>
      <c r="H844" s="15">
        <f t="shared" si="328"/>
        <v>0.98055555555555562</v>
      </c>
      <c r="I844" s="16">
        <f t="shared" si="329"/>
        <v>0.13400000000000001</v>
      </c>
      <c r="J844" s="15">
        <f t="shared" si="330"/>
        <v>0.9784722222222223</v>
      </c>
      <c r="K844" s="22">
        <f t="shared" si="331"/>
        <v>0.128</v>
      </c>
      <c r="L844" s="13"/>
      <c r="M844" s="23">
        <v>44774</v>
      </c>
      <c r="N844" s="14" t="s">
        <v>12</v>
      </c>
      <c r="O844" s="59">
        <v>0.98055555555555562</v>
      </c>
      <c r="P844" s="16" t="str">
        <f t="shared" si="322"/>
        <v>-</v>
      </c>
      <c r="Q844" s="15">
        <f t="shared" si="332"/>
        <v>0.9736111111111112</v>
      </c>
      <c r="R844" s="16" t="str">
        <f t="shared" ref="R844" si="346">IF(G844&gt;=$R$4,G844,IF(G844&lt;=$R$8,G844,"-"))</f>
        <v>-</v>
      </c>
      <c r="S844" s="15">
        <f t="shared" si="344"/>
        <v>0.98055555555555562</v>
      </c>
      <c r="T844" s="16" t="str">
        <f t="shared" si="324"/>
        <v>-</v>
      </c>
      <c r="U844" s="15">
        <f t="shared" si="345"/>
        <v>0.9784722222222223</v>
      </c>
      <c r="V844" s="22" t="str">
        <f t="shared" ref="V844" si="347">IF(K844&gt;=$V$4,K844,IF(K844&lt;=$V$8,K844,"-"))</f>
        <v>-</v>
      </c>
      <c r="X844" s="18"/>
    </row>
    <row r="845" spans="2:25" x14ac:dyDescent="0.25">
      <c r="B845" s="23">
        <f t="shared" si="333"/>
        <v>44775</v>
      </c>
      <c r="C845" s="14" t="s">
        <v>13</v>
      </c>
      <c r="D845" s="15">
        <v>0.25486111111111109</v>
      </c>
      <c r="E845" s="16">
        <v>2.8</v>
      </c>
      <c r="F845" s="15">
        <f t="shared" si="326"/>
        <v>0.24791666666666665</v>
      </c>
      <c r="G845" s="16">
        <f t="shared" si="327"/>
        <v>2.38</v>
      </c>
      <c r="H845" s="15">
        <f t="shared" si="328"/>
        <v>0.23680555555555555</v>
      </c>
      <c r="I845" s="16">
        <f t="shared" si="329"/>
        <v>1.8759999999999999</v>
      </c>
      <c r="J845" s="15">
        <f t="shared" si="330"/>
        <v>0.23749999999999999</v>
      </c>
      <c r="K845" s="22">
        <f t="shared" si="331"/>
        <v>1.7919999999999998</v>
      </c>
      <c r="L845" s="13"/>
      <c r="M845" s="23">
        <v>44775</v>
      </c>
      <c r="N845" s="14" t="s">
        <v>13</v>
      </c>
      <c r="O845" s="59">
        <v>0.25486111111111109</v>
      </c>
      <c r="P845" s="16" t="str">
        <f t="shared" si="322"/>
        <v>-</v>
      </c>
      <c r="Q845" s="15">
        <f t="shared" si="332"/>
        <v>0.24791666666666665</v>
      </c>
      <c r="R845" s="16" t="str">
        <f t="shared" ref="R845:R853" si="348">IF(G845&gt;=$R$4,G845,IF(G845&lt;=$R$8,G845,"-"))</f>
        <v>-</v>
      </c>
      <c r="S845" s="15">
        <f t="shared" si="344"/>
        <v>0.23680555555555555</v>
      </c>
      <c r="T845" s="16" t="str">
        <f t="shared" si="324"/>
        <v>-</v>
      </c>
      <c r="U845" s="15">
        <f t="shared" si="345"/>
        <v>0.23749999999999999</v>
      </c>
      <c r="V845" s="22" t="str">
        <f t="shared" si="325"/>
        <v>-</v>
      </c>
      <c r="X845" s="18"/>
      <c r="Y845" s="28"/>
    </row>
    <row r="846" spans="2:25" x14ac:dyDescent="0.25">
      <c r="B846" s="23">
        <f t="shared" si="333"/>
        <v>44775</v>
      </c>
      <c r="C846" s="14" t="s">
        <v>12</v>
      </c>
      <c r="D846" s="15">
        <v>0.49583333333333335</v>
      </c>
      <c r="E846" s="16">
        <v>0.3</v>
      </c>
      <c r="F846" s="15">
        <f t="shared" si="326"/>
        <v>0.48888888888888893</v>
      </c>
      <c r="G846" s="16">
        <f t="shared" si="327"/>
        <v>0.255</v>
      </c>
      <c r="H846" s="15">
        <f t="shared" si="328"/>
        <v>0.49583333333333335</v>
      </c>
      <c r="I846" s="16">
        <f t="shared" si="329"/>
        <v>0.20100000000000001</v>
      </c>
      <c r="J846" s="15">
        <f t="shared" si="330"/>
        <v>0.49375000000000002</v>
      </c>
      <c r="K846" s="22">
        <f t="shared" si="331"/>
        <v>0.192</v>
      </c>
      <c r="L846" s="13"/>
      <c r="M846" s="23">
        <v>44775</v>
      </c>
      <c r="N846" s="14" t="s">
        <v>12</v>
      </c>
      <c r="O846" s="59">
        <v>0.49583333333333335</v>
      </c>
      <c r="P846" s="16" t="str">
        <f t="shared" si="322"/>
        <v>-</v>
      </c>
      <c r="Q846" s="15">
        <f t="shared" si="332"/>
        <v>0.48888888888888893</v>
      </c>
      <c r="R846" s="16" t="str">
        <f t="shared" si="348"/>
        <v>-</v>
      </c>
      <c r="S846" s="15">
        <f t="shared" si="344"/>
        <v>0.49583333333333335</v>
      </c>
      <c r="T846" s="16" t="str">
        <f t="shared" si="324"/>
        <v>-</v>
      </c>
      <c r="U846" s="15">
        <f t="shared" si="345"/>
        <v>0.49375000000000002</v>
      </c>
      <c r="V846" s="22" t="str">
        <f t="shared" si="325"/>
        <v>-</v>
      </c>
      <c r="X846" s="18"/>
      <c r="Y846" s="28"/>
    </row>
    <row r="847" spans="2:25" x14ac:dyDescent="0.25">
      <c r="B847" s="23">
        <f t="shared" si="333"/>
        <v>44775</v>
      </c>
      <c r="C847" s="14" t="s">
        <v>13</v>
      </c>
      <c r="D847" s="15">
        <v>0.76041666666666663</v>
      </c>
      <c r="E847" s="16">
        <v>2.8</v>
      </c>
      <c r="F847" s="15">
        <f t="shared" si="326"/>
        <v>0.75347222222222221</v>
      </c>
      <c r="G847" s="16">
        <f t="shared" si="327"/>
        <v>2.38</v>
      </c>
      <c r="H847" s="15">
        <f t="shared" si="328"/>
        <v>0.74236111111111103</v>
      </c>
      <c r="I847" s="16">
        <f t="shared" si="329"/>
        <v>1.8759999999999999</v>
      </c>
      <c r="J847" s="15">
        <f t="shared" si="330"/>
        <v>0.74305555555555547</v>
      </c>
      <c r="K847" s="22">
        <f t="shared" si="331"/>
        <v>1.7919999999999998</v>
      </c>
      <c r="L847" s="13"/>
      <c r="M847" s="23">
        <v>44775</v>
      </c>
      <c r="N847" s="14" t="s">
        <v>13</v>
      </c>
      <c r="O847" s="59">
        <v>0.76041666666666663</v>
      </c>
      <c r="P847" s="16" t="str">
        <f t="shared" ref="P847:P910" si="349">IF(E847&gt;=$P$4,E847,IF(E847&lt;=$P$8,E847,"-"))</f>
        <v>-</v>
      </c>
      <c r="Q847" s="15">
        <f t="shared" si="332"/>
        <v>0.75347222222222221</v>
      </c>
      <c r="R847" s="16" t="str">
        <f t="shared" si="348"/>
        <v>-</v>
      </c>
      <c r="S847" s="15">
        <f t="shared" si="344"/>
        <v>0.74236111111111103</v>
      </c>
      <c r="T847" s="16" t="str">
        <f t="shared" si="324"/>
        <v>-</v>
      </c>
      <c r="U847" s="15">
        <f t="shared" si="345"/>
        <v>0.74305555555555547</v>
      </c>
      <c r="V847" s="22" t="str">
        <f t="shared" si="325"/>
        <v>-</v>
      </c>
      <c r="X847" s="18"/>
      <c r="Y847" s="28"/>
    </row>
    <row r="848" spans="2:25" x14ac:dyDescent="0.25">
      <c r="B848" s="23">
        <v>44775</v>
      </c>
      <c r="C848" s="14" t="s">
        <v>12</v>
      </c>
      <c r="D848" s="15"/>
      <c r="E848" s="16"/>
      <c r="F848" s="15">
        <v>0.99861111111111101</v>
      </c>
      <c r="G848" s="16">
        <v>0.2</v>
      </c>
      <c r="H848" s="15"/>
      <c r="I848" s="16"/>
      <c r="J848" s="15"/>
      <c r="K848" s="22"/>
      <c r="L848" s="13"/>
      <c r="M848" s="23">
        <v>44775</v>
      </c>
      <c r="N848" s="14" t="s">
        <v>12</v>
      </c>
      <c r="O848" s="59"/>
      <c r="P848" s="16"/>
      <c r="Q848" s="15">
        <v>0.99861111111111101</v>
      </c>
      <c r="R848" s="16" t="s">
        <v>27</v>
      </c>
      <c r="S848" s="15"/>
      <c r="T848" s="16"/>
      <c r="U848" s="15"/>
      <c r="V848" s="22"/>
      <c r="X848" s="18"/>
      <c r="Y848" s="28"/>
    </row>
    <row r="849" spans="2:25" x14ac:dyDescent="0.25">
      <c r="B849" s="23">
        <f>IF(HOUR(D849)&lt;HOUR(D847),B847+1,B847)</f>
        <v>44776</v>
      </c>
      <c r="C849" s="14" t="s">
        <v>12</v>
      </c>
      <c r="D849" s="15">
        <v>5.5555555555555558E-3</v>
      </c>
      <c r="E849" s="16">
        <v>0.2</v>
      </c>
      <c r="F849" s="15"/>
      <c r="G849" s="16"/>
      <c r="H849" s="15">
        <f t="shared" si="328"/>
        <v>5.5555555555555558E-3</v>
      </c>
      <c r="I849" s="16">
        <f t="shared" si="329"/>
        <v>0.13400000000000001</v>
      </c>
      <c r="J849" s="15">
        <f t="shared" si="330"/>
        <v>3.4722222222222225E-3</v>
      </c>
      <c r="K849" s="22">
        <f t="shared" si="331"/>
        <v>0.128</v>
      </c>
      <c r="L849" s="13"/>
      <c r="M849" s="23">
        <v>44776</v>
      </c>
      <c r="N849" s="14" t="s">
        <v>12</v>
      </c>
      <c r="O849" s="59">
        <v>5.5555555555555558E-3</v>
      </c>
      <c r="P849" s="16" t="str">
        <f t="shared" si="349"/>
        <v>-</v>
      </c>
      <c r="Q849" s="15"/>
      <c r="R849" s="16"/>
      <c r="S849" s="15">
        <f t="shared" si="344"/>
        <v>5.5555555555555558E-3</v>
      </c>
      <c r="T849" s="16" t="str">
        <f t="shared" si="324"/>
        <v>-</v>
      </c>
      <c r="U849" s="15">
        <f t="shared" si="345"/>
        <v>3.4722222222222225E-3</v>
      </c>
      <c r="V849" s="22" t="str">
        <f t="shared" si="325"/>
        <v>-</v>
      </c>
      <c r="X849" s="18"/>
    </row>
    <row r="850" spans="2:25" x14ac:dyDescent="0.25">
      <c r="B850" s="23">
        <f t="shared" si="333"/>
        <v>44776</v>
      </c>
      <c r="C850" s="14" t="s">
        <v>13</v>
      </c>
      <c r="D850" s="15">
        <v>0.28055555555555556</v>
      </c>
      <c r="E850" s="16">
        <v>2.8</v>
      </c>
      <c r="F850" s="15">
        <f t="shared" si="326"/>
        <v>0.27361111111111114</v>
      </c>
      <c r="G850" s="16">
        <f t="shared" si="327"/>
        <v>2.38</v>
      </c>
      <c r="H850" s="15">
        <f t="shared" si="328"/>
        <v>0.26250000000000001</v>
      </c>
      <c r="I850" s="16">
        <f t="shared" si="329"/>
        <v>1.8759999999999999</v>
      </c>
      <c r="J850" s="15">
        <f t="shared" si="330"/>
        <v>0.26319444444444445</v>
      </c>
      <c r="K850" s="22">
        <f t="shared" si="331"/>
        <v>1.7919999999999998</v>
      </c>
      <c r="L850" s="13"/>
      <c r="M850" s="23">
        <v>44776</v>
      </c>
      <c r="N850" s="14" t="s">
        <v>13</v>
      </c>
      <c r="O850" s="59">
        <v>0.28055555555555556</v>
      </c>
      <c r="P850" s="16" t="str">
        <f t="shared" si="349"/>
        <v>-</v>
      </c>
      <c r="Q850" s="15">
        <f t="shared" si="332"/>
        <v>0.27361111111111114</v>
      </c>
      <c r="R850" s="16" t="str">
        <f t="shared" si="348"/>
        <v>-</v>
      </c>
      <c r="S850" s="15">
        <f t="shared" si="344"/>
        <v>0.26250000000000001</v>
      </c>
      <c r="T850" s="16" t="str">
        <f t="shared" si="324"/>
        <v>-</v>
      </c>
      <c r="U850" s="15">
        <f t="shared" si="345"/>
        <v>0.26319444444444445</v>
      </c>
      <c r="V850" s="22" t="str">
        <f t="shared" si="325"/>
        <v>-</v>
      </c>
      <c r="X850" s="18"/>
      <c r="Y850" s="28"/>
    </row>
    <row r="851" spans="2:25" x14ac:dyDescent="0.25">
      <c r="B851" s="23">
        <f t="shared" si="333"/>
        <v>44776</v>
      </c>
      <c r="C851" s="14" t="s">
        <v>12</v>
      </c>
      <c r="D851" s="15">
        <v>0.52430555555555558</v>
      </c>
      <c r="E851" s="16">
        <v>0.4</v>
      </c>
      <c r="F851" s="15">
        <f t="shared" si="326"/>
        <v>0.51736111111111116</v>
      </c>
      <c r="G851" s="16">
        <f t="shared" si="327"/>
        <v>0.34</v>
      </c>
      <c r="H851" s="15">
        <f t="shared" si="328"/>
        <v>0.52430555555555558</v>
      </c>
      <c r="I851" s="16">
        <f t="shared" si="329"/>
        <v>0.26800000000000002</v>
      </c>
      <c r="J851" s="15">
        <f t="shared" si="330"/>
        <v>0.52222222222222225</v>
      </c>
      <c r="K851" s="22">
        <f t="shared" si="331"/>
        <v>0.25600000000000001</v>
      </c>
      <c r="L851" s="13"/>
      <c r="M851" s="23">
        <v>44776</v>
      </c>
      <c r="N851" s="14" t="s">
        <v>12</v>
      </c>
      <c r="O851" s="59">
        <v>0.52430555555555558</v>
      </c>
      <c r="P851" s="16" t="str">
        <f t="shared" si="349"/>
        <v>-</v>
      </c>
      <c r="Q851" s="15">
        <f t="shared" si="332"/>
        <v>0.51736111111111116</v>
      </c>
      <c r="R851" s="16" t="str">
        <f t="shared" si="348"/>
        <v>-</v>
      </c>
      <c r="S851" s="15">
        <f t="shared" si="344"/>
        <v>0.52430555555555558</v>
      </c>
      <c r="T851" s="16" t="str">
        <f t="shared" si="324"/>
        <v>-</v>
      </c>
      <c r="U851" s="15">
        <f t="shared" si="345"/>
        <v>0.52222222222222225</v>
      </c>
      <c r="V851" s="22" t="str">
        <f t="shared" si="325"/>
        <v>-</v>
      </c>
      <c r="X851" s="18"/>
      <c r="Y851" s="28"/>
    </row>
    <row r="852" spans="2:25" x14ac:dyDescent="0.25">
      <c r="B852" s="23">
        <f t="shared" si="333"/>
        <v>44776</v>
      </c>
      <c r="C852" s="14" t="s">
        <v>13</v>
      </c>
      <c r="D852" s="15">
        <v>0.78749999999999998</v>
      </c>
      <c r="E852" s="16">
        <v>2.7</v>
      </c>
      <c r="F852" s="15">
        <f t="shared" si="326"/>
        <v>0.78055555555555556</v>
      </c>
      <c r="G852" s="16">
        <f t="shared" si="327"/>
        <v>2.2949999999999999</v>
      </c>
      <c r="H852" s="15">
        <f t="shared" si="328"/>
        <v>0.76944444444444438</v>
      </c>
      <c r="I852" s="16">
        <f t="shared" si="329"/>
        <v>1.8090000000000002</v>
      </c>
      <c r="J852" s="15">
        <f t="shared" si="330"/>
        <v>0.77013888888888882</v>
      </c>
      <c r="K852" s="22">
        <f t="shared" si="331"/>
        <v>1.7280000000000002</v>
      </c>
      <c r="L852" s="13"/>
      <c r="M852" s="23">
        <v>44776</v>
      </c>
      <c r="N852" s="14" t="s">
        <v>13</v>
      </c>
      <c r="O852" s="59">
        <v>0.78749999999999998</v>
      </c>
      <c r="P852" s="16" t="str">
        <f t="shared" si="349"/>
        <v>-</v>
      </c>
      <c r="Q852" s="15">
        <f t="shared" si="332"/>
        <v>0.78055555555555556</v>
      </c>
      <c r="R852" s="16" t="str">
        <f t="shared" si="348"/>
        <v>-</v>
      </c>
      <c r="S852" s="15">
        <f t="shared" si="344"/>
        <v>0.76944444444444438</v>
      </c>
      <c r="T852" s="16" t="str">
        <f t="shared" si="324"/>
        <v>-</v>
      </c>
      <c r="U852" s="15">
        <f t="shared" si="345"/>
        <v>0.77013888888888882</v>
      </c>
      <c r="V852" s="22" t="str">
        <f t="shared" si="325"/>
        <v>-</v>
      </c>
      <c r="X852" s="18"/>
    </row>
    <row r="853" spans="2:25" x14ac:dyDescent="0.25">
      <c r="B853" s="23">
        <f t="shared" si="333"/>
        <v>44777</v>
      </c>
      <c r="C853" s="14" t="s">
        <v>12</v>
      </c>
      <c r="D853" s="15">
        <v>3.2638888888888891E-2</v>
      </c>
      <c r="E853" s="16">
        <v>0.3</v>
      </c>
      <c r="F853" s="15">
        <f t="shared" si="326"/>
        <v>2.5694444444444447E-2</v>
      </c>
      <c r="G853" s="16">
        <f t="shared" si="327"/>
        <v>0.255</v>
      </c>
      <c r="H853" s="15">
        <f t="shared" si="328"/>
        <v>3.2638888888888891E-2</v>
      </c>
      <c r="I853" s="16">
        <f t="shared" si="329"/>
        <v>0.20100000000000001</v>
      </c>
      <c r="J853" s="15">
        <f t="shared" si="330"/>
        <v>3.0555555555555558E-2</v>
      </c>
      <c r="K853" s="22">
        <f t="shared" si="331"/>
        <v>0.192</v>
      </c>
      <c r="L853" s="13"/>
      <c r="M853" s="23">
        <v>44777</v>
      </c>
      <c r="N853" s="14" t="s">
        <v>12</v>
      </c>
      <c r="O853" s="59">
        <v>3.2638888888888891E-2</v>
      </c>
      <c r="P853" s="16" t="str">
        <f t="shared" si="349"/>
        <v>-</v>
      </c>
      <c r="Q853" s="15">
        <f t="shared" si="332"/>
        <v>2.5694444444444447E-2</v>
      </c>
      <c r="R853" s="16" t="str">
        <f t="shared" si="348"/>
        <v>-</v>
      </c>
      <c r="S853" s="15">
        <f t="shared" si="344"/>
        <v>3.2638888888888891E-2</v>
      </c>
      <c r="T853" s="16" t="str">
        <f t="shared" si="324"/>
        <v>-</v>
      </c>
      <c r="U853" s="15">
        <f t="shared" si="345"/>
        <v>3.0555555555555558E-2</v>
      </c>
      <c r="V853" s="22" t="str">
        <f t="shared" si="325"/>
        <v>-</v>
      </c>
      <c r="X853" s="18"/>
      <c r="Y853" s="28"/>
    </row>
    <row r="854" spans="2:25" x14ac:dyDescent="0.25">
      <c r="B854" s="23">
        <f t="shared" si="333"/>
        <v>44777</v>
      </c>
      <c r="C854" s="14" t="s">
        <v>13</v>
      </c>
      <c r="D854" s="15">
        <v>0.30833333333333335</v>
      </c>
      <c r="E854" s="16">
        <v>2.9</v>
      </c>
      <c r="F854" s="15">
        <f t="shared" si="326"/>
        <v>0.30138888888888893</v>
      </c>
      <c r="G854" s="16">
        <f t="shared" si="327"/>
        <v>2.4649999999999999</v>
      </c>
      <c r="H854" s="15">
        <f t="shared" si="328"/>
        <v>0.2902777777777778</v>
      </c>
      <c r="I854" s="16">
        <f t="shared" si="329"/>
        <v>1.9430000000000001</v>
      </c>
      <c r="J854" s="15">
        <f t="shared" si="330"/>
        <v>0.29097222222222224</v>
      </c>
      <c r="K854" s="22">
        <f t="shared" si="331"/>
        <v>1.8559999999999999</v>
      </c>
      <c r="L854" s="13"/>
      <c r="M854" s="23">
        <v>44777</v>
      </c>
      <c r="N854" s="14" t="s">
        <v>13</v>
      </c>
      <c r="O854" s="59">
        <v>0.30833333333333335</v>
      </c>
      <c r="P854" s="16" t="str">
        <f t="shared" si="349"/>
        <v>-</v>
      </c>
      <c r="Q854" s="15">
        <f t="shared" si="332"/>
        <v>0.30138888888888893</v>
      </c>
      <c r="R854" s="16" t="str">
        <f t="shared" ref="R854:R917" si="350">IF(G854&gt;=$R$4,G854,IF(G854&lt;=$R$8,G854,"-"))</f>
        <v>-</v>
      </c>
      <c r="S854" s="15">
        <f t="shared" si="344"/>
        <v>0.2902777777777778</v>
      </c>
      <c r="T854" s="16" t="str">
        <f t="shared" ref="T854:T917" si="351">IF(I854&gt;=$T$4,I854,IF(I854&lt;=$T$8,I854,"-"))</f>
        <v>-</v>
      </c>
      <c r="U854" s="15">
        <f t="shared" si="345"/>
        <v>0.29097222222222224</v>
      </c>
      <c r="V854" s="22" t="str">
        <f t="shared" ref="V854:V917" si="352">IF(K854&gt;=$V$4,K854,IF(K854&lt;=$V$8,K854,"-"))</f>
        <v>-</v>
      </c>
      <c r="X854" s="18"/>
      <c r="Y854" s="28"/>
    </row>
    <row r="855" spans="2:25" x14ac:dyDescent="0.25">
      <c r="B855" s="23">
        <f t="shared" si="333"/>
        <v>44777</v>
      </c>
      <c r="C855" s="14" t="s">
        <v>12</v>
      </c>
      <c r="D855" s="15">
        <v>0.55486111111111114</v>
      </c>
      <c r="E855" s="16">
        <v>0.4</v>
      </c>
      <c r="F855" s="15">
        <f t="shared" ref="F855:F918" si="353">IF(C855="Alta",D855-$F$9,D855-$G$9)</f>
        <v>0.54791666666666672</v>
      </c>
      <c r="G855" s="16">
        <f t="shared" ref="G855:G918" si="354">E855*$F$8</f>
        <v>0.34</v>
      </c>
      <c r="H855" s="15">
        <f t="shared" ref="H855:H918" si="355">IF(C855="Alta",D855-$H$9,D855-$I$9)</f>
        <v>0.55486111111111114</v>
      </c>
      <c r="I855" s="16">
        <f t="shared" ref="I855:I918" si="356">E855*$H$8</f>
        <v>0.26800000000000002</v>
      </c>
      <c r="J855" s="15">
        <f t="shared" ref="J855:J918" si="357">IF(C855="Alta",D855-$J$9,D855-$K$9)</f>
        <v>0.55277777777777781</v>
      </c>
      <c r="K855" s="22">
        <f t="shared" ref="K855:K918" si="358">E855*$J$8</f>
        <v>0.25600000000000001</v>
      </c>
      <c r="L855" s="13"/>
      <c r="M855" s="23">
        <v>44777</v>
      </c>
      <c r="N855" s="14" t="s">
        <v>12</v>
      </c>
      <c r="O855" s="59">
        <v>0.55486111111111114</v>
      </c>
      <c r="P855" s="16" t="str">
        <f t="shared" si="349"/>
        <v>-</v>
      </c>
      <c r="Q855" s="15">
        <f t="shared" ref="Q855:Q918" si="359">IF(N855="Alta",O855-$F$9,O855-$G$9)</f>
        <v>0.54791666666666672</v>
      </c>
      <c r="R855" s="16" t="str">
        <f t="shared" si="350"/>
        <v>-</v>
      </c>
      <c r="S855" s="15">
        <f t="shared" si="344"/>
        <v>0.55486111111111114</v>
      </c>
      <c r="T855" s="16" t="str">
        <f t="shared" si="351"/>
        <v>-</v>
      </c>
      <c r="U855" s="15">
        <f t="shared" si="345"/>
        <v>0.55277777777777781</v>
      </c>
      <c r="V855" s="22" t="str">
        <f t="shared" si="352"/>
        <v>-</v>
      </c>
      <c r="X855" s="18"/>
      <c r="Y855" s="28"/>
    </row>
    <row r="856" spans="2:25" x14ac:dyDescent="0.25">
      <c r="B856" s="23">
        <f>IF(HOUR(D856)&lt;HOUR(D855),B855+1,B855)</f>
        <v>44777</v>
      </c>
      <c r="C856" s="14" t="s">
        <v>13</v>
      </c>
      <c r="D856" s="15">
        <v>0.81666666666666676</v>
      </c>
      <c r="E856" s="16">
        <v>2.6</v>
      </c>
      <c r="F856" s="15">
        <f t="shared" ref="F856" si="360">IF(C856="Alta",D856-$F$9,D856-$G$9)</f>
        <v>0.80972222222222234</v>
      </c>
      <c r="G856" s="16">
        <f t="shared" ref="G856" si="361">E856*$F$8</f>
        <v>2.21</v>
      </c>
      <c r="H856" s="15">
        <f t="shared" ref="H856" si="362">IF(C856="Alta",D856-$H$9,D856-$I$9)</f>
        <v>0.79861111111111116</v>
      </c>
      <c r="I856" s="16">
        <f t="shared" ref="I856" si="363">E856*$H$8</f>
        <v>1.7420000000000002</v>
      </c>
      <c r="J856" s="15">
        <f t="shared" ref="J856" si="364">IF(C856="Alta",D856-$J$9,D856-$K$9)</f>
        <v>0.7993055555555556</v>
      </c>
      <c r="K856" s="22">
        <f t="shared" ref="K856" si="365">E856*$J$8</f>
        <v>1.6640000000000001</v>
      </c>
      <c r="L856" s="13"/>
      <c r="M856" s="23">
        <v>44777</v>
      </c>
      <c r="N856" s="14" t="s">
        <v>13</v>
      </c>
      <c r="O856" s="59">
        <v>0.81666666666666676</v>
      </c>
      <c r="P856" s="16" t="str">
        <f t="shared" si="349"/>
        <v>-</v>
      </c>
      <c r="Q856" s="15">
        <f t="shared" ref="Q856" si="366">IF(N856="Alta",O856-$F$9,O856-$G$9)</f>
        <v>0.80972222222222234</v>
      </c>
      <c r="R856" s="16" t="str">
        <f t="shared" ref="R856" si="367">IF(G856&gt;=$R$4,G856,IF(G856&lt;=$R$8,G856,"-"))</f>
        <v>-</v>
      </c>
      <c r="S856" s="15">
        <f t="shared" ref="S856" si="368">IF(N856="Alta",O856-$H$9,O856-$I$9)</f>
        <v>0.79861111111111116</v>
      </c>
      <c r="T856" s="16" t="str">
        <f t="shared" ref="T856" si="369">IF(I856&gt;=$T$4,I856,IF(I856&lt;=$T$8,I856,"-"))</f>
        <v>-</v>
      </c>
      <c r="U856" s="15">
        <f t="shared" ref="U856" si="370">IF(N856="Alta",O856-$J$9,O856-$K$9)</f>
        <v>0.7993055555555556</v>
      </c>
      <c r="V856" s="22" t="str">
        <f t="shared" ref="V856" si="371">IF(K856&gt;=$V$4,K856,IF(K856&lt;=$V$8,K856,"-"))</f>
        <v>-</v>
      </c>
      <c r="X856" s="18"/>
      <c r="Y856" s="28"/>
    </row>
    <row r="857" spans="2:25" x14ac:dyDescent="0.25">
      <c r="B857" s="23">
        <f t="shared" ref="B857:B919" si="372">IF(HOUR(D857)&lt;HOUR(D856),B856+1,B856)</f>
        <v>44778</v>
      </c>
      <c r="C857" s="14" t="s">
        <v>12</v>
      </c>
      <c r="D857" s="15">
        <v>6.25E-2</v>
      </c>
      <c r="E857" s="16">
        <v>0.3</v>
      </c>
      <c r="F857" s="15">
        <f t="shared" si="353"/>
        <v>5.5555555555555552E-2</v>
      </c>
      <c r="G857" s="16">
        <f t="shared" si="354"/>
        <v>0.255</v>
      </c>
      <c r="H857" s="15">
        <f t="shared" si="355"/>
        <v>6.25E-2</v>
      </c>
      <c r="I857" s="16">
        <f t="shared" si="356"/>
        <v>0.20100000000000001</v>
      </c>
      <c r="J857" s="15">
        <f t="shared" si="357"/>
        <v>6.0416666666666667E-2</v>
      </c>
      <c r="K857" s="22">
        <f t="shared" si="358"/>
        <v>0.192</v>
      </c>
      <c r="L857" s="13"/>
      <c r="M857" s="23">
        <v>44778</v>
      </c>
      <c r="N857" s="14" t="s">
        <v>12</v>
      </c>
      <c r="O857" s="59">
        <v>6.25E-2</v>
      </c>
      <c r="P857" s="16" t="str">
        <f t="shared" si="349"/>
        <v>-</v>
      </c>
      <c r="Q857" s="15">
        <f t="shared" si="359"/>
        <v>5.5555555555555552E-2</v>
      </c>
      <c r="R857" s="16" t="str">
        <f t="shared" si="350"/>
        <v>-</v>
      </c>
      <c r="S857" s="15">
        <f t="shared" ref="S857:S887" si="373">IF(N857="Alta",O857-$H$9,O857-$I$9)</f>
        <v>6.25E-2</v>
      </c>
      <c r="T857" s="16" t="str">
        <f t="shared" si="351"/>
        <v>-</v>
      </c>
      <c r="U857" s="15">
        <f t="shared" ref="U857:U888" si="374">IF(N857="Alta",O857-$J$9,O857-$K$9)</f>
        <v>6.0416666666666667E-2</v>
      </c>
      <c r="V857" s="22" t="str">
        <f t="shared" si="352"/>
        <v>-</v>
      </c>
      <c r="X857" s="18"/>
    </row>
    <row r="858" spans="2:25" x14ac:dyDescent="0.25">
      <c r="B858" s="23">
        <f t="shared" si="372"/>
        <v>44778</v>
      </c>
      <c r="C858" s="14" t="s">
        <v>13</v>
      </c>
      <c r="D858" s="15">
        <v>0.33888888888888885</v>
      </c>
      <c r="E858" s="16">
        <v>2.9</v>
      </c>
      <c r="F858" s="15">
        <f t="shared" si="353"/>
        <v>0.33194444444444443</v>
      </c>
      <c r="G858" s="16">
        <f t="shared" si="354"/>
        <v>2.4649999999999999</v>
      </c>
      <c r="H858" s="15">
        <f t="shared" si="355"/>
        <v>0.3208333333333333</v>
      </c>
      <c r="I858" s="16">
        <f t="shared" si="356"/>
        <v>1.9430000000000001</v>
      </c>
      <c r="J858" s="15">
        <f t="shared" si="357"/>
        <v>0.32152777777777775</v>
      </c>
      <c r="K858" s="22">
        <f t="shared" si="358"/>
        <v>1.8559999999999999</v>
      </c>
      <c r="L858" s="13"/>
      <c r="M858" s="23">
        <v>44778</v>
      </c>
      <c r="N858" s="14" t="s">
        <v>13</v>
      </c>
      <c r="O858" s="59">
        <v>0.33888888888888885</v>
      </c>
      <c r="P858" s="16" t="str">
        <f t="shared" si="349"/>
        <v>-</v>
      </c>
      <c r="Q858" s="15">
        <f t="shared" si="359"/>
        <v>0.33194444444444443</v>
      </c>
      <c r="R858" s="16" t="str">
        <f t="shared" si="350"/>
        <v>-</v>
      </c>
      <c r="S858" s="15">
        <f t="shared" si="373"/>
        <v>0.3208333333333333</v>
      </c>
      <c r="T858" s="16" t="str">
        <f t="shared" si="351"/>
        <v>-</v>
      </c>
      <c r="U858" s="15">
        <f t="shared" si="374"/>
        <v>0.32152777777777775</v>
      </c>
      <c r="V858" s="22" t="str">
        <f t="shared" si="352"/>
        <v>-</v>
      </c>
      <c r="X858" s="18"/>
      <c r="Y858" s="28"/>
    </row>
    <row r="859" spans="2:25" x14ac:dyDescent="0.25">
      <c r="B859" s="23">
        <f t="shared" si="372"/>
        <v>44778</v>
      </c>
      <c r="C859" s="14" t="s">
        <v>12</v>
      </c>
      <c r="D859" s="15">
        <v>0.58958333333333335</v>
      </c>
      <c r="E859" s="16">
        <v>0.4</v>
      </c>
      <c r="F859" s="15">
        <f t="shared" si="353"/>
        <v>0.58263888888888893</v>
      </c>
      <c r="G859" s="16">
        <f t="shared" si="354"/>
        <v>0.34</v>
      </c>
      <c r="H859" s="15">
        <f t="shared" si="355"/>
        <v>0.58958333333333335</v>
      </c>
      <c r="I859" s="16">
        <f t="shared" si="356"/>
        <v>0.26800000000000002</v>
      </c>
      <c r="J859" s="15">
        <f t="shared" si="357"/>
        <v>0.58750000000000002</v>
      </c>
      <c r="K859" s="22">
        <f t="shared" si="358"/>
        <v>0.25600000000000001</v>
      </c>
      <c r="L859" s="13"/>
      <c r="M859" s="23">
        <v>44778</v>
      </c>
      <c r="N859" s="14" t="s">
        <v>12</v>
      </c>
      <c r="O859" s="59">
        <v>0.58958333333333335</v>
      </c>
      <c r="P859" s="16" t="str">
        <f t="shared" si="349"/>
        <v>-</v>
      </c>
      <c r="Q859" s="15">
        <f t="shared" si="359"/>
        <v>0.58263888888888893</v>
      </c>
      <c r="R859" s="16" t="str">
        <f t="shared" si="350"/>
        <v>-</v>
      </c>
      <c r="S859" s="15">
        <f t="shared" si="373"/>
        <v>0.58958333333333335</v>
      </c>
      <c r="T859" s="16" t="str">
        <f t="shared" si="351"/>
        <v>-</v>
      </c>
      <c r="U859" s="15">
        <f t="shared" si="374"/>
        <v>0.58750000000000002</v>
      </c>
      <c r="V859" s="22" t="str">
        <f t="shared" si="352"/>
        <v>-</v>
      </c>
      <c r="X859" s="18"/>
      <c r="Y859" s="28"/>
    </row>
    <row r="860" spans="2:25" x14ac:dyDescent="0.25">
      <c r="B860" s="23">
        <f t="shared" si="372"/>
        <v>44778</v>
      </c>
      <c r="C860" s="14" t="s">
        <v>13</v>
      </c>
      <c r="D860" s="15">
        <v>0.84930555555555554</v>
      </c>
      <c r="E860" s="16">
        <v>2.6</v>
      </c>
      <c r="F860" s="15">
        <f t="shared" si="353"/>
        <v>0.84236111111111112</v>
      </c>
      <c r="G860" s="16">
        <f t="shared" si="354"/>
        <v>2.21</v>
      </c>
      <c r="H860" s="15">
        <f t="shared" si="355"/>
        <v>0.83124999999999993</v>
      </c>
      <c r="I860" s="16">
        <f t="shared" si="356"/>
        <v>1.7420000000000002</v>
      </c>
      <c r="J860" s="15">
        <f t="shared" si="357"/>
        <v>0.83194444444444438</v>
      </c>
      <c r="K860" s="22">
        <f t="shared" si="358"/>
        <v>1.6640000000000001</v>
      </c>
      <c r="L860" s="13"/>
      <c r="M860" s="23">
        <v>44778</v>
      </c>
      <c r="N860" s="14" t="s">
        <v>13</v>
      </c>
      <c r="O860" s="59">
        <v>0.84930555555555554</v>
      </c>
      <c r="P860" s="16" t="str">
        <f t="shared" si="349"/>
        <v>-</v>
      </c>
      <c r="Q860" s="15">
        <f t="shared" si="359"/>
        <v>0.84236111111111112</v>
      </c>
      <c r="R860" s="16" t="str">
        <f t="shared" si="350"/>
        <v>-</v>
      </c>
      <c r="S860" s="15">
        <f t="shared" si="373"/>
        <v>0.83124999999999993</v>
      </c>
      <c r="T860" s="16" t="str">
        <f t="shared" si="351"/>
        <v>-</v>
      </c>
      <c r="U860" s="15">
        <f t="shared" si="374"/>
        <v>0.83194444444444438</v>
      </c>
      <c r="V860" s="22" t="str">
        <f t="shared" si="352"/>
        <v>-</v>
      </c>
      <c r="X860" s="18"/>
      <c r="Y860" s="28"/>
    </row>
    <row r="861" spans="2:25" x14ac:dyDescent="0.25">
      <c r="B861" s="23">
        <f t="shared" si="372"/>
        <v>44779</v>
      </c>
      <c r="C861" s="14" t="s">
        <v>12</v>
      </c>
      <c r="D861" s="15">
        <v>9.6527777777777768E-2</v>
      </c>
      <c r="E861" s="16">
        <v>0.4</v>
      </c>
      <c r="F861" s="15">
        <f t="shared" si="353"/>
        <v>8.958333333333332E-2</v>
      </c>
      <c r="G861" s="16">
        <f t="shared" si="354"/>
        <v>0.34</v>
      </c>
      <c r="H861" s="15">
        <f t="shared" si="355"/>
        <v>9.6527777777777768E-2</v>
      </c>
      <c r="I861" s="16">
        <f t="shared" si="356"/>
        <v>0.26800000000000002</v>
      </c>
      <c r="J861" s="15">
        <f t="shared" si="357"/>
        <v>9.4444444444444428E-2</v>
      </c>
      <c r="K861" s="22">
        <f t="shared" si="358"/>
        <v>0.25600000000000001</v>
      </c>
      <c r="L861" s="13"/>
      <c r="M861" s="23">
        <v>44779</v>
      </c>
      <c r="N861" s="14" t="s">
        <v>12</v>
      </c>
      <c r="O861" s="59">
        <v>9.6527777777777768E-2</v>
      </c>
      <c r="P861" s="16" t="str">
        <f t="shared" si="349"/>
        <v>-</v>
      </c>
      <c r="Q861" s="15">
        <f t="shared" si="359"/>
        <v>8.958333333333332E-2</v>
      </c>
      <c r="R861" s="16" t="str">
        <f t="shared" si="350"/>
        <v>-</v>
      </c>
      <c r="S861" s="15">
        <f t="shared" si="373"/>
        <v>9.6527777777777768E-2</v>
      </c>
      <c r="T861" s="16" t="str">
        <f t="shared" si="351"/>
        <v>-</v>
      </c>
      <c r="U861" s="15">
        <f t="shared" si="374"/>
        <v>9.4444444444444428E-2</v>
      </c>
      <c r="V861" s="22" t="str">
        <f t="shared" si="352"/>
        <v>-</v>
      </c>
      <c r="X861" s="18"/>
    </row>
    <row r="862" spans="2:25" x14ac:dyDescent="0.25">
      <c r="B862" s="23">
        <f t="shared" si="372"/>
        <v>44779</v>
      </c>
      <c r="C862" s="14" t="s">
        <v>13</v>
      </c>
      <c r="D862" s="15">
        <v>0.3743055555555555</v>
      </c>
      <c r="E862" s="16">
        <v>2.8</v>
      </c>
      <c r="F862" s="15">
        <f t="shared" si="353"/>
        <v>0.36736111111111108</v>
      </c>
      <c r="G862" s="16">
        <f t="shared" si="354"/>
        <v>2.38</v>
      </c>
      <c r="H862" s="15">
        <f t="shared" si="355"/>
        <v>0.35624999999999996</v>
      </c>
      <c r="I862" s="16">
        <f t="shared" si="356"/>
        <v>1.8759999999999999</v>
      </c>
      <c r="J862" s="15">
        <f t="shared" si="357"/>
        <v>0.3569444444444444</v>
      </c>
      <c r="K862" s="22">
        <f t="shared" si="358"/>
        <v>1.7919999999999998</v>
      </c>
      <c r="L862" s="13"/>
      <c r="M862" s="23">
        <v>44779</v>
      </c>
      <c r="N862" s="14" t="s">
        <v>13</v>
      </c>
      <c r="O862" s="59">
        <v>0.3743055555555555</v>
      </c>
      <c r="P862" s="16" t="str">
        <f t="shared" si="349"/>
        <v>-</v>
      </c>
      <c r="Q862" s="15">
        <f t="shared" si="359"/>
        <v>0.36736111111111108</v>
      </c>
      <c r="R862" s="16" t="str">
        <f t="shared" si="350"/>
        <v>-</v>
      </c>
      <c r="S862" s="15">
        <f t="shared" si="373"/>
        <v>0.35624999999999996</v>
      </c>
      <c r="T862" s="16" t="str">
        <f t="shared" si="351"/>
        <v>-</v>
      </c>
      <c r="U862" s="15">
        <f t="shared" si="374"/>
        <v>0.3569444444444444</v>
      </c>
      <c r="V862" s="22" t="str">
        <f t="shared" si="352"/>
        <v>-</v>
      </c>
      <c r="X862" s="18"/>
      <c r="Y862" s="28"/>
    </row>
    <row r="863" spans="2:25" x14ac:dyDescent="0.25">
      <c r="B863" s="23">
        <f t="shared" si="372"/>
        <v>44779</v>
      </c>
      <c r="C863" s="14" t="s">
        <v>12</v>
      </c>
      <c r="D863" s="15">
        <v>0.62777777777777777</v>
      </c>
      <c r="E863" s="16">
        <v>0.5</v>
      </c>
      <c r="F863" s="15">
        <f t="shared" si="353"/>
        <v>0.62083333333333335</v>
      </c>
      <c r="G863" s="16">
        <f t="shared" si="354"/>
        <v>0.42499999999999999</v>
      </c>
      <c r="H863" s="15">
        <f t="shared" si="355"/>
        <v>0.62777777777777777</v>
      </c>
      <c r="I863" s="16">
        <f t="shared" si="356"/>
        <v>0.33500000000000002</v>
      </c>
      <c r="J863" s="15">
        <f t="shared" si="357"/>
        <v>0.62569444444444444</v>
      </c>
      <c r="K863" s="22">
        <f t="shared" si="358"/>
        <v>0.32</v>
      </c>
      <c r="L863" s="13"/>
      <c r="M863" s="23">
        <v>44779</v>
      </c>
      <c r="N863" s="14" t="s">
        <v>12</v>
      </c>
      <c r="O863" s="59">
        <v>0.62777777777777777</v>
      </c>
      <c r="P863" s="16" t="str">
        <f t="shared" si="349"/>
        <v>-</v>
      </c>
      <c r="Q863" s="15">
        <f t="shared" si="359"/>
        <v>0.62083333333333335</v>
      </c>
      <c r="R863" s="16" t="str">
        <f t="shared" si="350"/>
        <v>-</v>
      </c>
      <c r="S863" s="15">
        <f t="shared" si="373"/>
        <v>0.62777777777777777</v>
      </c>
      <c r="T863" s="16" t="str">
        <f t="shared" si="351"/>
        <v>-</v>
      </c>
      <c r="U863" s="15">
        <f t="shared" si="374"/>
        <v>0.62569444444444444</v>
      </c>
      <c r="V863" s="22" t="str">
        <f t="shared" si="352"/>
        <v>-</v>
      </c>
      <c r="X863" s="18"/>
      <c r="Y863" s="28"/>
    </row>
    <row r="864" spans="2:25" x14ac:dyDescent="0.25">
      <c r="B864" s="23">
        <f t="shared" si="372"/>
        <v>44779</v>
      </c>
      <c r="C864" s="14" t="s">
        <v>13</v>
      </c>
      <c r="D864" s="15">
        <v>0.88680555555555562</v>
      </c>
      <c r="E864" s="16">
        <v>2.5</v>
      </c>
      <c r="F864" s="15">
        <f t="shared" si="353"/>
        <v>0.8798611111111112</v>
      </c>
      <c r="G864" s="16">
        <f t="shared" si="354"/>
        <v>2.125</v>
      </c>
      <c r="H864" s="15">
        <f t="shared" si="355"/>
        <v>0.86875000000000002</v>
      </c>
      <c r="I864" s="16">
        <f t="shared" si="356"/>
        <v>1.675</v>
      </c>
      <c r="J864" s="15">
        <f t="shared" si="357"/>
        <v>0.86944444444444446</v>
      </c>
      <c r="K864" s="22">
        <f t="shared" si="358"/>
        <v>1.6</v>
      </c>
      <c r="L864" s="13"/>
      <c r="M864" s="23">
        <v>44779</v>
      </c>
      <c r="N864" s="14" t="s">
        <v>13</v>
      </c>
      <c r="O864" s="59">
        <v>0.88680555555555562</v>
      </c>
      <c r="P864" s="16" t="str">
        <f t="shared" si="349"/>
        <v>-</v>
      </c>
      <c r="Q864" s="15">
        <f t="shared" si="359"/>
        <v>0.8798611111111112</v>
      </c>
      <c r="R864" s="16" t="str">
        <f t="shared" si="350"/>
        <v>-</v>
      </c>
      <c r="S864" s="15">
        <f t="shared" si="373"/>
        <v>0.86875000000000002</v>
      </c>
      <c r="T864" s="16" t="str">
        <f t="shared" si="351"/>
        <v>-</v>
      </c>
      <c r="U864" s="15">
        <f t="shared" si="374"/>
        <v>0.86944444444444446</v>
      </c>
      <c r="V864" s="22" t="str">
        <f t="shared" si="352"/>
        <v>-</v>
      </c>
      <c r="X864" s="18"/>
      <c r="Y864" s="28"/>
    </row>
    <row r="865" spans="2:25" x14ac:dyDescent="0.25">
      <c r="B865" s="23">
        <f t="shared" si="372"/>
        <v>44780</v>
      </c>
      <c r="C865" s="14" t="s">
        <v>12</v>
      </c>
      <c r="D865" s="15">
        <v>0.13541666666666666</v>
      </c>
      <c r="E865" s="16">
        <v>0.4</v>
      </c>
      <c r="F865" s="15">
        <f t="shared" si="353"/>
        <v>0.12847222222222221</v>
      </c>
      <c r="G865" s="16">
        <f t="shared" si="354"/>
        <v>0.34</v>
      </c>
      <c r="H865" s="15">
        <f t="shared" si="355"/>
        <v>0.13541666666666666</v>
      </c>
      <c r="I865" s="16">
        <f t="shared" si="356"/>
        <v>0.26800000000000002</v>
      </c>
      <c r="J865" s="15">
        <f t="shared" si="357"/>
        <v>0.13333333333333333</v>
      </c>
      <c r="K865" s="22">
        <f t="shared" si="358"/>
        <v>0.25600000000000001</v>
      </c>
      <c r="L865" s="13"/>
      <c r="M865" s="23">
        <v>44780</v>
      </c>
      <c r="N865" s="14" t="s">
        <v>12</v>
      </c>
      <c r="O865" s="59">
        <v>0.13541666666666666</v>
      </c>
      <c r="P865" s="16" t="str">
        <f t="shared" si="349"/>
        <v>-</v>
      </c>
      <c r="Q865" s="15">
        <f t="shared" si="359"/>
        <v>0.12847222222222221</v>
      </c>
      <c r="R865" s="16" t="str">
        <f t="shared" si="350"/>
        <v>-</v>
      </c>
      <c r="S865" s="15">
        <f t="shared" si="373"/>
        <v>0.13541666666666666</v>
      </c>
      <c r="T865" s="16" t="str">
        <f t="shared" si="351"/>
        <v>-</v>
      </c>
      <c r="U865" s="15">
        <f t="shared" si="374"/>
        <v>0.13333333333333333</v>
      </c>
      <c r="V865" s="22" t="str">
        <f t="shared" si="352"/>
        <v>-</v>
      </c>
      <c r="X865" s="18"/>
    </row>
    <row r="866" spans="2:25" x14ac:dyDescent="0.25">
      <c r="B866" s="23">
        <f t="shared" si="372"/>
        <v>44780</v>
      </c>
      <c r="C866" s="14" t="s">
        <v>13</v>
      </c>
      <c r="D866" s="15">
        <v>0.4145833333333333</v>
      </c>
      <c r="E866" s="16">
        <v>2.8</v>
      </c>
      <c r="F866" s="15">
        <f t="shared" si="353"/>
        <v>0.40763888888888888</v>
      </c>
      <c r="G866" s="16">
        <f t="shared" si="354"/>
        <v>2.38</v>
      </c>
      <c r="H866" s="15">
        <f t="shared" si="355"/>
        <v>0.39652777777777776</v>
      </c>
      <c r="I866" s="16">
        <f t="shared" si="356"/>
        <v>1.8759999999999999</v>
      </c>
      <c r="J866" s="15">
        <f t="shared" si="357"/>
        <v>0.3972222222222222</v>
      </c>
      <c r="K866" s="22">
        <f t="shared" si="358"/>
        <v>1.7919999999999998</v>
      </c>
      <c r="L866" s="13"/>
      <c r="M866" s="23">
        <v>44780</v>
      </c>
      <c r="N866" s="14" t="s">
        <v>13</v>
      </c>
      <c r="O866" s="59">
        <v>0.4145833333333333</v>
      </c>
      <c r="P866" s="16" t="str">
        <f t="shared" si="349"/>
        <v>-</v>
      </c>
      <c r="Q866" s="15">
        <f t="shared" si="359"/>
        <v>0.40763888888888888</v>
      </c>
      <c r="R866" s="16" t="str">
        <f t="shared" si="350"/>
        <v>-</v>
      </c>
      <c r="S866" s="15">
        <f t="shared" si="373"/>
        <v>0.39652777777777776</v>
      </c>
      <c r="T866" s="16" t="str">
        <f t="shared" si="351"/>
        <v>-</v>
      </c>
      <c r="U866" s="15">
        <f t="shared" si="374"/>
        <v>0.3972222222222222</v>
      </c>
      <c r="V866" s="22" t="str">
        <f t="shared" si="352"/>
        <v>-</v>
      </c>
      <c r="X866" s="18"/>
      <c r="Y866" s="28"/>
    </row>
    <row r="867" spans="2:25" x14ac:dyDescent="0.25">
      <c r="B867" s="23">
        <f t="shared" si="372"/>
        <v>44780</v>
      </c>
      <c r="C867" s="14" t="s">
        <v>12</v>
      </c>
      <c r="D867" s="15">
        <v>0.67152777777777783</v>
      </c>
      <c r="E867" s="16">
        <v>0.5</v>
      </c>
      <c r="F867" s="15">
        <f t="shared" si="353"/>
        <v>0.66458333333333341</v>
      </c>
      <c r="G867" s="16">
        <f t="shared" si="354"/>
        <v>0.42499999999999999</v>
      </c>
      <c r="H867" s="15">
        <f t="shared" si="355"/>
        <v>0.67152777777777783</v>
      </c>
      <c r="I867" s="16">
        <f t="shared" si="356"/>
        <v>0.33500000000000002</v>
      </c>
      <c r="J867" s="15">
        <f t="shared" si="357"/>
        <v>0.66944444444444451</v>
      </c>
      <c r="K867" s="22">
        <f t="shared" si="358"/>
        <v>0.32</v>
      </c>
      <c r="L867" s="13"/>
      <c r="M867" s="23">
        <v>44780</v>
      </c>
      <c r="N867" s="14" t="s">
        <v>12</v>
      </c>
      <c r="O867" s="59">
        <v>0.67152777777777783</v>
      </c>
      <c r="P867" s="16" t="str">
        <f t="shared" si="349"/>
        <v>-</v>
      </c>
      <c r="Q867" s="15">
        <f t="shared" si="359"/>
        <v>0.66458333333333341</v>
      </c>
      <c r="R867" s="16" t="str">
        <f t="shared" si="350"/>
        <v>-</v>
      </c>
      <c r="S867" s="15">
        <f t="shared" si="373"/>
        <v>0.67152777777777783</v>
      </c>
      <c r="T867" s="16" t="str">
        <f t="shared" si="351"/>
        <v>-</v>
      </c>
      <c r="U867" s="15">
        <f t="shared" si="374"/>
        <v>0.66944444444444451</v>
      </c>
      <c r="V867" s="22" t="str">
        <f t="shared" si="352"/>
        <v>-</v>
      </c>
      <c r="X867" s="18"/>
      <c r="Y867" s="28"/>
    </row>
    <row r="868" spans="2:25" x14ac:dyDescent="0.25">
      <c r="B868" s="23">
        <f t="shared" si="372"/>
        <v>44780</v>
      </c>
      <c r="C868" s="14" t="s">
        <v>13</v>
      </c>
      <c r="D868" s="15">
        <v>0.93055555555555547</v>
      </c>
      <c r="E868" s="16">
        <v>2.4</v>
      </c>
      <c r="F868" s="15">
        <f t="shared" si="353"/>
        <v>0.92361111111111105</v>
      </c>
      <c r="G868" s="16">
        <f t="shared" si="354"/>
        <v>2.04</v>
      </c>
      <c r="H868" s="15">
        <f t="shared" si="355"/>
        <v>0.91249999999999987</v>
      </c>
      <c r="I868" s="16">
        <f t="shared" si="356"/>
        <v>1.6080000000000001</v>
      </c>
      <c r="J868" s="15">
        <f t="shared" si="357"/>
        <v>0.91319444444444431</v>
      </c>
      <c r="K868" s="22">
        <f t="shared" si="358"/>
        <v>1.536</v>
      </c>
      <c r="L868" s="13"/>
      <c r="M868" s="23">
        <v>44780</v>
      </c>
      <c r="N868" s="14" t="s">
        <v>13</v>
      </c>
      <c r="O868" s="59">
        <v>0.93055555555555547</v>
      </c>
      <c r="P868" s="16" t="str">
        <f t="shared" si="349"/>
        <v>-</v>
      </c>
      <c r="Q868" s="15">
        <f t="shared" si="359"/>
        <v>0.92361111111111105</v>
      </c>
      <c r="R868" s="16" t="str">
        <f t="shared" si="350"/>
        <v>-</v>
      </c>
      <c r="S868" s="15">
        <f t="shared" si="373"/>
        <v>0.91249999999999987</v>
      </c>
      <c r="T868" s="16" t="str">
        <f t="shared" si="351"/>
        <v>-</v>
      </c>
      <c r="U868" s="15">
        <f t="shared" si="374"/>
        <v>0.91319444444444431</v>
      </c>
      <c r="V868" s="22" t="str">
        <f t="shared" si="352"/>
        <v>-</v>
      </c>
      <c r="X868" s="18"/>
      <c r="Y868" s="28"/>
    </row>
    <row r="869" spans="2:25" x14ac:dyDescent="0.25">
      <c r="B869" s="23">
        <f t="shared" si="372"/>
        <v>44781</v>
      </c>
      <c r="C869" s="14" t="s">
        <v>12</v>
      </c>
      <c r="D869" s="15">
        <v>0.18124999999999999</v>
      </c>
      <c r="E869" s="16">
        <v>0.5</v>
      </c>
      <c r="F869" s="15">
        <f t="shared" si="353"/>
        <v>0.17430555555555555</v>
      </c>
      <c r="G869" s="16">
        <f t="shared" si="354"/>
        <v>0.42499999999999999</v>
      </c>
      <c r="H869" s="15">
        <f t="shared" si="355"/>
        <v>0.18124999999999999</v>
      </c>
      <c r="I869" s="16">
        <f t="shared" si="356"/>
        <v>0.33500000000000002</v>
      </c>
      <c r="J869" s="15">
        <f t="shared" si="357"/>
        <v>0.17916666666666667</v>
      </c>
      <c r="K869" s="22">
        <f t="shared" si="358"/>
        <v>0.32</v>
      </c>
      <c r="L869" s="13"/>
      <c r="M869" s="23">
        <v>44781</v>
      </c>
      <c r="N869" s="14" t="s">
        <v>12</v>
      </c>
      <c r="O869" s="59">
        <v>0.18124999999999999</v>
      </c>
      <c r="P869" s="16" t="str">
        <f t="shared" si="349"/>
        <v>-</v>
      </c>
      <c r="Q869" s="15">
        <f t="shared" si="359"/>
        <v>0.17430555555555555</v>
      </c>
      <c r="R869" s="16" t="str">
        <f t="shared" si="350"/>
        <v>-</v>
      </c>
      <c r="S869" s="15">
        <f t="shared" si="373"/>
        <v>0.18124999999999999</v>
      </c>
      <c r="T869" s="16" t="str">
        <f t="shared" si="351"/>
        <v>-</v>
      </c>
      <c r="U869" s="15">
        <f t="shared" si="374"/>
        <v>0.17916666666666667</v>
      </c>
      <c r="V869" s="22" t="str">
        <f t="shared" si="352"/>
        <v>-</v>
      </c>
      <c r="X869" s="18"/>
    </row>
    <row r="870" spans="2:25" x14ac:dyDescent="0.25">
      <c r="B870" s="23">
        <f t="shared" si="372"/>
        <v>44781</v>
      </c>
      <c r="C870" s="14" t="s">
        <v>13</v>
      </c>
      <c r="D870" s="15">
        <v>0.45902777777777781</v>
      </c>
      <c r="E870" s="16">
        <v>2.9</v>
      </c>
      <c r="F870" s="15">
        <f t="shared" si="353"/>
        <v>0.45208333333333339</v>
      </c>
      <c r="G870" s="16">
        <f t="shared" si="354"/>
        <v>2.4649999999999999</v>
      </c>
      <c r="H870" s="15">
        <f t="shared" si="355"/>
        <v>0.44097222222222227</v>
      </c>
      <c r="I870" s="16">
        <f t="shared" si="356"/>
        <v>1.9430000000000001</v>
      </c>
      <c r="J870" s="15">
        <f t="shared" si="357"/>
        <v>0.44166666666666671</v>
      </c>
      <c r="K870" s="22">
        <f t="shared" si="358"/>
        <v>1.8559999999999999</v>
      </c>
      <c r="L870" s="13"/>
      <c r="M870" s="23">
        <v>44781</v>
      </c>
      <c r="N870" s="14" t="s">
        <v>13</v>
      </c>
      <c r="O870" s="59">
        <v>0.45902777777777781</v>
      </c>
      <c r="P870" s="16" t="str">
        <f t="shared" si="349"/>
        <v>-</v>
      </c>
      <c r="Q870" s="15">
        <f t="shared" si="359"/>
        <v>0.45208333333333339</v>
      </c>
      <c r="R870" s="16" t="str">
        <f t="shared" si="350"/>
        <v>-</v>
      </c>
      <c r="S870" s="15">
        <f t="shared" si="373"/>
        <v>0.44097222222222227</v>
      </c>
      <c r="T870" s="16" t="str">
        <f t="shared" si="351"/>
        <v>-</v>
      </c>
      <c r="U870" s="15">
        <f t="shared" si="374"/>
        <v>0.44166666666666671</v>
      </c>
      <c r="V870" s="22" t="str">
        <f t="shared" si="352"/>
        <v>-</v>
      </c>
      <c r="X870" s="18"/>
      <c r="Y870" s="28"/>
    </row>
    <row r="871" spans="2:25" x14ac:dyDescent="0.25">
      <c r="B871" s="23">
        <f t="shared" si="372"/>
        <v>44781</v>
      </c>
      <c r="C871" s="14" t="s">
        <v>12</v>
      </c>
      <c r="D871" s="15">
        <v>0.71805555555555556</v>
      </c>
      <c r="E871" s="16">
        <v>0.4</v>
      </c>
      <c r="F871" s="15">
        <f t="shared" si="353"/>
        <v>0.71111111111111114</v>
      </c>
      <c r="G871" s="16">
        <f t="shared" si="354"/>
        <v>0.34</v>
      </c>
      <c r="H871" s="15">
        <f t="shared" si="355"/>
        <v>0.71805555555555556</v>
      </c>
      <c r="I871" s="16">
        <f t="shared" si="356"/>
        <v>0.26800000000000002</v>
      </c>
      <c r="J871" s="15">
        <f t="shared" si="357"/>
        <v>0.71597222222222223</v>
      </c>
      <c r="K871" s="22">
        <f t="shared" si="358"/>
        <v>0.25600000000000001</v>
      </c>
      <c r="L871" s="13"/>
      <c r="M871" s="23">
        <v>44781</v>
      </c>
      <c r="N871" s="14" t="s">
        <v>12</v>
      </c>
      <c r="O871" s="59">
        <v>0.71805555555555556</v>
      </c>
      <c r="P871" s="16" t="str">
        <f t="shared" si="349"/>
        <v>-</v>
      </c>
      <c r="Q871" s="15">
        <f t="shared" si="359"/>
        <v>0.71111111111111114</v>
      </c>
      <c r="R871" s="16" t="str">
        <f t="shared" si="350"/>
        <v>-</v>
      </c>
      <c r="S871" s="15">
        <f t="shared" si="373"/>
        <v>0.71805555555555556</v>
      </c>
      <c r="T871" s="16" t="str">
        <f t="shared" si="351"/>
        <v>-</v>
      </c>
      <c r="U871" s="15">
        <f t="shared" si="374"/>
        <v>0.71597222222222223</v>
      </c>
      <c r="V871" s="22" t="str">
        <f t="shared" si="352"/>
        <v>-</v>
      </c>
      <c r="X871" s="18"/>
      <c r="Y871" s="28"/>
    </row>
    <row r="872" spans="2:25" x14ac:dyDescent="0.25">
      <c r="B872" s="23">
        <f t="shared" si="372"/>
        <v>44781</v>
      </c>
      <c r="C872" s="14" t="s">
        <v>13</v>
      </c>
      <c r="D872" s="15">
        <v>0.97916666666666663</v>
      </c>
      <c r="E872" s="16">
        <v>2.5</v>
      </c>
      <c r="F872" s="15">
        <f t="shared" si="353"/>
        <v>0.97222222222222221</v>
      </c>
      <c r="G872" s="16">
        <f t="shared" si="354"/>
        <v>2.125</v>
      </c>
      <c r="H872" s="15">
        <f t="shared" si="355"/>
        <v>0.96111111111111103</v>
      </c>
      <c r="I872" s="16">
        <f t="shared" si="356"/>
        <v>1.675</v>
      </c>
      <c r="J872" s="15">
        <f t="shared" si="357"/>
        <v>0.96180555555555547</v>
      </c>
      <c r="K872" s="22">
        <f t="shared" si="358"/>
        <v>1.6</v>
      </c>
      <c r="L872" s="13"/>
      <c r="M872" s="23">
        <v>44781</v>
      </c>
      <c r="N872" s="14" t="s">
        <v>13</v>
      </c>
      <c r="O872" s="59">
        <v>0.97916666666666663</v>
      </c>
      <c r="P872" s="16" t="str">
        <f t="shared" si="349"/>
        <v>-</v>
      </c>
      <c r="Q872" s="15">
        <f t="shared" si="359"/>
        <v>0.97222222222222221</v>
      </c>
      <c r="R872" s="16" t="str">
        <f t="shared" si="350"/>
        <v>-</v>
      </c>
      <c r="S872" s="15">
        <f t="shared" si="373"/>
        <v>0.96111111111111103</v>
      </c>
      <c r="T872" s="16" t="str">
        <f t="shared" ref="T872" si="375">IF(I872&gt;=$T$4,I872,IF(I872&lt;=$T$8,I872,"-"))</f>
        <v>-</v>
      </c>
      <c r="U872" s="15">
        <f t="shared" si="374"/>
        <v>0.96180555555555547</v>
      </c>
      <c r="V872" s="22" t="str">
        <f t="shared" ref="V872" si="376">IF(K872&gt;=$V$4,K872,IF(K872&lt;=$V$8,K872,"-"))</f>
        <v>-</v>
      </c>
      <c r="X872" s="18"/>
      <c r="Y872" s="28"/>
    </row>
    <row r="873" spans="2:25" x14ac:dyDescent="0.25">
      <c r="B873" s="23">
        <f t="shared" si="372"/>
        <v>44782</v>
      </c>
      <c r="C873" s="14" t="s">
        <v>12</v>
      </c>
      <c r="D873" s="15">
        <v>0.2298611111111111</v>
      </c>
      <c r="E873" s="16">
        <v>0.4</v>
      </c>
      <c r="F873" s="15">
        <f t="shared" si="353"/>
        <v>0.22291666666666665</v>
      </c>
      <c r="G873" s="16">
        <f t="shared" si="354"/>
        <v>0.34</v>
      </c>
      <c r="H873" s="15">
        <f t="shared" si="355"/>
        <v>0.2298611111111111</v>
      </c>
      <c r="I873" s="16">
        <f t="shared" si="356"/>
        <v>0.26800000000000002</v>
      </c>
      <c r="J873" s="15">
        <f t="shared" si="357"/>
        <v>0.22777777777777777</v>
      </c>
      <c r="K873" s="22">
        <f t="shared" si="358"/>
        <v>0.25600000000000001</v>
      </c>
      <c r="L873" s="13"/>
      <c r="M873" s="23">
        <v>44782</v>
      </c>
      <c r="N873" s="14" t="s">
        <v>12</v>
      </c>
      <c r="O873" s="59">
        <v>0.2298611111111111</v>
      </c>
      <c r="P873" s="16" t="str">
        <f t="shared" si="349"/>
        <v>-</v>
      </c>
      <c r="Q873" s="15">
        <f t="shared" si="359"/>
        <v>0.22291666666666665</v>
      </c>
      <c r="R873" s="16" t="str">
        <f t="shared" si="350"/>
        <v>-</v>
      </c>
      <c r="S873" s="15">
        <f t="shared" si="373"/>
        <v>0.2298611111111111</v>
      </c>
      <c r="T873" s="16" t="str">
        <f t="shared" si="351"/>
        <v>-</v>
      </c>
      <c r="U873" s="15">
        <f t="shared" si="374"/>
        <v>0.22777777777777777</v>
      </c>
      <c r="V873" s="22" t="str">
        <f t="shared" si="352"/>
        <v>-</v>
      </c>
      <c r="X873" s="18"/>
    </row>
    <row r="874" spans="2:25" x14ac:dyDescent="0.25">
      <c r="B874" s="23">
        <f t="shared" si="372"/>
        <v>44782</v>
      </c>
      <c r="C874" s="14" t="s">
        <v>13</v>
      </c>
      <c r="D874" s="15">
        <v>0.50624999999999998</v>
      </c>
      <c r="E874" s="16">
        <v>2.9</v>
      </c>
      <c r="F874" s="15">
        <f t="shared" si="353"/>
        <v>0.49930555555555556</v>
      </c>
      <c r="G874" s="16">
        <f t="shared" si="354"/>
        <v>2.4649999999999999</v>
      </c>
      <c r="H874" s="15">
        <f t="shared" si="355"/>
        <v>0.48819444444444443</v>
      </c>
      <c r="I874" s="16">
        <f t="shared" si="356"/>
        <v>1.9430000000000001</v>
      </c>
      <c r="J874" s="15">
        <f t="shared" si="357"/>
        <v>0.48888888888888887</v>
      </c>
      <c r="K874" s="22">
        <f t="shared" si="358"/>
        <v>1.8559999999999999</v>
      </c>
      <c r="L874" s="13"/>
      <c r="M874" s="23">
        <v>44782</v>
      </c>
      <c r="N874" s="14" t="s">
        <v>13</v>
      </c>
      <c r="O874" s="59">
        <v>0.50624999999999998</v>
      </c>
      <c r="P874" s="16" t="str">
        <f t="shared" si="349"/>
        <v>-</v>
      </c>
      <c r="Q874" s="15">
        <f t="shared" si="359"/>
        <v>0.49930555555555556</v>
      </c>
      <c r="R874" s="16" t="str">
        <f t="shared" si="350"/>
        <v>-</v>
      </c>
      <c r="S874" s="15">
        <f t="shared" si="373"/>
        <v>0.48819444444444443</v>
      </c>
      <c r="T874" s="16" t="str">
        <f t="shared" si="351"/>
        <v>-</v>
      </c>
      <c r="U874" s="15">
        <f t="shared" si="374"/>
        <v>0.48888888888888887</v>
      </c>
      <c r="V874" s="22" t="str">
        <f t="shared" si="352"/>
        <v>-</v>
      </c>
      <c r="X874" s="18"/>
      <c r="Y874" s="28"/>
    </row>
    <row r="875" spans="2:25" x14ac:dyDescent="0.25">
      <c r="B875" s="23">
        <f t="shared" si="372"/>
        <v>44782</v>
      </c>
      <c r="C875" s="14" t="s">
        <v>12</v>
      </c>
      <c r="D875" s="15">
        <v>0.76458333333333339</v>
      </c>
      <c r="E875" s="16">
        <v>0.3</v>
      </c>
      <c r="F875" s="15">
        <f t="shared" si="353"/>
        <v>0.75763888888888897</v>
      </c>
      <c r="G875" s="16">
        <f t="shared" si="354"/>
        <v>0.255</v>
      </c>
      <c r="H875" s="15">
        <f t="shared" si="355"/>
        <v>0.76458333333333339</v>
      </c>
      <c r="I875" s="16">
        <f t="shared" si="356"/>
        <v>0.20100000000000001</v>
      </c>
      <c r="J875" s="15">
        <f t="shared" si="357"/>
        <v>0.76250000000000007</v>
      </c>
      <c r="K875" s="22">
        <f t="shared" si="358"/>
        <v>0.192</v>
      </c>
      <c r="L875" s="13"/>
      <c r="M875" s="23">
        <v>44782</v>
      </c>
      <c r="N875" s="14" t="s">
        <v>12</v>
      </c>
      <c r="O875" s="59">
        <v>0.76458333333333339</v>
      </c>
      <c r="P875" s="16" t="str">
        <f t="shared" si="349"/>
        <v>-</v>
      </c>
      <c r="Q875" s="15">
        <f t="shared" si="359"/>
        <v>0.75763888888888897</v>
      </c>
      <c r="R875" s="16" t="str">
        <f t="shared" si="350"/>
        <v>-</v>
      </c>
      <c r="S875" s="15">
        <f t="shared" si="373"/>
        <v>0.76458333333333339</v>
      </c>
      <c r="T875" s="16" t="str">
        <f t="shared" si="351"/>
        <v>-</v>
      </c>
      <c r="U875" s="15">
        <f t="shared" si="374"/>
        <v>0.76250000000000007</v>
      </c>
      <c r="V875" s="22" t="str">
        <f t="shared" si="352"/>
        <v>-</v>
      </c>
      <c r="X875" s="18"/>
      <c r="Y875" s="28"/>
    </row>
    <row r="876" spans="2:25" x14ac:dyDescent="0.25">
      <c r="B876" s="23">
        <f t="shared" si="372"/>
        <v>44783</v>
      </c>
      <c r="C876" s="14" t="s">
        <v>13</v>
      </c>
      <c r="D876" s="15">
        <v>3.0555555555555555E-2</v>
      </c>
      <c r="E876" s="16">
        <v>2.6</v>
      </c>
      <c r="F876" s="15">
        <f t="shared" si="353"/>
        <v>2.361111111111111E-2</v>
      </c>
      <c r="G876" s="16">
        <f t="shared" si="354"/>
        <v>2.21</v>
      </c>
      <c r="H876" s="15">
        <f t="shared" si="355"/>
        <v>1.2499999999999997E-2</v>
      </c>
      <c r="I876" s="16">
        <f t="shared" si="356"/>
        <v>1.7420000000000002</v>
      </c>
      <c r="J876" s="15">
        <f t="shared" si="357"/>
        <v>1.3194444444444443E-2</v>
      </c>
      <c r="K876" s="22">
        <f t="shared" si="358"/>
        <v>1.6640000000000001</v>
      </c>
      <c r="L876" s="13"/>
      <c r="M876" s="23">
        <v>44783</v>
      </c>
      <c r="N876" s="14" t="s">
        <v>13</v>
      </c>
      <c r="O876" s="59">
        <v>3.0555555555555555E-2</v>
      </c>
      <c r="P876" s="16" t="str">
        <f t="shared" si="349"/>
        <v>-</v>
      </c>
      <c r="Q876" s="15">
        <f t="shared" si="359"/>
        <v>2.361111111111111E-2</v>
      </c>
      <c r="R876" s="16" t="str">
        <f t="shared" si="350"/>
        <v>-</v>
      </c>
      <c r="S876" s="15">
        <f t="shared" si="373"/>
        <v>1.2499999999999997E-2</v>
      </c>
      <c r="T876" s="16" t="str">
        <f t="shared" si="351"/>
        <v>-</v>
      </c>
      <c r="U876" s="15">
        <f t="shared" si="374"/>
        <v>1.3194444444444443E-2</v>
      </c>
      <c r="V876" s="22" t="str">
        <f t="shared" si="352"/>
        <v>-</v>
      </c>
      <c r="X876" s="18"/>
      <c r="Y876" s="28"/>
    </row>
    <row r="877" spans="2:25" x14ac:dyDescent="0.25">
      <c r="B877" s="23">
        <f t="shared" si="372"/>
        <v>44783</v>
      </c>
      <c r="C877" s="14" t="s">
        <v>12</v>
      </c>
      <c r="D877" s="15">
        <v>0.27847222222222223</v>
      </c>
      <c r="E877" s="16">
        <v>0.3</v>
      </c>
      <c r="F877" s="15">
        <f t="shared" si="353"/>
        <v>0.27152777777777781</v>
      </c>
      <c r="G877" s="16">
        <f t="shared" si="354"/>
        <v>0.255</v>
      </c>
      <c r="H877" s="15">
        <f t="shared" si="355"/>
        <v>0.27847222222222223</v>
      </c>
      <c r="I877" s="16">
        <f t="shared" si="356"/>
        <v>0.20100000000000001</v>
      </c>
      <c r="J877" s="15">
        <f t="shared" si="357"/>
        <v>0.27638888888888891</v>
      </c>
      <c r="K877" s="22">
        <f t="shared" si="358"/>
        <v>0.192</v>
      </c>
      <c r="L877" s="13"/>
      <c r="M877" s="23">
        <v>44783</v>
      </c>
      <c r="N877" s="14" t="s">
        <v>12</v>
      </c>
      <c r="O877" s="59">
        <v>0.27847222222222223</v>
      </c>
      <c r="P877" s="16" t="str">
        <f t="shared" si="349"/>
        <v>-</v>
      </c>
      <c r="Q877" s="15">
        <f t="shared" si="359"/>
        <v>0.27152777777777781</v>
      </c>
      <c r="R877" s="16" t="str">
        <f t="shared" si="350"/>
        <v>-</v>
      </c>
      <c r="S877" s="15">
        <f t="shared" si="373"/>
        <v>0.27847222222222223</v>
      </c>
      <c r="T877" s="16" t="str">
        <f t="shared" si="351"/>
        <v>-</v>
      </c>
      <c r="U877" s="15">
        <f t="shared" si="374"/>
        <v>0.27638888888888891</v>
      </c>
      <c r="V877" s="22" t="str">
        <f t="shared" si="352"/>
        <v>-</v>
      </c>
      <c r="X877" s="18"/>
    </row>
    <row r="878" spans="2:25" x14ac:dyDescent="0.25">
      <c r="B878" s="23">
        <f t="shared" si="372"/>
        <v>44783</v>
      </c>
      <c r="C878" s="14" t="s">
        <v>13</v>
      </c>
      <c r="D878" s="15">
        <v>0.55277777777777781</v>
      </c>
      <c r="E878" s="16">
        <v>3</v>
      </c>
      <c r="F878" s="15">
        <f t="shared" si="353"/>
        <v>0.54583333333333339</v>
      </c>
      <c r="G878" s="16">
        <f t="shared" si="354"/>
        <v>2.5499999999999998</v>
      </c>
      <c r="H878" s="15">
        <f t="shared" si="355"/>
        <v>0.53472222222222221</v>
      </c>
      <c r="I878" s="16">
        <f t="shared" si="356"/>
        <v>2.0100000000000002</v>
      </c>
      <c r="J878" s="15">
        <f t="shared" si="357"/>
        <v>0.53541666666666665</v>
      </c>
      <c r="K878" s="22">
        <f t="shared" si="358"/>
        <v>1.92</v>
      </c>
      <c r="L878" s="13"/>
      <c r="M878" s="23">
        <v>44783</v>
      </c>
      <c r="N878" s="14" t="s">
        <v>13</v>
      </c>
      <c r="O878" s="59">
        <v>0.55277777777777781</v>
      </c>
      <c r="P878" s="16" t="str">
        <f t="shared" si="349"/>
        <v>-</v>
      </c>
      <c r="Q878" s="15">
        <f t="shared" si="359"/>
        <v>0.54583333333333339</v>
      </c>
      <c r="R878" s="16" t="str">
        <f t="shared" si="350"/>
        <v>-</v>
      </c>
      <c r="S878" s="15">
        <f t="shared" si="373"/>
        <v>0.53472222222222221</v>
      </c>
      <c r="T878" s="16" t="str">
        <f t="shared" si="351"/>
        <v>-</v>
      </c>
      <c r="U878" s="15">
        <f t="shared" si="374"/>
        <v>0.53541666666666665</v>
      </c>
      <c r="V878" s="22" t="str">
        <f t="shared" si="352"/>
        <v>-</v>
      </c>
      <c r="X878" s="18"/>
      <c r="Y878" s="28"/>
    </row>
    <row r="879" spans="2:25" x14ac:dyDescent="0.25">
      <c r="B879" s="23">
        <f t="shared" si="372"/>
        <v>44783</v>
      </c>
      <c r="C879" s="14" t="s">
        <v>12</v>
      </c>
      <c r="D879" s="15">
        <v>0.80833333333333324</v>
      </c>
      <c r="E879" s="16">
        <v>0.2</v>
      </c>
      <c r="F879" s="15">
        <f t="shared" si="353"/>
        <v>0.80138888888888882</v>
      </c>
      <c r="G879" s="16">
        <f t="shared" si="354"/>
        <v>0.17</v>
      </c>
      <c r="H879" s="15">
        <f t="shared" si="355"/>
        <v>0.80833333333333324</v>
      </c>
      <c r="I879" s="16">
        <f t="shared" si="356"/>
        <v>0.13400000000000001</v>
      </c>
      <c r="J879" s="15">
        <f t="shared" si="357"/>
        <v>0.80624999999999991</v>
      </c>
      <c r="K879" s="22">
        <f t="shared" si="358"/>
        <v>0.128</v>
      </c>
      <c r="L879" s="13"/>
      <c r="M879" s="23">
        <v>44783</v>
      </c>
      <c r="N879" s="14" t="s">
        <v>12</v>
      </c>
      <c r="O879" s="59">
        <v>0.80833333333333324</v>
      </c>
      <c r="P879" s="16" t="str">
        <f t="shared" si="349"/>
        <v>-</v>
      </c>
      <c r="Q879" s="15">
        <f t="shared" si="359"/>
        <v>0.80138888888888882</v>
      </c>
      <c r="R879" s="16" t="str">
        <f t="shared" si="350"/>
        <v>-</v>
      </c>
      <c r="S879" s="15">
        <f t="shared" si="373"/>
        <v>0.80833333333333324</v>
      </c>
      <c r="T879" s="16" t="str">
        <f t="shared" si="351"/>
        <v>-</v>
      </c>
      <c r="U879" s="15">
        <f t="shared" si="374"/>
        <v>0.80624999999999991</v>
      </c>
      <c r="V879" s="22" t="str">
        <f t="shared" si="352"/>
        <v>-</v>
      </c>
      <c r="X879" s="18"/>
      <c r="Y879" s="28"/>
    </row>
    <row r="880" spans="2:25" x14ac:dyDescent="0.25">
      <c r="B880" s="23">
        <f t="shared" si="372"/>
        <v>44784</v>
      </c>
      <c r="C880" s="14" t="s">
        <v>13</v>
      </c>
      <c r="D880" s="15">
        <v>7.8472222222222221E-2</v>
      </c>
      <c r="E880" s="16">
        <v>2.7</v>
      </c>
      <c r="F880" s="15">
        <f t="shared" si="353"/>
        <v>7.1527777777777773E-2</v>
      </c>
      <c r="G880" s="16">
        <f t="shared" si="354"/>
        <v>2.2949999999999999</v>
      </c>
      <c r="H880" s="15">
        <f t="shared" si="355"/>
        <v>6.041666666666666E-2</v>
      </c>
      <c r="I880" s="16">
        <f t="shared" si="356"/>
        <v>1.8090000000000002</v>
      </c>
      <c r="J880" s="15">
        <f t="shared" si="357"/>
        <v>6.1111111111111109E-2</v>
      </c>
      <c r="K880" s="22">
        <f t="shared" si="358"/>
        <v>1.7280000000000002</v>
      </c>
      <c r="L880" s="13"/>
      <c r="M880" s="23">
        <v>44784</v>
      </c>
      <c r="N880" s="14" t="s">
        <v>13</v>
      </c>
      <c r="O880" s="59">
        <v>7.8472222222222221E-2</v>
      </c>
      <c r="P880" s="16" t="str">
        <f t="shared" si="349"/>
        <v>-</v>
      </c>
      <c r="Q880" s="15">
        <f t="shared" si="359"/>
        <v>7.1527777777777773E-2</v>
      </c>
      <c r="R880" s="16" t="str">
        <f t="shared" si="350"/>
        <v>-</v>
      </c>
      <c r="S880" s="15">
        <f t="shared" si="373"/>
        <v>6.041666666666666E-2</v>
      </c>
      <c r="T880" s="16" t="str">
        <f t="shared" si="351"/>
        <v>-</v>
      </c>
      <c r="U880" s="15">
        <f t="shared" si="374"/>
        <v>6.1111111111111109E-2</v>
      </c>
      <c r="V880" s="22" t="str">
        <f t="shared" si="352"/>
        <v>-</v>
      </c>
      <c r="X880" s="18"/>
      <c r="Y880" s="28"/>
    </row>
    <row r="881" spans="2:25" x14ac:dyDescent="0.25">
      <c r="B881" s="23">
        <f t="shared" si="372"/>
        <v>44784</v>
      </c>
      <c r="C881" s="14" t="s">
        <v>12</v>
      </c>
      <c r="D881" s="15">
        <v>0.32291666666666669</v>
      </c>
      <c r="E881" s="16">
        <v>0.2</v>
      </c>
      <c r="F881" s="15">
        <f t="shared" si="353"/>
        <v>0.31597222222222227</v>
      </c>
      <c r="G881" s="16">
        <f t="shared" si="354"/>
        <v>0.17</v>
      </c>
      <c r="H881" s="15">
        <f t="shared" si="355"/>
        <v>0.32291666666666669</v>
      </c>
      <c r="I881" s="16">
        <f t="shared" si="356"/>
        <v>0.13400000000000001</v>
      </c>
      <c r="J881" s="15">
        <f t="shared" si="357"/>
        <v>0.32083333333333336</v>
      </c>
      <c r="K881" s="22">
        <f t="shared" si="358"/>
        <v>0.128</v>
      </c>
      <c r="L881" s="13"/>
      <c r="M881" s="23">
        <v>44784</v>
      </c>
      <c r="N881" s="14" t="s">
        <v>12</v>
      </c>
      <c r="O881" s="59">
        <v>0.32291666666666669</v>
      </c>
      <c r="P881" s="16" t="str">
        <f t="shared" si="349"/>
        <v>-</v>
      </c>
      <c r="Q881" s="15">
        <f t="shared" si="359"/>
        <v>0.31597222222222227</v>
      </c>
      <c r="R881" s="16" t="str">
        <f t="shared" si="350"/>
        <v>-</v>
      </c>
      <c r="S881" s="15">
        <f t="shared" si="373"/>
        <v>0.32291666666666669</v>
      </c>
      <c r="T881" s="16" t="str">
        <f t="shared" si="351"/>
        <v>-</v>
      </c>
      <c r="U881" s="15">
        <f t="shared" si="374"/>
        <v>0.32083333333333336</v>
      </c>
      <c r="V881" s="22" t="str">
        <f t="shared" si="352"/>
        <v>-</v>
      </c>
      <c r="X881" s="18"/>
    </row>
    <row r="882" spans="2:25" x14ac:dyDescent="0.25">
      <c r="B882" s="23">
        <f t="shared" si="372"/>
        <v>44784</v>
      </c>
      <c r="C882" s="14" t="s">
        <v>13</v>
      </c>
      <c r="D882" s="15">
        <v>0.59583333333333333</v>
      </c>
      <c r="E882" s="16">
        <v>3.2</v>
      </c>
      <c r="F882" s="15">
        <f t="shared" si="353"/>
        <v>0.58888888888888891</v>
      </c>
      <c r="G882" s="16">
        <f t="shared" si="354"/>
        <v>2.72</v>
      </c>
      <c r="H882" s="15">
        <f t="shared" si="355"/>
        <v>0.57777777777777772</v>
      </c>
      <c r="I882" s="16">
        <f t="shared" si="356"/>
        <v>2.1440000000000001</v>
      </c>
      <c r="J882" s="15">
        <f t="shared" si="357"/>
        <v>0.57847222222222217</v>
      </c>
      <c r="K882" s="22">
        <f t="shared" si="358"/>
        <v>2.048</v>
      </c>
      <c r="L882" s="13"/>
      <c r="M882" s="23">
        <v>44784</v>
      </c>
      <c r="N882" s="14" t="s">
        <v>13</v>
      </c>
      <c r="O882" s="59">
        <v>0.59583333333333333</v>
      </c>
      <c r="P882" s="16">
        <f t="shared" si="349"/>
        <v>3.2</v>
      </c>
      <c r="Q882" s="15">
        <f t="shared" si="359"/>
        <v>0.58888888888888891</v>
      </c>
      <c r="R882" s="16">
        <f t="shared" si="350"/>
        <v>2.72</v>
      </c>
      <c r="S882" s="15">
        <f t="shared" si="373"/>
        <v>0.57777777777777772</v>
      </c>
      <c r="T882" s="16">
        <f t="shared" si="351"/>
        <v>2.1440000000000001</v>
      </c>
      <c r="U882" s="15">
        <f t="shared" si="374"/>
        <v>0.57847222222222217</v>
      </c>
      <c r="V882" s="22">
        <f t="shared" si="352"/>
        <v>2.048</v>
      </c>
      <c r="X882" s="18"/>
      <c r="Y882" s="28"/>
    </row>
    <row r="883" spans="2:25" x14ac:dyDescent="0.25">
      <c r="B883" s="23">
        <f t="shared" si="372"/>
        <v>44784</v>
      </c>
      <c r="C883" s="14" t="s">
        <v>12</v>
      </c>
      <c r="D883" s="15">
        <v>0.84791666666666676</v>
      </c>
      <c r="E883" s="16">
        <v>0</v>
      </c>
      <c r="F883" s="15">
        <f t="shared" si="353"/>
        <v>0.84097222222222234</v>
      </c>
      <c r="G883" s="16">
        <f t="shared" si="354"/>
        <v>0</v>
      </c>
      <c r="H883" s="15">
        <f t="shared" si="355"/>
        <v>0.84791666666666676</v>
      </c>
      <c r="I883" s="16">
        <f t="shared" si="356"/>
        <v>0</v>
      </c>
      <c r="J883" s="15">
        <f t="shared" si="357"/>
        <v>0.84583333333333344</v>
      </c>
      <c r="K883" s="22">
        <f t="shared" si="358"/>
        <v>0</v>
      </c>
      <c r="L883" s="13"/>
      <c r="M883" s="23">
        <v>44784</v>
      </c>
      <c r="N883" s="14" t="s">
        <v>12</v>
      </c>
      <c r="O883" s="59">
        <v>0.84791666666666676</v>
      </c>
      <c r="P883" s="16" t="str">
        <f t="shared" si="349"/>
        <v>-</v>
      </c>
      <c r="Q883" s="15">
        <f t="shared" si="359"/>
        <v>0.84097222222222234</v>
      </c>
      <c r="R883" s="16" t="str">
        <f t="shared" si="350"/>
        <v>-</v>
      </c>
      <c r="S883" s="15">
        <f t="shared" si="373"/>
        <v>0.84791666666666676</v>
      </c>
      <c r="T883" s="16" t="str">
        <f t="shared" si="351"/>
        <v>-</v>
      </c>
      <c r="U883" s="15">
        <f t="shared" si="374"/>
        <v>0.84583333333333344</v>
      </c>
      <c r="V883" s="22" t="str">
        <f t="shared" si="352"/>
        <v>-</v>
      </c>
      <c r="X883" s="18"/>
      <c r="Y883" s="28"/>
    </row>
    <row r="884" spans="2:25" x14ac:dyDescent="0.25">
      <c r="B884" s="23">
        <f t="shared" si="372"/>
        <v>44785</v>
      </c>
      <c r="C884" s="14" t="s">
        <v>13</v>
      </c>
      <c r="D884" s="15">
        <v>0.12152777777777778</v>
      </c>
      <c r="E884" s="16">
        <v>2.9</v>
      </c>
      <c r="F884" s="15">
        <f t="shared" si="353"/>
        <v>0.11458333333333333</v>
      </c>
      <c r="G884" s="16">
        <f t="shared" si="354"/>
        <v>2.4649999999999999</v>
      </c>
      <c r="H884" s="15">
        <f t="shared" si="355"/>
        <v>0.10347222222222222</v>
      </c>
      <c r="I884" s="16">
        <f t="shared" si="356"/>
        <v>1.9430000000000001</v>
      </c>
      <c r="J884" s="15">
        <f t="shared" si="357"/>
        <v>0.10416666666666666</v>
      </c>
      <c r="K884" s="22">
        <f t="shared" si="358"/>
        <v>1.8559999999999999</v>
      </c>
      <c r="L884" s="13"/>
      <c r="M884" s="23">
        <v>44785</v>
      </c>
      <c r="N884" s="14" t="s">
        <v>13</v>
      </c>
      <c r="O884" s="59">
        <v>0.12152777777777778</v>
      </c>
      <c r="P884" s="16" t="str">
        <f t="shared" si="349"/>
        <v>-</v>
      </c>
      <c r="Q884" s="15">
        <f t="shared" si="359"/>
        <v>0.11458333333333333</v>
      </c>
      <c r="R884" s="16" t="str">
        <f t="shared" si="350"/>
        <v>-</v>
      </c>
      <c r="S884" s="15">
        <f t="shared" si="373"/>
        <v>0.10347222222222222</v>
      </c>
      <c r="T884" s="16" t="str">
        <f t="shared" si="351"/>
        <v>-</v>
      </c>
      <c r="U884" s="15">
        <f t="shared" si="374"/>
        <v>0.10416666666666666</v>
      </c>
      <c r="V884" s="22" t="str">
        <f t="shared" si="352"/>
        <v>-</v>
      </c>
      <c r="X884" s="18"/>
      <c r="Y884" s="28"/>
    </row>
    <row r="885" spans="2:25" x14ac:dyDescent="0.25">
      <c r="B885" s="23">
        <f t="shared" si="372"/>
        <v>44785</v>
      </c>
      <c r="C885" s="14" t="s">
        <v>12</v>
      </c>
      <c r="D885" s="15">
        <v>0.36319444444444443</v>
      </c>
      <c r="E885" s="16">
        <v>0</v>
      </c>
      <c r="F885" s="15">
        <f t="shared" si="353"/>
        <v>0.35625000000000001</v>
      </c>
      <c r="G885" s="16">
        <f t="shared" si="354"/>
        <v>0</v>
      </c>
      <c r="H885" s="15">
        <f t="shared" si="355"/>
        <v>0.36319444444444443</v>
      </c>
      <c r="I885" s="16">
        <f t="shared" si="356"/>
        <v>0</v>
      </c>
      <c r="J885" s="15">
        <f t="shared" si="357"/>
        <v>0.3611111111111111</v>
      </c>
      <c r="K885" s="22">
        <f t="shared" si="358"/>
        <v>0</v>
      </c>
      <c r="L885" s="13"/>
      <c r="M885" s="23">
        <v>44785</v>
      </c>
      <c r="N885" s="14" t="s">
        <v>12</v>
      </c>
      <c r="O885" s="59">
        <v>0.36319444444444443</v>
      </c>
      <c r="P885" s="16" t="str">
        <f t="shared" si="349"/>
        <v>-</v>
      </c>
      <c r="Q885" s="15">
        <f t="shared" si="359"/>
        <v>0.35625000000000001</v>
      </c>
      <c r="R885" s="16" t="str">
        <f t="shared" si="350"/>
        <v>-</v>
      </c>
      <c r="S885" s="15">
        <f t="shared" si="373"/>
        <v>0.36319444444444443</v>
      </c>
      <c r="T885" s="16" t="str">
        <f t="shared" si="351"/>
        <v>-</v>
      </c>
      <c r="U885" s="15">
        <f t="shared" si="374"/>
        <v>0.3611111111111111</v>
      </c>
      <c r="V885" s="22" t="str">
        <f t="shared" si="352"/>
        <v>-</v>
      </c>
      <c r="X885" s="18"/>
    </row>
    <row r="886" spans="2:25" x14ac:dyDescent="0.25">
      <c r="B886" s="23">
        <f t="shared" si="372"/>
        <v>44785</v>
      </c>
      <c r="C886" s="14" t="s">
        <v>13</v>
      </c>
      <c r="D886" s="15">
        <v>0.63541666666666663</v>
      </c>
      <c r="E886" s="16">
        <v>3.3</v>
      </c>
      <c r="F886" s="15">
        <f t="shared" si="353"/>
        <v>0.62847222222222221</v>
      </c>
      <c r="G886" s="16">
        <f t="shared" si="354"/>
        <v>2.8049999999999997</v>
      </c>
      <c r="H886" s="15">
        <f t="shared" si="355"/>
        <v>0.61736111111111103</v>
      </c>
      <c r="I886" s="16">
        <f t="shared" si="356"/>
        <v>2.2109999999999999</v>
      </c>
      <c r="J886" s="15">
        <f t="shared" si="357"/>
        <v>0.61805555555555547</v>
      </c>
      <c r="K886" s="22">
        <f t="shared" si="358"/>
        <v>2.1120000000000001</v>
      </c>
      <c r="L886" s="13"/>
      <c r="M886" s="23">
        <v>44785</v>
      </c>
      <c r="N886" s="14" t="s">
        <v>13</v>
      </c>
      <c r="O886" s="59">
        <v>0.63541666666666663</v>
      </c>
      <c r="P886" s="16">
        <f t="shared" si="349"/>
        <v>3.3</v>
      </c>
      <c r="Q886" s="15">
        <f t="shared" si="359"/>
        <v>0.62847222222222221</v>
      </c>
      <c r="R886" s="16">
        <f t="shared" si="350"/>
        <v>2.8049999999999997</v>
      </c>
      <c r="S886" s="15">
        <f t="shared" si="373"/>
        <v>0.61736111111111103</v>
      </c>
      <c r="T886" s="16">
        <f t="shared" si="351"/>
        <v>2.2109999999999999</v>
      </c>
      <c r="U886" s="15">
        <f t="shared" si="374"/>
        <v>0.61805555555555547</v>
      </c>
      <c r="V886" s="22">
        <f t="shared" si="352"/>
        <v>2.1120000000000001</v>
      </c>
      <c r="X886" s="18"/>
      <c r="Y886" s="28"/>
    </row>
    <row r="887" spans="2:25" x14ac:dyDescent="0.25">
      <c r="B887" s="23">
        <f t="shared" si="372"/>
        <v>44785</v>
      </c>
      <c r="C887" s="14" t="s">
        <v>12</v>
      </c>
      <c r="D887" s="15">
        <v>0.88402777777777775</v>
      </c>
      <c r="E887" s="16">
        <v>-0.1</v>
      </c>
      <c r="F887" s="15">
        <f t="shared" si="353"/>
        <v>0.87708333333333333</v>
      </c>
      <c r="G887" s="16">
        <f t="shared" si="354"/>
        <v>-8.5000000000000006E-2</v>
      </c>
      <c r="H887" s="15">
        <f t="shared" si="355"/>
        <v>0.88402777777777775</v>
      </c>
      <c r="I887" s="16">
        <f t="shared" si="356"/>
        <v>-6.7000000000000004E-2</v>
      </c>
      <c r="J887" s="15">
        <f t="shared" si="357"/>
        <v>0.88194444444444442</v>
      </c>
      <c r="K887" s="22">
        <f t="shared" si="358"/>
        <v>-6.4000000000000001E-2</v>
      </c>
      <c r="L887" s="13"/>
      <c r="M887" s="23">
        <v>44785</v>
      </c>
      <c r="N887" s="14" t="s">
        <v>12</v>
      </c>
      <c r="O887" s="59">
        <v>0.88402777777777775</v>
      </c>
      <c r="P887" s="16">
        <f t="shared" si="349"/>
        <v>-0.1</v>
      </c>
      <c r="Q887" s="15">
        <f t="shared" si="359"/>
        <v>0.87708333333333333</v>
      </c>
      <c r="R887" s="16">
        <f t="shared" si="350"/>
        <v>-8.5000000000000006E-2</v>
      </c>
      <c r="S887" s="15">
        <f t="shared" si="373"/>
        <v>0.88402777777777775</v>
      </c>
      <c r="T887" s="16">
        <f t="shared" si="351"/>
        <v>-6.7000000000000004E-2</v>
      </c>
      <c r="U887" s="15">
        <f t="shared" si="374"/>
        <v>0.88194444444444442</v>
      </c>
      <c r="V887" s="22">
        <f t="shared" si="352"/>
        <v>-6.4000000000000001E-2</v>
      </c>
      <c r="X887" s="18"/>
      <c r="Y887" s="28"/>
    </row>
    <row r="888" spans="2:25" x14ac:dyDescent="0.25">
      <c r="B888" s="23">
        <f t="shared" si="372"/>
        <v>44786</v>
      </c>
      <c r="C888" s="14" t="s">
        <v>13</v>
      </c>
      <c r="D888" s="15">
        <v>0.15972222222222224</v>
      </c>
      <c r="E888" s="16">
        <v>3.1</v>
      </c>
      <c r="F888" s="15">
        <f t="shared" si="353"/>
        <v>0.15277777777777779</v>
      </c>
      <c r="G888" s="16">
        <f t="shared" si="354"/>
        <v>2.6349999999999998</v>
      </c>
      <c r="H888" s="15">
        <f t="shared" si="355"/>
        <v>0.14166666666666669</v>
      </c>
      <c r="I888" s="16">
        <f t="shared" si="356"/>
        <v>2.0770000000000004</v>
      </c>
      <c r="J888" s="15">
        <f t="shared" si="357"/>
        <v>0.14236111111111113</v>
      </c>
      <c r="K888" s="22">
        <f t="shared" si="358"/>
        <v>1.9840000000000002</v>
      </c>
      <c r="L888" s="13"/>
      <c r="M888" s="23">
        <v>44786</v>
      </c>
      <c r="N888" s="14" t="s">
        <v>13</v>
      </c>
      <c r="O888" s="59">
        <v>0.15972222222222224</v>
      </c>
      <c r="P888" s="16">
        <f t="shared" si="349"/>
        <v>3.1</v>
      </c>
      <c r="Q888" s="15">
        <f t="shared" si="359"/>
        <v>0.15277777777777779</v>
      </c>
      <c r="R888" s="16">
        <f t="shared" si="350"/>
        <v>2.6349999999999998</v>
      </c>
      <c r="S888" s="15">
        <f t="shared" ref="S888:S919" si="377">IF(N888="Alta",O888-$H$9,O888-$I$9)</f>
        <v>0.14166666666666669</v>
      </c>
      <c r="T888" s="16">
        <f t="shared" si="351"/>
        <v>2.0770000000000004</v>
      </c>
      <c r="U888" s="15">
        <f t="shared" si="374"/>
        <v>0.14236111111111113</v>
      </c>
      <c r="V888" s="22">
        <f t="shared" si="352"/>
        <v>1.9840000000000002</v>
      </c>
      <c r="X888" s="18"/>
      <c r="Y888" s="28"/>
    </row>
    <row r="889" spans="2:25" x14ac:dyDescent="0.25">
      <c r="B889" s="23">
        <f t="shared" si="372"/>
        <v>44786</v>
      </c>
      <c r="C889" s="14" t="s">
        <v>12</v>
      </c>
      <c r="D889" s="15">
        <v>0.39999999999999997</v>
      </c>
      <c r="E889" s="16">
        <v>-0.1</v>
      </c>
      <c r="F889" s="15">
        <f t="shared" si="353"/>
        <v>0.39305555555555555</v>
      </c>
      <c r="G889" s="16">
        <f t="shared" si="354"/>
        <v>-8.5000000000000006E-2</v>
      </c>
      <c r="H889" s="15">
        <f t="shared" si="355"/>
        <v>0.39999999999999997</v>
      </c>
      <c r="I889" s="16">
        <f t="shared" si="356"/>
        <v>-6.7000000000000004E-2</v>
      </c>
      <c r="J889" s="15">
        <f t="shared" si="357"/>
        <v>0.39791666666666664</v>
      </c>
      <c r="K889" s="22">
        <f t="shared" si="358"/>
        <v>-6.4000000000000001E-2</v>
      </c>
      <c r="L889" s="13"/>
      <c r="M889" s="23">
        <v>44786</v>
      </c>
      <c r="N889" s="14" t="s">
        <v>12</v>
      </c>
      <c r="O889" s="59">
        <v>0.39999999999999997</v>
      </c>
      <c r="P889" s="16">
        <f t="shared" si="349"/>
        <v>-0.1</v>
      </c>
      <c r="Q889" s="15">
        <f t="shared" si="359"/>
        <v>0.39305555555555555</v>
      </c>
      <c r="R889" s="16">
        <f t="shared" si="350"/>
        <v>-8.5000000000000006E-2</v>
      </c>
      <c r="S889" s="15">
        <f t="shared" si="377"/>
        <v>0.39999999999999997</v>
      </c>
      <c r="T889" s="16">
        <f t="shared" si="351"/>
        <v>-6.7000000000000004E-2</v>
      </c>
      <c r="U889" s="15">
        <f t="shared" ref="U889:U920" si="378">IF(N889="Alta",O889-$J$9,O889-$K$9)</f>
        <v>0.39791666666666664</v>
      </c>
      <c r="V889" s="22">
        <f t="shared" si="352"/>
        <v>-6.4000000000000001E-2</v>
      </c>
      <c r="X889" s="18"/>
    </row>
    <row r="890" spans="2:25" x14ac:dyDescent="0.25">
      <c r="B890" s="23">
        <f t="shared" si="372"/>
        <v>44786</v>
      </c>
      <c r="C890" s="14" t="s">
        <v>13</v>
      </c>
      <c r="D890" s="15">
        <v>0.67152777777777783</v>
      </c>
      <c r="E890" s="16">
        <v>3.3</v>
      </c>
      <c r="F890" s="15">
        <f t="shared" si="353"/>
        <v>0.66458333333333341</v>
      </c>
      <c r="G890" s="16">
        <f t="shared" si="354"/>
        <v>2.8049999999999997</v>
      </c>
      <c r="H890" s="15">
        <f t="shared" si="355"/>
        <v>0.65347222222222223</v>
      </c>
      <c r="I890" s="16">
        <f t="shared" si="356"/>
        <v>2.2109999999999999</v>
      </c>
      <c r="J890" s="15">
        <f t="shared" si="357"/>
        <v>0.65416666666666667</v>
      </c>
      <c r="K890" s="22">
        <f t="shared" si="358"/>
        <v>2.1120000000000001</v>
      </c>
      <c r="L890" s="13"/>
      <c r="M890" s="23">
        <v>44786</v>
      </c>
      <c r="N890" s="14" t="s">
        <v>13</v>
      </c>
      <c r="O890" s="59">
        <v>0.67152777777777783</v>
      </c>
      <c r="P890" s="16">
        <f t="shared" si="349"/>
        <v>3.3</v>
      </c>
      <c r="Q890" s="15">
        <f t="shared" si="359"/>
        <v>0.66458333333333341</v>
      </c>
      <c r="R890" s="16">
        <f t="shared" si="350"/>
        <v>2.8049999999999997</v>
      </c>
      <c r="S890" s="15">
        <f t="shared" si="377"/>
        <v>0.65347222222222223</v>
      </c>
      <c r="T890" s="16">
        <f t="shared" si="351"/>
        <v>2.2109999999999999</v>
      </c>
      <c r="U890" s="15">
        <f t="shared" si="378"/>
        <v>0.65416666666666667</v>
      </c>
      <c r="V890" s="22">
        <f t="shared" si="352"/>
        <v>2.1120000000000001</v>
      </c>
      <c r="X890" s="18"/>
      <c r="Y890" s="28"/>
    </row>
    <row r="891" spans="2:25" x14ac:dyDescent="0.25">
      <c r="B891" s="23">
        <f t="shared" si="372"/>
        <v>44786</v>
      </c>
      <c r="C891" s="14" t="s">
        <v>12</v>
      </c>
      <c r="D891" s="15">
        <v>0.91805555555555562</v>
      </c>
      <c r="E891" s="16">
        <v>-0.2</v>
      </c>
      <c r="F891" s="15">
        <f t="shared" si="353"/>
        <v>0.9111111111111112</v>
      </c>
      <c r="G891" s="16">
        <f t="shared" si="354"/>
        <v>-0.17</v>
      </c>
      <c r="H891" s="15">
        <f t="shared" si="355"/>
        <v>0.91805555555555562</v>
      </c>
      <c r="I891" s="16">
        <f t="shared" si="356"/>
        <v>-0.13400000000000001</v>
      </c>
      <c r="J891" s="15">
        <f t="shared" si="357"/>
        <v>0.9159722222222223</v>
      </c>
      <c r="K891" s="22">
        <f t="shared" si="358"/>
        <v>-0.128</v>
      </c>
      <c r="L891" s="13"/>
      <c r="M891" s="23">
        <v>44786</v>
      </c>
      <c r="N891" s="14" t="s">
        <v>12</v>
      </c>
      <c r="O891" s="59">
        <v>0.91805555555555562</v>
      </c>
      <c r="P891" s="16">
        <f t="shared" si="349"/>
        <v>-0.2</v>
      </c>
      <c r="Q891" s="15">
        <f t="shared" si="359"/>
        <v>0.9111111111111112</v>
      </c>
      <c r="R891" s="16">
        <f t="shared" si="350"/>
        <v>-0.17</v>
      </c>
      <c r="S891" s="15">
        <f t="shared" si="377"/>
        <v>0.91805555555555562</v>
      </c>
      <c r="T891" s="16">
        <f t="shared" si="351"/>
        <v>-0.13400000000000001</v>
      </c>
      <c r="U891" s="15">
        <f t="shared" si="378"/>
        <v>0.9159722222222223</v>
      </c>
      <c r="V891" s="22">
        <f t="shared" si="352"/>
        <v>-0.128</v>
      </c>
      <c r="X891" s="18"/>
      <c r="Y891" s="28"/>
    </row>
    <row r="892" spans="2:25" x14ac:dyDescent="0.25">
      <c r="B892" s="23">
        <f t="shared" si="372"/>
        <v>44787</v>
      </c>
      <c r="C892" s="14" t="s">
        <v>13</v>
      </c>
      <c r="D892" s="15">
        <v>0.19444444444444445</v>
      </c>
      <c r="E892" s="16">
        <v>3.2</v>
      </c>
      <c r="F892" s="15">
        <f t="shared" si="353"/>
        <v>0.1875</v>
      </c>
      <c r="G892" s="16">
        <f t="shared" si="354"/>
        <v>2.72</v>
      </c>
      <c r="H892" s="15">
        <f t="shared" si="355"/>
        <v>0.1763888888888889</v>
      </c>
      <c r="I892" s="16">
        <f t="shared" si="356"/>
        <v>2.1440000000000001</v>
      </c>
      <c r="J892" s="15">
        <f t="shared" si="357"/>
        <v>0.17708333333333334</v>
      </c>
      <c r="K892" s="22">
        <f t="shared" si="358"/>
        <v>2.048</v>
      </c>
      <c r="L892" s="13"/>
      <c r="M892" s="23">
        <v>44787</v>
      </c>
      <c r="N892" s="14" t="s">
        <v>13</v>
      </c>
      <c r="O892" s="59">
        <v>0.19444444444444445</v>
      </c>
      <c r="P892" s="16">
        <f t="shared" si="349"/>
        <v>3.2</v>
      </c>
      <c r="Q892" s="15">
        <f t="shared" si="359"/>
        <v>0.1875</v>
      </c>
      <c r="R892" s="16">
        <f t="shared" si="350"/>
        <v>2.72</v>
      </c>
      <c r="S892" s="15">
        <f t="shared" si="377"/>
        <v>0.1763888888888889</v>
      </c>
      <c r="T892" s="16">
        <f t="shared" si="351"/>
        <v>2.1440000000000001</v>
      </c>
      <c r="U892" s="15">
        <f t="shared" si="378"/>
        <v>0.17708333333333334</v>
      </c>
      <c r="V892" s="22">
        <f t="shared" si="352"/>
        <v>2.048</v>
      </c>
      <c r="X892" s="18"/>
      <c r="Y892" s="28"/>
    </row>
    <row r="893" spans="2:25" x14ac:dyDescent="0.25">
      <c r="B893" s="23">
        <f t="shared" si="372"/>
        <v>44787</v>
      </c>
      <c r="C893" s="14" t="s">
        <v>12</v>
      </c>
      <c r="D893" s="15">
        <v>0.43472222222222223</v>
      </c>
      <c r="E893" s="16">
        <v>-0.1</v>
      </c>
      <c r="F893" s="15">
        <f t="shared" si="353"/>
        <v>0.42777777777777781</v>
      </c>
      <c r="G893" s="16">
        <f t="shared" si="354"/>
        <v>-8.5000000000000006E-2</v>
      </c>
      <c r="H893" s="15">
        <f t="shared" si="355"/>
        <v>0.43472222222222223</v>
      </c>
      <c r="I893" s="16">
        <f t="shared" si="356"/>
        <v>-6.7000000000000004E-2</v>
      </c>
      <c r="J893" s="15">
        <f t="shared" si="357"/>
        <v>0.43263888888888891</v>
      </c>
      <c r="K893" s="22">
        <f t="shared" si="358"/>
        <v>-6.4000000000000001E-2</v>
      </c>
      <c r="L893" s="13"/>
      <c r="M893" s="23">
        <v>44787</v>
      </c>
      <c r="N893" s="14" t="s">
        <v>12</v>
      </c>
      <c r="O893" s="59">
        <v>0.43472222222222223</v>
      </c>
      <c r="P893" s="16">
        <f t="shared" si="349"/>
        <v>-0.1</v>
      </c>
      <c r="Q893" s="15">
        <f t="shared" si="359"/>
        <v>0.42777777777777781</v>
      </c>
      <c r="R893" s="16">
        <f t="shared" si="350"/>
        <v>-8.5000000000000006E-2</v>
      </c>
      <c r="S893" s="15">
        <f t="shared" si="377"/>
        <v>0.43472222222222223</v>
      </c>
      <c r="T893" s="16">
        <f t="shared" si="351"/>
        <v>-6.7000000000000004E-2</v>
      </c>
      <c r="U893" s="15">
        <f t="shared" si="378"/>
        <v>0.43263888888888891</v>
      </c>
      <c r="V893" s="22">
        <f t="shared" si="352"/>
        <v>-6.4000000000000001E-2</v>
      </c>
      <c r="X893" s="18"/>
    </row>
    <row r="894" spans="2:25" x14ac:dyDescent="0.25">
      <c r="B894" s="23">
        <f t="shared" si="372"/>
        <v>44787</v>
      </c>
      <c r="C894" s="14" t="s">
        <v>13</v>
      </c>
      <c r="D894" s="15">
        <v>0.7055555555555556</v>
      </c>
      <c r="E894" s="16">
        <v>3.3</v>
      </c>
      <c r="F894" s="15">
        <f t="shared" si="353"/>
        <v>0.69861111111111118</v>
      </c>
      <c r="G894" s="16">
        <f t="shared" si="354"/>
        <v>2.8049999999999997</v>
      </c>
      <c r="H894" s="15">
        <f t="shared" si="355"/>
        <v>0.6875</v>
      </c>
      <c r="I894" s="16">
        <f t="shared" si="356"/>
        <v>2.2109999999999999</v>
      </c>
      <c r="J894" s="15">
        <f t="shared" si="357"/>
        <v>0.68819444444444444</v>
      </c>
      <c r="K894" s="22">
        <f t="shared" si="358"/>
        <v>2.1120000000000001</v>
      </c>
      <c r="L894" s="13"/>
      <c r="M894" s="23">
        <v>44787</v>
      </c>
      <c r="N894" s="14" t="s">
        <v>13</v>
      </c>
      <c r="O894" s="59">
        <v>0.7055555555555556</v>
      </c>
      <c r="P894" s="16">
        <f t="shared" si="349"/>
        <v>3.3</v>
      </c>
      <c r="Q894" s="15">
        <f t="shared" si="359"/>
        <v>0.69861111111111118</v>
      </c>
      <c r="R894" s="16">
        <f t="shared" si="350"/>
        <v>2.8049999999999997</v>
      </c>
      <c r="S894" s="15">
        <f t="shared" si="377"/>
        <v>0.6875</v>
      </c>
      <c r="T894" s="16">
        <f t="shared" si="351"/>
        <v>2.2109999999999999</v>
      </c>
      <c r="U894" s="15">
        <f t="shared" si="378"/>
        <v>0.68819444444444444</v>
      </c>
      <c r="V894" s="22">
        <f t="shared" si="352"/>
        <v>2.1120000000000001</v>
      </c>
      <c r="X894" s="18"/>
      <c r="Y894" s="28"/>
    </row>
    <row r="895" spans="2:25" x14ac:dyDescent="0.25">
      <c r="B895" s="23">
        <f t="shared" si="372"/>
        <v>44787</v>
      </c>
      <c r="C895" s="14" t="s">
        <v>12</v>
      </c>
      <c r="D895" s="15">
        <v>0.95000000000000007</v>
      </c>
      <c r="E895" s="16">
        <v>-0.2</v>
      </c>
      <c r="F895" s="15">
        <f t="shared" si="353"/>
        <v>0.94305555555555565</v>
      </c>
      <c r="G895" s="16">
        <f t="shared" si="354"/>
        <v>-0.17</v>
      </c>
      <c r="H895" s="15">
        <f t="shared" si="355"/>
        <v>0.95000000000000007</v>
      </c>
      <c r="I895" s="16">
        <f t="shared" si="356"/>
        <v>-0.13400000000000001</v>
      </c>
      <c r="J895" s="15">
        <f t="shared" si="357"/>
        <v>0.94791666666666674</v>
      </c>
      <c r="K895" s="22">
        <f t="shared" si="358"/>
        <v>-0.128</v>
      </c>
      <c r="L895" s="13"/>
      <c r="M895" s="23">
        <v>44787</v>
      </c>
      <c r="N895" s="14" t="s">
        <v>12</v>
      </c>
      <c r="O895" s="59">
        <v>0.95000000000000007</v>
      </c>
      <c r="P895" s="16">
        <f t="shared" si="349"/>
        <v>-0.2</v>
      </c>
      <c r="Q895" s="15">
        <f t="shared" si="359"/>
        <v>0.94305555555555565</v>
      </c>
      <c r="R895" s="16">
        <f t="shared" si="350"/>
        <v>-0.17</v>
      </c>
      <c r="S895" s="15">
        <f t="shared" si="377"/>
        <v>0.95000000000000007</v>
      </c>
      <c r="T895" s="16">
        <f t="shared" si="351"/>
        <v>-0.13400000000000001</v>
      </c>
      <c r="U895" s="15">
        <f t="shared" si="378"/>
        <v>0.94791666666666674</v>
      </c>
      <c r="V895" s="22">
        <f t="shared" si="352"/>
        <v>-0.128</v>
      </c>
      <c r="X895" s="18"/>
      <c r="Y895" s="28"/>
    </row>
    <row r="896" spans="2:25" x14ac:dyDescent="0.25">
      <c r="B896" s="23">
        <f t="shared" si="372"/>
        <v>44788</v>
      </c>
      <c r="C896" s="14" t="s">
        <v>13</v>
      </c>
      <c r="D896" s="15">
        <v>0.22708333333333333</v>
      </c>
      <c r="E896" s="16">
        <v>3.2</v>
      </c>
      <c r="F896" s="15">
        <f t="shared" si="353"/>
        <v>0.22013888888888888</v>
      </c>
      <c r="G896" s="16">
        <f t="shared" si="354"/>
        <v>2.72</v>
      </c>
      <c r="H896" s="15">
        <f t="shared" si="355"/>
        <v>0.20902777777777778</v>
      </c>
      <c r="I896" s="16">
        <f t="shared" si="356"/>
        <v>2.1440000000000001</v>
      </c>
      <c r="J896" s="15">
        <f t="shared" si="357"/>
        <v>0.20972222222222223</v>
      </c>
      <c r="K896" s="22">
        <f t="shared" si="358"/>
        <v>2.048</v>
      </c>
      <c r="L896" s="13"/>
      <c r="M896" s="23">
        <v>44788</v>
      </c>
      <c r="N896" s="14" t="s">
        <v>13</v>
      </c>
      <c r="O896" s="59">
        <v>0.22708333333333333</v>
      </c>
      <c r="P896" s="16">
        <f t="shared" si="349"/>
        <v>3.2</v>
      </c>
      <c r="Q896" s="15">
        <f t="shared" si="359"/>
        <v>0.22013888888888888</v>
      </c>
      <c r="R896" s="16">
        <f t="shared" si="350"/>
        <v>2.72</v>
      </c>
      <c r="S896" s="15">
        <f t="shared" si="377"/>
        <v>0.20902777777777778</v>
      </c>
      <c r="T896" s="16">
        <f t="shared" si="351"/>
        <v>2.1440000000000001</v>
      </c>
      <c r="U896" s="15">
        <f t="shared" si="378"/>
        <v>0.20972222222222223</v>
      </c>
      <c r="V896" s="22">
        <f t="shared" si="352"/>
        <v>2.048</v>
      </c>
      <c r="X896" s="18"/>
      <c r="Y896" s="28"/>
    </row>
    <row r="897" spans="2:25" x14ac:dyDescent="0.25">
      <c r="B897" s="23">
        <f t="shared" si="372"/>
        <v>44788</v>
      </c>
      <c r="C897" s="14" t="s">
        <v>12</v>
      </c>
      <c r="D897" s="15">
        <v>0.4680555555555555</v>
      </c>
      <c r="E897" s="16">
        <v>-0.1</v>
      </c>
      <c r="F897" s="15">
        <f t="shared" si="353"/>
        <v>0.46111111111111108</v>
      </c>
      <c r="G897" s="16">
        <f t="shared" si="354"/>
        <v>-8.5000000000000006E-2</v>
      </c>
      <c r="H897" s="15">
        <f t="shared" si="355"/>
        <v>0.4680555555555555</v>
      </c>
      <c r="I897" s="16">
        <f t="shared" si="356"/>
        <v>-6.7000000000000004E-2</v>
      </c>
      <c r="J897" s="15">
        <f t="shared" si="357"/>
        <v>0.46597222222222218</v>
      </c>
      <c r="K897" s="22">
        <f t="shared" si="358"/>
        <v>-6.4000000000000001E-2</v>
      </c>
      <c r="L897" s="13"/>
      <c r="M897" s="23">
        <v>44788</v>
      </c>
      <c r="N897" s="14" t="s">
        <v>12</v>
      </c>
      <c r="O897" s="59">
        <v>0.4680555555555555</v>
      </c>
      <c r="P897" s="16">
        <f t="shared" si="349"/>
        <v>-0.1</v>
      </c>
      <c r="Q897" s="15">
        <f t="shared" si="359"/>
        <v>0.46111111111111108</v>
      </c>
      <c r="R897" s="16">
        <f t="shared" si="350"/>
        <v>-8.5000000000000006E-2</v>
      </c>
      <c r="S897" s="15">
        <f t="shared" si="377"/>
        <v>0.4680555555555555</v>
      </c>
      <c r="T897" s="16">
        <f t="shared" si="351"/>
        <v>-6.7000000000000004E-2</v>
      </c>
      <c r="U897" s="15">
        <f t="shared" si="378"/>
        <v>0.46597222222222218</v>
      </c>
      <c r="V897" s="22">
        <f t="shared" si="352"/>
        <v>-6.4000000000000001E-2</v>
      </c>
      <c r="X897" s="18"/>
    </row>
    <row r="898" spans="2:25" x14ac:dyDescent="0.25">
      <c r="B898" s="23">
        <f t="shared" si="372"/>
        <v>44788</v>
      </c>
      <c r="C898" s="14" t="s">
        <v>13</v>
      </c>
      <c r="D898" s="15">
        <v>0.73749999999999993</v>
      </c>
      <c r="E898" s="16">
        <v>3.2</v>
      </c>
      <c r="F898" s="15">
        <f t="shared" si="353"/>
        <v>0.73055555555555551</v>
      </c>
      <c r="G898" s="16">
        <f t="shared" si="354"/>
        <v>2.72</v>
      </c>
      <c r="H898" s="15">
        <f t="shared" si="355"/>
        <v>0.71944444444444433</v>
      </c>
      <c r="I898" s="16">
        <f t="shared" si="356"/>
        <v>2.1440000000000001</v>
      </c>
      <c r="J898" s="15">
        <f t="shared" si="357"/>
        <v>0.72013888888888877</v>
      </c>
      <c r="K898" s="22">
        <f t="shared" si="358"/>
        <v>2.048</v>
      </c>
      <c r="L898" s="13"/>
      <c r="M898" s="23">
        <v>44788</v>
      </c>
      <c r="N898" s="14" t="s">
        <v>13</v>
      </c>
      <c r="O898" s="59">
        <v>0.73749999999999993</v>
      </c>
      <c r="P898" s="16">
        <f t="shared" si="349"/>
        <v>3.2</v>
      </c>
      <c r="Q898" s="15">
        <f t="shared" si="359"/>
        <v>0.73055555555555551</v>
      </c>
      <c r="R898" s="16">
        <f t="shared" si="350"/>
        <v>2.72</v>
      </c>
      <c r="S898" s="15">
        <f t="shared" si="377"/>
        <v>0.71944444444444433</v>
      </c>
      <c r="T898" s="16">
        <f t="shared" si="351"/>
        <v>2.1440000000000001</v>
      </c>
      <c r="U898" s="15">
        <f t="shared" si="378"/>
        <v>0.72013888888888877</v>
      </c>
      <c r="V898" s="22">
        <f t="shared" si="352"/>
        <v>2.048</v>
      </c>
      <c r="X898" s="18"/>
      <c r="Y898" s="28"/>
    </row>
    <row r="899" spans="2:25" x14ac:dyDescent="0.25">
      <c r="B899" s="23">
        <f t="shared" si="372"/>
        <v>44788</v>
      </c>
      <c r="C899" s="14" t="s">
        <v>12</v>
      </c>
      <c r="D899" s="15">
        <v>0.98125000000000007</v>
      </c>
      <c r="E899" s="16">
        <v>-0.1</v>
      </c>
      <c r="F899" s="15">
        <f t="shared" si="353"/>
        <v>0.97430555555555565</v>
      </c>
      <c r="G899" s="16">
        <f t="shared" si="354"/>
        <v>-8.5000000000000006E-2</v>
      </c>
      <c r="H899" s="15">
        <f t="shared" si="355"/>
        <v>0.98125000000000007</v>
      </c>
      <c r="I899" s="16">
        <f t="shared" si="356"/>
        <v>-6.7000000000000004E-2</v>
      </c>
      <c r="J899" s="15">
        <f t="shared" si="357"/>
        <v>0.97916666666666674</v>
      </c>
      <c r="K899" s="22">
        <f t="shared" si="358"/>
        <v>-6.4000000000000001E-2</v>
      </c>
      <c r="L899" s="13"/>
      <c r="M899" s="23">
        <v>44788</v>
      </c>
      <c r="N899" s="14" t="s">
        <v>12</v>
      </c>
      <c r="O899" s="59">
        <v>0.98125000000000007</v>
      </c>
      <c r="P899" s="16">
        <f t="shared" si="349"/>
        <v>-0.1</v>
      </c>
      <c r="Q899" s="15">
        <f t="shared" si="359"/>
        <v>0.97430555555555565</v>
      </c>
      <c r="R899" s="16">
        <f t="shared" ref="R899" si="379">IF(G899&gt;=$R$4,G899,IF(G899&lt;=$R$8,G899,"-"))</f>
        <v>-8.5000000000000006E-2</v>
      </c>
      <c r="S899" s="15">
        <f t="shared" si="377"/>
        <v>0.98125000000000007</v>
      </c>
      <c r="T899" s="16">
        <f t="shared" si="351"/>
        <v>-6.7000000000000004E-2</v>
      </c>
      <c r="U899" s="15">
        <f t="shared" si="378"/>
        <v>0.97916666666666674</v>
      </c>
      <c r="V899" s="22">
        <f t="shared" si="352"/>
        <v>-6.4000000000000001E-2</v>
      </c>
      <c r="X899" s="18"/>
      <c r="Y899" s="28"/>
    </row>
    <row r="900" spans="2:25" x14ac:dyDescent="0.25">
      <c r="B900" s="23">
        <f t="shared" si="372"/>
        <v>44789</v>
      </c>
      <c r="C900" s="14" t="s">
        <v>13</v>
      </c>
      <c r="D900" s="15">
        <v>0.2590277777777778</v>
      </c>
      <c r="E900" s="16">
        <v>3.2</v>
      </c>
      <c r="F900" s="15">
        <f t="shared" si="353"/>
        <v>0.25208333333333338</v>
      </c>
      <c r="G900" s="16">
        <f t="shared" si="354"/>
        <v>2.72</v>
      </c>
      <c r="H900" s="15">
        <f t="shared" si="355"/>
        <v>0.24097222222222225</v>
      </c>
      <c r="I900" s="16">
        <f t="shared" si="356"/>
        <v>2.1440000000000001</v>
      </c>
      <c r="J900" s="15">
        <f t="shared" si="357"/>
        <v>0.2416666666666667</v>
      </c>
      <c r="K900" s="22">
        <f t="shared" si="358"/>
        <v>2.048</v>
      </c>
      <c r="L900" s="13"/>
      <c r="M900" s="23">
        <v>44789</v>
      </c>
      <c r="N900" s="14" t="s">
        <v>13</v>
      </c>
      <c r="O900" s="59">
        <v>0.2590277777777778</v>
      </c>
      <c r="P900" s="16">
        <f t="shared" si="349"/>
        <v>3.2</v>
      </c>
      <c r="Q900" s="15">
        <f t="shared" si="359"/>
        <v>0.25208333333333338</v>
      </c>
      <c r="R900" s="16">
        <f t="shared" si="350"/>
        <v>2.72</v>
      </c>
      <c r="S900" s="15">
        <f t="shared" si="377"/>
        <v>0.24097222222222225</v>
      </c>
      <c r="T900" s="16">
        <f t="shared" si="351"/>
        <v>2.1440000000000001</v>
      </c>
      <c r="U900" s="15">
        <f t="shared" si="378"/>
        <v>0.2416666666666667</v>
      </c>
      <c r="V900" s="22">
        <f t="shared" si="352"/>
        <v>2.048</v>
      </c>
      <c r="X900" s="18"/>
      <c r="Y900" s="28"/>
    </row>
    <row r="901" spans="2:25" x14ac:dyDescent="0.25">
      <c r="B901" s="23">
        <f t="shared" si="372"/>
        <v>44789</v>
      </c>
      <c r="C901" s="14" t="s">
        <v>12</v>
      </c>
      <c r="D901" s="15">
        <v>0.50069444444444444</v>
      </c>
      <c r="E901" s="16">
        <v>0</v>
      </c>
      <c r="F901" s="15">
        <f t="shared" si="353"/>
        <v>0.49375000000000002</v>
      </c>
      <c r="G901" s="16">
        <f t="shared" si="354"/>
        <v>0</v>
      </c>
      <c r="H901" s="15">
        <f t="shared" si="355"/>
        <v>0.50069444444444444</v>
      </c>
      <c r="I901" s="16">
        <f t="shared" si="356"/>
        <v>0</v>
      </c>
      <c r="J901" s="15">
        <f t="shared" si="357"/>
        <v>0.49861111111111112</v>
      </c>
      <c r="K901" s="22">
        <f t="shared" si="358"/>
        <v>0</v>
      </c>
      <c r="L901" s="13"/>
      <c r="M901" s="23">
        <v>44789</v>
      </c>
      <c r="N901" s="14" t="s">
        <v>12</v>
      </c>
      <c r="O901" s="59">
        <v>0.50069444444444444</v>
      </c>
      <c r="P901" s="16" t="str">
        <f t="shared" si="349"/>
        <v>-</v>
      </c>
      <c r="Q901" s="15">
        <f t="shared" si="359"/>
        <v>0.49375000000000002</v>
      </c>
      <c r="R901" s="16" t="str">
        <f t="shared" si="350"/>
        <v>-</v>
      </c>
      <c r="S901" s="15">
        <f t="shared" si="377"/>
        <v>0.50069444444444444</v>
      </c>
      <c r="T901" s="16" t="str">
        <f t="shared" si="351"/>
        <v>-</v>
      </c>
      <c r="U901" s="15">
        <f t="shared" si="378"/>
        <v>0.49861111111111112</v>
      </c>
      <c r="V901" s="22" t="str">
        <f t="shared" si="352"/>
        <v>-</v>
      </c>
      <c r="X901" s="18"/>
    </row>
    <row r="902" spans="2:25" x14ac:dyDescent="0.25">
      <c r="B902" s="23">
        <f t="shared" si="372"/>
        <v>44789</v>
      </c>
      <c r="C902" s="14" t="s">
        <v>13</v>
      </c>
      <c r="D902" s="15">
        <v>0.7680555555555556</v>
      </c>
      <c r="E902" s="16">
        <v>3</v>
      </c>
      <c r="F902" s="15">
        <f t="shared" si="353"/>
        <v>0.76111111111111118</v>
      </c>
      <c r="G902" s="16">
        <f t="shared" si="354"/>
        <v>2.5499999999999998</v>
      </c>
      <c r="H902" s="15">
        <f t="shared" si="355"/>
        <v>0.75</v>
      </c>
      <c r="I902" s="16">
        <f t="shared" si="356"/>
        <v>2.0100000000000002</v>
      </c>
      <c r="J902" s="15">
        <f t="shared" si="357"/>
        <v>0.75069444444444444</v>
      </c>
      <c r="K902" s="22">
        <f t="shared" si="358"/>
        <v>1.92</v>
      </c>
      <c r="L902" s="13"/>
      <c r="M902" s="23">
        <v>44789</v>
      </c>
      <c r="N902" s="14" t="s">
        <v>13</v>
      </c>
      <c r="O902" s="59">
        <v>0.7680555555555556</v>
      </c>
      <c r="P902" s="16" t="str">
        <f t="shared" si="349"/>
        <v>-</v>
      </c>
      <c r="Q902" s="15">
        <f t="shared" si="359"/>
        <v>0.76111111111111118</v>
      </c>
      <c r="R902" s="16" t="str">
        <f t="shared" si="350"/>
        <v>-</v>
      </c>
      <c r="S902" s="15">
        <f t="shared" si="377"/>
        <v>0.75</v>
      </c>
      <c r="T902" s="16" t="str">
        <f t="shared" si="351"/>
        <v>-</v>
      </c>
      <c r="U902" s="15">
        <f t="shared" si="378"/>
        <v>0.75069444444444444</v>
      </c>
      <c r="V902" s="22" t="str">
        <f t="shared" si="352"/>
        <v>-</v>
      </c>
      <c r="X902" s="18"/>
      <c r="Y902" s="28"/>
    </row>
    <row r="903" spans="2:25" x14ac:dyDescent="0.25">
      <c r="B903" s="23">
        <f t="shared" si="372"/>
        <v>44790</v>
      </c>
      <c r="C903" s="14" t="s">
        <v>12</v>
      </c>
      <c r="D903" s="15">
        <v>1.1805555555555555E-2</v>
      </c>
      <c r="E903" s="16">
        <v>0</v>
      </c>
      <c r="F903" s="15">
        <f t="shared" si="353"/>
        <v>4.8611111111111112E-3</v>
      </c>
      <c r="G903" s="16">
        <f t="shared" si="354"/>
        <v>0</v>
      </c>
      <c r="H903" s="15">
        <f t="shared" si="355"/>
        <v>1.1805555555555555E-2</v>
      </c>
      <c r="I903" s="16">
        <f t="shared" si="356"/>
        <v>0</v>
      </c>
      <c r="J903" s="15">
        <f t="shared" si="357"/>
        <v>9.7222222222222224E-3</v>
      </c>
      <c r="K903" s="22">
        <f t="shared" si="358"/>
        <v>0</v>
      </c>
      <c r="L903" s="13"/>
      <c r="M903" s="23">
        <v>44790</v>
      </c>
      <c r="N903" s="14" t="s">
        <v>12</v>
      </c>
      <c r="O903" s="59">
        <v>1.1805555555555555E-2</v>
      </c>
      <c r="P903" s="16" t="str">
        <f t="shared" si="349"/>
        <v>-</v>
      </c>
      <c r="Q903" s="15">
        <f t="shared" si="359"/>
        <v>4.8611111111111112E-3</v>
      </c>
      <c r="R903" s="16" t="str">
        <f t="shared" ref="R903" si="380">IF(G903&gt;=$R$4,G903,IF(G903&lt;=$R$8,G903,"-"))</f>
        <v>-</v>
      </c>
      <c r="S903" s="15">
        <f t="shared" si="377"/>
        <v>1.1805555555555555E-2</v>
      </c>
      <c r="T903" s="16" t="str">
        <f t="shared" ref="T903" si="381">IF(I903&gt;=$T$4,I903,IF(I903&lt;=$T$8,I903,"-"))</f>
        <v>-</v>
      </c>
      <c r="U903" s="15">
        <f t="shared" si="378"/>
        <v>9.7222222222222224E-3</v>
      </c>
      <c r="V903" s="22" t="str">
        <f t="shared" ref="V903" si="382">IF(K903&gt;=$V$4,K903,IF(K903&lt;=$V$8,K903,"-"))</f>
        <v>-</v>
      </c>
      <c r="X903" s="18"/>
      <c r="Y903" s="28"/>
    </row>
    <row r="904" spans="2:25" x14ac:dyDescent="0.25">
      <c r="B904" s="23">
        <f t="shared" si="372"/>
        <v>44790</v>
      </c>
      <c r="C904" s="14" t="s">
        <v>13</v>
      </c>
      <c r="D904" s="15">
        <v>0.28958333333333336</v>
      </c>
      <c r="E904" s="16">
        <v>3.1</v>
      </c>
      <c r="F904" s="15">
        <f t="shared" si="353"/>
        <v>0.28263888888888894</v>
      </c>
      <c r="G904" s="16">
        <f t="shared" si="354"/>
        <v>2.6349999999999998</v>
      </c>
      <c r="H904" s="15">
        <f t="shared" si="355"/>
        <v>0.27152777777777781</v>
      </c>
      <c r="I904" s="16">
        <f t="shared" si="356"/>
        <v>2.0770000000000004</v>
      </c>
      <c r="J904" s="15">
        <f t="shared" si="357"/>
        <v>0.27222222222222225</v>
      </c>
      <c r="K904" s="22">
        <f t="shared" si="358"/>
        <v>1.9840000000000002</v>
      </c>
      <c r="L904" s="13"/>
      <c r="M904" s="23">
        <v>44790</v>
      </c>
      <c r="N904" s="14" t="s">
        <v>13</v>
      </c>
      <c r="O904" s="59">
        <v>0.28958333333333336</v>
      </c>
      <c r="P904" s="16">
        <f t="shared" si="349"/>
        <v>3.1</v>
      </c>
      <c r="Q904" s="15">
        <f t="shared" si="359"/>
        <v>0.28263888888888894</v>
      </c>
      <c r="R904" s="16">
        <f t="shared" si="350"/>
        <v>2.6349999999999998</v>
      </c>
      <c r="S904" s="15">
        <f t="shared" si="377"/>
        <v>0.27152777777777781</v>
      </c>
      <c r="T904" s="16">
        <f t="shared" si="351"/>
        <v>2.0770000000000004</v>
      </c>
      <c r="U904" s="15">
        <f t="shared" si="378"/>
        <v>0.27222222222222225</v>
      </c>
      <c r="V904" s="22">
        <f t="shared" si="352"/>
        <v>1.9840000000000002</v>
      </c>
      <c r="X904" s="18"/>
      <c r="Y904" s="28"/>
    </row>
    <row r="905" spans="2:25" x14ac:dyDescent="0.25">
      <c r="B905" s="23">
        <f t="shared" si="372"/>
        <v>44790</v>
      </c>
      <c r="C905" s="14" t="s">
        <v>12</v>
      </c>
      <c r="D905" s="15">
        <v>0.53263888888888888</v>
      </c>
      <c r="E905" s="16">
        <v>0.2</v>
      </c>
      <c r="F905" s="15">
        <f t="shared" si="353"/>
        <v>0.52569444444444446</v>
      </c>
      <c r="G905" s="16">
        <f t="shared" si="354"/>
        <v>0.17</v>
      </c>
      <c r="H905" s="15">
        <f t="shared" si="355"/>
        <v>0.53263888888888888</v>
      </c>
      <c r="I905" s="16">
        <f t="shared" si="356"/>
        <v>0.13400000000000001</v>
      </c>
      <c r="J905" s="15">
        <f t="shared" si="357"/>
        <v>0.53055555555555556</v>
      </c>
      <c r="K905" s="22">
        <f t="shared" si="358"/>
        <v>0.128</v>
      </c>
      <c r="L905" s="13"/>
      <c r="M905" s="23">
        <v>44790</v>
      </c>
      <c r="N905" s="14" t="s">
        <v>12</v>
      </c>
      <c r="O905" s="59">
        <v>0.53263888888888888</v>
      </c>
      <c r="P905" s="16" t="str">
        <f t="shared" si="349"/>
        <v>-</v>
      </c>
      <c r="Q905" s="15">
        <f t="shared" si="359"/>
        <v>0.52569444444444446</v>
      </c>
      <c r="R905" s="16" t="str">
        <f t="shared" si="350"/>
        <v>-</v>
      </c>
      <c r="S905" s="15">
        <f t="shared" si="377"/>
        <v>0.53263888888888888</v>
      </c>
      <c r="T905" s="16" t="str">
        <f t="shared" si="351"/>
        <v>-</v>
      </c>
      <c r="U905" s="15">
        <f t="shared" si="378"/>
        <v>0.53055555555555556</v>
      </c>
      <c r="V905" s="22" t="str">
        <f t="shared" si="352"/>
        <v>-</v>
      </c>
      <c r="X905" s="18"/>
    </row>
    <row r="906" spans="2:25" x14ac:dyDescent="0.25">
      <c r="B906" s="23">
        <f t="shared" si="372"/>
        <v>44790</v>
      </c>
      <c r="C906" s="14" t="s">
        <v>13</v>
      </c>
      <c r="D906" s="15">
        <v>0.79791666666666661</v>
      </c>
      <c r="E906" s="16">
        <v>2.9</v>
      </c>
      <c r="F906" s="15">
        <f t="shared" si="353"/>
        <v>0.79097222222222219</v>
      </c>
      <c r="G906" s="16">
        <f t="shared" si="354"/>
        <v>2.4649999999999999</v>
      </c>
      <c r="H906" s="15">
        <f t="shared" si="355"/>
        <v>0.77986111111111101</v>
      </c>
      <c r="I906" s="16">
        <f t="shared" si="356"/>
        <v>1.9430000000000001</v>
      </c>
      <c r="J906" s="15">
        <f t="shared" si="357"/>
        <v>0.78055555555555545</v>
      </c>
      <c r="K906" s="22">
        <f t="shared" si="358"/>
        <v>1.8559999999999999</v>
      </c>
      <c r="L906" s="13"/>
      <c r="M906" s="23">
        <v>44790</v>
      </c>
      <c r="N906" s="14" t="s">
        <v>13</v>
      </c>
      <c r="O906" s="59">
        <v>0.79791666666666661</v>
      </c>
      <c r="P906" s="16" t="str">
        <f t="shared" si="349"/>
        <v>-</v>
      </c>
      <c r="Q906" s="15">
        <f t="shared" si="359"/>
        <v>0.79097222222222219</v>
      </c>
      <c r="R906" s="16" t="str">
        <f t="shared" si="350"/>
        <v>-</v>
      </c>
      <c r="S906" s="15">
        <f t="shared" si="377"/>
        <v>0.77986111111111101</v>
      </c>
      <c r="T906" s="16" t="str">
        <f t="shared" si="351"/>
        <v>-</v>
      </c>
      <c r="U906" s="15">
        <f t="shared" si="378"/>
        <v>0.78055555555555545</v>
      </c>
      <c r="V906" s="22" t="str">
        <f t="shared" si="352"/>
        <v>-</v>
      </c>
      <c r="X906" s="18"/>
      <c r="Y906" s="28"/>
    </row>
    <row r="907" spans="2:25" x14ac:dyDescent="0.25">
      <c r="B907" s="23">
        <f t="shared" si="372"/>
        <v>44791</v>
      </c>
      <c r="C907" s="14" t="s">
        <v>12</v>
      </c>
      <c r="D907" s="15">
        <v>4.2361111111111106E-2</v>
      </c>
      <c r="E907" s="16">
        <v>0.2</v>
      </c>
      <c r="F907" s="15">
        <f t="shared" si="353"/>
        <v>3.5416666666666666E-2</v>
      </c>
      <c r="G907" s="16">
        <f t="shared" si="354"/>
        <v>0.17</v>
      </c>
      <c r="H907" s="15">
        <f t="shared" si="355"/>
        <v>4.2361111111111106E-2</v>
      </c>
      <c r="I907" s="16">
        <f t="shared" si="356"/>
        <v>0.13400000000000001</v>
      </c>
      <c r="J907" s="15">
        <f t="shared" si="357"/>
        <v>4.0277777777777773E-2</v>
      </c>
      <c r="K907" s="22">
        <f t="shared" si="358"/>
        <v>0.128</v>
      </c>
      <c r="L907" s="13"/>
      <c r="M907" s="23">
        <v>44791</v>
      </c>
      <c r="N907" s="14" t="s">
        <v>12</v>
      </c>
      <c r="O907" s="59">
        <v>4.2361111111111106E-2</v>
      </c>
      <c r="P907" s="16" t="str">
        <f t="shared" si="349"/>
        <v>-</v>
      </c>
      <c r="Q907" s="15">
        <f t="shared" si="359"/>
        <v>3.5416666666666666E-2</v>
      </c>
      <c r="R907" s="16" t="str">
        <f t="shared" si="350"/>
        <v>-</v>
      </c>
      <c r="S907" s="15">
        <f t="shared" si="377"/>
        <v>4.2361111111111106E-2</v>
      </c>
      <c r="T907" s="16" t="str">
        <f t="shared" si="351"/>
        <v>-</v>
      </c>
      <c r="U907" s="15">
        <f t="shared" si="378"/>
        <v>4.0277777777777773E-2</v>
      </c>
      <c r="V907" s="22" t="str">
        <f t="shared" si="352"/>
        <v>-</v>
      </c>
      <c r="X907" s="18"/>
      <c r="Y907" s="28"/>
    </row>
    <row r="908" spans="2:25" x14ac:dyDescent="0.25">
      <c r="B908" s="23">
        <f t="shared" si="372"/>
        <v>44791</v>
      </c>
      <c r="C908" s="14" t="s">
        <v>13</v>
      </c>
      <c r="D908" s="15">
        <v>0.31944444444444448</v>
      </c>
      <c r="E908" s="16">
        <v>3</v>
      </c>
      <c r="F908" s="15">
        <f t="shared" si="353"/>
        <v>0.31250000000000006</v>
      </c>
      <c r="G908" s="16">
        <f t="shared" si="354"/>
        <v>2.5499999999999998</v>
      </c>
      <c r="H908" s="15">
        <f t="shared" si="355"/>
        <v>0.30138888888888893</v>
      </c>
      <c r="I908" s="16">
        <f t="shared" si="356"/>
        <v>2.0100000000000002</v>
      </c>
      <c r="J908" s="15">
        <f t="shared" si="357"/>
        <v>0.30208333333333337</v>
      </c>
      <c r="K908" s="22">
        <f t="shared" si="358"/>
        <v>1.92</v>
      </c>
      <c r="L908" s="13"/>
      <c r="M908" s="23">
        <v>44791</v>
      </c>
      <c r="N908" s="14" t="s">
        <v>13</v>
      </c>
      <c r="O908" s="59">
        <v>0.31944444444444448</v>
      </c>
      <c r="P908" s="16" t="str">
        <f t="shared" si="349"/>
        <v>-</v>
      </c>
      <c r="Q908" s="15">
        <f t="shared" si="359"/>
        <v>0.31250000000000006</v>
      </c>
      <c r="R908" s="16" t="str">
        <f t="shared" si="350"/>
        <v>-</v>
      </c>
      <c r="S908" s="15">
        <f t="shared" si="377"/>
        <v>0.30138888888888893</v>
      </c>
      <c r="T908" s="16" t="str">
        <f t="shared" si="351"/>
        <v>-</v>
      </c>
      <c r="U908" s="15">
        <f t="shared" si="378"/>
        <v>0.30208333333333337</v>
      </c>
      <c r="V908" s="22" t="str">
        <f t="shared" si="352"/>
        <v>-</v>
      </c>
      <c r="X908" s="18"/>
      <c r="Y908" s="28"/>
    </row>
    <row r="909" spans="2:25" x14ac:dyDescent="0.25">
      <c r="B909" s="23">
        <f t="shared" si="372"/>
        <v>44791</v>
      </c>
      <c r="C909" s="14" t="s">
        <v>12</v>
      </c>
      <c r="D909" s="15">
        <v>0.56458333333333333</v>
      </c>
      <c r="E909" s="16">
        <v>0.3</v>
      </c>
      <c r="F909" s="15">
        <f t="shared" si="353"/>
        <v>0.55763888888888891</v>
      </c>
      <c r="G909" s="16">
        <f t="shared" si="354"/>
        <v>0.255</v>
      </c>
      <c r="H909" s="15">
        <f t="shared" si="355"/>
        <v>0.56458333333333333</v>
      </c>
      <c r="I909" s="16">
        <f t="shared" si="356"/>
        <v>0.20100000000000001</v>
      </c>
      <c r="J909" s="15">
        <f t="shared" si="357"/>
        <v>0.5625</v>
      </c>
      <c r="K909" s="22">
        <f t="shared" si="358"/>
        <v>0.192</v>
      </c>
      <c r="L909" s="13"/>
      <c r="M909" s="23">
        <v>44791</v>
      </c>
      <c r="N909" s="14" t="s">
        <v>12</v>
      </c>
      <c r="O909" s="59">
        <v>0.56458333333333333</v>
      </c>
      <c r="P909" s="16" t="str">
        <f t="shared" si="349"/>
        <v>-</v>
      </c>
      <c r="Q909" s="15">
        <f t="shared" si="359"/>
        <v>0.55763888888888891</v>
      </c>
      <c r="R909" s="16" t="str">
        <f t="shared" si="350"/>
        <v>-</v>
      </c>
      <c r="S909" s="15">
        <f t="shared" si="377"/>
        <v>0.56458333333333333</v>
      </c>
      <c r="T909" s="16" t="str">
        <f t="shared" si="351"/>
        <v>-</v>
      </c>
      <c r="U909" s="15">
        <f t="shared" si="378"/>
        <v>0.5625</v>
      </c>
      <c r="V909" s="22" t="str">
        <f t="shared" si="352"/>
        <v>-</v>
      </c>
      <c r="X909" s="18"/>
    </row>
    <row r="910" spans="2:25" x14ac:dyDescent="0.25">
      <c r="B910" s="23">
        <f t="shared" si="372"/>
        <v>44791</v>
      </c>
      <c r="C910" s="14" t="s">
        <v>13</v>
      </c>
      <c r="D910" s="15">
        <v>0.82777777777777783</v>
      </c>
      <c r="E910" s="16">
        <v>2.6</v>
      </c>
      <c r="F910" s="15">
        <f t="shared" si="353"/>
        <v>0.82083333333333341</v>
      </c>
      <c r="G910" s="16">
        <f t="shared" si="354"/>
        <v>2.21</v>
      </c>
      <c r="H910" s="15">
        <f t="shared" si="355"/>
        <v>0.80972222222222223</v>
      </c>
      <c r="I910" s="16">
        <f t="shared" si="356"/>
        <v>1.7420000000000002</v>
      </c>
      <c r="J910" s="15">
        <f t="shared" si="357"/>
        <v>0.81041666666666667</v>
      </c>
      <c r="K910" s="22">
        <f t="shared" si="358"/>
        <v>1.6640000000000001</v>
      </c>
      <c r="L910" s="13"/>
      <c r="M910" s="23">
        <v>44791</v>
      </c>
      <c r="N910" s="14" t="s">
        <v>13</v>
      </c>
      <c r="O910" s="59">
        <v>0.82777777777777783</v>
      </c>
      <c r="P910" s="16" t="str">
        <f t="shared" si="349"/>
        <v>-</v>
      </c>
      <c r="Q910" s="15">
        <f t="shared" si="359"/>
        <v>0.82083333333333341</v>
      </c>
      <c r="R910" s="16" t="str">
        <f t="shared" si="350"/>
        <v>-</v>
      </c>
      <c r="S910" s="15">
        <f t="shared" si="377"/>
        <v>0.80972222222222223</v>
      </c>
      <c r="T910" s="16" t="str">
        <f t="shared" si="351"/>
        <v>-</v>
      </c>
      <c r="U910" s="15">
        <f t="shared" si="378"/>
        <v>0.81041666666666667</v>
      </c>
      <c r="V910" s="22" t="str">
        <f t="shared" si="352"/>
        <v>-</v>
      </c>
      <c r="X910" s="18"/>
      <c r="Y910" s="28"/>
    </row>
    <row r="911" spans="2:25" x14ac:dyDescent="0.25">
      <c r="B911" s="23">
        <f t="shared" si="372"/>
        <v>44792</v>
      </c>
      <c r="C911" s="14" t="s">
        <v>12</v>
      </c>
      <c r="D911" s="15">
        <v>7.2916666666666671E-2</v>
      </c>
      <c r="E911" s="16">
        <v>0.4</v>
      </c>
      <c r="F911" s="15">
        <f t="shared" si="353"/>
        <v>6.5972222222222224E-2</v>
      </c>
      <c r="G911" s="16">
        <f t="shared" si="354"/>
        <v>0.34</v>
      </c>
      <c r="H911" s="15">
        <f t="shared" si="355"/>
        <v>7.2916666666666671E-2</v>
      </c>
      <c r="I911" s="16">
        <f t="shared" si="356"/>
        <v>0.26800000000000002</v>
      </c>
      <c r="J911" s="15">
        <f t="shared" si="357"/>
        <v>7.0833333333333331E-2</v>
      </c>
      <c r="K911" s="22">
        <f t="shared" si="358"/>
        <v>0.25600000000000001</v>
      </c>
      <c r="L911" s="13"/>
      <c r="M911" s="23">
        <v>44792</v>
      </c>
      <c r="N911" s="14" t="s">
        <v>12</v>
      </c>
      <c r="O911" s="59">
        <v>7.2916666666666671E-2</v>
      </c>
      <c r="P911" s="16" t="str">
        <f t="shared" ref="P911:P974" si="383">IF(E911&gt;=$P$4,E911,IF(E911&lt;=$P$8,E911,"-"))</f>
        <v>-</v>
      </c>
      <c r="Q911" s="15">
        <f t="shared" si="359"/>
        <v>6.5972222222222224E-2</v>
      </c>
      <c r="R911" s="16" t="str">
        <f t="shared" si="350"/>
        <v>-</v>
      </c>
      <c r="S911" s="15">
        <f t="shared" si="377"/>
        <v>7.2916666666666671E-2</v>
      </c>
      <c r="T911" s="16" t="str">
        <f t="shared" si="351"/>
        <v>-</v>
      </c>
      <c r="U911" s="15">
        <f t="shared" si="378"/>
        <v>7.0833333333333331E-2</v>
      </c>
      <c r="V911" s="22" t="str">
        <f t="shared" si="352"/>
        <v>-</v>
      </c>
      <c r="X911" s="18"/>
      <c r="Y911" s="28"/>
    </row>
    <row r="912" spans="2:25" x14ac:dyDescent="0.25">
      <c r="B912" s="23">
        <f t="shared" si="372"/>
        <v>44792</v>
      </c>
      <c r="C912" s="14" t="s">
        <v>13</v>
      </c>
      <c r="D912" s="15">
        <v>0.35069444444444442</v>
      </c>
      <c r="E912" s="16">
        <v>2.8</v>
      </c>
      <c r="F912" s="15">
        <f t="shared" si="353"/>
        <v>0.34375</v>
      </c>
      <c r="G912" s="16">
        <f t="shared" si="354"/>
        <v>2.38</v>
      </c>
      <c r="H912" s="15">
        <f t="shared" si="355"/>
        <v>0.33263888888888887</v>
      </c>
      <c r="I912" s="16">
        <f t="shared" si="356"/>
        <v>1.8759999999999999</v>
      </c>
      <c r="J912" s="15">
        <f t="shared" si="357"/>
        <v>0.33333333333333331</v>
      </c>
      <c r="K912" s="22">
        <f t="shared" si="358"/>
        <v>1.7919999999999998</v>
      </c>
      <c r="L912" s="13"/>
      <c r="M912" s="23">
        <v>44792</v>
      </c>
      <c r="N912" s="14" t="s">
        <v>13</v>
      </c>
      <c r="O912" s="59">
        <v>0.35069444444444442</v>
      </c>
      <c r="P912" s="16" t="str">
        <f t="shared" si="383"/>
        <v>-</v>
      </c>
      <c r="Q912" s="15">
        <f t="shared" si="359"/>
        <v>0.34375</v>
      </c>
      <c r="R912" s="16" t="str">
        <f t="shared" si="350"/>
        <v>-</v>
      </c>
      <c r="S912" s="15">
        <f t="shared" si="377"/>
        <v>0.33263888888888887</v>
      </c>
      <c r="T912" s="16" t="str">
        <f t="shared" si="351"/>
        <v>-</v>
      </c>
      <c r="U912" s="15">
        <f t="shared" si="378"/>
        <v>0.33333333333333331</v>
      </c>
      <c r="V912" s="22" t="str">
        <f t="shared" si="352"/>
        <v>-</v>
      </c>
      <c r="X912" s="18"/>
      <c r="Y912" s="28"/>
    </row>
    <row r="913" spans="2:25" x14ac:dyDescent="0.25">
      <c r="B913" s="23">
        <f t="shared" si="372"/>
        <v>44792</v>
      </c>
      <c r="C913" s="14" t="s">
        <v>12</v>
      </c>
      <c r="D913" s="15">
        <v>0.59861111111111109</v>
      </c>
      <c r="E913" s="16">
        <v>0.5</v>
      </c>
      <c r="F913" s="15">
        <f t="shared" si="353"/>
        <v>0.59166666666666667</v>
      </c>
      <c r="G913" s="16">
        <f t="shared" si="354"/>
        <v>0.42499999999999999</v>
      </c>
      <c r="H913" s="15">
        <f t="shared" si="355"/>
        <v>0.59861111111111109</v>
      </c>
      <c r="I913" s="16">
        <f t="shared" si="356"/>
        <v>0.33500000000000002</v>
      </c>
      <c r="J913" s="15">
        <f t="shared" si="357"/>
        <v>0.59652777777777777</v>
      </c>
      <c r="K913" s="22">
        <f t="shared" si="358"/>
        <v>0.32</v>
      </c>
      <c r="L913" s="13"/>
      <c r="M913" s="23">
        <v>44792</v>
      </c>
      <c r="N913" s="14" t="s">
        <v>12</v>
      </c>
      <c r="O913" s="59">
        <v>0.59861111111111109</v>
      </c>
      <c r="P913" s="16" t="str">
        <f t="shared" si="383"/>
        <v>-</v>
      </c>
      <c r="Q913" s="15">
        <f t="shared" si="359"/>
        <v>0.59166666666666667</v>
      </c>
      <c r="R913" s="16" t="str">
        <f t="shared" si="350"/>
        <v>-</v>
      </c>
      <c r="S913" s="15">
        <f t="shared" si="377"/>
        <v>0.59861111111111109</v>
      </c>
      <c r="T913" s="16" t="str">
        <f t="shared" si="351"/>
        <v>-</v>
      </c>
      <c r="U913" s="15">
        <f t="shared" si="378"/>
        <v>0.59652777777777777</v>
      </c>
      <c r="V913" s="22" t="str">
        <f t="shared" si="352"/>
        <v>-</v>
      </c>
      <c r="X913" s="18"/>
      <c r="Y913" s="28"/>
    </row>
    <row r="914" spans="2:25" x14ac:dyDescent="0.25">
      <c r="B914" s="23">
        <f t="shared" si="372"/>
        <v>44792</v>
      </c>
      <c r="C914" s="14" t="s">
        <v>13</v>
      </c>
      <c r="D914" s="15">
        <v>0.85902777777777783</v>
      </c>
      <c r="E914" s="16">
        <v>2.4</v>
      </c>
      <c r="F914" s="15">
        <f t="shared" si="353"/>
        <v>0.85208333333333341</v>
      </c>
      <c r="G914" s="16">
        <f t="shared" si="354"/>
        <v>2.04</v>
      </c>
      <c r="H914" s="15">
        <f t="shared" si="355"/>
        <v>0.84097222222222223</v>
      </c>
      <c r="I914" s="16">
        <f t="shared" si="356"/>
        <v>1.6080000000000001</v>
      </c>
      <c r="J914" s="15">
        <f t="shared" si="357"/>
        <v>0.84166666666666667</v>
      </c>
      <c r="K914" s="22">
        <f t="shared" si="358"/>
        <v>1.536</v>
      </c>
      <c r="L914" s="13"/>
      <c r="M914" s="23">
        <v>44792</v>
      </c>
      <c r="N914" s="14" t="s">
        <v>13</v>
      </c>
      <c r="O914" s="59">
        <v>0.85902777777777783</v>
      </c>
      <c r="P914" s="16" t="str">
        <f t="shared" si="383"/>
        <v>-</v>
      </c>
      <c r="Q914" s="15">
        <f t="shared" si="359"/>
        <v>0.85208333333333341</v>
      </c>
      <c r="R914" s="16" t="str">
        <f t="shared" si="350"/>
        <v>-</v>
      </c>
      <c r="S914" s="15">
        <f t="shared" si="377"/>
        <v>0.84097222222222223</v>
      </c>
      <c r="T914" s="16" t="str">
        <f t="shared" si="351"/>
        <v>-</v>
      </c>
      <c r="U914" s="15">
        <f t="shared" si="378"/>
        <v>0.84166666666666667</v>
      </c>
      <c r="V914" s="22" t="str">
        <f t="shared" si="352"/>
        <v>-</v>
      </c>
      <c r="X914" s="18"/>
    </row>
    <row r="915" spans="2:25" x14ac:dyDescent="0.25">
      <c r="B915" s="23">
        <f t="shared" si="372"/>
        <v>44793</v>
      </c>
      <c r="C915" s="14" t="s">
        <v>12</v>
      </c>
      <c r="D915" s="15">
        <v>0.10625</v>
      </c>
      <c r="E915" s="16">
        <v>0.6</v>
      </c>
      <c r="F915" s="15">
        <f t="shared" si="353"/>
        <v>9.930555555555555E-2</v>
      </c>
      <c r="G915" s="16">
        <f t="shared" si="354"/>
        <v>0.51</v>
      </c>
      <c r="H915" s="15">
        <f t="shared" si="355"/>
        <v>0.10625</v>
      </c>
      <c r="I915" s="16">
        <f t="shared" si="356"/>
        <v>0.40200000000000002</v>
      </c>
      <c r="J915" s="15">
        <f t="shared" si="357"/>
        <v>0.10416666666666666</v>
      </c>
      <c r="K915" s="22">
        <f t="shared" si="358"/>
        <v>0.38400000000000001</v>
      </c>
      <c r="L915" s="13"/>
      <c r="M915" s="23">
        <v>44793</v>
      </c>
      <c r="N915" s="14" t="s">
        <v>12</v>
      </c>
      <c r="O915" s="59">
        <v>0.10625</v>
      </c>
      <c r="P915" s="16" t="str">
        <f t="shared" si="383"/>
        <v>-</v>
      </c>
      <c r="Q915" s="15">
        <f t="shared" si="359"/>
        <v>9.930555555555555E-2</v>
      </c>
      <c r="R915" s="16" t="str">
        <f t="shared" si="350"/>
        <v>-</v>
      </c>
      <c r="S915" s="15">
        <f t="shared" si="377"/>
        <v>0.10625</v>
      </c>
      <c r="T915" s="16" t="str">
        <f t="shared" si="351"/>
        <v>-</v>
      </c>
      <c r="U915" s="15">
        <f t="shared" si="378"/>
        <v>0.10416666666666666</v>
      </c>
      <c r="V915" s="22" t="str">
        <f t="shared" si="352"/>
        <v>-</v>
      </c>
      <c r="X915" s="18"/>
      <c r="Y915" s="28"/>
    </row>
    <row r="916" spans="2:25" x14ac:dyDescent="0.25">
      <c r="B916" s="23">
        <f t="shared" si="372"/>
        <v>44793</v>
      </c>
      <c r="C916" s="14" t="s">
        <v>13</v>
      </c>
      <c r="D916" s="15">
        <v>0.3833333333333333</v>
      </c>
      <c r="E916" s="16">
        <v>2.6</v>
      </c>
      <c r="F916" s="15">
        <f t="shared" si="353"/>
        <v>0.37638888888888888</v>
      </c>
      <c r="G916" s="16">
        <f t="shared" si="354"/>
        <v>2.21</v>
      </c>
      <c r="H916" s="15">
        <f t="shared" si="355"/>
        <v>0.36527777777777776</v>
      </c>
      <c r="I916" s="16">
        <f t="shared" si="356"/>
        <v>1.7420000000000002</v>
      </c>
      <c r="J916" s="15">
        <f t="shared" si="357"/>
        <v>0.3659722222222222</v>
      </c>
      <c r="K916" s="22">
        <f t="shared" si="358"/>
        <v>1.6640000000000001</v>
      </c>
      <c r="L916" s="13"/>
      <c r="M916" s="23">
        <v>44793</v>
      </c>
      <c r="N916" s="14" t="s">
        <v>13</v>
      </c>
      <c r="O916" s="59">
        <v>0.3833333333333333</v>
      </c>
      <c r="P916" s="16" t="str">
        <f t="shared" si="383"/>
        <v>-</v>
      </c>
      <c r="Q916" s="15">
        <f t="shared" si="359"/>
        <v>0.37638888888888888</v>
      </c>
      <c r="R916" s="16" t="str">
        <f t="shared" si="350"/>
        <v>-</v>
      </c>
      <c r="S916" s="15">
        <f t="shared" si="377"/>
        <v>0.36527777777777776</v>
      </c>
      <c r="T916" s="16" t="str">
        <f t="shared" si="351"/>
        <v>-</v>
      </c>
      <c r="U916" s="15">
        <f t="shared" si="378"/>
        <v>0.3659722222222222</v>
      </c>
      <c r="V916" s="22" t="str">
        <f t="shared" si="352"/>
        <v>-</v>
      </c>
      <c r="X916" s="18"/>
      <c r="Y916" s="28"/>
    </row>
    <row r="917" spans="2:25" x14ac:dyDescent="0.25">
      <c r="B917" s="23">
        <f t="shared" si="372"/>
        <v>44793</v>
      </c>
      <c r="C917" s="14" t="s">
        <v>12</v>
      </c>
      <c r="D917" s="15">
        <v>0.63611111111111118</v>
      </c>
      <c r="E917" s="16">
        <v>0.7</v>
      </c>
      <c r="F917" s="15">
        <f t="shared" si="353"/>
        <v>0.62916666666666676</v>
      </c>
      <c r="G917" s="16">
        <f t="shared" si="354"/>
        <v>0.59499999999999997</v>
      </c>
      <c r="H917" s="15">
        <f t="shared" si="355"/>
        <v>0.63611111111111118</v>
      </c>
      <c r="I917" s="16">
        <f t="shared" si="356"/>
        <v>0.46899999999999997</v>
      </c>
      <c r="J917" s="15">
        <f t="shared" si="357"/>
        <v>0.63402777777777786</v>
      </c>
      <c r="K917" s="22">
        <f t="shared" si="358"/>
        <v>0.44799999999999995</v>
      </c>
      <c r="L917" s="13"/>
      <c r="M917" s="23">
        <v>44793</v>
      </c>
      <c r="N917" s="14" t="s">
        <v>12</v>
      </c>
      <c r="O917" s="59">
        <v>0.63611111111111118</v>
      </c>
      <c r="P917" s="16" t="str">
        <f t="shared" si="383"/>
        <v>-</v>
      </c>
      <c r="Q917" s="15">
        <f t="shared" si="359"/>
        <v>0.62916666666666676</v>
      </c>
      <c r="R917" s="16" t="str">
        <f t="shared" si="350"/>
        <v>-</v>
      </c>
      <c r="S917" s="15">
        <f t="shared" si="377"/>
        <v>0.63611111111111118</v>
      </c>
      <c r="T917" s="16" t="str">
        <f t="shared" si="351"/>
        <v>-</v>
      </c>
      <c r="U917" s="15">
        <f t="shared" si="378"/>
        <v>0.63402777777777786</v>
      </c>
      <c r="V917" s="22" t="str">
        <f t="shared" si="352"/>
        <v>-</v>
      </c>
      <c r="X917" s="18"/>
      <c r="Y917" s="28"/>
    </row>
    <row r="918" spans="2:25" x14ac:dyDescent="0.25">
      <c r="B918" s="23">
        <f t="shared" si="372"/>
        <v>44793</v>
      </c>
      <c r="C918" s="14" t="s">
        <v>13</v>
      </c>
      <c r="D918" s="15">
        <v>0.89444444444444438</v>
      </c>
      <c r="E918" s="16">
        <v>2.2999999999999998</v>
      </c>
      <c r="F918" s="15">
        <f t="shared" si="353"/>
        <v>0.88749999999999996</v>
      </c>
      <c r="G918" s="16">
        <f t="shared" si="354"/>
        <v>1.9549999999999998</v>
      </c>
      <c r="H918" s="15">
        <f t="shared" si="355"/>
        <v>0.87638888888888877</v>
      </c>
      <c r="I918" s="16">
        <f t="shared" si="356"/>
        <v>1.5409999999999999</v>
      </c>
      <c r="J918" s="15">
        <f t="shared" si="357"/>
        <v>0.87708333333333321</v>
      </c>
      <c r="K918" s="22">
        <f t="shared" si="358"/>
        <v>1.472</v>
      </c>
      <c r="L918" s="13"/>
      <c r="M918" s="23">
        <v>44793</v>
      </c>
      <c r="N918" s="14" t="s">
        <v>13</v>
      </c>
      <c r="O918" s="59">
        <v>0.89444444444444438</v>
      </c>
      <c r="P918" s="16" t="str">
        <f t="shared" si="383"/>
        <v>-</v>
      </c>
      <c r="Q918" s="15">
        <f t="shared" si="359"/>
        <v>0.88749999999999996</v>
      </c>
      <c r="R918" s="16" t="s">
        <v>27</v>
      </c>
      <c r="S918" s="15">
        <f t="shared" si="377"/>
        <v>0.87638888888888877</v>
      </c>
      <c r="T918" s="16" t="str">
        <f t="shared" ref="T918:T981" si="384">IF(I918&gt;=$T$4,I918,IF(I918&lt;=$T$8,I918,"-"))</f>
        <v>-</v>
      </c>
      <c r="U918" s="15">
        <f t="shared" si="378"/>
        <v>0.87708333333333321</v>
      </c>
      <c r="V918" s="22" t="str">
        <f t="shared" ref="V918:V981" si="385">IF(K918&gt;=$V$4,K918,IF(K918&lt;=$V$8,K918,"-"))</f>
        <v>-</v>
      </c>
      <c r="X918" s="18"/>
    </row>
    <row r="919" spans="2:25" x14ac:dyDescent="0.25">
      <c r="B919" s="23">
        <f t="shared" si="372"/>
        <v>44794</v>
      </c>
      <c r="C919" s="14" t="s">
        <v>12</v>
      </c>
      <c r="D919" s="15">
        <v>0.14375000000000002</v>
      </c>
      <c r="E919" s="16">
        <v>0.8</v>
      </c>
      <c r="F919" s="15">
        <f t="shared" ref="F919:F982" si="386">IF(C919="Alta",D919-$F$9,D919-$G$9)</f>
        <v>0.13680555555555557</v>
      </c>
      <c r="G919" s="16">
        <f t="shared" ref="G919:G982" si="387">E919*$F$8</f>
        <v>0.68</v>
      </c>
      <c r="H919" s="15">
        <f t="shared" ref="H919:H982" si="388">IF(C919="Alta",D919-$H$9,D919-$I$9)</f>
        <v>0.14375000000000002</v>
      </c>
      <c r="I919" s="16">
        <f t="shared" ref="I919:I982" si="389">E919*$H$8</f>
        <v>0.53600000000000003</v>
      </c>
      <c r="J919" s="15">
        <f t="shared" ref="J919:J982" si="390">IF(C919="Alta",D919-$J$9,D919-$K$9)</f>
        <v>0.14166666666666669</v>
      </c>
      <c r="K919" s="22">
        <f t="shared" ref="K919:K982" si="391">E919*$J$8</f>
        <v>0.51200000000000001</v>
      </c>
      <c r="L919" s="13"/>
      <c r="M919" s="23">
        <v>44794</v>
      </c>
      <c r="N919" s="14" t="s">
        <v>12</v>
      </c>
      <c r="O919" s="59">
        <v>0.14375000000000002</v>
      </c>
      <c r="P919" s="16" t="str">
        <f t="shared" si="383"/>
        <v>-</v>
      </c>
      <c r="Q919" s="15">
        <f t="shared" ref="Q919:Q982" si="392">IF(N919="Alta",O919-$F$9,O919-$G$9)</f>
        <v>0.13680555555555557</v>
      </c>
      <c r="R919" s="16" t="str">
        <f t="shared" ref="R919:R981" si="393">IF(G919&gt;=$R$4,G919,IF(G919&lt;=$R$8,G919,"-"))</f>
        <v>-</v>
      </c>
      <c r="S919" s="15">
        <f t="shared" si="377"/>
        <v>0.14375000000000002</v>
      </c>
      <c r="T919" s="16" t="str">
        <f t="shared" si="384"/>
        <v>-</v>
      </c>
      <c r="U919" s="15">
        <f t="shared" si="378"/>
        <v>0.14166666666666669</v>
      </c>
      <c r="V919" s="22" t="str">
        <f t="shared" si="385"/>
        <v>-</v>
      </c>
      <c r="X919" s="18"/>
      <c r="Y919" s="28"/>
    </row>
    <row r="920" spans="2:25" x14ac:dyDescent="0.25">
      <c r="B920" s="23">
        <f t="shared" ref="B920:B983" si="394">IF(HOUR(D920)&lt;HOUR(D919),B919+1,B919)</f>
        <v>44794</v>
      </c>
      <c r="C920" s="14" t="s">
        <v>13</v>
      </c>
      <c r="D920" s="15">
        <v>0.4201388888888889</v>
      </c>
      <c r="E920" s="16">
        <v>2.5</v>
      </c>
      <c r="F920" s="15">
        <f t="shared" si="386"/>
        <v>0.41319444444444448</v>
      </c>
      <c r="G920" s="16">
        <f t="shared" si="387"/>
        <v>2.125</v>
      </c>
      <c r="H920" s="15">
        <f t="shared" si="388"/>
        <v>0.40208333333333335</v>
      </c>
      <c r="I920" s="16">
        <f t="shared" si="389"/>
        <v>1.675</v>
      </c>
      <c r="J920" s="15">
        <f t="shared" si="390"/>
        <v>0.40277777777777779</v>
      </c>
      <c r="K920" s="22">
        <f t="shared" si="391"/>
        <v>1.6</v>
      </c>
      <c r="L920" s="13"/>
      <c r="M920" s="23">
        <v>44794</v>
      </c>
      <c r="N920" s="14" t="s">
        <v>13</v>
      </c>
      <c r="O920" s="59">
        <v>0.4201388888888889</v>
      </c>
      <c r="P920" s="16" t="str">
        <f t="shared" si="383"/>
        <v>-</v>
      </c>
      <c r="Q920" s="15">
        <f t="shared" si="392"/>
        <v>0.41319444444444448</v>
      </c>
      <c r="R920" s="16" t="str">
        <f t="shared" si="393"/>
        <v>-</v>
      </c>
      <c r="S920" s="15">
        <f t="shared" ref="S920:S944" si="395">IF(N920="Alta",O920-$H$9,O920-$I$9)</f>
        <v>0.40208333333333335</v>
      </c>
      <c r="T920" s="16" t="str">
        <f t="shared" si="384"/>
        <v>-</v>
      </c>
      <c r="U920" s="15">
        <f t="shared" si="378"/>
        <v>0.40277777777777779</v>
      </c>
      <c r="V920" s="22" t="str">
        <f t="shared" si="385"/>
        <v>-</v>
      </c>
      <c r="X920" s="18"/>
      <c r="Y920" s="28"/>
    </row>
    <row r="921" spans="2:25" x14ac:dyDescent="0.25">
      <c r="B921" s="23">
        <f t="shared" si="394"/>
        <v>44794</v>
      </c>
      <c r="C921" s="14" t="s">
        <v>12</v>
      </c>
      <c r="D921" s="15">
        <v>0.67847222222222225</v>
      </c>
      <c r="E921" s="16">
        <v>0.8</v>
      </c>
      <c r="F921" s="15">
        <f t="shared" si="386"/>
        <v>0.67152777777777783</v>
      </c>
      <c r="G921" s="16">
        <f t="shared" si="387"/>
        <v>0.68</v>
      </c>
      <c r="H921" s="15">
        <f t="shared" si="388"/>
        <v>0.67847222222222225</v>
      </c>
      <c r="I921" s="16">
        <f t="shared" si="389"/>
        <v>0.53600000000000003</v>
      </c>
      <c r="J921" s="15">
        <f t="shared" si="390"/>
        <v>0.67638888888888893</v>
      </c>
      <c r="K921" s="22">
        <f t="shared" si="391"/>
        <v>0.51200000000000001</v>
      </c>
      <c r="L921" s="13"/>
      <c r="M921" s="23">
        <v>44794</v>
      </c>
      <c r="N921" s="14" t="s">
        <v>12</v>
      </c>
      <c r="O921" s="59">
        <v>0.67847222222222225</v>
      </c>
      <c r="P921" s="16" t="str">
        <f t="shared" si="383"/>
        <v>-</v>
      </c>
      <c r="Q921" s="15">
        <f t="shared" si="392"/>
        <v>0.67152777777777783</v>
      </c>
      <c r="R921" s="16" t="str">
        <f t="shared" si="393"/>
        <v>-</v>
      </c>
      <c r="S921" s="15">
        <f t="shared" si="395"/>
        <v>0.67847222222222225</v>
      </c>
      <c r="T921" s="16" t="str">
        <f t="shared" si="384"/>
        <v>-</v>
      </c>
      <c r="U921" s="15">
        <f t="shared" ref="U921:U944" si="396">IF(N921="Alta",O921-$J$9,O921-$K$9)</f>
        <v>0.67638888888888893</v>
      </c>
      <c r="V921" s="22" t="str">
        <f t="shared" si="385"/>
        <v>-</v>
      </c>
      <c r="X921" s="18"/>
      <c r="Y921" s="28"/>
    </row>
    <row r="922" spans="2:25" x14ac:dyDescent="0.25">
      <c r="B922" s="23">
        <f t="shared" si="394"/>
        <v>44794</v>
      </c>
      <c r="C922" s="14" t="s">
        <v>13</v>
      </c>
      <c r="D922" s="15">
        <v>0.93541666666666667</v>
      </c>
      <c r="E922" s="16">
        <v>2.2000000000000002</v>
      </c>
      <c r="F922" s="15">
        <f t="shared" si="386"/>
        <v>0.92847222222222225</v>
      </c>
      <c r="G922" s="16">
        <f t="shared" si="387"/>
        <v>1.87</v>
      </c>
      <c r="H922" s="15">
        <f t="shared" si="388"/>
        <v>0.91736111111111107</v>
      </c>
      <c r="I922" s="16">
        <f t="shared" si="389"/>
        <v>1.4740000000000002</v>
      </c>
      <c r="J922" s="15">
        <f t="shared" si="390"/>
        <v>0.91805555555555551</v>
      </c>
      <c r="K922" s="22">
        <f t="shared" si="391"/>
        <v>1.4080000000000001</v>
      </c>
      <c r="L922" s="13"/>
      <c r="M922" s="23">
        <v>44794</v>
      </c>
      <c r="N922" s="14" t="s">
        <v>13</v>
      </c>
      <c r="O922" s="59">
        <v>0.93541666666666667</v>
      </c>
      <c r="P922" s="16" t="str">
        <f t="shared" si="383"/>
        <v>-</v>
      </c>
      <c r="Q922" s="15">
        <f t="shared" si="392"/>
        <v>0.92847222222222225</v>
      </c>
      <c r="R922" s="16" t="str">
        <f t="shared" si="393"/>
        <v>-</v>
      </c>
      <c r="S922" s="15">
        <f t="shared" si="395"/>
        <v>0.91736111111111107</v>
      </c>
      <c r="T922" s="16" t="str">
        <f t="shared" si="384"/>
        <v>-</v>
      </c>
      <c r="U922" s="15">
        <f t="shared" si="396"/>
        <v>0.91805555555555551</v>
      </c>
      <c r="V922" s="22" t="str">
        <f t="shared" si="385"/>
        <v>-</v>
      </c>
      <c r="X922" s="18"/>
    </row>
    <row r="923" spans="2:25" x14ac:dyDescent="0.25">
      <c r="B923" s="23">
        <f t="shared" si="394"/>
        <v>44795</v>
      </c>
      <c r="C923" s="14" t="s">
        <v>12</v>
      </c>
      <c r="D923" s="15">
        <v>0.18819444444444444</v>
      </c>
      <c r="E923" s="16">
        <v>0.9</v>
      </c>
      <c r="F923" s="15">
        <f t="shared" si="386"/>
        <v>0.18124999999999999</v>
      </c>
      <c r="G923" s="16">
        <f t="shared" si="387"/>
        <v>0.76500000000000001</v>
      </c>
      <c r="H923" s="15">
        <f t="shared" si="388"/>
        <v>0.18819444444444444</v>
      </c>
      <c r="I923" s="16">
        <f t="shared" si="389"/>
        <v>0.60300000000000009</v>
      </c>
      <c r="J923" s="15">
        <f t="shared" si="390"/>
        <v>0.18611111111111112</v>
      </c>
      <c r="K923" s="22">
        <f t="shared" si="391"/>
        <v>0.57600000000000007</v>
      </c>
      <c r="L923" s="13"/>
      <c r="M923" s="23">
        <v>44795</v>
      </c>
      <c r="N923" s="14" t="s">
        <v>12</v>
      </c>
      <c r="O923" s="59">
        <v>0.18819444444444444</v>
      </c>
      <c r="P923" s="16" t="str">
        <f t="shared" si="383"/>
        <v>-</v>
      </c>
      <c r="Q923" s="15">
        <f t="shared" si="392"/>
        <v>0.18124999999999999</v>
      </c>
      <c r="R923" s="16" t="str">
        <f t="shared" si="393"/>
        <v>-</v>
      </c>
      <c r="S923" s="15">
        <f t="shared" si="395"/>
        <v>0.18819444444444444</v>
      </c>
      <c r="T923" s="16" t="str">
        <f t="shared" si="384"/>
        <v>-</v>
      </c>
      <c r="U923" s="15">
        <f t="shared" si="396"/>
        <v>0.18611111111111112</v>
      </c>
      <c r="V923" s="22" t="str">
        <f t="shared" si="385"/>
        <v>-</v>
      </c>
      <c r="X923" s="18"/>
      <c r="Y923" s="28"/>
    </row>
    <row r="924" spans="2:25" x14ac:dyDescent="0.25">
      <c r="B924" s="23">
        <f t="shared" si="394"/>
        <v>44795</v>
      </c>
      <c r="C924" s="14" t="s">
        <v>13</v>
      </c>
      <c r="D924" s="15">
        <v>0.4604166666666667</v>
      </c>
      <c r="E924" s="16">
        <v>2.5</v>
      </c>
      <c r="F924" s="15">
        <f t="shared" si="386"/>
        <v>0.45347222222222228</v>
      </c>
      <c r="G924" s="16">
        <f t="shared" si="387"/>
        <v>2.125</v>
      </c>
      <c r="H924" s="15">
        <f t="shared" si="388"/>
        <v>0.44236111111111115</v>
      </c>
      <c r="I924" s="16">
        <f t="shared" si="389"/>
        <v>1.675</v>
      </c>
      <c r="J924" s="15">
        <f t="shared" si="390"/>
        <v>0.44305555555555559</v>
      </c>
      <c r="K924" s="22">
        <f t="shared" si="391"/>
        <v>1.6</v>
      </c>
      <c r="L924" s="13"/>
      <c r="M924" s="23">
        <v>44795</v>
      </c>
      <c r="N924" s="14" t="s">
        <v>13</v>
      </c>
      <c r="O924" s="59">
        <v>0.4604166666666667</v>
      </c>
      <c r="P924" s="16" t="str">
        <f t="shared" si="383"/>
        <v>-</v>
      </c>
      <c r="Q924" s="15">
        <f t="shared" si="392"/>
        <v>0.45347222222222228</v>
      </c>
      <c r="R924" s="16" t="str">
        <f t="shared" si="393"/>
        <v>-</v>
      </c>
      <c r="S924" s="15">
        <f t="shared" si="395"/>
        <v>0.44236111111111115</v>
      </c>
      <c r="T924" s="16" t="str">
        <f t="shared" si="384"/>
        <v>-</v>
      </c>
      <c r="U924" s="15">
        <f t="shared" si="396"/>
        <v>0.44305555555555559</v>
      </c>
      <c r="V924" s="22" t="str">
        <f t="shared" si="385"/>
        <v>-</v>
      </c>
      <c r="X924" s="18"/>
    </row>
    <row r="925" spans="2:25" x14ac:dyDescent="0.25">
      <c r="B925" s="23">
        <f t="shared" si="394"/>
        <v>44795</v>
      </c>
      <c r="C925" s="14" t="s">
        <v>12</v>
      </c>
      <c r="D925" s="15">
        <v>0.72569444444444453</v>
      </c>
      <c r="E925" s="16">
        <v>0.8</v>
      </c>
      <c r="F925" s="15">
        <f t="shared" si="386"/>
        <v>0.71875000000000011</v>
      </c>
      <c r="G925" s="16">
        <f t="shared" si="387"/>
        <v>0.68</v>
      </c>
      <c r="H925" s="15">
        <f t="shared" si="388"/>
        <v>0.72569444444444453</v>
      </c>
      <c r="I925" s="16">
        <f t="shared" si="389"/>
        <v>0.53600000000000003</v>
      </c>
      <c r="J925" s="15">
        <f t="shared" si="390"/>
        <v>0.7236111111111112</v>
      </c>
      <c r="K925" s="22">
        <f t="shared" si="391"/>
        <v>0.51200000000000001</v>
      </c>
      <c r="L925" s="13"/>
      <c r="M925" s="23">
        <v>44795</v>
      </c>
      <c r="N925" s="14" t="s">
        <v>12</v>
      </c>
      <c r="O925" s="59">
        <v>0.72569444444444453</v>
      </c>
      <c r="P925" s="16" t="str">
        <f t="shared" si="383"/>
        <v>-</v>
      </c>
      <c r="Q925" s="15">
        <f t="shared" si="392"/>
        <v>0.71875000000000011</v>
      </c>
      <c r="R925" s="16" t="str">
        <f t="shared" si="393"/>
        <v>-</v>
      </c>
      <c r="S925" s="15">
        <f t="shared" si="395"/>
        <v>0.72569444444444453</v>
      </c>
      <c r="T925" s="16" t="str">
        <f t="shared" si="384"/>
        <v>-</v>
      </c>
      <c r="U925" s="15">
        <f t="shared" si="396"/>
        <v>0.7236111111111112</v>
      </c>
      <c r="V925" s="22" t="str">
        <f t="shared" si="385"/>
        <v>-</v>
      </c>
      <c r="X925" s="18"/>
      <c r="Y925" s="28"/>
    </row>
    <row r="926" spans="2:25" x14ac:dyDescent="0.25">
      <c r="B926" s="23">
        <f t="shared" si="394"/>
        <v>44795</v>
      </c>
      <c r="C926" s="14" t="s">
        <v>13</v>
      </c>
      <c r="D926" s="15">
        <v>0.98333333333333339</v>
      </c>
      <c r="E926" s="16">
        <v>2.1</v>
      </c>
      <c r="F926" s="15">
        <f t="shared" si="386"/>
        <v>0.97638888888888897</v>
      </c>
      <c r="G926" s="16">
        <f t="shared" si="387"/>
        <v>1.7849999999999999</v>
      </c>
      <c r="H926" s="15">
        <f t="shared" si="388"/>
        <v>0.96527777777777779</v>
      </c>
      <c r="I926" s="16">
        <f t="shared" si="389"/>
        <v>1.4070000000000003</v>
      </c>
      <c r="J926" s="15">
        <f t="shared" si="390"/>
        <v>0.96597222222222223</v>
      </c>
      <c r="K926" s="22">
        <f t="shared" si="391"/>
        <v>1.3440000000000001</v>
      </c>
      <c r="L926" s="13"/>
      <c r="M926" s="23">
        <v>44795</v>
      </c>
      <c r="N926" s="14" t="s">
        <v>13</v>
      </c>
      <c r="O926" s="59">
        <v>0.98333333333333339</v>
      </c>
      <c r="P926" s="16" t="str">
        <f t="shared" si="383"/>
        <v>-</v>
      </c>
      <c r="Q926" s="15">
        <f t="shared" si="392"/>
        <v>0.97638888888888897</v>
      </c>
      <c r="R926" s="16" t="str">
        <f t="shared" si="393"/>
        <v>-</v>
      </c>
      <c r="S926" s="15">
        <f t="shared" si="395"/>
        <v>0.96527777777777779</v>
      </c>
      <c r="T926" s="16" t="str">
        <f t="shared" si="384"/>
        <v>-</v>
      </c>
      <c r="U926" s="15">
        <f t="shared" si="396"/>
        <v>0.96597222222222223</v>
      </c>
      <c r="V926" s="22" t="str">
        <f t="shared" si="385"/>
        <v>-</v>
      </c>
      <c r="X926" s="18"/>
      <c r="Y926" s="28"/>
    </row>
    <row r="927" spans="2:25" x14ac:dyDescent="0.25">
      <c r="B927" s="23">
        <f t="shared" si="394"/>
        <v>44796</v>
      </c>
      <c r="C927" s="14" t="s">
        <v>12</v>
      </c>
      <c r="D927" s="15">
        <v>0.23680555555555557</v>
      </c>
      <c r="E927" s="16">
        <v>0.9</v>
      </c>
      <c r="F927" s="15">
        <f t="shared" si="386"/>
        <v>0.22986111111111113</v>
      </c>
      <c r="G927" s="16">
        <f t="shared" si="387"/>
        <v>0.76500000000000001</v>
      </c>
      <c r="H927" s="15">
        <f t="shared" si="388"/>
        <v>0.23680555555555557</v>
      </c>
      <c r="I927" s="16">
        <f t="shared" si="389"/>
        <v>0.60300000000000009</v>
      </c>
      <c r="J927" s="15">
        <f t="shared" si="390"/>
        <v>0.23472222222222225</v>
      </c>
      <c r="K927" s="22">
        <f t="shared" si="391"/>
        <v>0.57600000000000007</v>
      </c>
      <c r="L927" s="19"/>
      <c r="M927" s="23">
        <v>44796</v>
      </c>
      <c r="N927" s="14" t="s">
        <v>12</v>
      </c>
      <c r="O927" s="59">
        <v>0.23680555555555557</v>
      </c>
      <c r="P927" s="16" t="str">
        <f t="shared" si="383"/>
        <v>-</v>
      </c>
      <c r="Q927" s="15">
        <f t="shared" si="392"/>
        <v>0.22986111111111113</v>
      </c>
      <c r="R927" s="16" t="str">
        <f t="shared" si="393"/>
        <v>-</v>
      </c>
      <c r="S927" s="15">
        <f t="shared" si="395"/>
        <v>0.23680555555555557</v>
      </c>
      <c r="T927" s="16" t="str">
        <f t="shared" si="384"/>
        <v>-</v>
      </c>
      <c r="U927" s="15">
        <f t="shared" si="396"/>
        <v>0.23472222222222225</v>
      </c>
      <c r="V927" s="22" t="str">
        <f t="shared" si="385"/>
        <v>-</v>
      </c>
      <c r="X927" s="18"/>
    </row>
    <row r="928" spans="2:25" x14ac:dyDescent="0.25">
      <c r="B928" s="23">
        <f t="shared" si="394"/>
        <v>44796</v>
      </c>
      <c r="C928" s="14" t="s">
        <v>13</v>
      </c>
      <c r="D928" s="15">
        <v>0.50347222222222221</v>
      </c>
      <c r="E928" s="16">
        <v>2.5</v>
      </c>
      <c r="F928" s="15">
        <f t="shared" si="386"/>
        <v>0.49652777777777779</v>
      </c>
      <c r="G928" s="16">
        <f t="shared" si="387"/>
        <v>2.125</v>
      </c>
      <c r="H928" s="15">
        <f t="shared" si="388"/>
        <v>0.48541666666666666</v>
      </c>
      <c r="I928" s="16">
        <f t="shared" si="389"/>
        <v>1.675</v>
      </c>
      <c r="J928" s="15">
        <f t="shared" si="390"/>
        <v>0.4861111111111111</v>
      </c>
      <c r="K928" s="22">
        <f t="shared" si="391"/>
        <v>1.6</v>
      </c>
      <c r="L928" s="13"/>
      <c r="M928" s="23">
        <v>44796</v>
      </c>
      <c r="N928" s="14" t="s">
        <v>13</v>
      </c>
      <c r="O928" s="59">
        <v>0.50347222222222221</v>
      </c>
      <c r="P928" s="16" t="str">
        <f t="shared" si="383"/>
        <v>-</v>
      </c>
      <c r="Q928" s="15">
        <f t="shared" si="392"/>
        <v>0.49652777777777779</v>
      </c>
      <c r="R928" s="16" t="str">
        <f t="shared" si="393"/>
        <v>-</v>
      </c>
      <c r="S928" s="15">
        <f t="shared" si="395"/>
        <v>0.48541666666666666</v>
      </c>
      <c r="T928" s="16" t="str">
        <f t="shared" si="384"/>
        <v>-</v>
      </c>
      <c r="U928" s="15">
        <f t="shared" si="396"/>
        <v>0.4861111111111111</v>
      </c>
      <c r="V928" s="22" t="str">
        <f t="shared" si="385"/>
        <v>-</v>
      </c>
      <c r="X928" s="18"/>
      <c r="Y928" s="28"/>
    </row>
    <row r="929" spans="2:25" x14ac:dyDescent="0.25">
      <c r="B929" s="23">
        <f t="shared" si="394"/>
        <v>44796</v>
      </c>
      <c r="C929" s="14" t="s">
        <v>12</v>
      </c>
      <c r="D929" s="15">
        <v>0.76944444444444438</v>
      </c>
      <c r="E929" s="16">
        <v>0.8</v>
      </c>
      <c r="F929" s="15">
        <f t="shared" si="386"/>
        <v>0.76249999999999996</v>
      </c>
      <c r="G929" s="16">
        <f t="shared" si="387"/>
        <v>0.68</v>
      </c>
      <c r="H929" s="15">
        <f t="shared" si="388"/>
        <v>0.76944444444444438</v>
      </c>
      <c r="I929" s="16">
        <f t="shared" si="389"/>
        <v>0.53600000000000003</v>
      </c>
      <c r="J929" s="15">
        <f t="shared" si="390"/>
        <v>0.76736111111111105</v>
      </c>
      <c r="K929" s="22">
        <f t="shared" si="391"/>
        <v>0.51200000000000001</v>
      </c>
      <c r="L929" s="13"/>
      <c r="M929" s="23">
        <v>44796</v>
      </c>
      <c r="N929" s="14" t="s">
        <v>12</v>
      </c>
      <c r="O929" s="59">
        <v>0.76944444444444438</v>
      </c>
      <c r="P929" s="16" t="str">
        <f t="shared" si="383"/>
        <v>-</v>
      </c>
      <c r="Q929" s="15">
        <f t="shared" si="392"/>
        <v>0.76249999999999996</v>
      </c>
      <c r="R929" s="16" t="str">
        <f t="shared" si="393"/>
        <v>-</v>
      </c>
      <c r="S929" s="15">
        <f t="shared" si="395"/>
        <v>0.76944444444444438</v>
      </c>
      <c r="T929" s="16" t="str">
        <f t="shared" si="384"/>
        <v>-</v>
      </c>
      <c r="U929" s="15">
        <f t="shared" si="396"/>
        <v>0.76736111111111105</v>
      </c>
      <c r="V929" s="22" t="str">
        <f t="shared" si="385"/>
        <v>-</v>
      </c>
      <c r="X929" s="18"/>
      <c r="Y929" s="28"/>
    </row>
    <row r="930" spans="2:25" x14ac:dyDescent="0.25">
      <c r="B930" s="23">
        <f t="shared" si="394"/>
        <v>44797</v>
      </c>
      <c r="C930" s="14" t="s">
        <v>13</v>
      </c>
      <c r="D930" s="15">
        <v>3.1944444444444449E-2</v>
      </c>
      <c r="E930" s="16">
        <v>2.2000000000000002</v>
      </c>
      <c r="F930" s="15">
        <f t="shared" si="386"/>
        <v>2.5000000000000005E-2</v>
      </c>
      <c r="G930" s="16">
        <f t="shared" si="387"/>
        <v>1.87</v>
      </c>
      <c r="H930" s="15">
        <f t="shared" si="388"/>
        <v>1.3888888888888892E-2</v>
      </c>
      <c r="I930" s="16">
        <f t="shared" si="389"/>
        <v>1.4740000000000002</v>
      </c>
      <c r="J930" s="15">
        <f t="shared" si="390"/>
        <v>1.4583333333333337E-2</v>
      </c>
      <c r="K930" s="22">
        <f t="shared" si="391"/>
        <v>1.4080000000000001</v>
      </c>
      <c r="L930" s="13"/>
      <c r="M930" s="23">
        <v>44797</v>
      </c>
      <c r="N930" s="14" t="s">
        <v>13</v>
      </c>
      <c r="O930" s="59">
        <v>3.1944444444444449E-2</v>
      </c>
      <c r="P930" s="16" t="str">
        <f t="shared" si="383"/>
        <v>-</v>
      </c>
      <c r="Q930" s="15">
        <f t="shared" si="392"/>
        <v>2.5000000000000005E-2</v>
      </c>
      <c r="R930" s="16" t="str">
        <f t="shared" si="393"/>
        <v>-</v>
      </c>
      <c r="S930" s="15">
        <f t="shared" si="395"/>
        <v>1.3888888888888892E-2</v>
      </c>
      <c r="T930" s="16" t="str">
        <f t="shared" si="384"/>
        <v>-</v>
      </c>
      <c r="U930" s="15">
        <f t="shared" si="396"/>
        <v>1.4583333333333337E-2</v>
      </c>
      <c r="V930" s="22" t="str">
        <f t="shared" si="385"/>
        <v>-</v>
      </c>
      <c r="X930" s="18"/>
      <c r="Y930" s="28"/>
    </row>
    <row r="931" spans="2:25" x14ac:dyDescent="0.25">
      <c r="B931" s="23">
        <f t="shared" si="394"/>
        <v>44797</v>
      </c>
      <c r="C931" s="14" t="s">
        <v>12</v>
      </c>
      <c r="D931" s="15">
        <v>0.28055555555555556</v>
      </c>
      <c r="E931" s="16">
        <v>0.8</v>
      </c>
      <c r="F931" s="15">
        <f t="shared" si="386"/>
        <v>0.27361111111111114</v>
      </c>
      <c r="G931" s="16">
        <f t="shared" si="387"/>
        <v>0.68</v>
      </c>
      <c r="H931" s="15">
        <f t="shared" si="388"/>
        <v>0.28055555555555556</v>
      </c>
      <c r="I931" s="16">
        <f t="shared" si="389"/>
        <v>0.53600000000000003</v>
      </c>
      <c r="J931" s="15">
        <f t="shared" si="390"/>
        <v>0.27847222222222223</v>
      </c>
      <c r="K931" s="22">
        <f t="shared" si="391"/>
        <v>0.51200000000000001</v>
      </c>
      <c r="L931" s="13"/>
      <c r="M931" s="23">
        <v>44797</v>
      </c>
      <c r="N931" s="14" t="s">
        <v>12</v>
      </c>
      <c r="O931" s="59">
        <v>0.28055555555555556</v>
      </c>
      <c r="P931" s="16" t="str">
        <f t="shared" si="383"/>
        <v>-</v>
      </c>
      <c r="Q931" s="15">
        <f t="shared" si="392"/>
        <v>0.27361111111111114</v>
      </c>
      <c r="R931" s="16" t="str">
        <f t="shared" si="393"/>
        <v>-</v>
      </c>
      <c r="S931" s="15">
        <f t="shared" si="395"/>
        <v>0.28055555555555556</v>
      </c>
      <c r="T931" s="16" t="str">
        <f t="shared" si="384"/>
        <v>-</v>
      </c>
      <c r="U931" s="15">
        <f t="shared" si="396"/>
        <v>0.27847222222222223</v>
      </c>
      <c r="V931" s="22" t="str">
        <f t="shared" si="385"/>
        <v>-</v>
      </c>
      <c r="X931" s="18"/>
    </row>
    <row r="932" spans="2:25" x14ac:dyDescent="0.25">
      <c r="B932" s="23">
        <f t="shared" si="394"/>
        <v>44797</v>
      </c>
      <c r="C932" s="14" t="s">
        <v>13</v>
      </c>
      <c r="D932" s="15">
        <v>0.5444444444444444</v>
      </c>
      <c r="E932" s="16">
        <v>2.5</v>
      </c>
      <c r="F932" s="15">
        <f t="shared" si="386"/>
        <v>0.53749999999999998</v>
      </c>
      <c r="G932" s="16">
        <f t="shared" si="387"/>
        <v>2.125</v>
      </c>
      <c r="H932" s="15">
        <f t="shared" si="388"/>
        <v>0.5263888888888888</v>
      </c>
      <c r="I932" s="16">
        <f t="shared" si="389"/>
        <v>1.675</v>
      </c>
      <c r="J932" s="15">
        <f t="shared" si="390"/>
        <v>0.52708333333333324</v>
      </c>
      <c r="K932" s="22">
        <f t="shared" si="391"/>
        <v>1.6</v>
      </c>
      <c r="L932" s="13"/>
      <c r="M932" s="23">
        <v>44797</v>
      </c>
      <c r="N932" s="14" t="s">
        <v>13</v>
      </c>
      <c r="O932" s="59">
        <v>0.5444444444444444</v>
      </c>
      <c r="P932" s="16" t="str">
        <f t="shared" si="383"/>
        <v>-</v>
      </c>
      <c r="Q932" s="15">
        <f t="shared" si="392"/>
        <v>0.53749999999999998</v>
      </c>
      <c r="R932" s="16" t="str">
        <f t="shared" si="393"/>
        <v>-</v>
      </c>
      <c r="S932" s="15">
        <f t="shared" si="395"/>
        <v>0.5263888888888888</v>
      </c>
      <c r="T932" s="16" t="str">
        <f t="shared" si="384"/>
        <v>-</v>
      </c>
      <c r="U932" s="15">
        <f t="shared" si="396"/>
        <v>0.52708333333333324</v>
      </c>
      <c r="V932" s="22" t="str">
        <f t="shared" si="385"/>
        <v>-</v>
      </c>
      <c r="X932" s="18"/>
      <c r="Y932" s="28"/>
    </row>
    <row r="933" spans="2:25" x14ac:dyDescent="0.25">
      <c r="B933" s="23">
        <f t="shared" si="394"/>
        <v>44797</v>
      </c>
      <c r="C933" s="14" t="s">
        <v>12</v>
      </c>
      <c r="D933" s="15">
        <v>0.80625000000000002</v>
      </c>
      <c r="E933" s="16">
        <v>0.7</v>
      </c>
      <c r="F933" s="15">
        <f t="shared" si="386"/>
        <v>0.7993055555555556</v>
      </c>
      <c r="G933" s="16">
        <f t="shared" si="387"/>
        <v>0.59499999999999997</v>
      </c>
      <c r="H933" s="15">
        <f t="shared" si="388"/>
        <v>0.80625000000000002</v>
      </c>
      <c r="I933" s="16">
        <f t="shared" si="389"/>
        <v>0.46899999999999997</v>
      </c>
      <c r="J933" s="15">
        <f t="shared" si="390"/>
        <v>0.8041666666666667</v>
      </c>
      <c r="K933" s="22">
        <f t="shared" si="391"/>
        <v>0.44799999999999995</v>
      </c>
      <c r="L933" s="13"/>
      <c r="M933" s="23">
        <v>44797</v>
      </c>
      <c r="N933" s="14" t="s">
        <v>12</v>
      </c>
      <c r="O933" s="59">
        <v>0.80625000000000002</v>
      </c>
      <c r="P933" s="16" t="str">
        <f t="shared" si="383"/>
        <v>-</v>
      </c>
      <c r="Q933" s="15">
        <f t="shared" si="392"/>
        <v>0.7993055555555556</v>
      </c>
      <c r="R933" s="16" t="str">
        <f t="shared" si="393"/>
        <v>-</v>
      </c>
      <c r="S933" s="15">
        <f t="shared" si="395"/>
        <v>0.80625000000000002</v>
      </c>
      <c r="T933" s="16" t="str">
        <f t="shared" si="384"/>
        <v>-</v>
      </c>
      <c r="U933" s="15">
        <f t="shared" si="396"/>
        <v>0.8041666666666667</v>
      </c>
      <c r="V933" s="22" t="str">
        <f t="shared" si="385"/>
        <v>-</v>
      </c>
      <c r="X933" s="18"/>
      <c r="Y933" s="28"/>
    </row>
    <row r="934" spans="2:25" x14ac:dyDescent="0.25">
      <c r="B934" s="23">
        <f t="shared" si="394"/>
        <v>44798</v>
      </c>
      <c r="C934" s="14" t="s">
        <v>13</v>
      </c>
      <c r="D934" s="15">
        <v>7.2916666666666671E-2</v>
      </c>
      <c r="E934" s="16">
        <v>2.2999999999999998</v>
      </c>
      <c r="F934" s="15">
        <f t="shared" si="386"/>
        <v>6.5972222222222224E-2</v>
      </c>
      <c r="G934" s="16">
        <f t="shared" si="387"/>
        <v>1.9549999999999998</v>
      </c>
      <c r="H934" s="15">
        <f t="shared" si="388"/>
        <v>5.486111111111111E-2</v>
      </c>
      <c r="I934" s="16">
        <f t="shared" si="389"/>
        <v>1.5409999999999999</v>
      </c>
      <c r="J934" s="15">
        <f t="shared" si="390"/>
        <v>5.5555555555555559E-2</v>
      </c>
      <c r="K934" s="22">
        <f t="shared" si="391"/>
        <v>1.472</v>
      </c>
      <c r="L934" s="13"/>
      <c r="M934" s="23">
        <v>44798</v>
      </c>
      <c r="N934" s="14" t="s">
        <v>13</v>
      </c>
      <c r="O934" s="59">
        <v>7.2916666666666671E-2</v>
      </c>
      <c r="P934" s="16" t="str">
        <f t="shared" si="383"/>
        <v>-</v>
      </c>
      <c r="Q934" s="15">
        <f t="shared" si="392"/>
        <v>6.5972222222222224E-2</v>
      </c>
      <c r="R934" s="16" t="str">
        <f t="shared" si="393"/>
        <v>-</v>
      </c>
      <c r="S934" s="15">
        <f t="shared" si="395"/>
        <v>5.486111111111111E-2</v>
      </c>
      <c r="T934" s="16" t="str">
        <f t="shared" si="384"/>
        <v>-</v>
      </c>
      <c r="U934" s="15">
        <f t="shared" si="396"/>
        <v>5.5555555555555559E-2</v>
      </c>
      <c r="V934" s="22" t="str">
        <f t="shared" si="385"/>
        <v>-</v>
      </c>
      <c r="X934" s="18"/>
      <c r="Y934" s="28"/>
    </row>
    <row r="935" spans="2:25" x14ac:dyDescent="0.25">
      <c r="B935" s="23">
        <f t="shared" si="394"/>
        <v>44798</v>
      </c>
      <c r="C935" s="14" t="s">
        <v>12</v>
      </c>
      <c r="D935" s="15">
        <v>0.31666666666666665</v>
      </c>
      <c r="E935" s="16">
        <v>0.7</v>
      </c>
      <c r="F935" s="15">
        <f t="shared" si="386"/>
        <v>0.30972222222222223</v>
      </c>
      <c r="G935" s="16">
        <f t="shared" si="387"/>
        <v>0.59499999999999997</v>
      </c>
      <c r="H935" s="15">
        <f t="shared" si="388"/>
        <v>0.31666666666666665</v>
      </c>
      <c r="I935" s="16">
        <f t="shared" si="389"/>
        <v>0.46899999999999997</v>
      </c>
      <c r="J935" s="15">
        <f t="shared" si="390"/>
        <v>0.31458333333333333</v>
      </c>
      <c r="K935" s="22">
        <f t="shared" si="391"/>
        <v>0.44799999999999995</v>
      </c>
      <c r="L935" s="13"/>
      <c r="M935" s="23">
        <v>44798</v>
      </c>
      <c r="N935" s="14" t="s">
        <v>12</v>
      </c>
      <c r="O935" s="59">
        <v>0.31666666666666665</v>
      </c>
      <c r="P935" s="16" t="str">
        <f t="shared" si="383"/>
        <v>-</v>
      </c>
      <c r="Q935" s="15">
        <f t="shared" si="392"/>
        <v>0.30972222222222223</v>
      </c>
      <c r="R935" s="16" t="str">
        <f t="shared" si="393"/>
        <v>-</v>
      </c>
      <c r="S935" s="15">
        <f t="shared" si="395"/>
        <v>0.31666666666666665</v>
      </c>
      <c r="T935" s="16" t="str">
        <f t="shared" si="384"/>
        <v>-</v>
      </c>
      <c r="U935" s="15">
        <f t="shared" si="396"/>
        <v>0.31458333333333333</v>
      </c>
      <c r="V935" s="22" t="str">
        <f t="shared" si="385"/>
        <v>-</v>
      </c>
      <c r="X935" s="18"/>
    </row>
    <row r="936" spans="2:25" x14ac:dyDescent="0.25">
      <c r="B936" s="23">
        <f t="shared" si="394"/>
        <v>44798</v>
      </c>
      <c r="C936" s="14" t="s">
        <v>13</v>
      </c>
      <c r="D936" s="15">
        <v>0.57986111111111105</v>
      </c>
      <c r="E936" s="16">
        <v>2.6</v>
      </c>
      <c r="F936" s="15">
        <f t="shared" si="386"/>
        <v>0.57291666666666663</v>
      </c>
      <c r="G936" s="16">
        <f t="shared" si="387"/>
        <v>2.21</v>
      </c>
      <c r="H936" s="15">
        <f t="shared" si="388"/>
        <v>0.56180555555555545</v>
      </c>
      <c r="I936" s="16">
        <f t="shared" si="389"/>
        <v>1.7420000000000002</v>
      </c>
      <c r="J936" s="15">
        <f t="shared" si="390"/>
        <v>0.56249999999999989</v>
      </c>
      <c r="K936" s="22">
        <f t="shared" si="391"/>
        <v>1.6640000000000001</v>
      </c>
      <c r="L936" s="13"/>
      <c r="M936" s="23">
        <v>44798</v>
      </c>
      <c r="N936" s="14" t="s">
        <v>13</v>
      </c>
      <c r="O936" s="59">
        <v>0.57986111111111105</v>
      </c>
      <c r="P936" s="16" t="str">
        <f t="shared" si="383"/>
        <v>-</v>
      </c>
      <c r="Q936" s="15">
        <f t="shared" si="392"/>
        <v>0.57291666666666663</v>
      </c>
      <c r="R936" s="16" t="str">
        <f t="shared" si="393"/>
        <v>-</v>
      </c>
      <c r="S936" s="15">
        <f t="shared" si="395"/>
        <v>0.56180555555555545</v>
      </c>
      <c r="T936" s="16" t="str">
        <f t="shared" si="384"/>
        <v>-</v>
      </c>
      <c r="U936" s="15">
        <f t="shared" si="396"/>
        <v>0.56249999999999989</v>
      </c>
      <c r="V936" s="22" t="str">
        <f t="shared" si="385"/>
        <v>-</v>
      </c>
      <c r="X936" s="18"/>
      <c r="Y936" s="28"/>
    </row>
    <row r="937" spans="2:25" x14ac:dyDescent="0.25">
      <c r="B937" s="23">
        <f t="shared" si="394"/>
        <v>44798</v>
      </c>
      <c r="C937" s="14" t="s">
        <v>12</v>
      </c>
      <c r="D937" s="15">
        <v>0.83750000000000002</v>
      </c>
      <c r="E937" s="16">
        <v>0.6</v>
      </c>
      <c r="F937" s="15">
        <f t="shared" si="386"/>
        <v>0.8305555555555556</v>
      </c>
      <c r="G937" s="16">
        <f t="shared" si="387"/>
        <v>0.51</v>
      </c>
      <c r="H937" s="15">
        <f t="shared" si="388"/>
        <v>0.83750000000000002</v>
      </c>
      <c r="I937" s="16">
        <f t="shared" si="389"/>
        <v>0.40200000000000002</v>
      </c>
      <c r="J937" s="15">
        <f t="shared" si="390"/>
        <v>0.8354166666666667</v>
      </c>
      <c r="K937" s="22">
        <f t="shared" si="391"/>
        <v>0.38400000000000001</v>
      </c>
      <c r="L937" s="13"/>
      <c r="M937" s="23">
        <v>44798</v>
      </c>
      <c r="N937" s="14" t="s">
        <v>12</v>
      </c>
      <c r="O937" s="59">
        <v>0.83750000000000002</v>
      </c>
      <c r="P937" s="16" t="str">
        <f t="shared" si="383"/>
        <v>-</v>
      </c>
      <c r="Q937" s="15">
        <f t="shared" si="392"/>
        <v>0.8305555555555556</v>
      </c>
      <c r="R937" s="16" t="str">
        <f t="shared" si="393"/>
        <v>-</v>
      </c>
      <c r="S937" s="15">
        <f t="shared" si="395"/>
        <v>0.83750000000000002</v>
      </c>
      <c r="T937" s="16" t="str">
        <f t="shared" si="384"/>
        <v>-</v>
      </c>
      <c r="U937" s="15">
        <f t="shared" si="396"/>
        <v>0.8354166666666667</v>
      </c>
      <c r="V937" s="22" t="str">
        <f t="shared" si="385"/>
        <v>-</v>
      </c>
      <c r="X937" s="18"/>
      <c r="Y937" s="28"/>
    </row>
    <row r="938" spans="2:25" x14ac:dyDescent="0.25">
      <c r="B938" s="23">
        <f t="shared" si="394"/>
        <v>44799</v>
      </c>
      <c r="C938" s="14" t="s">
        <v>13</v>
      </c>
      <c r="D938" s="15">
        <v>0.10555555555555556</v>
      </c>
      <c r="E938" s="16">
        <v>2.5</v>
      </c>
      <c r="F938" s="15">
        <f t="shared" si="386"/>
        <v>9.8611111111111108E-2</v>
      </c>
      <c r="G938" s="16">
        <f t="shared" si="387"/>
        <v>2.125</v>
      </c>
      <c r="H938" s="15">
        <f t="shared" si="388"/>
        <v>8.7499999999999994E-2</v>
      </c>
      <c r="I938" s="16">
        <f t="shared" si="389"/>
        <v>1.675</v>
      </c>
      <c r="J938" s="15">
        <f t="shared" si="390"/>
        <v>8.8194444444444436E-2</v>
      </c>
      <c r="K938" s="22">
        <f t="shared" si="391"/>
        <v>1.6</v>
      </c>
      <c r="L938" s="13"/>
      <c r="M938" s="23">
        <v>44799</v>
      </c>
      <c r="N938" s="14" t="s">
        <v>13</v>
      </c>
      <c r="O938" s="59">
        <v>0.10555555555555556</v>
      </c>
      <c r="P938" s="16" t="str">
        <f t="shared" si="383"/>
        <v>-</v>
      </c>
      <c r="Q938" s="15">
        <f t="shared" si="392"/>
        <v>9.8611111111111108E-2</v>
      </c>
      <c r="R938" s="16" t="str">
        <f t="shared" si="393"/>
        <v>-</v>
      </c>
      <c r="S938" s="15">
        <f t="shared" si="395"/>
        <v>8.7499999999999994E-2</v>
      </c>
      <c r="T938" s="16" t="str">
        <f t="shared" si="384"/>
        <v>-</v>
      </c>
      <c r="U938" s="15">
        <f t="shared" si="396"/>
        <v>8.8194444444444436E-2</v>
      </c>
      <c r="V938" s="22" t="str">
        <f t="shared" si="385"/>
        <v>-</v>
      </c>
      <c r="X938" s="18"/>
      <c r="Y938" s="28"/>
    </row>
    <row r="939" spans="2:25" x14ac:dyDescent="0.25">
      <c r="B939" s="23">
        <f t="shared" si="394"/>
        <v>44799</v>
      </c>
      <c r="C939" s="14" t="s">
        <v>12</v>
      </c>
      <c r="D939" s="15">
        <v>0.34722222222222227</v>
      </c>
      <c r="E939" s="16">
        <v>0.6</v>
      </c>
      <c r="F939" s="15">
        <f t="shared" si="386"/>
        <v>0.34027777777777785</v>
      </c>
      <c r="G939" s="16">
        <f t="shared" si="387"/>
        <v>0.51</v>
      </c>
      <c r="H939" s="15">
        <f t="shared" si="388"/>
        <v>0.34722222222222227</v>
      </c>
      <c r="I939" s="16">
        <f t="shared" si="389"/>
        <v>0.40200000000000002</v>
      </c>
      <c r="J939" s="15">
        <f t="shared" si="390"/>
        <v>0.34513888888888894</v>
      </c>
      <c r="K939" s="22">
        <f t="shared" si="391"/>
        <v>0.38400000000000001</v>
      </c>
      <c r="L939" s="13"/>
      <c r="M939" s="23">
        <v>44799</v>
      </c>
      <c r="N939" s="14" t="s">
        <v>12</v>
      </c>
      <c r="O939" s="59">
        <v>0.34722222222222227</v>
      </c>
      <c r="P939" s="16" t="str">
        <f t="shared" si="383"/>
        <v>-</v>
      </c>
      <c r="Q939" s="15">
        <f t="shared" si="392"/>
        <v>0.34027777777777785</v>
      </c>
      <c r="R939" s="16" t="str">
        <f t="shared" si="393"/>
        <v>-</v>
      </c>
      <c r="S939" s="15">
        <f t="shared" si="395"/>
        <v>0.34722222222222227</v>
      </c>
      <c r="T939" s="16" t="str">
        <f t="shared" si="384"/>
        <v>-</v>
      </c>
      <c r="U939" s="15">
        <f t="shared" si="396"/>
        <v>0.34513888888888894</v>
      </c>
      <c r="V939" s="22" t="str">
        <f t="shared" si="385"/>
        <v>-</v>
      </c>
      <c r="X939" s="18"/>
    </row>
    <row r="940" spans="2:25" x14ac:dyDescent="0.25">
      <c r="B940" s="23">
        <f t="shared" si="394"/>
        <v>44799</v>
      </c>
      <c r="C940" s="14" t="s">
        <v>13</v>
      </c>
      <c r="D940" s="15">
        <v>0.61111111111111105</v>
      </c>
      <c r="E940" s="16">
        <v>2.7</v>
      </c>
      <c r="F940" s="15">
        <f t="shared" si="386"/>
        <v>0.60416666666666663</v>
      </c>
      <c r="G940" s="16">
        <f t="shared" si="387"/>
        <v>2.2949999999999999</v>
      </c>
      <c r="H940" s="15">
        <f t="shared" si="388"/>
        <v>0.59305555555555545</v>
      </c>
      <c r="I940" s="16">
        <f t="shared" si="389"/>
        <v>1.8090000000000002</v>
      </c>
      <c r="J940" s="15">
        <f t="shared" si="390"/>
        <v>0.59374999999999989</v>
      </c>
      <c r="K940" s="22">
        <f t="shared" si="391"/>
        <v>1.7280000000000002</v>
      </c>
      <c r="L940" s="13"/>
      <c r="M940" s="23">
        <v>44799</v>
      </c>
      <c r="N940" s="14" t="s">
        <v>13</v>
      </c>
      <c r="O940" s="59">
        <v>0.61111111111111105</v>
      </c>
      <c r="P940" s="16" t="str">
        <f t="shared" si="383"/>
        <v>-</v>
      </c>
      <c r="Q940" s="15">
        <f t="shared" si="392"/>
        <v>0.60416666666666663</v>
      </c>
      <c r="R940" s="16" t="str">
        <f t="shared" si="393"/>
        <v>-</v>
      </c>
      <c r="S940" s="15">
        <f t="shared" si="395"/>
        <v>0.59305555555555545</v>
      </c>
      <c r="T940" s="16" t="str">
        <f t="shared" si="384"/>
        <v>-</v>
      </c>
      <c r="U940" s="15">
        <f t="shared" si="396"/>
        <v>0.59374999999999989</v>
      </c>
      <c r="V940" s="22" t="str">
        <f t="shared" si="385"/>
        <v>-</v>
      </c>
      <c r="X940" s="18"/>
      <c r="Y940" s="28"/>
    </row>
    <row r="941" spans="2:25" x14ac:dyDescent="0.25">
      <c r="B941" s="23">
        <f t="shared" si="394"/>
        <v>44799</v>
      </c>
      <c r="C941" s="14" t="s">
        <v>12</v>
      </c>
      <c r="D941" s="15">
        <v>0.86388888888888893</v>
      </c>
      <c r="E941" s="16">
        <v>0.4</v>
      </c>
      <c r="F941" s="15">
        <f t="shared" si="386"/>
        <v>0.85694444444444451</v>
      </c>
      <c r="G941" s="16">
        <f t="shared" si="387"/>
        <v>0.34</v>
      </c>
      <c r="H941" s="15">
        <f t="shared" si="388"/>
        <v>0.86388888888888893</v>
      </c>
      <c r="I941" s="16">
        <f t="shared" si="389"/>
        <v>0.26800000000000002</v>
      </c>
      <c r="J941" s="15">
        <f t="shared" si="390"/>
        <v>0.8618055555555556</v>
      </c>
      <c r="K941" s="22">
        <f t="shared" si="391"/>
        <v>0.25600000000000001</v>
      </c>
      <c r="L941" s="13"/>
      <c r="M941" s="23">
        <v>44799</v>
      </c>
      <c r="N941" s="14" t="s">
        <v>12</v>
      </c>
      <c r="O941" s="59">
        <v>0.86388888888888893</v>
      </c>
      <c r="P941" s="16" t="str">
        <f t="shared" si="383"/>
        <v>-</v>
      </c>
      <c r="Q941" s="15">
        <f t="shared" si="392"/>
        <v>0.85694444444444451</v>
      </c>
      <c r="R941" s="16" t="str">
        <f t="shared" si="393"/>
        <v>-</v>
      </c>
      <c r="S941" s="15">
        <f t="shared" si="395"/>
        <v>0.86388888888888893</v>
      </c>
      <c r="T941" s="16" t="str">
        <f t="shared" si="384"/>
        <v>-</v>
      </c>
      <c r="U941" s="15">
        <f t="shared" si="396"/>
        <v>0.8618055555555556</v>
      </c>
      <c r="V941" s="22" t="str">
        <f t="shared" si="385"/>
        <v>-</v>
      </c>
      <c r="X941" s="18"/>
      <c r="Y941" s="28"/>
    </row>
    <row r="942" spans="2:25" x14ac:dyDescent="0.25">
      <c r="B942" s="23">
        <f t="shared" si="394"/>
        <v>44800</v>
      </c>
      <c r="C942" s="14" t="s">
        <v>13</v>
      </c>
      <c r="D942" s="15">
        <v>0.13333333333333333</v>
      </c>
      <c r="E942" s="16">
        <v>2.6</v>
      </c>
      <c r="F942" s="15">
        <f t="shared" si="386"/>
        <v>0.12638888888888888</v>
      </c>
      <c r="G942" s="16">
        <f t="shared" si="387"/>
        <v>2.21</v>
      </c>
      <c r="H942" s="15">
        <f t="shared" si="388"/>
        <v>0.11527777777777777</v>
      </c>
      <c r="I942" s="16">
        <f t="shared" si="389"/>
        <v>1.7420000000000002</v>
      </c>
      <c r="J942" s="15">
        <f t="shared" si="390"/>
        <v>0.11597222222222223</v>
      </c>
      <c r="K942" s="22">
        <f t="shared" si="391"/>
        <v>1.6640000000000001</v>
      </c>
      <c r="L942" s="13"/>
      <c r="M942" s="23">
        <v>44800</v>
      </c>
      <c r="N942" s="14" t="s">
        <v>13</v>
      </c>
      <c r="O942" s="59">
        <v>0.13333333333333333</v>
      </c>
      <c r="P942" s="16" t="str">
        <f t="shared" si="383"/>
        <v>-</v>
      </c>
      <c r="Q942" s="15">
        <f t="shared" si="392"/>
        <v>0.12638888888888888</v>
      </c>
      <c r="R942" s="16" t="str">
        <f t="shared" si="393"/>
        <v>-</v>
      </c>
      <c r="S942" s="15">
        <f t="shared" si="395"/>
        <v>0.11527777777777777</v>
      </c>
      <c r="T942" s="16" t="str">
        <f t="shared" si="384"/>
        <v>-</v>
      </c>
      <c r="U942" s="15">
        <f t="shared" si="396"/>
        <v>0.11597222222222223</v>
      </c>
      <c r="V942" s="22" t="str">
        <f t="shared" si="385"/>
        <v>-</v>
      </c>
      <c r="X942" s="18"/>
      <c r="Y942" s="28"/>
    </row>
    <row r="943" spans="2:25" x14ac:dyDescent="0.25">
      <c r="B943" s="23">
        <f t="shared" si="394"/>
        <v>44800</v>
      </c>
      <c r="C943" s="14" t="s">
        <v>12</v>
      </c>
      <c r="D943" s="15">
        <v>0.375</v>
      </c>
      <c r="E943" s="16">
        <v>0.4</v>
      </c>
      <c r="F943" s="15">
        <f t="shared" si="386"/>
        <v>0.36805555555555558</v>
      </c>
      <c r="G943" s="16">
        <f t="shared" si="387"/>
        <v>0.34</v>
      </c>
      <c r="H943" s="15">
        <f t="shared" si="388"/>
        <v>0.375</v>
      </c>
      <c r="I943" s="16">
        <f t="shared" si="389"/>
        <v>0.26800000000000002</v>
      </c>
      <c r="J943" s="15">
        <f t="shared" si="390"/>
        <v>0.37291666666666667</v>
      </c>
      <c r="K943" s="22">
        <f t="shared" si="391"/>
        <v>0.25600000000000001</v>
      </c>
      <c r="L943" s="13"/>
      <c r="M943" s="23">
        <v>44800</v>
      </c>
      <c r="N943" s="14" t="s">
        <v>12</v>
      </c>
      <c r="O943" s="59">
        <v>0.375</v>
      </c>
      <c r="P943" s="16" t="str">
        <f t="shared" si="383"/>
        <v>-</v>
      </c>
      <c r="Q943" s="15">
        <f t="shared" si="392"/>
        <v>0.36805555555555558</v>
      </c>
      <c r="R943" s="16" t="str">
        <f t="shared" si="393"/>
        <v>-</v>
      </c>
      <c r="S943" s="15">
        <f t="shared" si="395"/>
        <v>0.375</v>
      </c>
      <c r="T943" s="16" t="str">
        <f t="shared" si="384"/>
        <v>-</v>
      </c>
      <c r="U943" s="15">
        <f t="shared" si="396"/>
        <v>0.37291666666666667</v>
      </c>
      <c r="V943" s="22" t="str">
        <f t="shared" si="385"/>
        <v>-</v>
      </c>
      <c r="X943" s="18"/>
    </row>
    <row r="944" spans="2:25" x14ac:dyDescent="0.25">
      <c r="B944" s="23">
        <f t="shared" si="394"/>
        <v>44800</v>
      </c>
      <c r="C944" s="14" t="s">
        <v>13</v>
      </c>
      <c r="D944" s="15">
        <v>0.63958333333333328</v>
      </c>
      <c r="E944" s="16">
        <v>2.8</v>
      </c>
      <c r="F944" s="15">
        <f t="shared" si="386"/>
        <v>0.63263888888888886</v>
      </c>
      <c r="G944" s="16">
        <f t="shared" si="387"/>
        <v>2.38</v>
      </c>
      <c r="H944" s="15">
        <f t="shared" si="388"/>
        <v>0.62152777777777768</v>
      </c>
      <c r="I944" s="16">
        <f t="shared" si="389"/>
        <v>1.8759999999999999</v>
      </c>
      <c r="J944" s="15">
        <f t="shared" si="390"/>
        <v>0.62222222222222212</v>
      </c>
      <c r="K944" s="22">
        <f t="shared" si="391"/>
        <v>1.7919999999999998</v>
      </c>
      <c r="L944" s="13"/>
      <c r="M944" s="23">
        <v>44800</v>
      </c>
      <c r="N944" s="14" t="s">
        <v>13</v>
      </c>
      <c r="O944" s="59">
        <v>0.63958333333333328</v>
      </c>
      <c r="P944" s="16" t="str">
        <f t="shared" si="383"/>
        <v>-</v>
      </c>
      <c r="Q944" s="15">
        <f t="shared" si="392"/>
        <v>0.63263888888888886</v>
      </c>
      <c r="R944" s="16" t="str">
        <f t="shared" si="393"/>
        <v>-</v>
      </c>
      <c r="S944" s="15">
        <f t="shared" si="395"/>
        <v>0.62152777777777768</v>
      </c>
      <c r="T944" s="16" t="str">
        <f t="shared" si="384"/>
        <v>-</v>
      </c>
      <c r="U944" s="15">
        <f t="shared" si="396"/>
        <v>0.62222222222222212</v>
      </c>
      <c r="V944" s="22" t="str">
        <f t="shared" si="385"/>
        <v>-</v>
      </c>
      <c r="X944" s="18"/>
      <c r="Y944" s="28"/>
    </row>
    <row r="945" spans="2:25" x14ac:dyDescent="0.25">
      <c r="B945" s="23">
        <f t="shared" si="394"/>
        <v>44800</v>
      </c>
      <c r="C945" s="14" t="s">
        <v>12</v>
      </c>
      <c r="D945" s="15">
        <v>0.88888888888888884</v>
      </c>
      <c r="E945" s="16">
        <v>0.3</v>
      </c>
      <c r="F945" s="15">
        <f t="shared" si="386"/>
        <v>0.88194444444444442</v>
      </c>
      <c r="G945" s="16">
        <f t="shared" si="387"/>
        <v>0.255</v>
      </c>
      <c r="H945" s="15">
        <f t="shared" si="388"/>
        <v>0.88888888888888884</v>
      </c>
      <c r="I945" s="16">
        <f t="shared" si="389"/>
        <v>0.20100000000000001</v>
      </c>
      <c r="J945" s="15">
        <f t="shared" si="390"/>
        <v>0.88680555555555551</v>
      </c>
      <c r="K945" s="22">
        <f t="shared" si="391"/>
        <v>0.192</v>
      </c>
      <c r="L945" s="13"/>
      <c r="M945" s="23">
        <v>44800</v>
      </c>
      <c r="N945" s="14" t="s">
        <v>12</v>
      </c>
      <c r="O945" s="59">
        <v>0.88888888888888884</v>
      </c>
      <c r="P945" s="16" t="str">
        <f t="shared" si="383"/>
        <v>-</v>
      </c>
      <c r="Q945" s="15">
        <f t="shared" si="392"/>
        <v>0.88194444444444442</v>
      </c>
      <c r="R945" s="16" t="str">
        <f t="shared" si="393"/>
        <v>-</v>
      </c>
      <c r="S945" s="15">
        <v>0.99861111111111101</v>
      </c>
      <c r="T945" s="16" t="s">
        <v>27</v>
      </c>
      <c r="U945" s="15">
        <v>0.99930555555555556</v>
      </c>
      <c r="V945" s="22" t="s">
        <v>27</v>
      </c>
      <c r="X945" s="18"/>
      <c r="Y945" s="28"/>
    </row>
    <row r="946" spans="2:25" x14ac:dyDescent="0.25">
      <c r="B946" s="23">
        <f t="shared" si="394"/>
        <v>44801</v>
      </c>
      <c r="C946" s="14" t="s">
        <v>13</v>
      </c>
      <c r="D946" s="15">
        <v>0.15902777777777777</v>
      </c>
      <c r="E946" s="16">
        <v>2.7</v>
      </c>
      <c r="F946" s="15">
        <f t="shared" si="386"/>
        <v>0.15208333333333332</v>
      </c>
      <c r="G946" s="16">
        <f t="shared" si="387"/>
        <v>2.2949999999999999</v>
      </c>
      <c r="H946" s="15">
        <f t="shared" si="388"/>
        <v>0.14097222222222222</v>
      </c>
      <c r="I946" s="16">
        <f t="shared" si="389"/>
        <v>1.8090000000000002</v>
      </c>
      <c r="J946" s="15">
        <f t="shared" si="390"/>
        <v>0.14166666666666666</v>
      </c>
      <c r="K946" s="22">
        <f t="shared" si="391"/>
        <v>1.7280000000000002</v>
      </c>
      <c r="L946" s="13"/>
      <c r="M946" s="23">
        <v>44801</v>
      </c>
      <c r="N946" s="14" t="s">
        <v>13</v>
      </c>
      <c r="O946" s="59">
        <v>0.15902777777777777</v>
      </c>
      <c r="P946" s="16" t="str">
        <f t="shared" si="383"/>
        <v>-</v>
      </c>
      <c r="Q946" s="15">
        <f t="shared" si="392"/>
        <v>0.15208333333333332</v>
      </c>
      <c r="R946" s="16" t="str">
        <f t="shared" si="393"/>
        <v>-</v>
      </c>
      <c r="S946" s="15">
        <f t="shared" ref="S946:S977" si="397">IF(N946="Alta",O946-$H$9,O946-$I$9)</f>
        <v>0.14097222222222222</v>
      </c>
      <c r="T946" s="16" t="str">
        <f t="shared" si="384"/>
        <v>-</v>
      </c>
      <c r="U946" s="15">
        <f t="shared" ref="U946:U971" si="398">IF(N946="Alta",O946-$J$9,O946-$K$9)</f>
        <v>0.14166666666666666</v>
      </c>
      <c r="V946" s="22" t="str">
        <f t="shared" si="385"/>
        <v>-</v>
      </c>
      <c r="X946" s="18"/>
      <c r="Y946" s="28"/>
    </row>
    <row r="947" spans="2:25" x14ac:dyDescent="0.25">
      <c r="B947" s="23">
        <f t="shared" si="394"/>
        <v>44801</v>
      </c>
      <c r="C947" s="14" t="s">
        <v>12</v>
      </c>
      <c r="D947" s="15">
        <v>0.40138888888888885</v>
      </c>
      <c r="E947" s="16">
        <v>0.3</v>
      </c>
      <c r="F947" s="15">
        <f t="shared" si="386"/>
        <v>0.39444444444444443</v>
      </c>
      <c r="G947" s="16">
        <f t="shared" si="387"/>
        <v>0.255</v>
      </c>
      <c r="H947" s="15">
        <f t="shared" si="388"/>
        <v>0.40138888888888885</v>
      </c>
      <c r="I947" s="16">
        <f t="shared" si="389"/>
        <v>0.20100000000000001</v>
      </c>
      <c r="J947" s="15">
        <f t="shared" si="390"/>
        <v>0.39930555555555552</v>
      </c>
      <c r="K947" s="22">
        <f t="shared" si="391"/>
        <v>0.192</v>
      </c>
      <c r="L947" s="13"/>
      <c r="M947" s="23">
        <v>44801</v>
      </c>
      <c r="N947" s="14" t="s">
        <v>12</v>
      </c>
      <c r="O947" s="59">
        <v>0.40138888888888885</v>
      </c>
      <c r="P947" s="16" t="str">
        <f t="shared" si="383"/>
        <v>-</v>
      </c>
      <c r="Q947" s="15">
        <f t="shared" si="392"/>
        <v>0.39444444444444443</v>
      </c>
      <c r="R947" s="16" t="str">
        <f t="shared" si="393"/>
        <v>-</v>
      </c>
      <c r="S947" s="15">
        <f t="shared" si="397"/>
        <v>0.40138888888888885</v>
      </c>
      <c r="T947" s="16" t="str">
        <f t="shared" si="384"/>
        <v>-</v>
      </c>
      <c r="U947" s="15">
        <f t="shared" si="398"/>
        <v>0.39930555555555552</v>
      </c>
      <c r="V947" s="22" t="str">
        <f t="shared" si="385"/>
        <v>-</v>
      </c>
      <c r="X947" s="18"/>
    </row>
    <row r="948" spans="2:25" x14ac:dyDescent="0.25">
      <c r="B948" s="23">
        <f t="shared" si="394"/>
        <v>44801</v>
      </c>
      <c r="C948" s="14" t="s">
        <v>13</v>
      </c>
      <c r="D948" s="15">
        <v>0.66597222222222219</v>
      </c>
      <c r="E948" s="16">
        <v>2.9</v>
      </c>
      <c r="F948" s="15">
        <f t="shared" si="386"/>
        <v>0.65902777777777777</v>
      </c>
      <c r="G948" s="16">
        <f t="shared" si="387"/>
        <v>2.4649999999999999</v>
      </c>
      <c r="H948" s="15">
        <f t="shared" si="388"/>
        <v>0.64791666666666659</v>
      </c>
      <c r="I948" s="16">
        <f t="shared" si="389"/>
        <v>1.9430000000000001</v>
      </c>
      <c r="J948" s="15">
        <f t="shared" si="390"/>
        <v>0.64861111111111103</v>
      </c>
      <c r="K948" s="22">
        <f t="shared" si="391"/>
        <v>1.8559999999999999</v>
      </c>
      <c r="L948" s="13"/>
      <c r="M948" s="23">
        <v>44801</v>
      </c>
      <c r="N948" s="14" t="s">
        <v>13</v>
      </c>
      <c r="O948" s="59">
        <v>0.66597222222222219</v>
      </c>
      <c r="P948" s="16" t="str">
        <f t="shared" si="383"/>
        <v>-</v>
      </c>
      <c r="Q948" s="15">
        <f t="shared" si="392"/>
        <v>0.65902777777777777</v>
      </c>
      <c r="R948" s="16" t="str">
        <f t="shared" si="393"/>
        <v>-</v>
      </c>
      <c r="S948" s="15">
        <f t="shared" si="397"/>
        <v>0.64791666666666659</v>
      </c>
      <c r="T948" s="16" t="str">
        <f t="shared" si="384"/>
        <v>-</v>
      </c>
      <c r="U948" s="15">
        <f t="shared" si="398"/>
        <v>0.64861111111111103</v>
      </c>
      <c r="V948" s="22" t="str">
        <f t="shared" si="385"/>
        <v>-</v>
      </c>
      <c r="X948" s="18"/>
      <c r="Y948" s="28"/>
    </row>
    <row r="949" spans="2:25" x14ac:dyDescent="0.25">
      <c r="B949" s="23">
        <f t="shared" si="394"/>
        <v>44801</v>
      </c>
      <c r="C949" s="14" t="s">
        <v>12</v>
      </c>
      <c r="D949" s="15">
        <v>0.91249999999999998</v>
      </c>
      <c r="E949" s="16">
        <v>0.2</v>
      </c>
      <c r="F949" s="15">
        <f t="shared" si="386"/>
        <v>0.90555555555555556</v>
      </c>
      <c r="G949" s="16">
        <f t="shared" si="387"/>
        <v>0.17</v>
      </c>
      <c r="H949" s="15">
        <f t="shared" si="388"/>
        <v>0.91249999999999998</v>
      </c>
      <c r="I949" s="16">
        <f t="shared" si="389"/>
        <v>0.13400000000000001</v>
      </c>
      <c r="J949" s="15">
        <f t="shared" si="390"/>
        <v>0.91041666666666665</v>
      </c>
      <c r="K949" s="22">
        <f t="shared" si="391"/>
        <v>0.128</v>
      </c>
      <c r="L949" s="13"/>
      <c r="M949" s="23">
        <v>44801</v>
      </c>
      <c r="N949" s="14" t="s">
        <v>12</v>
      </c>
      <c r="O949" s="59">
        <v>0.91249999999999998</v>
      </c>
      <c r="P949" s="16" t="str">
        <f t="shared" si="383"/>
        <v>-</v>
      </c>
      <c r="Q949" s="15">
        <f t="shared" si="392"/>
        <v>0.90555555555555556</v>
      </c>
      <c r="R949" s="16" t="str">
        <f t="shared" si="393"/>
        <v>-</v>
      </c>
      <c r="S949" s="15">
        <f t="shared" si="397"/>
        <v>0.91249999999999998</v>
      </c>
      <c r="T949" s="16" t="str">
        <f t="shared" si="384"/>
        <v>-</v>
      </c>
      <c r="U949" s="15">
        <f t="shared" si="398"/>
        <v>0.91041666666666665</v>
      </c>
      <c r="V949" s="22" t="str">
        <f t="shared" si="385"/>
        <v>-</v>
      </c>
      <c r="X949" s="18"/>
      <c r="Y949" s="28"/>
    </row>
    <row r="950" spans="2:25" x14ac:dyDescent="0.25">
      <c r="B950" s="23">
        <f t="shared" si="394"/>
        <v>44802</v>
      </c>
      <c r="C950" s="14" t="s">
        <v>13</v>
      </c>
      <c r="D950" s="15">
        <v>0.18402777777777779</v>
      </c>
      <c r="E950" s="16">
        <v>2.9</v>
      </c>
      <c r="F950" s="15">
        <f t="shared" si="386"/>
        <v>0.17708333333333334</v>
      </c>
      <c r="G950" s="16">
        <f t="shared" si="387"/>
        <v>2.4649999999999999</v>
      </c>
      <c r="H950" s="15">
        <f t="shared" si="388"/>
        <v>0.16597222222222224</v>
      </c>
      <c r="I950" s="16">
        <f t="shared" si="389"/>
        <v>1.9430000000000001</v>
      </c>
      <c r="J950" s="15">
        <f t="shared" si="390"/>
        <v>0.16666666666666669</v>
      </c>
      <c r="K950" s="22">
        <f t="shared" si="391"/>
        <v>1.8559999999999999</v>
      </c>
      <c r="L950" s="13"/>
      <c r="M950" s="23">
        <v>44802</v>
      </c>
      <c r="N950" s="14" t="s">
        <v>13</v>
      </c>
      <c r="O950" s="59">
        <v>0.18402777777777779</v>
      </c>
      <c r="P950" s="16" t="str">
        <f t="shared" si="383"/>
        <v>-</v>
      </c>
      <c r="Q950" s="15">
        <f t="shared" si="392"/>
        <v>0.17708333333333334</v>
      </c>
      <c r="R950" s="16" t="str">
        <f t="shared" si="393"/>
        <v>-</v>
      </c>
      <c r="S950" s="15">
        <f t="shared" si="397"/>
        <v>0.16597222222222224</v>
      </c>
      <c r="T950" s="16" t="str">
        <f t="shared" si="384"/>
        <v>-</v>
      </c>
      <c r="U950" s="15">
        <f t="shared" si="398"/>
        <v>0.16666666666666669</v>
      </c>
      <c r="V950" s="22" t="str">
        <f t="shared" si="385"/>
        <v>-</v>
      </c>
      <c r="X950" s="18"/>
      <c r="Y950" s="28"/>
    </row>
    <row r="951" spans="2:25" x14ac:dyDescent="0.25">
      <c r="B951" s="23">
        <f t="shared" si="394"/>
        <v>44802</v>
      </c>
      <c r="C951" s="14" t="s">
        <v>12</v>
      </c>
      <c r="D951" s="15">
        <v>0.42708333333333331</v>
      </c>
      <c r="E951" s="16">
        <v>0.2</v>
      </c>
      <c r="F951" s="15">
        <f t="shared" si="386"/>
        <v>0.4201388888888889</v>
      </c>
      <c r="G951" s="16">
        <f t="shared" si="387"/>
        <v>0.17</v>
      </c>
      <c r="H951" s="15">
        <f t="shared" si="388"/>
        <v>0.42708333333333331</v>
      </c>
      <c r="I951" s="16">
        <f t="shared" si="389"/>
        <v>0.13400000000000001</v>
      </c>
      <c r="J951" s="15">
        <f t="shared" si="390"/>
        <v>0.42499999999999999</v>
      </c>
      <c r="K951" s="22">
        <f t="shared" si="391"/>
        <v>0.128</v>
      </c>
      <c r="L951" s="13"/>
      <c r="M951" s="23">
        <v>44802</v>
      </c>
      <c r="N951" s="14" t="s">
        <v>12</v>
      </c>
      <c r="O951" s="59">
        <v>0.42708333333333331</v>
      </c>
      <c r="P951" s="16" t="str">
        <f t="shared" si="383"/>
        <v>-</v>
      </c>
      <c r="Q951" s="15">
        <f t="shared" si="392"/>
        <v>0.4201388888888889</v>
      </c>
      <c r="R951" s="16" t="str">
        <f t="shared" si="393"/>
        <v>-</v>
      </c>
      <c r="S951" s="15">
        <f t="shared" si="397"/>
        <v>0.42708333333333331</v>
      </c>
      <c r="T951" s="16" t="str">
        <f t="shared" si="384"/>
        <v>-</v>
      </c>
      <c r="U951" s="15">
        <f t="shared" si="398"/>
        <v>0.42499999999999999</v>
      </c>
      <c r="V951" s="22" t="str">
        <f t="shared" si="385"/>
        <v>-</v>
      </c>
      <c r="X951" s="18"/>
    </row>
    <row r="952" spans="2:25" x14ac:dyDescent="0.25">
      <c r="B952" s="23">
        <f t="shared" si="394"/>
        <v>44802</v>
      </c>
      <c r="C952" s="14" t="s">
        <v>13</v>
      </c>
      <c r="D952" s="15">
        <v>0.69166666666666676</v>
      </c>
      <c r="E952" s="16">
        <v>2.9</v>
      </c>
      <c r="F952" s="15">
        <f t="shared" si="386"/>
        <v>0.68472222222222234</v>
      </c>
      <c r="G952" s="16">
        <f t="shared" si="387"/>
        <v>2.4649999999999999</v>
      </c>
      <c r="H952" s="15">
        <f t="shared" si="388"/>
        <v>0.67361111111111116</v>
      </c>
      <c r="I952" s="16">
        <f t="shared" si="389"/>
        <v>1.9430000000000001</v>
      </c>
      <c r="J952" s="15">
        <f t="shared" si="390"/>
        <v>0.6743055555555556</v>
      </c>
      <c r="K952" s="22">
        <f t="shared" si="391"/>
        <v>1.8559999999999999</v>
      </c>
      <c r="L952" s="13"/>
      <c r="M952" s="23">
        <v>44802</v>
      </c>
      <c r="N952" s="14" t="s">
        <v>13</v>
      </c>
      <c r="O952" s="59">
        <v>0.69166666666666676</v>
      </c>
      <c r="P952" s="16" t="str">
        <f t="shared" si="383"/>
        <v>-</v>
      </c>
      <c r="Q952" s="15">
        <f t="shared" si="392"/>
        <v>0.68472222222222234</v>
      </c>
      <c r="R952" s="16" t="str">
        <f t="shared" si="393"/>
        <v>-</v>
      </c>
      <c r="S952" s="15">
        <f t="shared" si="397"/>
        <v>0.67361111111111116</v>
      </c>
      <c r="T952" s="16" t="str">
        <f t="shared" si="384"/>
        <v>-</v>
      </c>
      <c r="U952" s="15">
        <f t="shared" si="398"/>
        <v>0.6743055555555556</v>
      </c>
      <c r="V952" s="22" t="str">
        <f t="shared" si="385"/>
        <v>-</v>
      </c>
      <c r="X952" s="18"/>
      <c r="Y952" s="28"/>
    </row>
    <row r="953" spans="2:25" x14ac:dyDescent="0.25">
      <c r="B953" s="23">
        <f t="shared" si="394"/>
        <v>44802</v>
      </c>
      <c r="C953" s="14" t="s">
        <v>12</v>
      </c>
      <c r="D953" s="15">
        <v>0.93680555555555556</v>
      </c>
      <c r="E953" s="16">
        <v>0.1</v>
      </c>
      <c r="F953" s="15">
        <f t="shared" si="386"/>
        <v>0.92986111111111114</v>
      </c>
      <c r="G953" s="16">
        <f t="shared" si="387"/>
        <v>8.5000000000000006E-2</v>
      </c>
      <c r="H953" s="15">
        <f t="shared" si="388"/>
        <v>0.93680555555555556</v>
      </c>
      <c r="I953" s="16">
        <f t="shared" si="389"/>
        <v>6.7000000000000004E-2</v>
      </c>
      <c r="J953" s="15">
        <f t="shared" si="390"/>
        <v>0.93472222222222223</v>
      </c>
      <c r="K953" s="22">
        <f t="shared" si="391"/>
        <v>6.4000000000000001E-2</v>
      </c>
      <c r="L953" s="13"/>
      <c r="M953" s="23">
        <v>44802</v>
      </c>
      <c r="N953" s="14" t="s">
        <v>12</v>
      </c>
      <c r="O953" s="59">
        <v>0.93680555555555556</v>
      </c>
      <c r="P953" s="16" t="str">
        <f t="shared" si="383"/>
        <v>-</v>
      </c>
      <c r="Q953" s="15">
        <f t="shared" si="392"/>
        <v>0.92986111111111114</v>
      </c>
      <c r="R953" s="16" t="str">
        <f t="shared" si="393"/>
        <v>-</v>
      </c>
      <c r="S953" s="15">
        <f t="shared" si="397"/>
        <v>0.93680555555555556</v>
      </c>
      <c r="T953" s="16" t="str">
        <f t="shared" si="384"/>
        <v>-</v>
      </c>
      <c r="U953" s="15">
        <f t="shared" si="398"/>
        <v>0.93472222222222223</v>
      </c>
      <c r="V953" s="22" t="str">
        <f t="shared" si="385"/>
        <v>-</v>
      </c>
      <c r="X953" s="18"/>
      <c r="Y953" s="28"/>
    </row>
    <row r="954" spans="2:25" x14ac:dyDescent="0.25">
      <c r="B954" s="23">
        <f t="shared" si="394"/>
        <v>44803</v>
      </c>
      <c r="C954" s="14" t="s">
        <v>13</v>
      </c>
      <c r="D954" s="15">
        <v>0.20833333333333334</v>
      </c>
      <c r="E954" s="16">
        <v>2.9</v>
      </c>
      <c r="F954" s="15">
        <f t="shared" si="386"/>
        <v>0.2013888888888889</v>
      </c>
      <c r="G954" s="16">
        <f t="shared" si="387"/>
        <v>2.4649999999999999</v>
      </c>
      <c r="H954" s="15">
        <f t="shared" si="388"/>
        <v>0.1902777777777778</v>
      </c>
      <c r="I954" s="16">
        <f t="shared" si="389"/>
        <v>1.9430000000000001</v>
      </c>
      <c r="J954" s="15">
        <f t="shared" si="390"/>
        <v>0.19097222222222224</v>
      </c>
      <c r="K954" s="22">
        <f t="shared" si="391"/>
        <v>1.8559999999999999</v>
      </c>
      <c r="L954" s="13"/>
      <c r="M954" s="23">
        <v>44803</v>
      </c>
      <c r="N954" s="14" t="s">
        <v>13</v>
      </c>
      <c r="O954" s="59">
        <v>0.20833333333333334</v>
      </c>
      <c r="P954" s="16" t="str">
        <f t="shared" si="383"/>
        <v>-</v>
      </c>
      <c r="Q954" s="15">
        <f t="shared" si="392"/>
        <v>0.2013888888888889</v>
      </c>
      <c r="R954" s="16" t="str">
        <f t="shared" si="393"/>
        <v>-</v>
      </c>
      <c r="S954" s="15">
        <f t="shared" si="397"/>
        <v>0.1902777777777778</v>
      </c>
      <c r="T954" s="16" t="str">
        <f t="shared" si="384"/>
        <v>-</v>
      </c>
      <c r="U954" s="15">
        <f t="shared" si="398"/>
        <v>0.19097222222222224</v>
      </c>
      <c r="V954" s="22" t="str">
        <f t="shared" si="385"/>
        <v>-</v>
      </c>
      <c r="X954" s="18"/>
      <c r="Y954" s="28"/>
    </row>
    <row r="955" spans="2:25" x14ac:dyDescent="0.25">
      <c r="B955" s="23">
        <f t="shared" si="394"/>
        <v>44803</v>
      </c>
      <c r="C955" s="14" t="s">
        <v>12</v>
      </c>
      <c r="D955" s="15">
        <v>0.45277777777777778</v>
      </c>
      <c r="E955" s="16">
        <v>0.1</v>
      </c>
      <c r="F955" s="15">
        <f t="shared" si="386"/>
        <v>0.44583333333333336</v>
      </c>
      <c r="G955" s="16">
        <f t="shared" si="387"/>
        <v>8.5000000000000006E-2</v>
      </c>
      <c r="H955" s="15">
        <f t="shared" si="388"/>
        <v>0.45277777777777778</v>
      </c>
      <c r="I955" s="16">
        <f t="shared" si="389"/>
        <v>6.7000000000000004E-2</v>
      </c>
      <c r="J955" s="15">
        <f t="shared" si="390"/>
        <v>0.45069444444444445</v>
      </c>
      <c r="K955" s="22">
        <f t="shared" si="391"/>
        <v>6.4000000000000001E-2</v>
      </c>
      <c r="L955" s="13"/>
      <c r="M955" s="23">
        <v>44803</v>
      </c>
      <c r="N955" s="14" t="s">
        <v>12</v>
      </c>
      <c r="O955" s="59">
        <v>0.45277777777777778</v>
      </c>
      <c r="P955" s="16" t="str">
        <f t="shared" si="383"/>
        <v>-</v>
      </c>
      <c r="Q955" s="15">
        <f t="shared" si="392"/>
        <v>0.44583333333333336</v>
      </c>
      <c r="R955" s="16" t="str">
        <f t="shared" si="393"/>
        <v>-</v>
      </c>
      <c r="S955" s="15">
        <f t="shared" si="397"/>
        <v>0.45277777777777778</v>
      </c>
      <c r="T955" s="16" t="str">
        <f t="shared" si="384"/>
        <v>-</v>
      </c>
      <c r="U955" s="15">
        <f t="shared" si="398"/>
        <v>0.45069444444444445</v>
      </c>
      <c r="V955" s="22" t="str">
        <f t="shared" si="385"/>
        <v>-</v>
      </c>
      <c r="X955" s="18"/>
    </row>
    <row r="956" spans="2:25" x14ac:dyDescent="0.25">
      <c r="B956" s="23">
        <f t="shared" si="394"/>
        <v>44803</v>
      </c>
      <c r="C956" s="14" t="s">
        <v>13</v>
      </c>
      <c r="D956" s="15">
        <v>0.71736111111111101</v>
      </c>
      <c r="E956" s="16">
        <v>2.9</v>
      </c>
      <c r="F956" s="15">
        <f t="shared" si="386"/>
        <v>0.71041666666666659</v>
      </c>
      <c r="G956" s="16">
        <f t="shared" si="387"/>
        <v>2.4649999999999999</v>
      </c>
      <c r="H956" s="15">
        <f t="shared" si="388"/>
        <v>0.6993055555555554</v>
      </c>
      <c r="I956" s="16">
        <f t="shared" si="389"/>
        <v>1.9430000000000001</v>
      </c>
      <c r="J956" s="15">
        <f t="shared" si="390"/>
        <v>0.69999999999999984</v>
      </c>
      <c r="K956" s="22">
        <f t="shared" si="391"/>
        <v>1.8559999999999999</v>
      </c>
      <c r="L956" s="13"/>
      <c r="M956" s="23">
        <v>44803</v>
      </c>
      <c r="N956" s="14" t="s">
        <v>13</v>
      </c>
      <c r="O956" s="59">
        <v>0.71736111111111101</v>
      </c>
      <c r="P956" s="16" t="str">
        <f t="shared" si="383"/>
        <v>-</v>
      </c>
      <c r="Q956" s="15">
        <f t="shared" si="392"/>
        <v>0.71041666666666659</v>
      </c>
      <c r="R956" s="16" t="str">
        <f t="shared" si="393"/>
        <v>-</v>
      </c>
      <c r="S956" s="15">
        <f t="shared" si="397"/>
        <v>0.6993055555555554</v>
      </c>
      <c r="T956" s="16" t="str">
        <f t="shared" si="384"/>
        <v>-</v>
      </c>
      <c r="U956" s="15">
        <f t="shared" si="398"/>
        <v>0.69999999999999984</v>
      </c>
      <c r="V956" s="22" t="str">
        <f t="shared" si="385"/>
        <v>-</v>
      </c>
      <c r="X956" s="18"/>
      <c r="Y956" s="28"/>
    </row>
    <row r="957" spans="2:25" x14ac:dyDescent="0.25">
      <c r="B957" s="23">
        <f t="shared" si="394"/>
        <v>44803</v>
      </c>
      <c r="C957" s="14" t="s">
        <v>12</v>
      </c>
      <c r="D957" s="15">
        <v>0.96111111111111114</v>
      </c>
      <c r="E957" s="16">
        <v>0.1</v>
      </c>
      <c r="F957" s="15">
        <f t="shared" si="386"/>
        <v>0.95416666666666672</v>
      </c>
      <c r="G957" s="16">
        <f t="shared" si="387"/>
        <v>8.5000000000000006E-2</v>
      </c>
      <c r="H957" s="15">
        <f t="shared" si="388"/>
        <v>0.96111111111111114</v>
      </c>
      <c r="I957" s="16">
        <f t="shared" si="389"/>
        <v>6.7000000000000004E-2</v>
      </c>
      <c r="J957" s="15">
        <f t="shared" si="390"/>
        <v>0.95902777777777781</v>
      </c>
      <c r="K957" s="22">
        <f t="shared" si="391"/>
        <v>6.4000000000000001E-2</v>
      </c>
      <c r="L957" s="13"/>
      <c r="M957" s="23">
        <v>44803</v>
      </c>
      <c r="N957" s="14" t="s">
        <v>12</v>
      </c>
      <c r="O957" s="59">
        <v>0.96111111111111114</v>
      </c>
      <c r="P957" s="16" t="str">
        <f t="shared" si="383"/>
        <v>-</v>
      </c>
      <c r="Q957" s="15">
        <f t="shared" si="392"/>
        <v>0.95416666666666672</v>
      </c>
      <c r="R957" s="16" t="str">
        <f t="shared" si="393"/>
        <v>-</v>
      </c>
      <c r="S957" s="15">
        <f t="shared" si="397"/>
        <v>0.96111111111111114</v>
      </c>
      <c r="T957" s="16" t="str">
        <f t="shared" si="384"/>
        <v>-</v>
      </c>
      <c r="U957" s="15">
        <f t="shared" si="398"/>
        <v>0.95902777777777781</v>
      </c>
      <c r="V957" s="22" t="str">
        <f t="shared" si="385"/>
        <v>-</v>
      </c>
      <c r="X957" s="18"/>
      <c r="Y957" s="28"/>
    </row>
    <row r="958" spans="2:25" x14ac:dyDescent="0.25">
      <c r="B958" s="23">
        <f t="shared" si="394"/>
        <v>44804</v>
      </c>
      <c r="C958" s="14" t="s">
        <v>13</v>
      </c>
      <c r="D958" s="15">
        <v>0.23402777777777781</v>
      </c>
      <c r="E958" s="16">
        <v>3</v>
      </c>
      <c r="F958" s="15">
        <f t="shared" si="386"/>
        <v>0.22708333333333336</v>
      </c>
      <c r="G958" s="16">
        <f t="shared" si="387"/>
        <v>2.5499999999999998</v>
      </c>
      <c r="H958" s="15">
        <f t="shared" si="388"/>
        <v>0.21597222222222226</v>
      </c>
      <c r="I958" s="16">
        <f t="shared" si="389"/>
        <v>2.0100000000000002</v>
      </c>
      <c r="J958" s="15">
        <f t="shared" si="390"/>
        <v>0.2166666666666667</v>
      </c>
      <c r="K958" s="22">
        <f t="shared" si="391"/>
        <v>1.92</v>
      </c>
      <c r="L958" s="13"/>
      <c r="M958" s="23">
        <v>44804</v>
      </c>
      <c r="N958" s="14" t="s">
        <v>13</v>
      </c>
      <c r="O958" s="59">
        <v>0.23402777777777781</v>
      </c>
      <c r="P958" s="16" t="str">
        <f t="shared" si="383"/>
        <v>-</v>
      </c>
      <c r="Q958" s="15">
        <f t="shared" si="392"/>
        <v>0.22708333333333336</v>
      </c>
      <c r="R958" s="16" t="str">
        <f t="shared" si="393"/>
        <v>-</v>
      </c>
      <c r="S958" s="15">
        <f t="shared" si="397"/>
        <v>0.21597222222222226</v>
      </c>
      <c r="T958" s="16" t="str">
        <f t="shared" si="384"/>
        <v>-</v>
      </c>
      <c r="U958" s="15">
        <f t="shared" si="398"/>
        <v>0.2166666666666667</v>
      </c>
      <c r="V958" s="22" t="str">
        <f t="shared" si="385"/>
        <v>-</v>
      </c>
      <c r="X958" s="18"/>
      <c r="Y958" s="28"/>
    </row>
    <row r="959" spans="2:25" x14ac:dyDescent="0.25">
      <c r="B959" s="23">
        <f t="shared" si="394"/>
        <v>44804</v>
      </c>
      <c r="C959" s="14" t="s">
        <v>12</v>
      </c>
      <c r="D959" s="15">
        <v>0.47916666666666669</v>
      </c>
      <c r="E959" s="16">
        <v>0.1</v>
      </c>
      <c r="F959" s="15">
        <f t="shared" si="386"/>
        <v>0.47222222222222227</v>
      </c>
      <c r="G959" s="16">
        <f t="shared" si="387"/>
        <v>8.5000000000000006E-2</v>
      </c>
      <c r="H959" s="15">
        <f t="shared" si="388"/>
        <v>0.47916666666666669</v>
      </c>
      <c r="I959" s="16">
        <f t="shared" si="389"/>
        <v>6.7000000000000004E-2</v>
      </c>
      <c r="J959" s="15">
        <f t="shared" si="390"/>
        <v>0.47708333333333336</v>
      </c>
      <c r="K959" s="22">
        <f t="shared" si="391"/>
        <v>6.4000000000000001E-2</v>
      </c>
      <c r="L959" s="13"/>
      <c r="M959" s="23">
        <v>44804</v>
      </c>
      <c r="N959" s="14" t="s">
        <v>12</v>
      </c>
      <c r="O959" s="59">
        <v>0.47916666666666669</v>
      </c>
      <c r="P959" s="16" t="str">
        <f t="shared" si="383"/>
        <v>-</v>
      </c>
      <c r="Q959" s="15">
        <f t="shared" si="392"/>
        <v>0.47222222222222227</v>
      </c>
      <c r="R959" s="16" t="str">
        <f t="shared" si="393"/>
        <v>-</v>
      </c>
      <c r="S959" s="15">
        <f t="shared" si="397"/>
        <v>0.47916666666666669</v>
      </c>
      <c r="T959" s="16" t="str">
        <f t="shared" si="384"/>
        <v>-</v>
      </c>
      <c r="U959" s="15">
        <f t="shared" si="398"/>
        <v>0.47708333333333336</v>
      </c>
      <c r="V959" s="22" t="str">
        <f t="shared" si="385"/>
        <v>-</v>
      </c>
      <c r="X959" s="18"/>
    </row>
    <row r="960" spans="2:25" x14ac:dyDescent="0.25">
      <c r="B960" s="23">
        <f t="shared" si="394"/>
        <v>44804</v>
      </c>
      <c r="C960" s="14" t="s">
        <v>13</v>
      </c>
      <c r="D960" s="15">
        <v>0.74236111111111114</v>
      </c>
      <c r="E960" s="16">
        <v>2.9</v>
      </c>
      <c r="F960" s="15">
        <f t="shared" si="386"/>
        <v>0.73541666666666672</v>
      </c>
      <c r="G960" s="16">
        <f t="shared" si="387"/>
        <v>2.4649999999999999</v>
      </c>
      <c r="H960" s="15">
        <f t="shared" si="388"/>
        <v>0.72430555555555554</v>
      </c>
      <c r="I960" s="16">
        <f t="shared" si="389"/>
        <v>1.9430000000000001</v>
      </c>
      <c r="J960" s="15">
        <f t="shared" si="390"/>
        <v>0.72499999999999998</v>
      </c>
      <c r="K960" s="22">
        <f t="shared" si="391"/>
        <v>1.8559999999999999</v>
      </c>
      <c r="L960" s="13"/>
      <c r="M960" s="23">
        <v>44804</v>
      </c>
      <c r="N960" s="14" t="s">
        <v>13</v>
      </c>
      <c r="O960" s="59">
        <v>0.74236111111111114</v>
      </c>
      <c r="P960" s="16" t="str">
        <f t="shared" si="383"/>
        <v>-</v>
      </c>
      <c r="Q960" s="15">
        <f t="shared" si="392"/>
        <v>0.73541666666666672</v>
      </c>
      <c r="R960" s="16" t="str">
        <f t="shared" si="393"/>
        <v>-</v>
      </c>
      <c r="S960" s="15">
        <f t="shared" si="397"/>
        <v>0.72430555555555554</v>
      </c>
      <c r="T960" s="16" t="str">
        <f t="shared" si="384"/>
        <v>-</v>
      </c>
      <c r="U960" s="15">
        <f t="shared" si="398"/>
        <v>0.72499999999999998</v>
      </c>
      <c r="V960" s="22" t="str">
        <f t="shared" si="385"/>
        <v>-</v>
      </c>
      <c r="X960" s="18"/>
      <c r="Y960" s="28"/>
    </row>
    <row r="961" spans="2:25" x14ac:dyDescent="0.25">
      <c r="B961" s="23">
        <f t="shared" si="394"/>
        <v>44804</v>
      </c>
      <c r="C961" s="14" t="s">
        <v>12</v>
      </c>
      <c r="D961" s="15">
        <v>0.98749999999999993</v>
      </c>
      <c r="E961" s="16">
        <v>0.1</v>
      </c>
      <c r="F961" s="15">
        <f t="shared" si="386"/>
        <v>0.98055555555555551</v>
      </c>
      <c r="G961" s="16">
        <f t="shared" si="387"/>
        <v>8.5000000000000006E-2</v>
      </c>
      <c r="H961" s="15">
        <f t="shared" si="388"/>
        <v>0.98749999999999993</v>
      </c>
      <c r="I961" s="16">
        <f t="shared" si="389"/>
        <v>6.7000000000000004E-2</v>
      </c>
      <c r="J961" s="15">
        <f t="shared" si="390"/>
        <v>0.98541666666666661</v>
      </c>
      <c r="K961" s="22">
        <f t="shared" si="391"/>
        <v>6.4000000000000001E-2</v>
      </c>
      <c r="L961" s="13"/>
      <c r="M961" s="23">
        <v>44804</v>
      </c>
      <c r="N961" s="14" t="s">
        <v>12</v>
      </c>
      <c r="O961" s="59">
        <v>0.98749999999999993</v>
      </c>
      <c r="P961" s="16" t="str">
        <f t="shared" si="383"/>
        <v>-</v>
      </c>
      <c r="Q961" s="15">
        <f t="shared" si="392"/>
        <v>0.98055555555555551</v>
      </c>
      <c r="R961" s="16" t="str">
        <f t="shared" si="393"/>
        <v>-</v>
      </c>
      <c r="S961" s="15">
        <f t="shared" si="397"/>
        <v>0.98749999999999993</v>
      </c>
      <c r="T961" s="16" t="str">
        <f t="shared" si="384"/>
        <v>-</v>
      </c>
      <c r="U961" s="15">
        <f t="shared" si="398"/>
        <v>0.98541666666666661</v>
      </c>
      <c r="V961" s="22" t="str">
        <f t="shared" si="385"/>
        <v>-</v>
      </c>
      <c r="X961" s="18"/>
      <c r="Y961" s="28"/>
    </row>
    <row r="962" spans="2:25" x14ac:dyDescent="0.25">
      <c r="B962" s="23">
        <f t="shared" si="394"/>
        <v>44805</v>
      </c>
      <c r="C962" s="14" t="s">
        <v>13</v>
      </c>
      <c r="D962" s="15">
        <v>0.25972222222222224</v>
      </c>
      <c r="E962" s="16">
        <v>3</v>
      </c>
      <c r="F962" s="15">
        <f t="shared" si="386"/>
        <v>0.25277777777777782</v>
      </c>
      <c r="G962" s="16">
        <f t="shared" si="387"/>
        <v>2.5499999999999998</v>
      </c>
      <c r="H962" s="15">
        <f t="shared" si="388"/>
        <v>0.2416666666666667</v>
      </c>
      <c r="I962" s="16">
        <f t="shared" si="389"/>
        <v>2.0100000000000002</v>
      </c>
      <c r="J962" s="15">
        <f t="shared" si="390"/>
        <v>0.24236111111111114</v>
      </c>
      <c r="K962" s="22">
        <f t="shared" si="391"/>
        <v>1.92</v>
      </c>
      <c r="L962" s="13"/>
      <c r="M962" s="23">
        <v>44805</v>
      </c>
      <c r="N962" s="14" t="s">
        <v>13</v>
      </c>
      <c r="O962" s="59">
        <v>0.25972222222222224</v>
      </c>
      <c r="P962" s="16" t="str">
        <f t="shared" si="383"/>
        <v>-</v>
      </c>
      <c r="Q962" s="15">
        <f t="shared" si="392"/>
        <v>0.25277777777777782</v>
      </c>
      <c r="R962" s="16" t="str">
        <f t="shared" si="393"/>
        <v>-</v>
      </c>
      <c r="S962" s="15">
        <f t="shared" si="397"/>
        <v>0.2416666666666667</v>
      </c>
      <c r="T962" s="16" t="str">
        <f t="shared" si="384"/>
        <v>-</v>
      </c>
      <c r="U962" s="15">
        <f t="shared" si="398"/>
        <v>0.24236111111111114</v>
      </c>
      <c r="V962" s="22" t="str">
        <f t="shared" si="385"/>
        <v>-</v>
      </c>
      <c r="X962" s="18"/>
      <c r="Y962" s="28"/>
    </row>
    <row r="963" spans="2:25" x14ac:dyDescent="0.25">
      <c r="B963" s="23">
        <f t="shared" si="394"/>
        <v>44805</v>
      </c>
      <c r="C963" s="14" t="s">
        <v>12</v>
      </c>
      <c r="D963" s="15">
        <v>0.50763888888888886</v>
      </c>
      <c r="E963" s="16">
        <v>0.1</v>
      </c>
      <c r="F963" s="15">
        <f t="shared" si="386"/>
        <v>0.50069444444444444</v>
      </c>
      <c r="G963" s="16">
        <f t="shared" si="387"/>
        <v>8.5000000000000006E-2</v>
      </c>
      <c r="H963" s="15">
        <f t="shared" si="388"/>
        <v>0.50763888888888886</v>
      </c>
      <c r="I963" s="16">
        <f t="shared" si="389"/>
        <v>6.7000000000000004E-2</v>
      </c>
      <c r="J963" s="15">
        <f t="shared" si="390"/>
        <v>0.50555555555555554</v>
      </c>
      <c r="K963" s="22">
        <f t="shared" si="391"/>
        <v>6.4000000000000001E-2</v>
      </c>
      <c r="L963" s="13"/>
      <c r="M963" s="23">
        <v>44805</v>
      </c>
      <c r="N963" s="14" t="s">
        <v>12</v>
      </c>
      <c r="O963" s="59">
        <v>0.50763888888888886</v>
      </c>
      <c r="P963" s="16" t="str">
        <f t="shared" si="383"/>
        <v>-</v>
      </c>
      <c r="Q963" s="15">
        <f t="shared" si="392"/>
        <v>0.50069444444444444</v>
      </c>
      <c r="R963" s="16" t="str">
        <f t="shared" si="393"/>
        <v>-</v>
      </c>
      <c r="S963" s="15">
        <f t="shared" si="397"/>
        <v>0.50763888888888886</v>
      </c>
      <c r="T963" s="16" t="str">
        <f t="shared" si="384"/>
        <v>-</v>
      </c>
      <c r="U963" s="15">
        <f t="shared" si="398"/>
        <v>0.50555555555555554</v>
      </c>
      <c r="V963" s="22" t="str">
        <f t="shared" si="385"/>
        <v>-</v>
      </c>
      <c r="X963" s="18"/>
    </row>
    <row r="964" spans="2:25" x14ac:dyDescent="0.25">
      <c r="B964" s="23">
        <f t="shared" si="394"/>
        <v>44805</v>
      </c>
      <c r="C964" s="14" t="s">
        <v>13</v>
      </c>
      <c r="D964" s="15">
        <v>0.76944444444444438</v>
      </c>
      <c r="E964" s="16">
        <v>2.8</v>
      </c>
      <c r="F964" s="15">
        <f t="shared" si="386"/>
        <v>0.76249999999999996</v>
      </c>
      <c r="G964" s="16">
        <f t="shared" si="387"/>
        <v>2.38</v>
      </c>
      <c r="H964" s="15">
        <f t="shared" si="388"/>
        <v>0.75138888888888877</v>
      </c>
      <c r="I964" s="16">
        <f t="shared" si="389"/>
        <v>1.8759999999999999</v>
      </c>
      <c r="J964" s="15">
        <f t="shared" si="390"/>
        <v>0.75208333333333321</v>
      </c>
      <c r="K964" s="22">
        <f t="shared" si="391"/>
        <v>1.7919999999999998</v>
      </c>
      <c r="L964" s="13"/>
      <c r="M964" s="23">
        <v>44805</v>
      </c>
      <c r="N964" s="14" t="s">
        <v>13</v>
      </c>
      <c r="O964" s="59">
        <v>0.76944444444444438</v>
      </c>
      <c r="P964" s="16" t="str">
        <f t="shared" si="383"/>
        <v>-</v>
      </c>
      <c r="Q964" s="15">
        <f t="shared" si="392"/>
        <v>0.76249999999999996</v>
      </c>
      <c r="R964" s="16" t="str">
        <f t="shared" si="393"/>
        <v>-</v>
      </c>
      <c r="S964" s="15">
        <f t="shared" si="397"/>
        <v>0.75138888888888877</v>
      </c>
      <c r="T964" s="16" t="str">
        <f t="shared" si="384"/>
        <v>-</v>
      </c>
      <c r="U964" s="15">
        <f t="shared" si="398"/>
        <v>0.75208333333333321</v>
      </c>
      <c r="V964" s="22" t="str">
        <f t="shared" si="385"/>
        <v>-</v>
      </c>
      <c r="X964" s="18"/>
      <c r="Y964" s="28"/>
    </row>
    <row r="965" spans="2:25" x14ac:dyDescent="0.25">
      <c r="B965" s="23">
        <f t="shared" si="394"/>
        <v>44806</v>
      </c>
      <c r="C965" s="14" t="s">
        <v>12</v>
      </c>
      <c r="D965" s="15">
        <v>1.4583333333333332E-2</v>
      </c>
      <c r="E965" s="16">
        <v>0.2</v>
      </c>
      <c r="F965" s="15">
        <f t="shared" si="386"/>
        <v>7.6388888888888878E-3</v>
      </c>
      <c r="G965" s="16">
        <f t="shared" si="387"/>
        <v>0.17</v>
      </c>
      <c r="H965" s="15">
        <f t="shared" si="388"/>
        <v>1.4583333333333332E-2</v>
      </c>
      <c r="I965" s="16">
        <f t="shared" si="389"/>
        <v>0.13400000000000001</v>
      </c>
      <c r="J965" s="15">
        <f t="shared" si="390"/>
        <v>1.2499999999999999E-2</v>
      </c>
      <c r="K965" s="22">
        <f t="shared" si="391"/>
        <v>0.128</v>
      </c>
      <c r="L965" s="13"/>
      <c r="M965" s="23">
        <v>44806</v>
      </c>
      <c r="N965" s="14" t="s">
        <v>12</v>
      </c>
      <c r="O965" s="59">
        <v>1.4583333333333332E-2</v>
      </c>
      <c r="P965" s="16" t="str">
        <f t="shared" si="383"/>
        <v>-</v>
      </c>
      <c r="Q965" s="15">
        <f t="shared" si="392"/>
        <v>7.6388888888888878E-3</v>
      </c>
      <c r="R965" s="16" t="str">
        <f t="shared" si="393"/>
        <v>-</v>
      </c>
      <c r="S965" s="15">
        <f t="shared" si="397"/>
        <v>1.4583333333333332E-2</v>
      </c>
      <c r="T965" s="16" t="str">
        <f t="shared" si="384"/>
        <v>-</v>
      </c>
      <c r="U965" s="15">
        <f t="shared" si="398"/>
        <v>1.2499999999999999E-2</v>
      </c>
      <c r="V965" s="22" t="str">
        <f t="shared" si="385"/>
        <v>-</v>
      </c>
      <c r="X965" s="18"/>
      <c r="Y965" s="28"/>
    </row>
    <row r="966" spans="2:25" x14ac:dyDescent="0.25">
      <c r="B966" s="23">
        <f t="shared" si="394"/>
        <v>44806</v>
      </c>
      <c r="C966" s="14" t="s">
        <v>13</v>
      </c>
      <c r="D966" s="15">
        <v>0.28819444444444448</v>
      </c>
      <c r="E966" s="16">
        <v>3</v>
      </c>
      <c r="F966" s="15">
        <f t="shared" si="386"/>
        <v>0.28125000000000006</v>
      </c>
      <c r="G966" s="16">
        <f t="shared" si="387"/>
        <v>2.5499999999999998</v>
      </c>
      <c r="H966" s="15">
        <f t="shared" si="388"/>
        <v>0.27013888888888893</v>
      </c>
      <c r="I966" s="16">
        <f t="shared" si="389"/>
        <v>2.0100000000000002</v>
      </c>
      <c r="J966" s="15">
        <f t="shared" si="390"/>
        <v>0.27083333333333337</v>
      </c>
      <c r="K966" s="22">
        <f t="shared" si="391"/>
        <v>1.92</v>
      </c>
      <c r="L966" s="13"/>
      <c r="M966" s="23">
        <v>44806</v>
      </c>
      <c r="N966" s="14" t="s">
        <v>13</v>
      </c>
      <c r="O966" s="59">
        <v>0.28819444444444448</v>
      </c>
      <c r="P966" s="16" t="str">
        <f t="shared" si="383"/>
        <v>-</v>
      </c>
      <c r="Q966" s="15">
        <f t="shared" si="392"/>
        <v>0.28125000000000006</v>
      </c>
      <c r="R966" s="16" t="str">
        <f t="shared" si="393"/>
        <v>-</v>
      </c>
      <c r="S966" s="15">
        <f t="shared" si="397"/>
        <v>0.27013888888888893</v>
      </c>
      <c r="T966" s="16" t="str">
        <f t="shared" si="384"/>
        <v>-</v>
      </c>
      <c r="U966" s="15">
        <f t="shared" si="398"/>
        <v>0.27083333333333337</v>
      </c>
      <c r="V966" s="22" t="str">
        <f t="shared" si="385"/>
        <v>-</v>
      </c>
      <c r="X966" s="18"/>
    </row>
    <row r="967" spans="2:25" x14ac:dyDescent="0.25">
      <c r="B967" s="23">
        <f t="shared" si="394"/>
        <v>44806</v>
      </c>
      <c r="C967" s="14" t="s">
        <v>12</v>
      </c>
      <c r="D967" s="15">
        <v>0.53749999999999998</v>
      </c>
      <c r="E967" s="16">
        <v>0.2</v>
      </c>
      <c r="F967" s="15">
        <f t="shared" si="386"/>
        <v>0.53055555555555556</v>
      </c>
      <c r="G967" s="16">
        <f t="shared" si="387"/>
        <v>0.17</v>
      </c>
      <c r="H967" s="15">
        <f t="shared" si="388"/>
        <v>0.53749999999999998</v>
      </c>
      <c r="I967" s="16">
        <f t="shared" si="389"/>
        <v>0.13400000000000001</v>
      </c>
      <c r="J967" s="15">
        <f t="shared" si="390"/>
        <v>0.53541666666666665</v>
      </c>
      <c r="K967" s="22">
        <f t="shared" si="391"/>
        <v>0.128</v>
      </c>
      <c r="L967" s="13"/>
      <c r="M967" s="23">
        <v>44806</v>
      </c>
      <c r="N967" s="14" t="s">
        <v>12</v>
      </c>
      <c r="O967" s="59">
        <v>0.53749999999999998</v>
      </c>
      <c r="P967" s="16" t="str">
        <f t="shared" si="383"/>
        <v>-</v>
      </c>
      <c r="Q967" s="15">
        <f t="shared" si="392"/>
        <v>0.53055555555555556</v>
      </c>
      <c r="R967" s="16" t="str">
        <f t="shared" si="393"/>
        <v>-</v>
      </c>
      <c r="S967" s="15">
        <f t="shared" si="397"/>
        <v>0.53749999999999998</v>
      </c>
      <c r="T967" s="16" t="str">
        <f t="shared" si="384"/>
        <v>-</v>
      </c>
      <c r="U967" s="15">
        <f t="shared" si="398"/>
        <v>0.53541666666666665</v>
      </c>
      <c r="V967" s="22" t="str">
        <f t="shared" si="385"/>
        <v>-</v>
      </c>
      <c r="X967" s="18"/>
      <c r="Y967" s="28"/>
    </row>
    <row r="968" spans="2:25" x14ac:dyDescent="0.25">
      <c r="B968" s="23">
        <f t="shared" si="394"/>
        <v>44806</v>
      </c>
      <c r="C968" s="14" t="s">
        <v>13</v>
      </c>
      <c r="D968" s="15">
        <v>0.79861111111111116</v>
      </c>
      <c r="E968" s="16">
        <v>2.7</v>
      </c>
      <c r="F968" s="15">
        <f t="shared" si="386"/>
        <v>0.79166666666666674</v>
      </c>
      <c r="G968" s="16">
        <f t="shared" si="387"/>
        <v>2.2949999999999999</v>
      </c>
      <c r="H968" s="15">
        <f t="shared" si="388"/>
        <v>0.78055555555555556</v>
      </c>
      <c r="I968" s="16">
        <f t="shared" si="389"/>
        <v>1.8090000000000002</v>
      </c>
      <c r="J968" s="15">
        <f t="shared" si="390"/>
        <v>0.78125</v>
      </c>
      <c r="K968" s="22">
        <f t="shared" si="391"/>
        <v>1.7280000000000002</v>
      </c>
      <c r="L968" s="13"/>
      <c r="M968" s="23">
        <v>44806</v>
      </c>
      <c r="N968" s="14" t="s">
        <v>13</v>
      </c>
      <c r="O968" s="59">
        <v>0.79861111111111116</v>
      </c>
      <c r="P968" s="16" t="str">
        <f t="shared" si="383"/>
        <v>-</v>
      </c>
      <c r="Q968" s="15">
        <f t="shared" si="392"/>
        <v>0.79166666666666674</v>
      </c>
      <c r="R968" s="16" t="str">
        <f t="shared" si="393"/>
        <v>-</v>
      </c>
      <c r="S968" s="15">
        <f t="shared" si="397"/>
        <v>0.78055555555555556</v>
      </c>
      <c r="T968" s="16" t="str">
        <f t="shared" si="384"/>
        <v>-</v>
      </c>
      <c r="U968" s="15">
        <f t="shared" si="398"/>
        <v>0.78125</v>
      </c>
      <c r="V968" s="22" t="str">
        <f t="shared" si="385"/>
        <v>-</v>
      </c>
      <c r="X968" s="18"/>
      <c r="Y968" s="28"/>
    </row>
    <row r="969" spans="2:25" x14ac:dyDescent="0.25">
      <c r="B969" s="23">
        <f t="shared" si="394"/>
        <v>44807</v>
      </c>
      <c r="C969" s="14" t="s">
        <v>12</v>
      </c>
      <c r="D969" s="15">
        <v>4.5138888888888888E-2</v>
      </c>
      <c r="E969" s="16">
        <v>0.2</v>
      </c>
      <c r="F969" s="15">
        <f t="shared" si="386"/>
        <v>3.8194444444444448E-2</v>
      </c>
      <c r="G969" s="16">
        <f t="shared" si="387"/>
        <v>0.17</v>
      </c>
      <c r="H969" s="15">
        <f t="shared" si="388"/>
        <v>4.5138888888888888E-2</v>
      </c>
      <c r="I969" s="16">
        <f t="shared" si="389"/>
        <v>0.13400000000000001</v>
      </c>
      <c r="J969" s="15">
        <f t="shared" si="390"/>
        <v>4.3055555555555555E-2</v>
      </c>
      <c r="K969" s="22">
        <f t="shared" si="391"/>
        <v>0.128</v>
      </c>
      <c r="L969" s="13"/>
      <c r="M969" s="23">
        <v>44807</v>
      </c>
      <c r="N969" s="14" t="s">
        <v>12</v>
      </c>
      <c r="O969" s="59">
        <v>4.5138888888888888E-2</v>
      </c>
      <c r="P969" s="16" t="str">
        <f t="shared" si="383"/>
        <v>-</v>
      </c>
      <c r="Q969" s="15">
        <f t="shared" si="392"/>
        <v>3.8194444444444448E-2</v>
      </c>
      <c r="R969" s="16" t="str">
        <f t="shared" si="393"/>
        <v>-</v>
      </c>
      <c r="S969" s="15">
        <f t="shared" si="397"/>
        <v>4.5138888888888888E-2</v>
      </c>
      <c r="T969" s="16" t="str">
        <f t="shared" si="384"/>
        <v>-</v>
      </c>
      <c r="U969" s="15">
        <f t="shared" si="398"/>
        <v>4.3055555555555555E-2</v>
      </c>
      <c r="V969" s="22" t="str">
        <f t="shared" si="385"/>
        <v>-</v>
      </c>
      <c r="X969" s="18"/>
      <c r="Y969" s="28"/>
    </row>
    <row r="970" spans="2:25" x14ac:dyDescent="0.25">
      <c r="B970" s="23">
        <f t="shared" si="394"/>
        <v>44807</v>
      </c>
      <c r="C970" s="14" t="s">
        <v>13</v>
      </c>
      <c r="D970" s="15">
        <v>0.32013888888888892</v>
      </c>
      <c r="E970" s="16">
        <v>2.9</v>
      </c>
      <c r="F970" s="15">
        <f t="shared" si="386"/>
        <v>0.3131944444444445</v>
      </c>
      <c r="G970" s="16">
        <f t="shared" si="387"/>
        <v>2.4649999999999999</v>
      </c>
      <c r="H970" s="15">
        <f t="shared" si="388"/>
        <v>0.30208333333333337</v>
      </c>
      <c r="I970" s="16">
        <f t="shared" si="389"/>
        <v>1.9430000000000001</v>
      </c>
      <c r="J970" s="15">
        <f t="shared" si="390"/>
        <v>0.30277777777777781</v>
      </c>
      <c r="K970" s="22">
        <f t="shared" si="391"/>
        <v>1.8559999999999999</v>
      </c>
      <c r="L970" s="13"/>
      <c r="M970" s="23">
        <v>44807</v>
      </c>
      <c r="N970" s="14" t="s">
        <v>13</v>
      </c>
      <c r="O970" s="59">
        <v>0.32013888888888892</v>
      </c>
      <c r="P970" s="16" t="str">
        <f t="shared" si="383"/>
        <v>-</v>
      </c>
      <c r="Q970" s="15">
        <f t="shared" si="392"/>
        <v>0.3131944444444445</v>
      </c>
      <c r="R970" s="16" t="str">
        <f t="shared" si="393"/>
        <v>-</v>
      </c>
      <c r="S970" s="15">
        <f t="shared" si="397"/>
        <v>0.30208333333333337</v>
      </c>
      <c r="T970" s="16" t="str">
        <f t="shared" si="384"/>
        <v>-</v>
      </c>
      <c r="U970" s="15">
        <f t="shared" si="398"/>
        <v>0.30277777777777781</v>
      </c>
      <c r="V970" s="22" t="str">
        <f t="shared" si="385"/>
        <v>-</v>
      </c>
      <c r="X970" s="18"/>
    </row>
    <row r="971" spans="2:25" x14ac:dyDescent="0.25">
      <c r="B971" s="23">
        <f t="shared" si="394"/>
        <v>44807</v>
      </c>
      <c r="C971" s="14" t="s">
        <v>12</v>
      </c>
      <c r="D971" s="15">
        <v>0.57152777777777775</v>
      </c>
      <c r="E971" s="16">
        <v>0.3</v>
      </c>
      <c r="F971" s="15">
        <f t="shared" si="386"/>
        <v>0.56458333333333333</v>
      </c>
      <c r="G971" s="16">
        <f t="shared" si="387"/>
        <v>0.255</v>
      </c>
      <c r="H971" s="15">
        <f t="shared" si="388"/>
        <v>0.57152777777777775</v>
      </c>
      <c r="I971" s="16">
        <f t="shared" si="389"/>
        <v>0.20100000000000001</v>
      </c>
      <c r="J971" s="15">
        <f t="shared" si="390"/>
        <v>0.56944444444444442</v>
      </c>
      <c r="K971" s="22">
        <f t="shared" si="391"/>
        <v>0.192</v>
      </c>
      <c r="L971" s="13"/>
      <c r="M971" s="23">
        <v>44807</v>
      </c>
      <c r="N971" s="14" t="s">
        <v>12</v>
      </c>
      <c r="O971" s="59">
        <v>0.57152777777777775</v>
      </c>
      <c r="P971" s="16" t="str">
        <f t="shared" si="383"/>
        <v>-</v>
      </c>
      <c r="Q971" s="15">
        <f t="shared" si="392"/>
        <v>0.56458333333333333</v>
      </c>
      <c r="R971" s="16" t="str">
        <f t="shared" si="393"/>
        <v>-</v>
      </c>
      <c r="S971" s="15">
        <f t="shared" si="397"/>
        <v>0.57152777777777775</v>
      </c>
      <c r="T971" s="16" t="str">
        <f t="shared" si="384"/>
        <v>-</v>
      </c>
      <c r="U971" s="15">
        <f t="shared" si="398"/>
        <v>0.56944444444444442</v>
      </c>
      <c r="V971" s="22" t="str">
        <f t="shared" si="385"/>
        <v>-</v>
      </c>
      <c r="X971" s="18"/>
      <c r="Y971" s="28"/>
    </row>
    <row r="972" spans="2:25" x14ac:dyDescent="0.25">
      <c r="B972" s="23">
        <f t="shared" si="394"/>
        <v>44807</v>
      </c>
      <c r="C972" s="14" t="s">
        <v>13</v>
      </c>
      <c r="D972" s="15">
        <v>0.83263888888888893</v>
      </c>
      <c r="E972" s="16">
        <v>2.6</v>
      </c>
      <c r="F972" s="15">
        <f t="shared" si="386"/>
        <v>0.82569444444444451</v>
      </c>
      <c r="G972" s="16">
        <f t="shared" si="387"/>
        <v>2.21</v>
      </c>
      <c r="H972" s="15">
        <f t="shared" si="388"/>
        <v>0.81458333333333333</v>
      </c>
      <c r="I972" s="16">
        <f t="shared" si="389"/>
        <v>1.7420000000000002</v>
      </c>
      <c r="J972" s="15">
        <f t="shared" si="390"/>
        <v>0.81527777777777777</v>
      </c>
      <c r="K972" s="22">
        <f t="shared" si="391"/>
        <v>1.6640000000000001</v>
      </c>
      <c r="L972" s="13"/>
      <c r="M972" s="23">
        <v>44807</v>
      </c>
      <c r="N972" s="14" t="s">
        <v>13</v>
      </c>
      <c r="O972" s="59">
        <v>0.83263888888888893</v>
      </c>
      <c r="P972" s="16" t="str">
        <f t="shared" si="383"/>
        <v>-</v>
      </c>
      <c r="Q972" s="15">
        <f t="shared" si="392"/>
        <v>0.82569444444444451</v>
      </c>
      <c r="R972" s="16" t="s">
        <v>27</v>
      </c>
      <c r="S972" s="15">
        <f t="shared" si="397"/>
        <v>0.81458333333333333</v>
      </c>
      <c r="T972" s="16" t="str">
        <f t="shared" si="384"/>
        <v>-</v>
      </c>
      <c r="U972" s="15">
        <v>0.99930555555555556</v>
      </c>
      <c r="V972" s="22" t="s">
        <v>27</v>
      </c>
      <c r="X972" s="18"/>
      <c r="Y972" s="28"/>
    </row>
    <row r="973" spans="2:25" x14ac:dyDescent="0.25">
      <c r="B973" s="23">
        <f t="shared" si="394"/>
        <v>44808</v>
      </c>
      <c r="C973" s="14" t="s">
        <v>12</v>
      </c>
      <c r="D973" s="15">
        <v>7.9861111111111105E-2</v>
      </c>
      <c r="E973" s="16">
        <v>0.3</v>
      </c>
      <c r="F973" s="15">
        <f t="shared" si="386"/>
        <v>7.2916666666666657E-2</v>
      </c>
      <c r="G973" s="16">
        <f t="shared" si="387"/>
        <v>0.255</v>
      </c>
      <c r="H973" s="15">
        <f t="shared" si="388"/>
        <v>7.9861111111111105E-2</v>
      </c>
      <c r="I973" s="16">
        <f t="shared" si="389"/>
        <v>0.20100000000000001</v>
      </c>
      <c r="J973" s="15">
        <f t="shared" si="390"/>
        <v>7.7777777777777765E-2</v>
      </c>
      <c r="K973" s="22">
        <f t="shared" si="391"/>
        <v>0.192</v>
      </c>
      <c r="L973" s="13"/>
      <c r="M973" s="23">
        <v>44808</v>
      </c>
      <c r="N973" s="14" t="s">
        <v>12</v>
      </c>
      <c r="O973" s="59">
        <v>7.9861111111111105E-2</v>
      </c>
      <c r="P973" s="16" t="str">
        <f t="shared" si="383"/>
        <v>-</v>
      </c>
      <c r="Q973" s="15">
        <f t="shared" si="392"/>
        <v>7.2916666666666657E-2</v>
      </c>
      <c r="R973" s="16" t="str">
        <f t="shared" si="393"/>
        <v>-</v>
      </c>
      <c r="S973" s="15">
        <f t="shared" si="397"/>
        <v>7.9861111111111105E-2</v>
      </c>
      <c r="T973" s="16" t="str">
        <f t="shared" si="384"/>
        <v>-</v>
      </c>
      <c r="U973" s="15">
        <f t="shared" ref="U973:U994" si="399">IF(N973="Alta",O973-$J$9,O973-$K$9)</f>
        <v>7.7777777777777765E-2</v>
      </c>
      <c r="V973" s="22" t="str">
        <f t="shared" si="385"/>
        <v>-</v>
      </c>
      <c r="X973" s="18"/>
      <c r="Y973" s="28"/>
    </row>
    <row r="974" spans="2:25" x14ac:dyDescent="0.25">
      <c r="B974" s="23">
        <f t="shared" si="394"/>
        <v>44808</v>
      </c>
      <c r="C974" s="14" t="s">
        <v>13</v>
      </c>
      <c r="D974" s="15">
        <v>0.35694444444444445</v>
      </c>
      <c r="E974" s="16">
        <v>2.8</v>
      </c>
      <c r="F974" s="15">
        <f t="shared" si="386"/>
        <v>0.35000000000000003</v>
      </c>
      <c r="G974" s="16">
        <f t="shared" si="387"/>
        <v>2.38</v>
      </c>
      <c r="H974" s="15">
        <f t="shared" si="388"/>
        <v>0.33888888888888891</v>
      </c>
      <c r="I974" s="16">
        <f t="shared" si="389"/>
        <v>1.8759999999999999</v>
      </c>
      <c r="J974" s="15">
        <f t="shared" si="390"/>
        <v>0.33958333333333335</v>
      </c>
      <c r="K974" s="22">
        <f t="shared" si="391"/>
        <v>1.7919999999999998</v>
      </c>
      <c r="L974" s="13"/>
      <c r="M974" s="23">
        <v>44808</v>
      </c>
      <c r="N974" s="14" t="s">
        <v>13</v>
      </c>
      <c r="O974" s="59">
        <v>0.35694444444444445</v>
      </c>
      <c r="P974" s="16" t="str">
        <f t="shared" si="383"/>
        <v>-</v>
      </c>
      <c r="Q974" s="15">
        <f t="shared" si="392"/>
        <v>0.35000000000000003</v>
      </c>
      <c r="R974" s="16" t="str">
        <f t="shared" si="393"/>
        <v>-</v>
      </c>
      <c r="S974" s="15">
        <f t="shared" si="397"/>
        <v>0.33888888888888891</v>
      </c>
      <c r="T974" s="16" t="str">
        <f t="shared" si="384"/>
        <v>-</v>
      </c>
      <c r="U974" s="15">
        <f t="shared" si="399"/>
        <v>0.33958333333333335</v>
      </c>
      <c r="V974" s="22" t="str">
        <f t="shared" si="385"/>
        <v>-</v>
      </c>
      <c r="X974" s="18"/>
    </row>
    <row r="975" spans="2:25" x14ac:dyDescent="0.25">
      <c r="B975" s="23">
        <f t="shared" si="394"/>
        <v>44808</v>
      </c>
      <c r="C975" s="14" t="s">
        <v>12</v>
      </c>
      <c r="D975" s="15">
        <v>0.60972222222222217</v>
      </c>
      <c r="E975" s="16">
        <v>0.4</v>
      </c>
      <c r="F975" s="15">
        <f t="shared" si="386"/>
        <v>0.60277777777777775</v>
      </c>
      <c r="G975" s="16">
        <f t="shared" si="387"/>
        <v>0.34</v>
      </c>
      <c r="H975" s="15">
        <f t="shared" si="388"/>
        <v>0.60972222222222217</v>
      </c>
      <c r="I975" s="16">
        <f t="shared" si="389"/>
        <v>0.26800000000000002</v>
      </c>
      <c r="J975" s="15">
        <f t="shared" si="390"/>
        <v>0.60763888888888884</v>
      </c>
      <c r="K975" s="22">
        <f t="shared" si="391"/>
        <v>0.25600000000000001</v>
      </c>
      <c r="L975" s="13"/>
      <c r="M975" s="23">
        <v>44808</v>
      </c>
      <c r="N975" s="14" t="s">
        <v>12</v>
      </c>
      <c r="O975" s="59">
        <v>0.60972222222222217</v>
      </c>
      <c r="P975" s="16" t="str">
        <f t="shared" ref="P975:P1037" si="400">IF(E975&gt;=$P$4,E975,IF(E975&lt;=$P$8,E975,"-"))</f>
        <v>-</v>
      </c>
      <c r="Q975" s="15">
        <f t="shared" si="392"/>
        <v>0.60277777777777775</v>
      </c>
      <c r="R975" s="16" t="str">
        <f t="shared" si="393"/>
        <v>-</v>
      </c>
      <c r="S975" s="15">
        <f t="shared" si="397"/>
        <v>0.60972222222222217</v>
      </c>
      <c r="T975" s="16" t="str">
        <f t="shared" si="384"/>
        <v>-</v>
      </c>
      <c r="U975" s="15">
        <f t="shared" si="399"/>
        <v>0.60763888888888884</v>
      </c>
      <c r="V975" s="22" t="str">
        <f t="shared" si="385"/>
        <v>-</v>
      </c>
      <c r="X975" s="18"/>
      <c r="Y975" s="28"/>
    </row>
    <row r="976" spans="2:25" x14ac:dyDescent="0.25">
      <c r="B976" s="23">
        <f t="shared" si="394"/>
        <v>44808</v>
      </c>
      <c r="C976" s="14" t="s">
        <v>13</v>
      </c>
      <c r="D976" s="15">
        <v>0.87222222222222223</v>
      </c>
      <c r="E976" s="16">
        <v>2.5</v>
      </c>
      <c r="F976" s="15">
        <f t="shared" si="386"/>
        <v>0.86527777777777781</v>
      </c>
      <c r="G976" s="16">
        <f t="shared" si="387"/>
        <v>2.125</v>
      </c>
      <c r="H976" s="15">
        <f t="shared" si="388"/>
        <v>0.85416666666666663</v>
      </c>
      <c r="I976" s="16">
        <f t="shared" si="389"/>
        <v>1.675</v>
      </c>
      <c r="J976" s="15">
        <f t="shared" si="390"/>
        <v>0.85486111111111107</v>
      </c>
      <c r="K976" s="22">
        <f t="shared" si="391"/>
        <v>1.6</v>
      </c>
      <c r="L976" s="13"/>
      <c r="M976" s="23">
        <v>44808</v>
      </c>
      <c r="N976" s="14" t="s">
        <v>13</v>
      </c>
      <c r="O976" s="59">
        <v>0.87222222222222223</v>
      </c>
      <c r="P976" s="16" t="str">
        <f t="shared" si="400"/>
        <v>-</v>
      </c>
      <c r="Q976" s="15">
        <f t="shared" si="392"/>
        <v>0.86527777777777781</v>
      </c>
      <c r="R976" s="16" t="str">
        <f t="shared" si="393"/>
        <v>-</v>
      </c>
      <c r="S976" s="15">
        <f t="shared" si="397"/>
        <v>0.85416666666666663</v>
      </c>
      <c r="T976" s="16" t="str">
        <f t="shared" si="384"/>
        <v>-</v>
      </c>
      <c r="U976" s="15">
        <f t="shared" si="399"/>
        <v>0.85486111111111107</v>
      </c>
      <c r="V976" s="22" t="str">
        <f t="shared" si="385"/>
        <v>-</v>
      </c>
      <c r="X976" s="18"/>
      <c r="Y976" s="28"/>
    </row>
    <row r="977" spans="2:25" x14ac:dyDescent="0.25">
      <c r="B977" s="23">
        <f t="shared" si="394"/>
        <v>44809</v>
      </c>
      <c r="C977" s="14" t="s">
        <v>12</v>
      </c>
      <c r="D977" s="15">
        <v>0.12152777777777778</v>
      </c>
      <c r="E977" s="16">
        <v>0.5</v>
      </c>
      <c r="F977" s="15">
        <f t="shared" si="386"/>
        <v>0.11458333333333333</v>
      </c>
      <c r="G977" s="16">
        <f t="shared" si="387"/>
        <v>0.42499999999999999</v>
      </c>
      <c r="H977" s="15">
        <f t="shared" si="388"/>
        <v>0.12152777777777778</v>
      </c>
      <c r="I977" s="16">
        <f t="shared" si="389"/>
        <v>0.33500000000000002</v>
      </c>
      <c r="J977" s="15">
        <f t="shared" si="390"/>
        <v>0.11944444444444444</v>
      </c>
      <c r="K977" s="22">
        <f t="shared" si="391"/>
        <v>0.32</v>
      </c>
      <c r="L977" s="13"/>
      <c r="M977" s="23">
        <v>44809</v>
      </c>
      <c r="N977" s="14" t="s">
        <v>12</v>
      </c>
      <c r="O977" s="59">
        <v>0.12152777777777778</v>
      </c>
      <c r="P977" s="16" t="str">
        <f t="shared" si="400"/>
        <v>-</v>
      </c>
      <c r="Q977" s="15">
        <f t="shared" si="392"/>
        <v>0.11458333333333333</v>
      </c>
      <c r="R977" s="16" t="str">
        <f t="shared" si="393"/>
        <v>-</v>
      </c>
      <c r="S977" s="15">
        <f t="shared" si="397"/>
        <v>0.12152777777777778</v>
      </c>
      <c r="T977" s="16" t="str">
        <f t="shared" si="384"/>
        <v>-</v>
      </c>
      <c r="U977" s="15">
        <f t="shared" si="399"/>
        <v>0.11944444444444444</v>
      </c>
      <c r="V977" s="22" t="str">
        <f t="shared" si="385"/>
        <v>-</v>
      </c>
      <c r="X977" s="18"/>
      <c r="Y977" s="28"/>
    </row>
    <row r="978" spans="2:25" x14ac:dyDescent="0.25">
      <c r="B978" s="23">
        <f t="shared" si="394"/>
        <v>44809</v>
      </c>
      <c r="C978" s="14" t="s">
        <v>13</v>
      </c>
      <c r="D978" s="15">
        <v>0.39930555555555558</v>
      </c>
      <c r="E978" s="16">
        <v>2.8</v>
      </c>
      <c r="F978" s="15">
        <f t="shared" si="386"/>
        <v>0.39236111111111116</v>
      </c>
      <c r="G978" s="16">
        <f t="shared" si="387"/>
        <v>2.38</v>
      </c>
      <c r="H978" s="15">
        <f t="shared" si="388"/>
        <v>0.38125000000000003</v>
      </c>
      <c r="I978" s="16">
        <f t="shared" si="389"/>
        <v>1.8759999999999999</v>
      </c>
      <c r="J978" s="15">
        <f t="shared" si="390"/>
        <v>0.38194444444444448</v>
      </c>
      <c r="K978" s="22">
        <f t="shared" si="391"/>
        <v>1.7919999999999998</v>
      </c>
      <c r="L978" s="13"/>
      <c r="M978" s="23">
        <v>44809</v>
      </c>
      <c r="N978" s="14" t="s">
        <v>13</v>
      </c>
      <c r="O978" s="59">
        <v>0.39930555555555558</v>
      </c>
      <c r="P978" s="16" t="str">
        <f t="shared" si="400"/>
        <v>-</v>
      </c>
      <c r="Q978" s="15">
        <f t="shared" si="392"/>
        <v>0.39236111111111116</v>
      </c>
      <c r="R978" s="16" t="str">
        <f t="shared" si="393"/>
        <v>-</v>
      </c>
      <c r="S978" s="15">
        <f t="shared" ref="S978:S994" si="401">IF(N978="Alta",O978-$H$9,O978-$I$9)</f>
        <v>0.38125000000000003</v>
      </c>
      <c r="T978" s="16" t="str">
        <f t="shared" si="384"/>
        <v>-</v>
      </c>
      <c r="U978" s="15">
        <f t="shared" si="399"/>
        <v>0.38194444444444448</v>
      </c>
      <c r="V978" s="22" t="str">
        <f t="shared" si="385"/>
        <v>-</v>
      </c>
      <c r="X978" s="18"/>
    </row>
    <row r="979" spans="2:25" x14ac:dyDescent="0.25">
      <c r="B979" s="23">
        <f t="shared" si="394"/>
        <v>44809</v>
      </c>
      <c r="C979" s="14" t="s">
        <v>12</v>
      </c>
      <c r="D979" s="15">
        <v>0.65416666666666667</v>
      </c>
      <c r="E979" s="16">
        <v>0.5</v>
      </c>
      <c r="F979" s="15">
        <f t="shared" si="386"/>
        <v>0.64722222222222225</v>
      </c>
      <c r="G979" s="16">
        <f t="shared" si="387"/>
        <v>0.42499999999999999</v>
      </c>
      <c r="H979" s="15">
        <f t="shared" si="388"/>
        <v>0.65416666666666667</v>
      </c>
      <c r="I979" s="16">
        <f t="shared" si="389"/>
        <v>0.33500000000000002</v>
      </c>
      <c r="J979" s="15">
        <f t="shared" si="390"/>
        <v>0.65208333333333335</v>
      </c>
      <c r="K979" s="22">
        <f t="shared" si="391"/>
        <v>0.32</v>
      </c>
      <c r="L979" s="13"/>
      <c r="M979" s="23">
        <v>44809</v>
      </c>
      <c r="N979" s="14" t="s">
        <v>12</v>
      </c>
      <c r="O979" s="59">
        <v>0.65416666666666667</v>
      </c>
      <c r="P979" s="16" t="str">
        <f t="shared" si="400"/>
        <v>-</v>
      </c>
      <c r="Q979" s="15">
        <f t="shared" si="392"/>
        <v>0.64722222222222225</v>
      </c>
      <c r="R979" s="16" t="str">
        <f t="shared" si="393"/>
        <v>-</v>
      </c>
      <c r="S979" s="15">
        <f t="shared" si="401"/>
        <v>0.65416666666666667</v>
      </c>
      <c r="T979" s="16" t="str">
        <f t="shared" si="384"/>
        <v>-</v>
      </c>
      <c r="U979" s="15">
        <f t="shared" si="399"/>
        <v>0.65208333333333335</v>
      </c>
      <c r="V979" s="22" t="str">
        <f t="shared" si="385"/>
        <v>-</v>
      </c>
      <c r="X979" s="18"/>
      <c r="Y979" s="28"/>
    </row>
    <row r="980" spans="2:25" x14ac:dyDescent="0.25">
      <c r="B980" s="23">
        <f t="shared" si="394"/>
        <v>44809</v>
      </c>
      <c r="C980" s="14" t="s">
        <v>13</v>
      </c>
      <c r="D980" s="15">
        <v>0.9194444444444444</v>
      </c>
      <c r="E980" s="16">
        <v>2.4</v>
      </c>
      <c r="F980" s="15">
        <f t="shared" si="386"/>
        <v>0.91249999999999998</v>
      </c>
      <c r="G980" s="16">
        <f t="shared" si="387"/>
        <v>2.04</v>
      </c>
      <c r="H980" s="15">
        <f t="shared" si="388"/>
        <v>0.9013888888888888</v>
      </c>
      <c r="I980" s="16">
        <f t="shared" si="389"/>
        <v>1.6080000000000001</v>
      </c>
      <c r="J980" s="15">
        <f t="shared" si="390"/>
        <v>0.90208333333333324</v>
      </c>
      <c r="K980" s="22">
        <f t="shared" si="391"/>
        <v>1.536</v>
      </c>
      <c r="L980" s="13"/>
      <c r="M980" s="23">
        <v>44809</v>
      </c>
      <c r="N980" s="14" t="s">
        <v>13</v>
      </c>
      <c r="O980" s="59">
        <v>0.9194444444444444</v>
      </c>
      <c r="P980" s="16" t="str">
        <f t="shared" si="400"/>
        <v>-</v>
      </c>
      <c r="Q980" s="15">
        <f t="shared" si="392"/>
        <v>0.91249999999999998</v>
      </c>
      <c r="R980" s="16" t="str">
        <f t="shared" si="393"/>
        <v>-</v>
      </c>
      <c r="S980" s="15">
        <f t="shared" si="401"/>
        <v>0.9013888888888888</v>
      </c>
      <c r="T980" s="16" t="str">
        <f t="shared" si="384"/>
        <v>-</v>
      </c>
      <c r="U980" s="15">
        <f t="shared" si="399"/>
        <v>0.90208333333333324</v>
      </c>
      <c r="V980" s="22" t="str">
        <f t="shared" si="385"/>
        <v>-</v>
      </c>
      <c r="X980" s="18"/>
      <c r="Y980" s="28"/>
    </row>
    <row r="981" spans="2:25" x14ac:dyDescent="0.25">
      <c r="B981" s="23">
        <f t="shared" si="394"/>
        <v>44810</v>
      </c>
      <c r="C981" s="14" t="s">
        <v>12</v>
      </c>
      <c r="D981" s="15">
        <v>0.16944444444444443</v>
      </c>
      <c r="E981" s="16">
        <v>0.5</v>
      </c>
      <c r="F981" s="15">
        <f t="shared" si="386"/>
        <v>0.16249999999999998</v>
      </c>
      <c r="G981" s="16">
        <f t="shared" si="387"/>
        <v>0.42499999999999999</v>
      </c>
      <c r="H981" s="15">
        <f t="shared" si="388"/>
        <v>0.16944444444444443</v>
      </c>
      <c r="I981" s="16">
        <f t="shared" si="389"/>
        <v>0.33500000000000002</v>
      </c>
      <c r="J981" s="15">
        <f t="shared" si="390"/>
        <v>0.1673611111111111</v>
      </c>
      <c r="K981" s="22">
        <f t="shared" si="391"/>
        <v>0.32</v>
      </c>
      <c r="L981" s="13"/>
      <c r="M981" s="23">
        <v>44810</v>
      </c>
      <c r="N981" s="14" t="s">
        <v>12</v>
      </c>
      <c r="O981" s="59">
        <v>0.16944444444444443</v>
      </c>
      <c r="P981" s="16" t="str">
        <f t="shared" si="400"/>
        <v>-</v>
      </c>
      <c r="Q981" s="15">
        <f t="shared" si="392"/>
        <v>0.16249999999999998</v>
      </c>
      <c r="R981" s="16" t="str">
        <f t="shared" si="393"/>
        <v>-</v>
      </c>
      <c r="S981" s="15">
        <f t="shared" si="401"/>
        <v>0.16944444444444443</v>
      </c>
      <c r="T981" s="16" t="str">
        <f t="shared" si="384"/>
        <v>-</v>
      </c>
      <c r="U981" s="15">
        <f t="shared" si="399"/>
        <v>0.1673611111111111</v>
      </c>
      <c r="V981" s="22" t="str">
        <f t="shared" si="385"/>
        <v>-</v>
      </c>
      <c r="X981" s="18"/>
      <c r="Y981" s="28"/>
    </row>
    <row r="982" spans="2:25" x14ac:dyDescent="0.25">
      <c r="B982" s="23">
        <f t="shared" si="394"/>
        <v>44810</v>
      </c>
      <c r="C982" s="14" t="s">
        <v>13</v>
      </c>
      <c r="D982" s="15">
        <v>0.44722222222222219</v>
      </c>
      <c r="E982" s="16">
        <v>2.8</v>
      </c>
      <c r="F982" s="15">
        <f t="shared" si="386"/>
        <v>0.44027777777777777</v>
      </c>
      <c r="G982" s="16">
        <f t="shared" si="387"/>
        <v>2.38</v>
      </c>
      <c r="H982" s="15">
        <f t="shared" si="388"/>
        <v>0.42916666666666664</v>
      </c>
      <c r="I982" s="16">
        <f t="shared" si="389"/>
        <v>1.8759999999999999</v>
      </c>
      <c r="J982" s="15">
        <f t="shared" si="390"/>
        <v>0.42986111111111108</v>
      </c>
      <c r="K982" s="22">
        <f t="shared" si="391"/>
        <v>1.7919999999999998</v>
      </c>
      <c r="L982" s="13"/>
      <c r="M982" s="23">
        <v>44810</v>
      </c>
      <c r="N982" s="14" t="s">
        <v>13</v>
      </c>
      <c r="O982" s="59">
        <v>0.44722222222222219</v>
      </c>
      <c r="P982" s="16" t="str">
        <f t="shared" si="400"/>
        <v>-</v>
      </c>
      <c r="Q982" s="15">
        <f t="shared" si="392"/>
        <v>0.44027777777777777</v>
      </c>
      <c r="R982" s="16" t="str">
        <f>IF(G982&gt;=$R$4,G982,IF(G982&lt;=$R$8,G982,"-"))</f>
        <v>-</v>
      </c>
      <c r="S982" s="15">
        <f t="shared" si="401"/>
        <v>0.42916666666666664</v>
      </c>
      <c r="T982" s="16" t="str">
        <f t="shared" ref="T982:T1046" si="402">IF(I982&gt;=$T$4,I982,IF(I982&lt;=$T$8,I982,"-"))</f>
        <v>-</v>
      </c>
      <c r="U982" s="15">
        <f t="shared" si="399"/>
        <v>0.42986111111111108</v>
      </c>
      <c r="V982" s="22" t="str">
        <f t="shared" ref="V982:V1046" si="403">IF(K982&gt;=$V$4,K982,IF(K982&lt;=$V$8,K982,"-"))</f>
        <v>-</v>
      </c>
      <c r="X982" s="18"/>
    </row>
    <row r="983" spans="2:25" x14ac:dyDescent="0.25">
      <c r="B983" s="23">
        <f t="shared" si="394"/>
        <v>44810</v>
      </c>
      <c r="C983" s="14" t="s">
        <v>12</v>
      </c>
      <c r="D983" s="15">
        <v>0.70347222222222217</v>
      </c>
      <c r="E983" s="16">
        <v>0.5</v>
      </c>
      <c r="F983" s="15">
        <f t="shared" ref="F983:F1047" si="404">IF(C983="Alta",D983-$F$9,D983-$G$9)</f>
        <v>0.69652777777777775</v>
      </c>
      <c r="G983" s="16">
        <f t="shared" ref="G983:G1047" si="405">E983*$F$8</f>
        <v>0.42499999999999999</v>
      </c>
      <c r="H983" s="15">
        <f t="shared" ref="H983:H1047" si="406">IF(C983="Alta",D983-$H$9,D983-$I$9)</f>
        <v>0.70347222222222217</v>
      </c>
      <c r="I983" s="16">
        <f t="shared" ref="I983:I1047" si="407">E983*$H$8</f>
        <v>0.33500000000000002</v>
      </c>
      <c r="J983" s="15">
        <f t="shared" ref="J983:J1047" si="408">IF(C983="Alta",D983-$J$9,D983-$K$9)</f>
        <v>0.70138888888888884</v>
      </c>
      <c r="K983" s="22">
        <f t="shared" ref="K983:K1047" si="409">E983*$J$8</f>
        <v>0.32</v>
      </c>
      <c r="L983" s="13"/>
      <c r="M983" s="23">
        <v>44810</v>
      </c>
      <c r="N983" s="14" t="s">
        <v>12</v>
      </c>
      <c r="O983" s="59">
        <v>0.70347222222222217</v>
      </c>
      <c r="P983" s="16" t="str">
        <f t="shared" si="400"/>
        <v>-</v>
      </c>
      <c r="Q983" s="15">
        <f t="shared" ref="Q983:Q1047" si="410">IF(N983="Alta",O983-$F$9,O983-$G$9)</f>
        <v>0.69652777777777775</v>
      </c>
      <c r="R983" s="16" t="str">
        <f>IF(G983&gt;=$R$4,G983,IF(G983&lt;=$R$8,G983,"-"))</f>
        <v>-</v>
      </c>
      <c r="S983" s="15">
        <f t="shared" si="401"/>
        <v>0.70347222222222217</v>
      </c>
      <c r="T983" s="16" t="str">
        <f t="shared" si="402"/>
        <v>-</v>
      </c>
      <c r="U983" s="15">
        <f t="shared" si="399"/>
        <v>0.70138888888888884</v>
      </c>
      <c r="V983" s="22" t="str">
        <f t="shared" si="403"/>
        <v>-</v>
      </c>
      <c r="X983" s="18"/>
      <c r="Y983" s="28"/>
    </row>
    <row r="984" spans="2:25" x14ac:dyDescent="0.25">
      <c r="B984" s="23">
        <f t="shared" ref="B984:B1048" si="411">IF(HOUR(D984)&lt;HOUR(D983),B983+1,B983)</f>
        <v>44810</v>
      </c>
      <c r="C984" s="14" t="s">
        <v>13</v>
      </c>
      <c r="D984" s="15">
        <v>0.97291666666666676</v>
      </c>
      <c r="E984" s="16">
        <v>2.4</v>
      </c>
      <c r="F984" s="15">
        <f t="shared" si="404"/>
        <v>0.96597222222222234</v>
      </c>
      <c r="G984" s="16">
        <f t="shared" si="405"/>
        <v>2.04</v>
      </c>
      <c r="H984" s="15">
        <f t="shared" si="406"/>
        <v>0.95486111111111116</v>
      </c>
      <c r="I984" s="16">
        <f t="shared" si="407"/>
        <v>1.6080000000000001</v>
      </c>
      <c r="J984" s="15">
        <f t="shared" si="408"/>
        <v>0.9555555555555556</v>
      </c>
      <c r="K984" s="22">
        <f t="shared" si="409"/>
        <v>1.536</v>
      </c>
      <c r="L984" s="13"/>
      <c r="M984" s="23">
        <v>44810</v>
      </c>
      <c r="N984" s="14" t="s">
        <v>13</v>
      </c>
      <c r="O984" s="59">
        <v>0.97291666666666676</v>
      </c>
      <c r="P984" s="16" t="str">
        <f t="shared" si="400"/>
        <v>-</v>
      </c>
      <c r="Q984" s="15">
        <f t="shared" si="410"/>
        <v>0.96597222222222234</v>
      </c>
      <c r="R984" s="16" t="str">
        <f t="shared" ref="R984" si="412">IF(G984&gt;=$R$4,G984,IF(G984&lt;=$R$8,G984,"-"))</f>
        <v>-</v>
      </c>
      <c r="S984" s="15">
        <f t="shared" si="401"/>
        <v>0.95486111111111116</v>
      </c>
      <c r="T984" s="16" t="str">
        <f t="shared" ref="T984" si="413">IF(I984&gt;=$T$4,I984,IF(I984&lt;=$T$8,I984,"-"))</f>
        <v>-</v>
      </c>
      <c r="U984" s="15">
        <f t="shared" si="399"/>
        <v>0.9555555555555556</v>
      </c>
      <c r="V984" s="22" t="str">
        <f t="shared" ref="V984" si="414">IF(K984&gt;=$V$4,K984,IF(K984&lt;=$V$8,K984,"-"))</f>
        <v>-</v>
      </c>
      <c r="X984" s="18"/>
      <c r="Y984" s="28"/>
    </row>
    <row r="985" spans="2:25" x14ac:dyDescent="0.25">
      <c r="B985" s="23">
        <f t="shared" si="411"/>
        <v>44811</v>
      </c>
      <c r="C985" s="14" t="s">
        <v>12</v>
      </c>
      <c r="D985" s="15">
        <v>0.22222222222222221</v>
      </c>
      <c r="E985" s="16">
        <v>0.5</v>
      </c>
      <c r="F985" s="15">
        <f t="shared" si="404"/>
        <v>0.21527777777777776</v>
      </c>
      <c r="G985" s="16">
        <f t="shared" si="405"/>
        <v>0.42499999999999999</v>
      </c>
      <c r="H985" s="15">
        <f t="shared" si="406"/>
        <v>0.22222222222222221</v>
      </c>
      <c r="I985" s="16">
        <f t="shared" si="407"/>
        <v>0.33500000000000002</v>
      </c>
      <c r="J985" s="15">
        <f t="shared" si="408"/>
        <v>0.22013888888888888</v>
      </c>
      <c r="K985" s="22">
        <f t="shared" si="409"/>
        <v>0.32</v>
      </c>
      <c r="L985" s="13"/>
      <c r="M985" s="23">
        <v>44811</v>
      </c>
      <c r="N985" s="14" t="s">
        <v>12</v>
      </c>
      <c r="O985" s="59">
        <v>0.22222222222222221</v>
      </c>
      <c r="P985" s="16" t="str">
        <f t="shared" si="400"/>
        <v>-</v>
      </c>
      <c r="Q985" s="15">
        <f t="shared" si="410"/>
        <v>0.21527777777777776</v>
      </c>
      <c r="R985" s="16" t="str">
        <f t="shared" ref="R985:R994" si="415">IF(G985&gt;=$R$4,G985,IF(G985&lt;=$R$8,G985,"-"))</f>
        <v>-</v>
      </c>
      <c r="S985" s="15">
        <f t="shared" si="401"/>
        <v>0.22222222222222221</v>
      </c>
      <c r="T985" s="16" t="str">
        <f t="shared" si="402"/>
        <v>-</v>
      </c>
      <c r="U985" s="15">
        <f t="shared" si="399"/>
        <v>0.22013888888888888</v>
      </c>
      <c r="V985" s="22" t="str">
        <f t="shared" si="403"/>
        <v>-</v>
      </c>
      <c r="X985" s="18"/>
      <c r="Y985" s="28"/>
    </row>
    <row r="986" spans="2:25" x14ac:dyDescent="0.25">
      <c r="B986" s="23">
        <f t="shared" si="411"/>
        <v>44811</v>
      </c>
      <c r="C986" s="14" t="s">
        <v>13</v>
      </c>
      <c r="D986" s="15">
        <v>0.49791666666666662</v>
      </c>
      <c r="E986" s="16">
        <v>2.8</v>
      </c>
      <c r="F986" s="15">
        <f t="shared" si="404"/>
        <v>0.4909722222222222</v>
      </c>
      <c r="G986" s="16">
        <f t="shared" si="405"/>
        <v>2.38</v>
      </c>
      <c r="H986" s="15">
        <f t="shared" si="406"/>
        <v>0.47986111111111107</v>
      </c>
      <c r="I986" s="16">
        <f t="shared" si="407"/>
        <v>1.8759999999999999</v>
      </c>
      <c r="J986" s="15">
        <f t="shared" si="408"/>
        <v>0.48055555555555551</v>
      </c>
      <c r="K986" s="22">
        <f t="shared" si="409"/>
        <v>1.7919999999999998</v>
      </c>
      <c r="L986" s="13"/>
      <c r="M986" s="23">
        <v>44811</v>
      </c>
      <c r="N986" s="14" t="s">
        <v>13</v>
      </c>
      <c r="O986" s="59">
        <v>0.49791666666666662</v>
      </c>
      <c r="P986" s="16" t="str">
        <f t="shared" si="400"/>
        <v>-</v>
      </c>
      <c r="Q986" s="15">
        <f t="shared" si="410"/>
        <v>0.4909722222222222</v>
      </c>
      <c r="R986" s="16" t="str">
        <f t="shared" si="415"/>
        <v>-</v>
      </c>
      <c r="S986" s="15">
        <f t="shared" si="401"/>
        <v>0.47986111111111107</v>
      </c>
      <c r="T986" s="16" t="str">
        <f t="shared" si="402"/>
        <v>-</v>
      </c>
      <c r="U986" s="15">
        <f t="shared" si="399"/>
        <v>0.48055555555555551</v>
      </c>
      <c r="V986" s="22" t="str">
        <f t="shared" si="403"/>
        <v>-</v>
      </c>
      <c r="X986" s="18"/>
    </row>
    <row r="987" spans="2:25" x14ac:dyDescent="0.25">
      <c r="B987" s="23">
        <f t="shared" si="411"/>
        <v>44811</v>
      </c>
      <c r="C987" s="14" t="s">
        <v>12</v>
      </c>
      <c r="D987" s="15">
        <v>0.75277777777777777</v>
      </c>
      <c r="E987" s="16">
        <v>0.4</v>
      </c>
      <c r="F987" s="15">
        <f t="shared" si="404"/>
        <v>0.74583333333333335</v>
      </c>
      <c r="G987" s="16">
        <f t="shared" si="405"/>
        <v>0.34</v>
      </c>
      <c r="H987" s="15">
        <f t="shared" si="406"/>
        <v>0.75277777777777777</v>
      </c>
      <c r="I987" s="16">
        <f t="shared" si="407"/>
        <v>0.26800000000000002</v>
      </c>
      <c r="J987" s="15">
        <f t="shared" si="408"/>
        <v>0.75069444444444444</v>
      </c>
      <c r="K987" s="22">
        <f t="shared" si="409"/>
        <v>0.25600000000000001</v>
      </c>
      <c r="L987" s="13"/>
      <c r="M987" s="23">
        <v>44811</v>
      </c>
      <c r="N987" s="14" t="s">
        <v>12</v>
      </c>
      <c r="O987" s="59">
        <v>0.75277777777777777</v>
      </c>
      <c r="P987" s="16" t="str">
        <f t="shared" si="400"/>
        <v>-</v>
      </c>
      <c r="Q987" s="15">
        <f t="shared" si="410"/>
        <v>0.74583333333333335</v>
      </c>
      <c r="R987" s="16" t="str">
        <f t="shared" si="415"/>
        <v>-</v>
      </c>
      <c r="S987" s="15">
        <f t="shared" si="401"/>
        <v>0.75277777777777777</v>
      </c>
      <c r="T987" s="16" t="str">
        <f t="shared" si="402"/>
        <v>-</v>
      </c>
      <c r="U987" s="15">
        <f t="shared" si="399"/>
        <v>0.75069444444444444</v>
      </c>
      <c r="V987" s="22" t="str">
        <f t="shared" si="403"/>
        <v>-</v>
      </c>
      <c r="X987" s="18"/>
      <c r="Y987" s="28"/>
    </row>
    <row r="988" spans="2:25" x14ac:dyDescent="0.25">
      <c r="B988" s="23">
        <f t="shared" si="411"/>
        <v>44812</v>
      </c>
      <c r="C988" s="14" t="s">
        <v>13</v>
      </c>
      <c r="D988" s="15">
        <v>2.6388888888888889E-2</v>
      </c>
      <c r="E988" s="16">
        <v>2.6</v>
      </c>
      <c r="F988" s="15">
        <f t="shared" si="404"/>
        <v>1.9444444444444445E-2</v>
      </c>
      <c r="G988" s="16">
        <f t="shared" si="405"/>
        <v>2.21</v>
      </c>
      <c r="H988" s="15">
        <f t="shared" si="406"/>
        <v>8.3333333333333315E-3</v>
      </c>
      <c r="I988" s="16">
        <f t="shared" si="407"/>
        <v>1.7420000000000002</v>
      </c>
      <c r="J988" s="15">
        <f t="shared" si="408"/>
        <v>9.0277777777777769E-3</v>
      </c>
      <c r="K988" s="22">
        <f t="shared" si="409"/>
        <v>1.6640000000000001</v>
      </c>
      <c r="L988" s="13"/>
      <c r="M988" s="23">
        <v>44812</v>
      </c>
      <c r="N988" s="14" t="s">
        <v>13</v>
      </c>
      <c r="O988" s="59">
        <v>2.6388888888888889E-2</v>
      </c>
      <c r="P988" s="16" t="str">
        <f t="shared" si="400"/>
        <v>-</v>
      </c>
      <c r="Q988" s="15">
        <f t="shared" si="410"/>
        <v>1.9444444444444445E-2</v>
      </c>
      <c r="R988" s="16" t="str">
        <f t="shared" si="415"/>
        <v>-</v>
      </c>
      <c r="S988" s="15">
        <f t="shared" si="401"/>
        <v>8.3333333333333315E-3</v>
      </c>
      <c r="T988" s="16" t="str">
        <f t="shared" si="402"/>
        <v>-</v>
      </c>
      <c r="U988" s="15">
        <f t="shared" si="399"/>
        <v>9.0277777777777769E-3</v>
      </c>
      <c r="V988" s="22" t="str">
        <f t="shared" si="403"/>
        <v>-</v>
      </c>
      <c r="X988" s="18"/>
      <c r="Y988" s="28"/>
    </row>
    <row r="989" spans="2:25" x14ac:dyDescent="0.25">
      <c r="B989" s="23">
        <f t="shared" si="411"/>
        <v>44812</v>
      </c>
      <c r="C989" s="14" t="s">
        <v>12</v>
      </c>
      <c r="D989" s="15">
        <v>0.27291666666666664</v>
      </c>
      <c r="E989" s="16">
        <v>0.4</v>
      </c>
      <c r="F989" s="15">
        <f t="shared" si="404"/>
        <v>0.26597222222222222</v>
      </c>
      <c r="G989" s="16">
        <f t="shared" si="405"/>
        <v>0.34</v>
      </c>
      <c r="H989" s="15">
        <f t="shared" si="406"/>
        <v>0.27291666666666664</v>
      </c>
      <c r="I989" s="16">
        <f t="shared" si="407"/>
        <v>0.26800000000000002</v>
      </c>
      <c r="J989" s="15">
        <f t="shared" si="408"/>
        <v>0.27083333333333331</v>
      </c>
      <c r="K989" s="22">
        <f t="shared" si="409"/>
        <v>0.25600000000000001</v>
      </c>
      <c r="L989" s="13"/>
      <c r="M989" s="23">
        <v>44812</v>
      </c>
      <c r="N989" s="14" t="s">
        <v>12</v>
      </c>
      <c r="O989" s="59">
        <v>0.27291666666666664</v>
      </c>
      <c r="P989" s="16" t="str">
        <f t="shared" si="400"/>
        <v>-</v>
      </c>
      <c r="Q989" s="15">
        <f t="shared" si="410"/>
        <v>0.26597222222222222</v>
      </c>
      <c r="R989" s="16" t="str">
        <f t="shared" si="415"/>
        <v>-</v>
      </c>
      <c r="S989" s="15">
        <f t="shared" si="401"/>
        <v>0.27291666666666664</v>
      </c>
      <c r="T989" s="16" t="str">
        <f t="shared" si="402"/>
        <v>-</v>
      </c>
      <c r="U989" s="15">
        <f t="shared" si="399"/>
        <v>0.27083333333333331</v>
      </c>
      <c r="V989" s="22" t="str">
        <f t="shared" si="403"/>
        <v>-</v>
      </c>
      <c r="X989" s="18"/>
      <c r="Y989" s="28"/>
    </row>
    <row r="990" spans="2:25" x14ac:dyDescent="0.25">
      <c r="B990" s="23">
        <f t="shared" si="411"/>
        <v>44812</v>
      </c>
      <c r="C990" s="14" t="s">
        <v>13</v>
      </c>
      <c r="D990" s="15">
        <v>0.54583333333333328</v>
      </c>
      <c r="E990" s="16">
        <v>2.9</v>
      </c>
      <c r="F990" s="15">
        <f t="shared" si="404"/>
        <v>0.53888888888888886</v>
      </c>
      <c r="G990" s="16">
        <f t="shared" si="405"/>
        <v>2.4649999999999999</v>
      </c>
      <c r="H990" s="15">
        <f t="shared" si="406"/>
        <v>0.52777777777777768</v>
      </c>
      <c r="I990" s="16">
        <f t="shared" si="407"/>
        <v>1.9430000000000001</v>
      </c>
      <c r="J990" s="15">
        <f t="shared" si="408"/>
        <v>0.52847222222222212</v>
      </c>
      <c r="K990" s="22">
        <f t="shared" si="409"/>
        <v>1.8559999999999999</v>
      </c>
      <c r="L990" s="13"/>
      <c r="M990" s="23">
        <v>44812</v>
      </c>
      <c r="N990" s="14" t="s">
        <v>13</v>
      </c>
      <c r="O990" s="59">
        <v>0.54583333333333328</v>
      </c>
      <c r="P990" s="16" t="str">
        <f t="shared" si="400"/>
        <v>-</v>
      </c>
      <c r="Q990" s="15">
        <f t="shared" si="410"/>
        <v>0.53888888888888886</v>
      </c>
      <c r="R990" s="16" t="str">
        <f t="shared" si="415"/>
        <v>-</v>
      </c>
      <c r="S990" s="15">
        <f t="shared" si="401"/>
        <v>0.52777777777777768</v>
      </c>
      <c r="T990" s="16" t="str">
        <f t="shared" si="402"/>
        <v>-</v>
      </c>
      <c r="U990" s="15">
        <f t="shared" si="399"/>
        <v>0.52847222222222212</v>
      </c>
      <c r="V990" s="22" t="str">
        <f t="shared" si="403"/>
        <v>-</v>
      </c>
      <c r="X990" s="18"/>
    </row>
    <row r="991" spans="2:25" x14ac:dyDescent="0.25">
      <c r="B991" s="23">
        <f t="shared" si="411"/>
        <v>44812</v>
      </c>
      <c r="C991" s="14" t="s">
        <v>12</v>
      </c>
      <c r="D991" s="15">
        <v>0.79791666666666661</v>
      </c>
      <c r="E991" s="16">
        <v>0.2</v>
      </c>
      <c r="F991" s="15">
        <f t="shared" si="404"/>
        <v>0.79097222222222219</v>
      </c>
      <c r="G991" s="16">
        <f t="shared" si="405"/>
        <v>0.17</v>
      </c>
      <c r="H991" s="15">
        <f t="shared" si="406"/>
        <v>0.79791666666666661</v>
      </c>
      <c r="I991" s="16">
        <f t="shared" si="407"/>
        <v>0.13400000000000001</v>
      </c>
      <c r="J991" s="15">
        <f t="shared" si="408"/>
        <v>0.79583333333333328</v>
      </c>
      <c r="K991" s="22">
        <f t="shared" si="409"/>
        <v>0.128</v>
      </c>
      <c r="L991" s="13"/>
      <c r="M991" s="23">
        <v>44812</v>
      </c>
      <c r="N991" s="14" t="s">
        <v>12</v>
      </c>
      <c r="O991" s="59">
        <v>0.79791666666666661</v>
      </c>
      <c r="P991" s="16" t="str">
        <f t="shared" si="400"/>
        <v>-</v>
      </c>
      <c r="Q991" s="15">
        <f t="shared" si="410"/>
        <v>0.79097222222222219</v>
      </c>
      <c r="R991" s="16" t="str">
        <f t="shared" si="415"/>
        <v>-</v>
      </c>
      <c r="S991" s="15">
        <f t="shared" si="401"/>
        <v>0.79791666666666661</v>
      </c>
      <c r="T991" s="16" t="str">
        <f t="shared" si="402"/>
        <v>-</v>
      </c>
      <c r="U991" s="15">
        <f t="shared" si="399"/>
        <v>0.79583333333333328</v>
      </c>
      <c r="V991" s="22" t="str">
        <f t="shared" si="403"/>
        <v>-</v>
      </c>
      <c r="X991" s="18"/>
      <c r="Y991" s="28"/>
    </row>
    <row r="992" spans="2:25" x14ac:dyDescent="0.25">
      <c r="B992" s="23">
        <f t="shared" si="411"/>
        <v>44813</v>
      </c>
      <c r="C992" s="14" t="s">
        <v>13</v>
      </c>
      <c r="D992" s="15">
        <v>7.2916666666666671E-2</v>
      </c>
      <c r="E992" s="16">
        <v>2.8</v>
      </c>
      <c r="F992" s="15">
        <f t="shared" si="404"/>
        <v>6.5972222222222224E-2</v>
      </c>
      <c r="G992" s="16">
        <f t="shared" si="405"/>
        <v>2.38</v>
      </c>
      <c r="H992" s="15">
        <f t="shared" si="406"/>
        <v>5.486111111111111E-2</v>
      </c>
      <c r="I992" s="16">
        <f t="shared" si="407"/>
        <v>1.8759999999999999</v>
      </c>
      <c r="J992" s="15">
        <f t="shared" si="408"/>
        <v>5.5555555555555559E-2</v>
      </c>
      <c r="K992" s="22">
        <f t="shared" si="409"/>
        <v>1.7919999999999998</v>
      </c>
      <c r="L992" s="13"/>
      <c r="M992" s="23">
        <v>44813</v>
      </c>
      <c r="N992" s="14" t="s">
        <v>13</v>
      </c>
      <c r="O992" s="59">
        <v>7.2916666666666671E-2</v>
      </c>
      <c r="P992" s="16" t="str">
        <f t="shared" si="400"/>
        <v>-</v>
      </c>
      <c r="Q992" s="15">
        <f t="shared" si="410"/>
        <v>6.5972222222222224E-2</v>
      </c>
      <c r="R992" s="16" t="str">
        <f t="shared" si="415"/>
        <v>-</v>
      </c>
      <c r="S992" s="15">
        <f t="shared" si="401"/>
        <v>5.486111111111111E-2</v>
      </c>
      <c r="T992" s="16" t="str">
        <f t="shared" si="402"/>
        <v>-</v>
      </c>
      <c r="U992" s="15">
        <f t="shared" si="399"/>
        <v>5.5555555555555559E-2</v>
      </c>
      <c r="V992" s="22" t="str">
        <f t="shared" si="403"/>
        <v>-</v>
      </c>
      <c r="X992" s="18"/>
      <c r="Y992" s="28"/>
    </row>
    <row r="993" spans="2:25" x14ac:dyDescent="0.25">
      <c r="B993" s="23">
        <f t="shared" si="411"/>
        <v>44813</v>
      </c>
      <c r="C993" s="14" t="s">
        <v>12</v>
      </c>
      <c r="D993" s="15">
        <v>0.31666666666666665</v>
      </c>
      <c r="E993" s="16">
        <v>0.2</v>
      </c>
      <c r="F993" s="15">
        <f t="shared" si="404"/>
        <v>0.30972222222222223</v>
      </c>
      <c r="G993" s="16">
        <f t="shared" si="405"/>
        <v>0.17</v>
      </c>
      <c r="H993" s="15">
        <f t="shared" si="406"/>
        <v>0.31666666666666665</v>
      </c>
      <c r="I993" s="16">
        <f t="shared" si="407"/>
        <v>0.13400000000000001</v>
      </c>
      <c r="J993" s="15">
        <f t="shared" si="408"/>
        <v>0.31458333333333333</v>
      </c>
      <c r="K993" s="22">
        <f t="shared" si="409"/>
        <v>0.128</v>
      </c>
      <c r="L993" s="13"/>
      <c r="M993" s="23">
        <v>44813</v>
      </c>
      <c r="N993" s="14" t="s">
        <v>12</v>
      </c>
      <c r="O993" s="59">
        <v>0.31666666666666665</v>
      </c>
      <c r="P993" s="16" t="str">
        <f t="shared" si="400"/>
        <v>-</v>
      </c>
      <c r="Q993" s="15">
        <f t="shared" si="410"/>
        <v>0.30972222222222223</v>
      </c>
      <c r="R993" s="16" t="str">
        <f t="shared" si="415"/>
        <v>-</v>
      </c>
      <c r="S993" s="15">
        <f t="shared" si="401"/>
        <v>0.31666666666666665</v>
      </c>
      <c r="T993" s="16" t="str">
        <f t="shared" si="402"/>
        <v>-</v>
      </c>
      <c r="U993" s="15">
        <f t="shared" si="399"/>
        <v>0.31458333333333333</v>
      </c>
      <c r="V993" s="22" t="str">
        <f t="shared" si="403"/>
        <v>-</v>
      </c>
      <c r="X993" s="18"/>
      <c r="Y993" s="28"/>
    </row>
    <row r="994" spans="2:25" x14ac:dyDescent="0.25">
      <c r="B994" s="23">
        <f t="shared" si="411"/>
        <v>44813</v>
      </c>
      <c r="C994" s="14" t="s">
        <v>13</v>
      </c>
      <c r="D994" s="15">
        <v>0.58888888888888891</v>
      </c>
      <c r="E994" s="16">
        <v>3</v>
      </c>
      <c r="F994" s="15">
        <f t="shared" si="404"/>
        <v>0.58194444444444449</v>
      </c>
      <c r="G994" s="16">
        <f t="shared" si="405"/>
        <v>2.5499999999999998</v>
      </c>
      <c r="H994" s="15">
        <f t="shared" si="406"/>
        <v>0.5708333333333333</v>
      </c>
      <c r="I994" s="16">
        <f t="shared" si="407"/>
        <v>2.0100000000000002</v>
      </c>
      <c r="J994" s="15">
        <f t="shared" si="408"/>
        <v>0.57152777777777775</v>
      </c>
      <c r="K994" s="22">
        <f t="shared" si="409"/>
        <v>1.92</v>
      </c>
      <c r="L994" s="13"/>
      <c r="M994" s="23">
        <v>44813</v>
      </c>
      <c r="N994" s="14" t="s">
        <v>13</v>
      </c>
      <c r="O994" s="59">
        <v>0.58888888888888891</v>
      </c>
      <c r="P994" s="16" t="str">
        <f t="shared" si="400"/>
        <v>-</v>
      </c>
      <c r="Q994" s="15">
        <f t="shared" si="410"/>
        <v>0.58194444444444449</v>
      </c>
      <c r="R994" s="16" t="str">
        <f t="shared" si="415"/>
        <v>-</v>
      </c>
      <c r="S994" s="15">
        <f t="shared" si="401"/>
        <v>0.5708333333333333</v>
      </c>
      <c r="T994" s="16" t="str">
        <f t="shared" si="402"/>
        <v>-</v>
      </c>
      <c r="U994" s="15">
        <f t="shared" si="399"/>
        <v>0.57152777777777775</v>
      </c>
      <c r="V994" s="22" t="str">
        <f t="shared" si="403"/>
        <v>-</v>
      </c>
      <c r="X994" s="18"/>
    </row>
    <row r="995" spans="2:25" x14ac:dyDescent="0.25">
      <c r="B995" s="23">
        <f t="shared" si="411"/>
        <v>44813</v>
      </c>
      <c r="C995" s="14" t="s">
        <v>12</v>
      </c>
      <c r="D995" s="15">
        <v>0.83611111111111114</v>
      </c>
      <c r="E995" s="16">
        <v>0.1</v>
      </c>
      <c r="F995" s="15">
        <f t="shared" si="404"/>
        <v>0.82916666666666672</v>
      </c>
      <c r="G995" s="16">
        <f t="shared" si="405"/>
        <v>8.5000000000000006E-2</v>
      </c>
      <c r="H995" s="15">
        <f t="shared" si="406"/>
        <v>0.83611111111111114</v>
      </c>
      <c r="I995" s="16">
        <f t="shared" si="407"/>
        <v>6.7000000000000004E-2</v>
      </c>
      <c r="J995" s="15">
        <f t="shared" si="408"/>
        <v>0.83402777777777781</v>
      </c>
      <c r="K995" s="22">
        <f t="shared" si="409"/>
        <v>6.4000000000000001E-2</v>
      </c>
      <c r="L995" s="13"/>
      <c r="M995" s="23">
        <v>44813</v>
      </c>
      <c r="N995" s="14" t="s">
        <v>12</v>
      </c>
      <c r="O995" s="59">
        <v>0.83611111111111114</v>
      </c>
      <c r="P995" s="16" t="str">
        <f t="shared" si="400"/>
        <v>-</v>
      </c>
      <c r="Q995" s="15">
        <f t="shared" si="410"/>
        <v>0.82916666666666672</v>
      </c>
      <c r="R995" s="16" t="s">
        <v>27</v>
      </c>
      <c r="S995" s="15">
        <v>0.98749999999999993</v>
      </c>
      <c r="T995" s="16" t="s">
        <v>27</v>
      </c>
      <c r="U995" s="15">
        <v>0.98819444444444438</v>
      </c>
      <c r="V995" s="22" t="s">
        <v>27</v>
      </c>
      <c r="X995" s="18"/>
      <c r="Y995" s="28"/>
    </row>
    <row r="996" spans="2:25" x14ac:dyDescent="0.25">
      <c r="B996" s="23">
        <f t="shared" si="411"/>
        <v>44814</v>
      </c>
      <c r="C996" s="14" t="s">
        <v>13</v>
      </c>
      <c r="D996" s="15">
        <v>0.1125</v>
      </c>
      <c r="E996" s="16">
        <v>3</v>
      </c>
      <c r="F996" s="15">
        <f t="shared" si="404"/>
        <v>0.10555555555555556</v>
      </c>
      <c r="G996" s="16">
        <f t="shared" si="405"/>
        <v>2.5499999999999998</v>
      </c>
      <c r="H996" s="15">
        <f t="shared" si="406"/>
        <v>9.4444444444444442E-2</v>
      </c>
      <c r="I996" s="16">
        <f t="shared" si="407"/>
        <v>2.0100000000000002</v>
      </c>
      <c r="J996" s="15">
        <f t="shared" si="408"/>
        <v>9.5138888888888884E-2</v>
      </c>
      <c r="K996" s="22">
        <f t="shared" si="409"/>
        <v>1.92</v>
      </c>
      <c r="L996" s="13"/>
      <c r="M996" s="23">
        <v>44814</v>
      </c>
      <c r="N996" s="14" t="s">
        <v>13</v>
      </c>
      <c r="O996" s="59">
        <v>0.1125</v>
      </c>
      <c r="P996" s="16" t="str">
        <f t="shared" si="400"/>
        <v>-</v>
      </c>
      <c r="Q996" s="15">
        <f t="shared" si="410"/>
        <v>0.10555555555555556</v>
      </c>
      <c r="R996" s="16" t="str">
        <f t="shared" ref="R996:R1002" si="416">IF(G996&gt;=$R$4,G996,IF(G996&lt;=$R$8,G996,"-"))</f>
        <v>-</v>
      </c>
      <c r="S996" s="15">
        <f t="shared" ref="S996:S1002" si="417">IF(N996="Alta",O996-$H$9,O996-$I$9)</f>
        <v>9.4444444444444442E-2</v>
      </c>
      <c r="T996" s="16" t="str">
        <f t="shared" si="402"/>
        <v>-</v>
      </c>
      <c r="U996" s="15">
        <f t="shared" ref="U996:U1002" si="418">IF(N996="Alta",O996-$J$9,O996-$K$9)</f>
        <v>9.5138888888888884E-2</v>
      </c>
      <c r="V996" s="22" t="str">
        <f t="shared" si="403"/>
        <v>-</v>
      </c>
      <c r="X996" s="18"/>
      <c r="Y996" s="28"/>
    </row>
    <row r="997" spans="2:25" x14ac:dyDescent="0.25">
      <c r="B997" s="23">
        <f t="shared" si="411"/>
        <v>44814</v>
      </c>
      <c r="C997" s="14" t="s">
        <v>12</v>
      </c>
      <c r="D997" s="15">
        <v>0.35486111111111113</v>
      </c>
      <c r="E997" s="16">
        <v>0</v>
      </c>
      <c r="F997" s="15">
        <f t="shared" si="404"/>
        <v>0.34791666666666671</v>
      </c>
      <c r="G997" s="16">
        <f t="shared" si="405"/>
        <v>0</v>
      </c>
      <c r="H997" s="15">
        <f t="shared" si="406"/>
        <v>0.35486111111111113</v>
      </c>
      <c r="I997" s="16">
        <f t="shared" si="407"/>
        <v>0</v>
      </c>
      <c r="J997" s="15">
        <f t="shared" si="408"/>
        <v>0.3527777777777778</v>
      </c>
      <c r="K997" s="22">
        <f t="shared" si="409"/>
        <v>0</v>
      </c>
      <c r="L997" s="13"/>
      <c r="M997" s="23">
        <v>44814</v>
      </c>
      <c r="N997" s="14" t="s">
        <v>12</v>
      </c>
      <c r="O997" s="59">
        <v>0.35486111111111113</v>
      </c>
      <c r="P997" s="16" t="str">
        <f t="shared" si="400"/>
        <v>-</v>
      </c>
      <c r="Q997" s="15">
        <f t="shared" si="410"/>
        <v>0.34791666666666671</v>
      </c>
      <c r="R997" s="16" t="str">
        <f t="shared" si="416"/>
        <v>-</v>
      </c>
      <c r="S997" s="15">
        <f t="shared" si="417"/>
        <v>0.35486111111111113</v>
      </c>
      <c r="T997" s="16" t="str">
        <f t="shared" si="402"/>
        <v>-</v>
      </c>
      <c r="U997" s="15">
        <f t="shared" si="418"/>
        <v>0.3527777777777778</v>
      </c>
      <c r="V997" s="22" t="str">
        <f t="shared" si="403"/>
        <v>-</v>
      </c>
      <c r="X997" s="18"/>
      <c r="Y997" s="28"/>
    </row>
    <row r="998" spans="2:25" x14ac:dyDescent="0.25">
      <c r="B998" s="23">
        <f t="shared" si="411"/>
        <v>44814</v>
      </c>
      <c r="C998" s="14" t="s">
        <v>13</v>
      </c>
      <c r="D998" s="15">
        <v>0.62569444444444444</v>
      </c>
      <c r="E998" s="16">
        <v>3.1</v>
      </c>
      <c r="F998" s="15">
        <f t="shared" si="404"/>
        <v>0.61875000000000002</v>
      </c>
      <c r="G998" s="16">
        <f t="shared" si="405"/>
        <v>2.6349999999999998</v>
      </c>
      <c r="H998" s="15">
        <f t="shared" si="406"/>
        <v>0.60763888888888884</v>
      </c>
      <c r="I998" s="16">
        <f t="shared" si="407"/>
        <v>2.0770000000000004</v>
      </c>
      <c r="J998" s="15">
        <f t="shared" si="408"/>
        <v>0.60833333333333328</v>
      </c>
      <c r="K998" s="22">
        <f t="shared" si="409"/>
        <v>1.9840000000000002</v>
      </c>
      <c r="L998" s="13"/>
      <c r="M998" s="23">
        <v>44814</v>
      </c>
      <c r="N998" s="14" t="s">
        <v>13</v>
      </c>
      <c r="O998" s="59">
        <v>0.62569444444444444</v>
      </c>
      <c r="P998" s="16">
        <f t="shared" si="400"/>
        <v>3.1</v>
      </c>
      <c r="Q998" s="15">
        <f t="shared" si="410"/>
        <v>0.61875000000000002</v>
      </c>
      <c r="R998" s="16">
        <f t="shared" si="416"/>
        <v>2.6349999999999998</v>
      </c>
      <c r="S998" s="15">
        <f t="shared" si="417"/>
        <v>0.60763888888888884</v>
      </c>
      <c r="T998" s="16">
        <f t="shared" si="402"/>
        <v>2.0770000000000004</v>
      </c>
      <c r="U998" s="15">
        <f t="shared" si="418"/>
        <v>0.60833333333333328</v>
      </c>
      <c r="V998" s="22">
        <f t="shared" si="403"/>
        <v>1.9840000000000002</v>
      </c>
      <c r="X998" s="18"/>
      <c r="Y998" s="28"/>
    </row>
    <row r="999" spans="2:25" x14ac:dyDescent="0.25">
      <c r="B999" s="23">
        <f t="shared" si="411"/>
        <v>44814</v>
      </c>
      <c r="C999" s="14" t="s">
        <v>12</v>
      </c>
      <c r="D999" s="15">
        <v>0.87152777777777779</v>
      </c>
      <c r="E999" s="16">
        <v>-0.1</v>
      </c>
      <c r="F999" s="15">
        <f t="shared" si="404"/>
        <v>0.86458333333333337</v>
      </c>
      <c r="G999" s="16">
        <f t="shared" si="405"/>
        <v>-8.5000000000000006E-2</v>
      </c>
      <c r="H999" s="15">
        <f t="shared" si="406"/>
        <v>0.87152777777777779</v>
      </c>
      <c r="I999" s="16">
        <f t="shared" si="407"/>
        <v>-6.7000000000000004E-2</v>
      </c>
      <c r="J999" s="15">
        <f t="shared" si="408"/>
        <v>0.86944444444444446</v>
      </c>
      <c r="K999" s="22">
        <f t="shared" si="409"/>
        <v>-6.4000000000000001E-2</v>
      </c>
      <c r="L999" s="13"/>
      <c r="M999" s="23">
        <v>44814</v>
      </c>
      <c r="N999" s="14" t="s">
        <v>12</v>
      </c>
      <c r="O999" s="59">
        <v>0.87152777777777779</v>
      </c>
      <c r="P999" s="16">
        <f t="shared" si="400"/>
        <v>-0.1</v>
      </c>
      <c r="Q999" s="15">
        <f t="shared" si="410"/>
        <v>0.86458333333333337</v>
      </c>
      <c r="R999" s="16">
        <f t="shared" si="416"/>
        <v>-8.5000000000000006E-2</v>
      </c>
      <c r="S999" s="15">
        <f t="shared" si="417"/>
        <v>0.87152777777777779</v>
      </c>
      <c r="T999" s="16">
        <f t="shared" si="402"/>
        <v>-6.7000000000000004E-2</v>
      </c>
      <c r="U999" s="15">
        <f t="shared" si="418"/>
        <v>0.86944444444444446</v>
      </c>
      <c r="V999" s="22">
        <f t="shared" si="403"/>
        <v>-6.4000000000000001E-2</v>
      </c>
      <c r="X999" s="18"/>
    </row>
    <row r="1000" spans="2:25" x14ac:dyDescent="0.25">
      <c r="B1000" s="23">
        <f t="shared" si="411"/>
        <v>44815</v>
      </c>
      <c r="C1000" s="14" t="s">
        <v>13</v>
      </c>
      <c r="D1000" s="15">
        <v>0.14722222222222223</v>
      </c>
      <c r="E1000" s="16">
        <v>3.1</v>
      </c>
      <c r="F1000" s="15">
        <f t="shared" si="404"/>
        <v>0.14027777777777778</v>
      </c>
      <c r="G1000" s="16">
        <f t="shared" si="405"/>
        <v>2.6349999999999998</v>
      </c>
      <c r="H1000" s="15">
        <f t="shared" si="406"/>
        <v>0.12916666666666668</v>
      </c>
      <c r="I1000" s="16">
        <f t="shared" si="407"/>
        <v>2.0770000000000004</v>
      </c>
      <c r="J1000" s="15">
        <f t="shared" si="408"/>
        <v>0.12986111111111112</v>
      </c>
      <c r="K1000" s="22">
        <f t="shared" si="409"/>
        <v>1.9840000000000002</v>
      </c>
      <c r="L1000" s="13"/>
      <c r="M1000" s="23">
        <v>44815</v>
      </c>
      <c r="N1000" s="14" t="s">
        <v>13</v>
      </c>
      <c r="O1000" s="59">
        <v>0.14722222222222223</v>
      </c>
      <c r="P1000" s="16">
        <f t="shared" si="400"/>
        <v>3.1</v>
      </c>
      <c r="Q1000" s="15">
        <f t="shared" si="410"/>
        <v>0.14027777777777778</v>
      </c>
      <c r="R1000" s="16">
        <f t="shared" si="416"/>
        <v>2.6349999999999998</v>
      </c>
      <c r="S1000" s="15">
        <f t="shared" si="417"/>
        <v>0.12916666666666668</v>
      </c>
      <c r="T1000" s="16">
        <f t="shared" si="402"/>
        <v>2.0770000000000004</v>
      </c>
      <c r="U1000" s="15">
        <f t="shared" si="418"/>
        <v>0.12986111111111112</v>
      </c>
      <c r="V1000" s="22">
        <f t="shared" si="403"/>
        <v>1.9840000000000002</v>
      </c>
      <c r="X1000" s="18"/>
      <c r="Y1000" s="28"/>
    </row>
    <row r="1001" spans="2:25" x14ac:dyDescent="0.25">
      <c r="B1001" s="23">
        <f t="shared" si="411"/>
        <v>44815</v>
      </c>
      <c r="C1001" s="14" t="s">
        <v>12</v>
      </c>
      <c r="D1001" s="15">
        <v>0.38958333333333334</v>
      </c>
      <c r="E1001" s="16">
        <v>-0.1</v>
      </c>
      <c r="F1001" s="15">
        <f t="shared" si="404"/>
        <v>0.38263888888888892</v>
      </c>
      <c r="G1001" s="16">
        <f t="shared" si="405"/>
        <v>-8.5000000000000006E-2</v>
      </c>
      <c r="H1001" s="15">
        <f t="shared" si="406"/>
        <v>0.38958333333333334</v>
      </c>
      <c r="I1001" s="16">
        <f t="shared" si="407"/>
        <v>-6.7000000000000004E-2</v>
      </c>
      <c r="J1001" s="15">
        <f t="shared" si="408"/>
        <v>0.38750000000000001</v>
      </c>
      <c r="K1001" s="22">
        <f t="shared" si="409"/>
        <v>-6.4000000000000001E-2</v>
      </c>
      <c r="L1001" s="13"/>
      <c r="M1001" s="23">
        <v>44815</v>
      </c>
      <c r="N1001" s="14" t="s">
        <v>12</v>
      </c>
      <c r="O1001" s="59">
        <v>0.38958333333333334</v>
      </c>
      <c r="P1001" s="16">
        <f t="shared" si="400"/>
        <v>-0.1</v>
      </c>
      <c r="Q1001" s="15">
        <f t="shared" si="410"/>
        <v>0.38263888888888892</v>
      </c>
      <c r="R1001" s="16">
        <f t="shared" si="416"/>
        <v>-8.5000000000000006E-2</v>
      </c>
      <c r="S1001" s="15">
        <f t="shared" si="417"/>
        <v>0.38958333333333334</v>
      </c>
      <c r="T1001" s="16">
        <f t="shared" si="402"/>
        <v>-6.7000000000000004E-2</v>
      </c>
      <c r="U1001" s="15">
        <f t="shared" si="418"/>
        <v>0.38750000000000001</v>
      </c>
      <c r="V1001" s="22">
        <f t="shared" si="403"/>
        <v>-6.4000000000000001E-2</v>
      </c>
      <c r="X1001" s="18"/>
      <c r="Y1001" s="28"/>
    </row>
    <row r="1002" spans="2:25" x14ac:dyDescent="0.25">
      <c r="B1002" s="23">
        <f t="shared" si="411"/>
        <v>44815</v>
      </c>
      <c r="C1002" s="14" t="s">
        <v>13</v>
      </c>
      <c r="D1002" s="15">
        <v>0.65972222222222221</v>
      </c>
      <c r="E1002" s="16">
        <v>3.2</v>
      </c>
      <c r="F1002" s="15">
        <f t="shared" si="404"/>
        <v>0.65277777777777779</v>
      </c>
      <c r="G1002" s="16">
        <f t="shared" si="405"/>
        <v>2.72</v>
      </c>
      <c r="H1002" s="15">
        <f t="shared" si="406"/>
        <v>0.64166666666666661</v>
      </c>
      <c r="I1002" s="16">
        <f t="shared" si="407"/>
        <v>2.1440000000000001</v>
      </c>
      <c r="J1002" s="15">
        <f t="shared" si="408"/>
        <v>0.64236111111111105</v>
      </c>
      <c r="K1002" s="22">
        <f t="shared" si="409"/>
        <v>2.048</v>
      </c>
      <c r="L1002" s="13"/>
      <c r="M1002" s="23">
        <v>44815</v>
      </c>
      <c r="N1002" s="14" t="s">
        <v>13</v>
      </c>
      <c r="O1002" s="59">
        <v>0.65972222222222221</v>
      </c>
      <c r="P1002" s="16">
        <f t="shared" si="400"/>
        <v>3.2</v>
      </c>
      <c r="Q1002" s="15">
        <f t="shared" si="410"/>
        <v>0.65277777777777779</v>
      </c>
      <c r="R1002" s="16">
        <f t="shared" si="416"/>
        <v>2.72</v>
      </c>
      <c r="S1002" s="15">
        <f t="shared" si="417"/>
        <v>0.64166666666666661</v>
      </c>
      <c r="T1002" s="16">
        <f t="shared" si="402"/>
        <v>2.1440000000000001</v>
      </c>
      <c r="U1002" s="15">
        <f t="shared" si="418"/>
        <v>0.64236111111111105</v>
      </c>
      <c r="V1002" s="22">
        <f t="shared" si="403"/>
        <v>2.048</v>
      </c>
      <c r="X1002" s="18"/>
      <c r="Y1002" s="28"/>
    </row>
    <row r="1003" spans="2:25" x14ac:dyDescent="0.25">
      <c r="B1003" s="23">
        <f>IF(HOUR(D1003)&lt;HOUR(D1002),B1002+1,B1002)</f>
        <v>44815</v>
      </c>
      <c r="C1003" s="14" t="s">
        <v>12</v>
      </c>
      <c r="D1003" s="15">
        <v>0.90347222222222223</v>
      </c>
      <c r="E1003" s="16">
        <v>-0.1</v>
      </c>
      <c r="F1003" s="15">
        <f t="shared" ref="F1003" si="419">IF(C1003="Alta",D1003-$F$9,D1003-$G$9)</f>
        <v>0.89652777777777781</v>
      </c>
      <c r="G1003" s="16">
        <f t="shared" ref="G1003" si="420">E1003*$F$8</f>
        <v>-8.5000000000000006E-2</v>
      </c>
      <c r="H1003" s="15">
        <f t="shared" si="406"/>
        <v>0.90347222222222223</v>
      </c>
      <c r="I1003" s="16">
        <f t="shared" si="407"/>
        <v>-6.7000000000000004E-2</v>
      </c>
      <c r="J1003" s="15">
        <f t="shared" si="408"/>
        <v>0.90138888888888891</v>
      </c>
      <c r="K1003" s="22">
        <f t="shared" si="409"/>
        <v>-6.4000000000000001E-2</v>
      </c>
      <c r="L1003" s="13"/>
      <c r="M1003" s="23">
        <v>44815</v>
      </c>
      <c r="N1003" s="14" t="s">
        <v>12</v>
      </c>
      <c r="O1003" s="59">
        <v>0.90347222222222223</v>
      </c>
      <c r="P1003" s="16">
        <f t="shared" si="400"/>
        <v>-0.1</v>
      </c>
      <c r="Q1003" s="15">
        <f t="shared" ref="Q1003" si="421">IF(N1003="Alta",O1003-$F$9,O1003-$G$9)</f>
        <v>0.89652777777777781</v>
      </c>
      <c r="R1003" s="16">
        <f t="shared" ref="R1003" si="422">IF(G1003&gt;=$R$4,G1003,IF(G1003&lt;=$R$8,G1003,"-"))</f>
        <v>-8.5000000000000006E-2</v>
      </c>
      <c r="S1003" s="15">
        <f t="shared" ref="S1003" si="423">IF(N1003="Alta",O1003-$H$9,O1003-$I$9)</f>
        <v>0.90347222222222223</v>
      </c>
      <c r="T1003" s="16">
        <f t="shared" ref="T1003" si="424">IF(I1003&gt;=$T$4,I1003,IF(I1003&lt;=$T$8,I1003,"-"))</f>
        <v>-6.7000000000000004E-2</v>
      </c>
      <c r="U1003" s="15">
        <f t="shared" ref="U1003" si="425">IF(N1003="Alta",O1003-$J$9,O1003-$K$9)</f>
        <v>0.90138888888888891</v>
      </c>
      <c r="V1003" s="22">
        <f t="shared" ref="V1003" si="426">IF(K1003&gt;=$V$4,K1003,IF(K1003&lt;=$V$8,K1003,"-"))</f>
        <v>-6.4000000000000001E-2</v>
      </c>
      <c r="X1003" s="18"/>
    </row>
    <row r="1004" spans="2:25" x14ac:dyDescent="0.25">
      <c r="B1004" s="23">
        <f t="shared" si="411"/>
        <v>44816</v>
      </c>
      <c r="C1004" s="14" t="s">
        <v>13</v>
      </c>
      <c r="D1004" s="15">
        <v>0.17847222222222223</v>
      </c>
      <c r="E1004" s="16">
        <v>3.2</v>
      </c>
      <c r="F1004" s="15">
        <f t="shared" si="404"/>
        <v>0.17152777777777778</v>
      </c>
      <c r="G1004" s="16">
        <f t="shared" si="405"/>
        <v>2.72</v>
      </c>
      <c r="H1004" s="15">
        <f t="shared" si="406"/>
        <v>0.16041666666666668</v>
      </c>
      <c r="I1004" s="16">
        <f t="shared" si="407"/>
        <v>2.1440000000000001</v>
      </c>
      <c r="J1004" s="15">
        <f t="shared" si="408"/>
        <v>0.16111111111111112</v>
      </c>
      <c r="K1004" s="22">
        <f t="shared" si="409"/>
        <v>2.048</v>
      </c>
      <c r="L1004" s="13"/>
      <c r="M1004" s="23">
        <v>44816</v>
      </c>
      <c r="N1004" s="14" t="s">
        <v>13</v>
      </c>
      <c r="O1004" s="59">
        <v>0.17847222222222223</v>
      </c>
      <c r="P1004" s="16">
        <f t="shared" si="400"/>
        <v>3.2</v>
      </c>
      <c r="Q1004" s="15">
        <f t="shared" si="410"/>
        <v>0.17152777777777778</v>
      </c>
      <c r="R1004" s="16">
        <f t="shared" ref="R1004:R1037" si="427">IF(G1004&gt;=$R$4,G1004,IF(G1004&lt;=$R$8,G1004,"-"))</f>
        <v>2.72</v>
      </c>
      <c r="S1004" s="15">
        <f t="shared" ref="S1004:S1035" si="428">IF(N1004="Alta",O1004-$H$9,O1004-$I$9)</f>
        <v>0.16041666666666668</v>
      </c>
      <c r="T1004" s="16">
        <f t="shared" si="402"/>
        <v>2.1440000000000001</v>
      </c>
      <c r="U1004" s="15">
        <f t="shared" ref="U1004:U1035" si="429">IF(N1004="Alta",O1004-$J$9,O1004-$K$9)</f>
        <v>0.16111111111111112</v>
      </c>
      <c r="V1004" s="22">
        <f t="shared" si="403"/>
        <v>2.048</v>
      </c>
      <c r="X1004" s="18"/>
      <c r="Y1004" s="28"/>
    </row>
    <row r="1005" spans="2:25" x14ac:dyDescent="0.25">
      <c r="B1005" s="23">
        <f t="shared" si="411"/>
        <v>44816</v>
      </c>
      <c r="C1005" s="14" t="s">
        <v>12</v>
      </c>
      <c r="D1005" s="15">
        <v>0.42152777777777778</v>
      </c>
      <c r="E1005" s="16">
        <v>-0.2</v>
      </c>
      <c r="F1005" s="15">
        <f t="shared" si="404"/>
        <v>0.41458333333333336</v>
      </c>
      <c r="G1005" s="16">
        <f t="shared" si="405"/>
        <v>-0.17</v>
      </c>
      <c r="H1005" s="15">
        <f t="shared" si="406"/>
        <v>0.42152777777777778</v>
      </c>
      <c r="I1005" s="16">
        <f t="shared" si="407"/>
        <v>-0.13400000000000001</v>
      </c>
      <c r="J1005" s="15">
        <f t="shared" si="408"/>
        <v>0.41944444444444445</v>
      </c>
      <c r="K1005" s="22">
        <f t="shared" si="409"/>
        <v>-0.128</v>
      </c>
      <c r="L1005" s="13"/>
      <c r="M1005" s="23">
        <v>44816</v>
      </c>
      <c r="N1005" s="14" t="s">
        <v>12</v>
      </c>
      <c r="O1005" s="59">
        <v>0.42152777777777778</v>
      </c>
      <c r="P1005" s="16">
        <f t="shared" si="400"/>
        <v>-0.2</v>
      </c>
      <c r="Q1005" s="15">
        <f t="shared" si="410"/>
        <v>0.41458333333333336</v>
      </c>
      <c r="R1005" s="16">
        <f t="shared" si="427"/>
        <v>-0.17</v>
      </c>
      <c r="S1005" s="15">
        <f t="shared" si="428"/>
        <v>0.42152777777777778</v>
      </c>
      <c r="T1005" s="16">
        <f t="shared" si="402"/>
        <v>-0.13400000000000001</v>
      </c>
      <c r="U1005" s="15">
        <f t="shared" si="429"/>
        <v>0.41944444444444445</v>
      </c>
      <c r="V1005" s="22">
        <f t="shared" si="403"/>
        <v>-0.128</v>
      </c>
      <c r="X1005" s="18"/>
      <c r="Y1005" s="28"/>
    </row>
    <row r="1006" spans="2:25" x14ac:dyDescent="0.25">
      <c r="B1006" s="23">
        <f t="shared" si="411"/>
        <v>44816</v>
      </c>
      <c r="C1006" s="14" t="s">
        <v>13</v>
      </c>
      <c r="D1006" s="15">
        <v>0.69027777777777777</v>
      </c>
      <c r="E1006" s="16">
        <v>3.2</v>
      </c>
      <c r="F1006" s="15">
        <f t="shared" si="404"/>
        <v>0.68333333333333335</v>
      </c>
      <c r="G1006" s="16">
        <f t="shared" si="405"/>
        <v>2.72</v>
      </c>
      <c r="H1006" s="15">
        <f t="shared" si="406"/>
        <v>0.67222222222222217</v>
      </c>
      <c r="I1006" s="16">
        <f t="shared" si="407"/>
        <v>2.1440000000000001</v>
      </c>
      <c r="J1006" s="15">
        <f t="shared" si="408"/>
        <v>0.67291666666666661</v>
      </c>
      <c r="K1006" s="22">
        <f t="shared" si="409"/>
        <v>2.048</v>
      </c>
      <c r="L1006" s="13"/>
      <c r="M1006" s="23">
        <v>44816</v>
      </c>
      <c r="N1006" s="14" t="s">
        <v>13</v>
      </c>
      <c r="O1006" s="59">
        <v>0.69027777777777777</v>
      </c>
      <c r="P1006" s="16">
        <f t="shared" si="400"/>
        <v>3.2</v>
      </c>
      <c r="Q1006" s="15">
        <f t="shared" si="410"/>
        <v>0.68333333333333335</v>
      </c>
      <c r="R1006" s="16">
        <f t="shared" si="427"/>
        <v>2.72</v>
      </c>
      <c r="S1006" s="15">
        <f t="shared" si="428"/>
        <v>0.67222222222222217</v>
      </c>
      <c r="T1006" s="16">
        <f t="shared" si="402"/>
        <v>2.1440000000000001</v>
      </c>
      <c r="U1006" s="15">
        <f t="shared" si="429"/>
        <v>0.67291666666666661</v>
      </c>
      <c r="V1006" s="22">
        <f t="shared" si="403"/>
        <v>2.048</v>
      </c>
      <c r="X1006" s="18"/>
      <c r="Y1006" s="28"/>
    </row>
    <row r="1007" spans="2:25" x14ac:dyDescent="0.25">
      <c r="B1007" s="23">
        <f t="shared" si="411"/>
        <v>44816</v>
      </c>
      <c r="C1007" s="14" t="s">
        <v>12</v>
      </c>
      <c r="D1007" s="15">
        <v>0.93333333333333324</v>
      </c>
      <c r="E1007" s="16">
        <v>-0.1</v>
      </c>
      <c r="F1007" s="15">
        <f t="shared" si="404"/>
        <v>0.92638888888888882</v>
      </c>
      <c r="G1007" s="16">
        <f t="shared" si="405"/>
        <v>-8.5000000000000006E-2</v>
      </c>
      <c r="H1007" s="15">
        <f t="shared" si="406"/>
        <v>0.93333333333333324</v>
      </c>
      <c r="I1007" s="16">
        <f t="shared" si="407"/>
        <v>-6.7000000000000004E-2</v>
      </c>
      <c r="J1007" s="15">
        <f t="shared" si="408"/>
        <v>0.93124999999999991</v>
      </c>
      <c r="K1007" s="22">
        <f t="shared" si="409"/>
        <v>-6.4000000000000001E-2</v>
      </c>
      <c r="L1007" s="13"/>
      <c r="M1007" s="23">
        <v>44816</v>
      </c>
      <c r="N1007" s="14" t="s">
        <v>12</v>
      </c>
      <c r="O1007" s="59">
        <v>0.93333333333333324</v>
      </c>
      <c r="P1007" s="16">
        <f t="shared" si="400"/>
        <v>-0.1</v>
      </c>
      <c r="Q1007" s="15">
        <f t="shared" si="410"/>
        <v>0.92638888888888882</v>
      </c>
      <c r="R1007" s="16">
        <f t="shared" si="427"/>
        <v>-8.5000000000000006E-2</v>
      </c>
      <c r="S1007" s="15">
        <f t="shared" si="428"/>
        <v>0.93333333333333324</v>
      </c>
      <c r="T1007" s="16">
        <f t="shared" si="402"/>
        <v>-6.7000000000000004E-2</v>
      </c>
      <c r="U1007" s="15">
        <f t="shared" si="429"/>
        <v>0.93124999999999991</v>
      </c>
      <c r="V1007" s="22">
        <f t="shared" si="403"/>
        <v>-6.4000000000000001E-2</v>
      </c>
      <c r="X1007" s="18"/>
    </row>
    <row r="1008" spans="2:25" x14ac:dyDescent="0.25">
      <c r="B1008" s="23">
        <f t="shared" si="411"/>
        <v>44817</v>
      </c>
      <c r="C1008" s="14" t="s">
        <v>13</v>
      </c>
      <c r="D1008" s="15">
        <v>0.20833333333333334</v>
      </c>
      <c r="E1008" s="16">
        <v>3.2</v>
      </c>
      <c r="F1008" s="15">
        <f t="shared" si="404"/>
        <v>0.2013888888888889</v>
      </c>
      <c r="G1008" s="16">
        <f t="shared" si="405"/>
        <v>2.72</v>
      </c>
      <c r="H1008" s="15">
        <f t="shared" si="406"/>
        <v>0.1902777777777778</v>
      </c>
      <c r="I1008" s="16">
        <f t="shared" si="407"/>
        <v>2.1440000000000001</v>
      </c>
      <c r="J1008" s="15">
        <f t="shared" si="408"/>
        <v>0.19097222222222224</v>
      </c>
      <c r="K1008" s="22">
        <f t="shared" si="409"/>
        <v>2.048</v>
      </c>
      <c r="L1008" s="13"/>
      <c r="M1008" s="23">
        <v>44817</v>
      </c>
      <c r="N1008" s="14" t="s">
        <v>13</v>
      </c>
      <c r="O1008" s="59">
        <v>0.20833333333333334</v>
      </c>
      <c r="P1008" s="16">
        <f t="shared" si="400"/>
        <v>3.2</v>
      </c>
      <c r="Q1008" s="15">
        <f t="shared" si="410"/>
        <v>0.2013888888888889</v>
      </c>
      <c r="R1008" s="16">
        <f t="shared" si="427"/>
        <v>2.72</v>
      </c>
      <c r="S1008" s="15">
        <f t="shared" si="428"/>
        <v>0.1902777777777778</v>
      </c>
      <c r="T1008" s="16">
        <f t="shared" si="402"/>
        <v>2.1440000000000001</v>
      </c>
      <c r="U1008" s="15">
        <f t="shared" si="429"/>
        <v>0.19097222222222224</v>
      </c>
      <c r="V1008" s="22">
        <f t="shared" si="403"/>
        <v>2.048</v>
      </c>
      <c r="X1008" s="18"/>
      <c r="Y1008" s="28"/>
    </row>
    <row r="1009" spans="2:25" x14ac:dyDescent="0.25">
      <c r="B1009" s="23">
        <f t="shared" si="411"/>
        <v>44817</v>
      </c>
      <c r="C1009" s="14" t="s">
        <v>12</v>
      </c>
      <c r="D1009" s="15">
        <v>0.45208333333333334</v>
      </c>
      <c r="E1009" s="16">
        <v>-0.1</v>
      </c>
      <c r="F1009" s="15">
        <f t="shared" si="404"/>
        <v>0.44513888888888892</v>
      </c>
      <c r="G1009" s="16">
        <f t="shared" si="405"/>
        <v>-8.5000000000000006E-2</v>
      </c>
      <c r="H1009" s="15">
        <f t="shared" si="406"/>
        <v>0.45208333333333334</v>
      </c>
      <c r="I1009" s="16">
        <f t="shared" si="407"/>
        <v>-6.7000000000000004E-2</v>
      </c>
      <c r="J1009" s="15">
        <f t="shared" si="408"/>
        <v>0.45</v>
      </c>
      <c r="K1009" s="22">
        <f t="shared" si="409"/>
        <v>-6.4000000000000001E-2</v>
      </c>
      <c r="L1009" s="13"/>
      <c r="M1009" s="23">
        <v>44817</v>
      </c>
      <c r="N1009" s="14" t="s">
        <v>12</v>
      </c>
      <c r="O1009" s="59">
        <v>0.45208333333333334</v>
      </c>
      <c r="P1009" s="16">
        <f t="shared" si="400"/>
        <v>-0.1</v>
      </c>
      <c r="Q1009" s="15">
        <f t="shared" si="410"/>
        <v>0.44513888888888892</v>
      </c>
      <c r="R1009" s="16">
        <f t="shared" si="427"/>
        <v>-8.5000000000000006E-2</v>
      </c>
      <c r="S1009" s="15">
        <f t="shared" si="428"/>
        <v>0.45208333333333334</v>
      </c>
      <c r="T1009" s="16">
        <f t="shared" si="402"/>
        <v>-6.7000000000000004E-2</v>
      </c>
      <c r="U1009" s="15">
        <f t="shared" si="429"/>
        <v>0.45</v>
      </c>
      <c r="V1009" s="22">
        <f t="shared" si="403"/>
        <v>-6.4000000000000001E-2</v>
      </c>
      <c r="X1009" s="18"/>
      <c r="Y1009" s="28"/>
    </row>
    <row r="1010" spans="2:25" x14ac:dyDescent="0.25">
      <c r="B1010" s="23">
        <f t="shared" si="411"/>
        <v>44817</v>
      </c>
      <c r="C1010" s="14" t="s">
        <v>13</v>
      </c>
      <c r="D1010" s="15">
        <v>0.71944444444444444</v>
      </c>
      <c r="E1010" s="16">
        <v>3.1</v>
      </c>
      <c r="F1010" s="15">
        <f t="shared" si="404"/>
        <v>0.71250000000000002</v>
      </c>
      <c r="G1010" s="16">
        <f t="shared" si="405"/>
        <v>2.6349999999999998</v>
      </c>
      <c r="H1010" s="15">
        <f t="shared" si="406"/>
        <v>0.70138888888888884</v>
      </c>
      <c r="I1010" s="16">
        <f t="shared" si="407"/>
        <v>2.0770000000000004</v>
      </c>
      <c r="J1010" s="15">
        <f t="shared" si="408"/>
        <v>0.70208333333333328</v>
      </c>
      <c r="K1010" s="22">
        <f t="shared" si="409"/>
        <v>1.9840000000000002</v>
      </c>
      <c r="L1010" s="13"/>
      <c r="M1010" s="23">
        <v>44817</v>
      </c>
      <c r="N1010" s="14" t="s">
        <v>13</v>
      </c>
      <c r="O1010" s="59">
        <v>0.71944444444444444</v>
      </c>
      <c r="P1010" s="16">
        <f t="shared" si="400"/>
        <v>3.1</v>
      </c>
      <c r="Q1010" s="15">
        <f t="shared" si="410"/>
        <v>0.71250000000000002</v>
      </c>
      <c r="R1010" s="16">
        <f t="shared" si="427"/>
        <v>2.6349999999999998</v>
      </c>
      <c r="S1010" s="15">
        <f t="shared" si="428"/>
        <v>0.70138888888888884</v>
      </c>
      <c r="T1010" s="16">
        <f t="shared" si="402"/>
        <v>2.0770000000000004</v>
      </c>
      <c r="U1010" s="15">
        <f t="shared" si="429"/>
        <v>0.70208333333333328</v>
      </c>
      <c r="V1010" s="22">
        <f t="shared" si="403"/>
        <v>1.9840000000000002</v>
      </c>
      <c r="X1010" s="18"/>
      <c r="Y1010" s="28"/>
    </row>
    <row r="1011" spans="2:25" x14ac:dyDescent="0.25">
      <c r="B1011" s="23">
        <f t="shared" si="411"/>
        <v>44817</v>
      </c>
      <c r="C1011" s="14" t="s">
        <v>12</v>
      </c>
      <c r="D1011" s="15">
        <v>0.96250000000000002</v>
      </c>
      <c r="E1011" s="16">
        <v>-0.1</v>
      </c>
      <c r="F1011" s="15">
        <f t="shared" si="404"/>
        <v>0.9555555555555556</v>
      </c>
      <c r="G1011" s="16">
        <f t="shared" si="405"/>
        <v>-8.5000000000000006E-2</v>
      </c>
      <c r="H1011" s="15">
        <f t="shared" si="406"/>
        <v>0.96250000000000002</v>
      </c>
      <c r="I1011" s="16">
        <f t="shared" si="407"/>
        <v>-6.7000000000000004E-2</v>
      </c>
      <c r="J1011" s="15">
        <f t="shared" si="408"/>
        <v>0.9604166666666667</v>
      </c>
      <c r="K1011" s="22">
        <f t="shared" si="409"/>
        <v>-6.4000000000000001E-2</v>
      </c>
      <c r="L1011" s="13"/>
      <c r="M1011" s="23">
        <v>44817</v>
      </c>
      <c r="N1011" s="14" t="s">
        <v>12</v>
      </c>
      <c r="O1011" s="59">
        <v>0.96250000000000002</v>
      </c>
      <c r="P1011" s="16">
        <f t="shared" si="400"/>
        <v>-0.1</v>
      </c>
      <c r="Q1011" s="15">
        <f t="shared" si="410"/>
        <v>0.9555555555555556</v>
      </c>
      <c r="R1011" s="16">
        <f t="shared" si="427"/>
        <v>-8.5000000000000006E-2</v>
      </c>
      <c r="S1011" s="15">
        <f t="shared" si="428"/>
        <v>0.96250000000000002</v>
      </c>
      <c r="T1011" s="16">
        <f t="shared" si="402"/>
        <v>-6.7000000000000004E-2</v>
      </c>
      <c r="U1011" s="15">
        <f t="shared" si="429"/>
        <v>0.9604166666666667</v>
      </c>
      <c r="V1011" s="22">
        <f t="shared" si="403"/>
        <v>-6.4000000000000001E-2</v>
      </c>
      <c r="X1011" s="18"/>
    </row>
    <row r="1012" spans="2:25" x14ac:dyDescent="0.25">
      <c r="B1012" s="23">
        <f t="shared" si="411"/>
        <v>44818</v>
      </c>
      <c r="C1012" s="14" t="s">
        <v>13</v>
      </c>
      <c r="D1012" s="15">
        <v>0.23611111111111113</v>
      </c>
      <c r="E1012" s="16">
        <v>3.2</v>
      </c>
      <c r="F1012" s="15">
        <f t="shared" si="404"/>
        <v>0.22916666666666669</v>
      </c>
      <c r="G1012" s="16">
        <f t="shared" si="405"/>
        <v>2.72</v>
      </c>
      <c r="H1012" s="15">
        <f t="shared" si="406"/>
        <v>0.21805555555555559</v>
      </c>
      <c r="I1012" s="16">
        <f t="shared" si="407"/>
        <v>2.1440000000000001</v>
      </c>
      <c r="J1012" s="15">
        <f t="shared" si="408"/>
        <v>0.21875000000000003</v>
      </c>
      <c r="K1012" s="22">
        <f t="shared" si="409"/>
        <v>2.048</v>
      </c>
      <c r="L1012" s="13"/>
      <c r="M1012" s="23">
        <v>44818</v>
      </c>
      <c r="N1012" s="14" t="s">
        <v>13</v>
      </c>
      <c r="O1012" s="59">
        <v>0.23611111111111113</v>
      </c>
      <c r="P1012" s="16">
        <f t="shared" si="400"/>
        <v>3.2</v>
      </c>
      <c r="Q1012" s="15">
        <f t="shared" si="410"/>
        <v>0.22916666666666669</v>
      </c>
      <c r="R1012" s="16">
        <f t="shared" si="427"/>
        <v>2.72</v>
      </c>
      <c r="S1012" s="15">
        <f t="shared" si="428"/>
        <v>0.21805555555555559</v>
      </c>
      <c r="T1012" s="16">
        <f t="shared" si="402"/>
        <v>2.1440000000000001</v>
      </c>
      <c r="U1012" s="15">
        <f t="shared" si="429"/>
        <v>0.21875000000000003</v>
      </c>
      <c r="V1012" s="22">
        <f t="shared" si="403"/>
        <v>2.048</v>
      </c>
      <c r="X1012" s="18"/>
      <c r="Y1012" s="28"/>
    </row>
    <row r="1013" spans="2:25" x14ac:dyDescent="0.25">
      <c r="B1013" s="23">
        <f t="shared" si="411"/>
        <v>44818</v>
      </c>
      <c r="C1013" s="14" t="s">
        <v>12</v>
      </c>
      <c r="D1013" s="15">
        <v>0.48125000000000001</v>
      </c>
      <c r="E1013" s="16">
        <v>0</v>
      </c>
      <c r="F1013" s="15">
        <f t="shared" si="404"/>
        <v>0.47430555555555559</v>
      </c>
      <c r="G1013" s="16">
        <f t="shared" si="405"/>
        <v>0</v>
      </c>
      <c r="H1013" s="15">
        <f t="shared" si="406"/>
        <v>0.48125000000000001</v>
      </c>
      <c r="I1013" s="16">
        <f t="shared" si="407"/>
        <v>0</v>
      </c>
      <c r="J1013" s="15">
        <f t="shared" si="408"/>
        <v>0.47916666666666669</v>
      </c>
      <c r="K1013" s="22">
        <f t="shared" si="409"/>
        <v>0</v>
      </c>
      <c r="L1013" s="13"/>
      <c r="M1013" s="23">
        <v>44818</v>
      </c>
      <c r="N1013" s="14" t="s">
        <v>12</v>
      </c>
      <c r="O1013" s="59">
        <v>0.48125000000000001</v>
      </c>
      <c r="P1013" s="16" t="str">
        <f t="shared" si="400"/>
        <v>-</v>
      </c>
      <c r="Q1013" s="15">
        <f t="shared" si="410"/>
        <v>0.47430555555555559</v>
      </c>
      <c r="R1013" s="16" t="str">
        <f t="shared" si="427"/>
        <v>-</v>
      </c>
      <c r="S1013" s="15">
        <f t="shared" si="428"/>
        <v>0.48125000000000001</v>
      </c>
      <c r="T1013" s="16" t="str">
        <f t="shared" si="402"/>
        <v>-</v>
      </c>
      <c r="U1013" s="15">
        <f t="shared" si="429"/>
        <v>0.47916666666666669</v>
      </c>
      <c r="V1013" s="22" t="str">
        <f t="shared" si="403"/>
        <v>-</v>
      </c>
      <c r="X1013" s="18"/>
      <c r="Y1013" s="28"/>
    </row>
    <row r="1014" spans="2:25" x14ac:dyDescent="0.25">
      <c r="B1014" s="23">
        <f t="shared" si="411"/>
        <v>44818</v>
      </c>
      <c r="C1014" s="14" t="s">
        <v>13</v>
      </c>
      <c r="D1014" s="15">
        <v>0.74652777777777779</v>
      </c>
      <c r="E1014" s="16">
        <v>3</v>
      </c>
      <c r="F1014" s="15">
        <f t="shared" si="404"/>
        <v>0.73958333333333337</v>
      </c>
      <c r="G1014" s="16">
        <f t="shared" si="405"/>
        <v>2.5499999999999998</v>
      </c>
      <c r="H1014" s="15">
        <f t="shared" si="406"/>
        <v>0.72847222222222219</v>
      </c>
      <c r="I1014" s="16">
        <f t="shared" si="407"/>
        <v>2.0100000000000002</v>
      </c>
      <c r="J1014" s="15">
        <f t="shared" si="408"/>
        <v>0.72916666666666663</v>
      </c>
      <c r="K1014" s="22">
        <f t="shared" si="409"/>
        <v>1.92</v>
      </c>
      <c r="L1014" s="13"/>
      <c r="M1014" s="23">
        <v>44818</v>
      </c>
      <c r="N1014" s="14" t="s">
        <v>13</v>
      </c>
      <c r="O1014" s="59">
        <v>0.74652777777777779</v>
      </c>
      <c r="P1014" s="16" t="str">
        <f t="shared" si="400"/>
        <v>-</v>
      </c>
      <c r="Q1014" s="15">
        <f t="shared" si="410"/>
        <v>0.73958333333333337</v>
      </c>
      <c r="R1014" s="16" t="str">
        <f t="shared" si="427"/>
        <v>-</v>
      </c>
      <c r="S1014" s="15">
        <f t="shared" si="428"/>
        <v>0.72847222222222219</v>
      </c>
      <c r="T1014" s="16" t="str">
        <f t="shared" si="402"/>
        <v>-</v>
      </c>
      <c r="U1014" s="15">
        <f t="shared" si="429"/>
        <v>0.72916666666666663</v>
      </c>
      <c r="V1014" s="22" t="str">
        <f t="shared" si="403"/>
        <v>-</v>
      </c>
      <c r="X1014" s="18"/>
      <c r="Y1014" s="28"/>
    </row>
    <row r="1015" spans="2:25" x14ac:dyDescent="0.25">
      <c r="B1015" s="23">
        <f t="shared" si="411"/>
        <v>44818</v>
      </c>
      <c r="C1015" s="14" t="s">
        <v>12</v>
      </c>
      <c r="D1015" s="15">
        <v>0.99097222222222225</v>
      </c>
      <c r="E1015" s="16">
        <v>0.1</v>
      </c>
      <c r="F1015" s="15">
        <f t="shared" si="404"/>
        <v>0.98402777777777783</v>
      </c>
      <c r="G1015" s="16">
        <f t="shared" si="405"/>
        <v>8.5000000000000006E-2</v>
      </c>
      <c r="H1015" s="15">
        <f t="shared" si="406"/>
        <v>0.99097222222222225</v>
      </c>
      <c r="I1015" s="16">
        <f t="shared" si="407"/>
        <v>6.7000000000000004E-2</v>
      </c>
      <c r="J1015" s="15">
        <f t="shared" si="408"/>
        <v>0.98888888888888893</v>
      </c>
      <c r="K1015" s="22">
        <f t="shared" si="409"/>
        <v>6.4000000000000001E-2</v>
      </c>
      <c r="L1015" s="13"/>
      <c r="M1015" s="23">
        <v>44818</v>
      </c>
      <c r="N1015" s="14" t="s">
        <v>12</v>
      </c>
      <c r="O1015" s="59">
        <v>0.99097222222222225</v>
      </c>
      <c r="P1015" s="16" t="str">
        <f t="shared" si="400"/>
        <v>-</v>
      </c>
      <c r="Q1015" s="15">
        <f t="shared" si="410"/>
        <v>0.98402777777777783</v>
      </c>
      <c r="R1015" s="16" t="str">
        <f t="shared" si="427"/>
        <v>-</v>
      </c>
      <c r="S1015" s="15">
        <f t="shared" si="428"/>
        <v>0.99097222222222225</v>
      </c>
      <c r="T1015" s="16" t="str">
        <f t="shared" si="402"/>
        <v>-</v>
      </c>
      <c r="U1015" s="15">
        <f t="shared" si="429"/>
        <v>0.98888888888888893</v>
      </c>
      <c r="V1015" s="22" t="str">
        <f t="shared" si="403"/>
        <v>-</v>
      </c>
      <c r="X1015" s="18"/>
    </row>
    <row r="1016" spans="2:25" x14ac:dyDescent="0.25">
      <c r="B1016" s="23">
        <f t="shared" si="411"/>
        <v>44819</v>
      </c>
      <c r="C1016" s="14" t="s">
        <v>13</v>
      </c>
      <c r="D1016" s="15">
        <v>0.2638888888888889</v>
      </c>
      <c r="E1016" s="16">
        <v>3.1</v>
      </c>
      <c r="F1016" s="15">
        <f t="shared" si="404"/>
        <v>0.25694444444444448</v>
      </c>
      <c r="G1016" s="16">
        <f t="shared" si="405"/>
        <v>2.6349999999999998</v>
      </c>
      <c r="H1016" s="15">
        <f t="shared" si="406"/>
        <v>0.24583333333333335</v>
      </c>
      <c r="I1016" s="16">
        <f t="shared" si="407"/>
        <v>2.0770000000000004</v>
      </c>
      <c r="J1016" s="15">
        <f t="shared" si="408"/>
        <v>0.24652777777777779</v>
      </c>
      <c r="K1016" s="22">
        <f t="shared" si="409"/>
        <v>1.9840000000000002</v>
      </c>
      <c r="L1016" s="13"/>
      <c r="M1016" s="23">
        <v>44819</v>
      </c>
      <c r="N1016" s="14" t="s">
        <v>13</v>
      </c>
      <c r="O1016" s="59">
        <v>0.2638888888888889</v>
      </c>
      <c r="P1016" s="16">
        <f t="shared" si="400"/>
        <v>3.1</v>
      </c>
      <c r="Q1016" s="15">
        <f t="shared" si="410"/>
        <v>0.25694444444444448</v>
      </c>
      <c r="R1016" s="16">
        <f t="shared" si="427"/>
        <v>2.6349999999999998</v>
      </c>
      <c r="S1016" s="15">
        <f t="shared" si="428"/>
        <v>0.24583333333333335</v>
      </c>
      <c r="T1016" s="16">
        <f t="shared" si="402"/>
        <v>2.0770000000000004</v>
      </c>
      <c r="U1016" s="15">
        <f t="shared" si="429"/>
        <v>0.24652777777777779</v>
      </c>
      <c r="V1016" s="22">
        <f t="shared" si="403"/>
        <v>1.9840000000000002</v>
      </c>
      <c r="X1016" s="18"/>
      <c r="Y1016" s="28"/>
    </row>
    <row r="1017" spans="2:25" x14ac:dyDescent="0.25">
      <c r="B1017" s="23">
        <f t="shared" si="411"/>
        <v>44819</v>
      </c>
      <c r="C1017" s="14" t="s">
        <v>12</v>
      </c>
      <c r="D1017" s="15">
        <v>0.50972222222222219</v>
      </c>
      <c r="E1017" s="16">
        <v>0.1</v>
      </c>
      <c r="F1017" s="15">
        <f t="shared" si="404"/>
        <v>0.50277777777777777</v>
      </c>
      <c r="G1017" s="16">
        <f t="shared" si="405"/>
        <v>8.5000000000000006E-2</v>
      </c>
      <c r="H1017" s="15">
        <f t="shared" si="406"/>
        <v>0.50972222222222219</v>
      </c>
      <c r="I1017" s="16">
        <f t="shared" si="407"/>
        <v>6.7000000000000004E-2</v>
      </c>
      <c r="J1017" s="15">
        <f t="shared" si="408"/>
        <v>0.50763888888888886</v>
      </c>
      <c r="K1017" s="22">
        <f t="shared" si="409"/>
        <v>6.4000000000000001E-2</v>
      </c>
      <c r="L1017" s="13"/>
      <c r="M1017" s="23">
        <v>44819</v>
      </c>
      <c r="N1017" s="14" t="s">
        <v>12</v>
      </c>
      <c r="O1017" s="59">
        <v>0.50972222222222219</v>
      </c>
      <c r="P1017" s="16" t="str">
        <f t="shared" si="400"/>
        <v>-</v>
      </c>
      <c r="Q1017" s="15">
        <f t="shared" si="410"/>
        <v>0.50277777777777777</v>
      </c>
      <c r="R1017" s="16" t="str">
        <f t="shared" si="427"/>
        <v>-</v>
      </c>
      <c r="S1017" s="15">
        <f t="shared" si="428"/>
        <v>0.50972222222222219</v>
      </c>
      <c r="T1017" s="16" t="str">
        <f t="shared" si="402"/>
        <v>-</v>
      </c>
      <c r="U1017" s="15">
        <f t="shared" si="429"/>
        <v>0.50763888888888886</v>
      </c>
      <c r="V1017" s="22" t="str">
        <f t="shared" si="403"/>
        <v>-</v>
      </c>
      <c r="X1017" s="18"/>
      <c r="Y1017" s="28"/>
    </row>
    <row r="1018" spans="2:25" x14ac:dyDescent="0.25">
      <c r="B1018" s="23">
        <f t="shared" si="411"/>
        <v>44819</v>
      </c>
      <c r="C1018" s="14" t="s">
        <v>13</v>
      </c>
      <c r="D1018" s="15">
        <v>0.77361111111111114</v>
      </c>
      <c r="E1018" s="16">
        <v>2.8</v>
      </c>
      <c r="F1018" s="15">
        <f t="shared" si="404"/>
        <v>0.76666666666666672</v>
      </c>
      <c r="G1018" s="16">
        <f t="shared" si="405"/>
        <v>2.38</v>
      </c>
      <c r="H1018" s="15">
        <f t="shared" si="406"/>
        <v>0.75555555555555554</v>
      </c>
      <c r="I1018" s="16">
        <f t="shared" si="407"/>
        <v>1.8759999999999999</v>
      </c>
      <c r="J1018" s="15">
        <f t="shared" si="408"/>
        <v>0.75624999999999998</v>
      </c>
      <c r="K1018" s="22">
        <f t="shared" si="409"/>
        <v>1.7919999999999998</v>
      </c>
      <c r="L1018" s="13"/>
      <c r="M1018" s="23">
        <v>44819</v>
      </c>
      <c r="N1018" s="14" t="s">
        <v>13</v>
      </c>
      <c r="O1018" s="59">
        <v>0.77361111111111114</v>
      </c>
      <c r="P1018" s="16" t="str">
        <f t="shared" si="400"/>
        <v>-</v>
      </c>
      <c r="Q1018" s="15">
        <f t="shared" si="410"/>
        <v>0.76666666666666672</v>
      </c>
      <c r="R1018" s="16" t="str">
        <f t="shared" si="427"/>
        <v>-</v>
      </c>
      <c r="S1018" s="15">
        <f t="shared" si="428"/>
        <v>0.75555555555555554</v>
      </c>
      <c r="T1018" s="16" t="str">
        <f t="shared" si="402"/>
        <v>-</v>
      </c>
      <c r="U1018" s="15">
        <f t="shared" si="429"/>
        <v>0.75624999999999998</v>
      </c>
      <c r="V1018" s="22" t="str">
        <f t="shared" si="403"/>
        <v>-</v>
      </c>
      <c r="X1018" s="18"/>
      <c r="Y1018" s="28"/>
    </row>
    <row r="1019" spans="2:25" x14ac:dyDescent="0.25">
      <c r="B1019" s="23">
        <f t="shared" si="411"/>
        <v>44820</v>
      </c>
      <c r="C1019" s="14" t="s">
        <v>12</v>
      </c>
      <c r="D1019" s="15">
        <v>1.8749999999999999E-2</v>
      </c>
      <c r="E1019" s="16">
        <v>0.2</v>
      </c>
      <c r="F1019" s="15">
        <f t="shared" si="404"/>
        <v>1.1805555555555555E-2</v>
      </c>
      <c r="G1019" s="16">
        <f t="shared" si="405"/>
        <v>0.17</v>
      </c>
      <c r="H1019" s="15">
        <f t="shared" si="406"/>
        <v>1.8749999999999999E-2</v>
      </c>
      <c r="I1019" s="16">
        <f t="shared" si="407"/>
        <v>0.13400000000000001</v>
      </c>
      <c r="J1019" s="15">
        <f t="shared" si="408"/>
        <v>1.6666666666666666E-2</v>
      </c>
      <c r="K1019" s="22">
        <f t="shared" si="409"/>
        <v>0.128</v>
      </c>
      <c r="L1019" s="13"/>
      <c r="M1019" s="23">
        <v>44820</v>
      </c>
      <c r="N1019" s="14" t="s">
        <v>12</v>
      </c>
      <c r="O1019" s="59">
        <v>1.8749999999999999E-2</v>
      </c>
      <c r="P1019" s="16" t="str">
        <f t="shared" si="400"/>
        <v>-</v>
      </c>
      <c r="Q1019" s="15">
        <f t="shared" si="410"/>
        <v>1.1805555555555555E-2</v>
      </c>
      <c r="R1019" s="16" t="str">
        <f t="shared" si="427"/>
        <v>-</v>
      </c>
      <c r="S1019" s="15">
        <f t="shared" si="428"/>
        <v>1.8749999999999999E-2</v>
      </c>
      <c r="T1019" s="16" t="str">
        <f t="shared" si="402"/>
        <v>-</v>
      </c>
      <c r="U1019" s="15">
        <f t="shared" si="429"/>
        <v>1.6666666666666666E-2</v>
      </c>
      <c r="V1019" s="22" t="str">
        <f t="shared" si="403"/>
        <v>-</v>
      </c>
      <c r="X1019" s="18"/>
    </row>
    <row r="1020" spans="2:25" x14ac:dyDescent="0.25">
      <c r="B1020" s="23">
        <f t="shared" si="411"/>
        <v>44820</v>
      </c>
      <c r="C1020" s="14" t="s">
        <v>13</v>
      </c>
      <c r="D1020" s="15">
        <v>0.29097222222222224</v>
      </c>
      <c r="E1020" s="16">
        <v>2.9</v>
      </c>
      <c r="F1020" s="15">
        <f t="shared" si="404"/>
        <v>0.28402777777777782</v>
      </c>
      <c r="G1020" s="16">
        <f t="shared" si="405"/>
        <v>2.4649999999999999</v>
      </c>
      <c r="H1020" s="15">
        <f t="shared" si="406"/>
        <v>0.2729166666666667</v>
      </c>
      <c r="I1020" s="16">
        <f t="shared" si="407"/>
        <v>1.9430000000000001</v>
      </c>
      <c r="J1020" s="15">
        <f t="shared" si="408"/>
        <v>0.27361111111111114</v>
      </c>
      <c r="K1020" s="22">
        <f t="shared" si="409"/>
        <v>1.8559999999999999</v>
      </c>
      <c r="L1020" s="13"/>
      <c r="M1020" s="23">
        <v>44820</v>
      </c>
      <c r="N1020" s="14" t="s">
        <v>13</v>
      </c>
      <c r="O1020" s="59">
        <v>0.29097222222222224</v>
      </c>
      <c r="P1020" s="16" t="str">
        <f t="shared" si="400"/>
        <v>-</v>
      </c>
      <c r="Q1020" s="15">
        <f t="shared" si="410"/>
        <v>0.28402777777777782</v>
      </c>
      <c r="R1020" s="16" t="str">
        <f t="shared" si="427"/>
        <v>-</v>
      </c>
      <c r="S1020" s="15">
        <f t="shared" si="428"/>
        <v>0.2729166666666667</v>
      </c>
      <c r="T1020" s="16" t="str">
        <f t="shared" si="402"/>
        <v>-</v>
      </c>
      <c r="U1020" s="15">
        <f t="shared" si="429"/>
        <v>0.27361111111111114</v>
      </c>
      <c r="V1020" s="22" t="str">
        <f t="shared" si="403"/>
        <v>-</v>
      </c>
      <c r="X1020" s="18"/>
      <c r="Y1020" s="28"/>
    </row>
    <row r="1021" spans="2:25" x14ac:dyDescent="0.25">
      <c r="B1021" s="23">
        <f t="shared" si="411"/>
        <v>44820</v>
      </c>
      <c r="C1021" s="14" t="s">
        <v>12</v>
      </c>
      <c r="D1021" s="15">
        <v>0.5395833333333333</v>
      </c>
      <c r="E1021" s="16">
        <v>0.3</v>
      </c>
      <c r="F1021" s="15">
        <f t="shared" si="404"/>
        <v>0.53263888888888888</v>
      </c>
      <c r="G1021" s="16">
        <f t="shared" si="405"/>
        <v>0.255</v>
      </c>
      <c r="H1021" s="15">
        <f t="shared" si="406"/>
        <v>0.5395833333333333</v>
      </c>
      <c r="I1021" s="16">
        <f t="shared" si="407"/>
        <v>0.20100000000000001</v>
      </c>
      <c r="J1021" s="15">
        <f t="shared" si="408"/>
        <v>0.53749999999999998</v>
      </c>
      <c r="K1021" s="22">
        <f t="shared" si="409"/>
        <v>0.192</v>
      </c>
      <c r="L1021" s="13"/>
      <c r="M1021" s="23">
        <v>44820</v>
      </c>
      <c r="N1021" s="14" t="s">
        <v>12</v>
      </c>
      <c r="O1021" s="59">
        <v>0.5395833333333333</v>
      </c>
      <c r="P1021" s="16" t="str">
        <f t="shared" si="400"/>
        <v>-</v>
      </c>
      <c r="Q1021" s="15">
        <f t="shared" si="410"/>
        <v>0.53263888888888888</v>
      </c>
      <c r="R1021" s="16" t="str">
        <f t="shared" si="427"/>
        <v>-</v>
      </c>
      <c r="S1021" s="15">
        <f t="shared" si="428"/>
        <v>0.5395833333333333</v>
      </c>
      <c r="T1021" s="16" t="str">
        <f t="shared" si="402"/>
        <v>-</v>
      </c>
      <c r="U1021" s="15">
        <f t="shared" si="429"/>
        <v>0.53749999999999998</v>
      </c>
      <c r="V1021" s="22" t="str">
        <f t="shared" si="403"/>
        <v>-</v>
      </c>
      <c r="X1021" s="18"/>
      <c r="Y1021" s="28"/>
    </row>
    <row r="1022" spans="2:25" x14ac:dyDescent="0.25">
      <c r="B1022" s="23">
        <f t="shared" si="411"/>
        <v>44820</v>
      </c>
      <c r="C1022" s="14" t="s">
        <v>13</v>
      </c>
      <c r="D1022" s="15">
        <v>0.80138888888888893</v>
      </c>
      <c r="E1022" s="16">
        <v>2.6</v>
      </c>
      <c r="F1022" s="15">
        <f t="shared" si="404"/>
        <v>0.79444444444444451</v>
      </c>
      <c r="G1022" s="16">
        <f t="shared" si="405"/>
        <v>2.21</v>
      </c>
      <c r="H1022" s="15">
        <f t="shared" si="406"/>
        <v>0.78333333333333333</v>
      </c>
      <c r="I1022" s="16">
        <f t="shared" si="407"/>
        <v>1.7420000000000002</v>
      </c>
      <c r="J1022" s="15">
        <f t="shared" si="408"/>
        <v>0.78402777777777777</v>
      </c>
      <c r="K1022" s="22">
        <f t="shared" si="409"/>
        <v>1.6640000000000001</v>
      </c>
      <c r="L1022" s="13"/>
      <c r="M1022" s="23">
        <v>44820</v>
      </c>
      <c r="N1022" s="14" t="s">
        <v>13</v>
      </c>
      <c r="O1022" s="59">
        <v>0.80138888888888893</v>
      </c>
      <c r="P1022" s="16" t="str">
        <f t="shared" si="400"/>
        <v>-</v>
      </c>
      <c r="Q1022" s="15">
        <f t="shared" si="410"/>
        <v>0.79444444444444451</v>
      </c>
      <c r="R1022" s="16" t="str">
        <f t="shared" si="427"/>
        <v>-</v>
      </c>
      <c r="S1022" s="15">
        <f t="shared" si="428"/>
        <v>0.78333333333333333</v>
      </c>
      <c r="T1022" s="16" t="str">
        <f t="shared" si="402"/>
        <v>-</v>
      </c>
      <c r="U1022" s="15">
        <f t="shared" si="429"/>
        <v>0.78402777777777777</v>
      </c>
      <c r="V1022" s="22" t="str">
        <f t="shared" si="403"/>
        <v>-</v>
      </c>
      <c r="X1022" s="18"/>
      <c r="Y1022" s="28"/>
    </row>
    <row r="1023" spans="2:25" x14ac:dyDescent="0.25">
      <c r="B1023" s="23">
        <f t="shared" si="411"/>
        <v>44821</v>
      </c>
      <c r="C1023" s="14" t="s">
        <v>12</v>
      </c>
      <c r="D1023" s="15">
        <v>4.7222222222222221E-2</v>
      </c>
      <c r="E1023" s="16">
        <v>0.4</v>
      </c>
      <c r="F1023" s="15">
        <f t="shared" si="404"/>
        <v>4.0277777777777773E-2</v>
      </c>
      <c r="G1023" s="16">
        <f t="shared" si="405"/>
        <v>0.34</v>
      </c>
      <c r="H1023" s="15">
        <f t="shared" si="406"/>
        <v>4.7222222222222221E-2</v>
      </c>
      <c r="I1023" s="16">
        <f t="shared" si="407"/>
        <v>0.26800000000000002</v>
      </c>
      <c r="J1023" s="15">
        <f t="shared" si="408"/>
        <v>4.5138888888888888E-2</v>
      </c>
      <c r="K1023" s="22">
        <f t="shared" si="409"/>
        <v>0.25600000000000001</v>
      </c>
      <c r="L1023" s="13"/>
      <c r="M1023" s="23">
        <v>44821</v>
      </c>
      <c r="N1023" s="14" t="s">
        <v>12</v>
      </c>
      <c r="O1023" s="59">
        <v>4.7222222222222221E-2</v>
      </c>
      <c r="P1023" s="16" t="str">
        <f t="shared" si="400"/>
        <v>-</v>
      </c>
      <c r="Q1023" s="15">
        <f t="shared" si="410"/>
        <v>4.0277777777777773E-2</v>
      </c>
      <c r="R1023" s="16" t="str">
        <f t="shared" si="427"/>
        <v>-</v>
      </c>
      <c r="S1023" s="15">
        <f t="shared" si="428"/>
        <v>4.7222222222222221E-2</v>
      </c>
      <c r="T1023" s="16" t="str">
        <f t="shared" si="402"/>
        <v>-</v>
      </c>
      <c r="U1023" s="15">
        <f t="shared" si="429"/>
        <v>4.5138888888888888E-2</v>
      </c>
      <c r="V1023" s="22" t="str">
        <f t="shared" si="403"/>
        <v>-</v>
      </c>
      <c r="X1023" s="18"/>
    </row>
    <row r="1024" spans="2:25" x14ac:dyDescent="0.25">
      <c r="B1024" s="23">
        <f t="shared" si="411"/>
        <v>44821</v>
      </c>
      <c r="C1024" s="14" t="s">
        <v>13</v>
      </c>
      <c r="D1024" s="15">
        <v>0.32013888888888892</v>
      </c>
      <c r="E1024" s="16">
        <v>2.7</v>
      </c>
      <c r="F1024" s="15">
        <f t="shared" si="404"/>
        <v>0.3131944444444445</v>
      </c>
      <c r="G1024" s="16">
        <f t="shared" si="405"/>
        <v>2.2949999999999999</v>
      </c>
      <c r="H1024" s="15">
        <f t="shared" si="406"/>
        <v>0.30208333333333337</v>
      </c>
      <c r="I1024" s="16">
        <f t="shared" si="407"/>
        <v>1.8090000000000002</v>
      </c>
      <c r="J1024" s="15">
        <f t="shared" si="408"/>
        <v>0.30277777777777781</v>
      </c>
      <c r="K1024" s="22">
        <f t="shared" si="409"/>
        <v>1.7280000000000002</v>
      </c>
      <c r="L1024" s="13"/>
      <c r="M1024" s="23">
        <v>44821</v>
      </c>
      <c r="N1024" s="14" t="s">
        <v>13</v>
      </c>
      <c r="O1024" s="59">
        <v>0.32013888888888892</v>
      </c>
      <c r="P1024" s="16" t="str">
        <f t="shared" si="400"/>
        <v>-</v>
      </c>
      <c r="Q1024" s="15">
        <f t="shared" si="410"/>
        <v>0.3131944444444445</v>
      </c>
      <c r="R1024" s="16" t="str">
        <f t="shared" si="427"/>
        <v>-</v>
      </c>
      <c r="S1024" s="15">
        <f t="shared" si="428"/>
        <v>0.30208333333333337</v>
      </c>
      <c r="T1024" s="16" t="str">
        <f t="shared" si="402"/>
        <v>-</v>
      </c>
      <c r="U1024" s="15">
        <f t="shared" si="429"/>
        <v>0.30277777777777781</v>
      </c>
      <c r="V1024" s="22" t="str">
        <f t="shared" si="403"/>
        <v>-</v>
      </c>
      <c r="X1024" s="18"/>
      <c r="Y1024" s="28"/>
    </row>
    <row r="1025" spans="2:25" x14ac:dyDescent="0.25">
      <c r="B1025" s="23">
        <f t="shared" si="411"/>
        <v>44821</v>
      </c>
      <c r="C1025" s="14" t="s">
        <v>12</v>
      </c>
      <c r="D1025" s="15">
        <v>0.56944444444444442</v>
      </c>
      <c r="E1025" s="16">
        <v>0.5</v>
      </c>
      <c r="F1025" s="15">
        <f t="shared" si="404"/>
        <v>0.5625</v>
      </c>
      <c r="G1025" s="16">
        <f t="shared" si="405"/>
        <v>0.42499999999999999</v>
      </c>
      <c r="H1025" s="15">
        <f t="shared" si="406"/>
        <v>0.56944444444444442</v>
      </c>
      <c r="I1025" s="16">
        <f t="shared" si="407"/>
        <v>0.33500000000000002</v>
      </c>
      <c r="J1025" s="15">
        <f t="shared" si="408"/>
        <v>0.56736111111111109</v>
      </c>
      <c r="K1025" s="22">
        <f t="shared" si="409"/>
        <v>0.32</v>
      </c>
      <c r="L1025" s="13"/>
      <c r="M1025" s="23">
        <v>44821</v>
      </c>
      <c r="N1025" s="14" t="s">
        <v>12</v>
      </c>
      <c r="O1025" s="59">
        <v>0.56944444444444442</v>
      </c>
      <c r="P1025" s="16" t="str">
        <f t="shared" si="400"/>
        <v>-</v>
      </c>
      <c r="Q1025" s="15">
        <f t="shared" si="410"/>
        <v>0.5625</v>
      </c>
      <c r="R1025" s="16" t="str">
        <f t="shared" si="427"/>
        <v>-</v>
      </c>
      <c r="S1025" s="15">
        <f t="shared" si="428"/>
        <v>0.56944444444444442</v>
      </c>
      <c r="T1025" s="16" t="str">
        <f t="shared" si="402"/>
        <v>-</v>
      </c>
      <c r="U1025" s="15">
        <f t="shared" si="429"/>
        <v>0.56736111111111109</v>
      </c>
      <c r="V1025" s="22" t="str">
        <f t="shared" si="403"/>
        <v>-</v>
      </c>
      <c r="X1025" s="18"/>
      <c r="Y1025" s="28"/>
    </row>
    <row r="1026" spans="2:25" x14ac:dyDescent="0.25">
      <c r="B1026" s="23">
        <f t="shared" si="411"/>
        <v>44821</v>
      </c>
      <c r="C1026" s="14" t="s">
        <v>13</v>
      </c>
      <c r="D1026" s="15">
        <v>0.83124999999999993</v>
      </c>
      <c r="E1026" s="16">
        <v>2.4</v>
      </c>
      <c r="F1026" s="15">
        <f t="shared" si="404"/>
        <v>0.82430555555555551</v>
      </c>
      <c r="G1026" s="16">
        <f t="shared" si="405"/>
        <v>2.04</v>
      </c>
      <c r="H1026" s="15">
        <f t="shared" si="406"/>
        <v>0.81319444444444433</v>
      </c>
      <c r="I1026" s="16">
        <f t="shared" si="407"/>
        <v>1.6080000000000001</v>
      </c>
      <c r="J1026" s="15">
        <f t="shared" si="408"/>
        <v>0.81388888888888877</v>
      </c>
      <c r="K1026" s="22">
        <f t="shared" si="409"/>
        <v>1.536</v>
      </c>
      <c r="L1026" s="13"/>
      <c r="M1026" s="23">
        <v>44821</v>
      </c>
      <c r="N1026" s="14" t="s">
        <v>13</v>
      </c>
      <c r="O1026" s="59">
        <v>0.83124999999999993</v>
      </c>
      <c r="P1026" s="16" t="str">
        <f t="shared" si="400"/>
        <v>-</v>
      </c>
      <c r="Q1026" s="15">
        <f t="shared" si="410"/>
        <v>0.82430555555555551</v>
      </c>
      <c r="R1026" s="16" t="str">
        <f t="shared" si="427"/>
        <v>-</v>
      </c>
      <c r="S1026" s="15">
        <f t="shared" si="428"/>
        <v>0.81319444444444433</v>
      </c>
      <c r="T1026" s="16" t="str">
        <f t="shared" si="402"/>
        <v>-</v>
      </c>
      <c r="U1026" s="15">
        <f t="shared" si="429"/>
        <v>0.81388888888888877</v>
      </c>
      <c r="V1026" s="22" t="str">
        <f t="shared" si="403"/>
        <v>-</v>
      </c>
      <c r="X1026" s="18"/>
      <c r="Y1026" s="28"/>
    </row>
    <row r="1027" spans="2:25" x14ac:dyDescent="0.25">
      <c r="B1027" s="23">
        <f t="shared" si="411"/>
        <v>44822</v>
      </c>
      <c r="C1027" s="14" t="s">
        <v>12</v>
      </c>
      <c r="D1027" s="15">
        <v>7.8472222222222221E-2</v>
      </c>
      <c r="E1027" s="16">
        <v>0.6</v>
      </c>
      <c r="F1027" s="15">
        <f t="shared" si="404"/>
        <v>7.1527777777777773E-2</v>
      </c>
      <c r="G1027" s="16">
        <f t="shared" si="405"/>
        <v>0.51</v>
      </c>
      <c r="H1027" s="15">
        <f t="shared" si="406"/>
        <v>7.8472222222222221E-2</v>
      </c>
      <c r="I1027" s="16">
        <f t="shared" si="407"/>
        <v>0.40200000000000002</v>
      </c>
      <c r="J1027" s="15">
        <f t="shared" si="408"/>
        <v>7.6388888888888881E-2</v>
      </c>
      <c r="K1027" s="22">
        <f t="shared" si="409"/>
        <v>0.38400000000000001</v>
      </c>
      <c r="L1027" s="13"/>
      <c r="M1027" s="23">
        <v>44822</v>
      </c>
      <c r="N1027" s="14" t="s">
        <v>12</v>
      </c>
      <c r="O1027" s="59">
        <v>7.8472222222222221E-2</v>
      </c>
      <c r="P1027" s="16" t="str">
        <f t="shared" si="400"/>
        <v>-</v>
      </c>
      <c r="Q1027" s="15">
        <f t="shared" si="410"/>
        <v>7.1527777777777773E-2</v>
      </c>
      <c r="R1027" s="16" t="str">
        <f t="shared" si="427"/>
        <v>-</v>
      </c>
      <c r="S1027" s="15">
        <f t="shared" si="428"/>
        <v>7.8472222222222221E-2</v>
      </c>
      <c r="T1027" s="16" t="str">
        <f t="shared" si="402"/>
        <v>-</v>
      </c>
      <c r="U1027" s="15">
        <f t="shared" si="429"/>
        <v>7.6388888888888881E-2</v>
      </c>
      <c r="V1027" s="22" t="str">
        <f t="shared" si="403"/>
        <v>-</v>
      </c>
      <c r="X1027" s="18"/>
    </row>
    <row r="1028" spans="2:25" x14ac:dyDescent="0.25">
      <c r="B1028" s="23">
        <f t="shared" si="411"/>
        <v>44822</v>
      </c>
      <c r="C1028" s="14" t="s">
        <v>13</v>
      </c>
      <c r="D1028" s="15">
        <v>0.35138888888888892</v>
      </c>
      <c r="E1028" s="16">
        <v>2.6</v>
      </c>
      <c r="F1028" s="15">
        <f t="shared" si="404"/>
        <v>0.3444444444444445</v>
      </c>
      <c r="G1028" s="16">
        <f t="shared" si="405"/>
        <v>2.21</v>
      </c>
      <c r="H1028" s="15">
        <f t="shared" si="406"/>
        <v>0.33333333333333337</v>
      </c>
      <c r="I1028" s="16">
        <f t="shared" si="407"/>
        <v>1.7420000000000002</v>
      </c>
      <c r="J1028" s="15">
        <f t="shared" si="408"/>
        <v>0.33402777777777781</v>
      </c>
      <c r="K1028" s="22">
        <f t="shared" si="409"/>
        <v>1.6640000000000001</v>
      </c>
      <c r="L1028" s="13"/>
      <c r="M1028" s="23">
        <v>44822</v>
      </c>
      <c r="N1028" s="14" t="s">
        <v>13</v>
      </c>
      <c r="O1028" s="59">
        <v>0.35138888888888892</v>
      </c>
      <c r="P1028" s="16" t="str">
        <f t="shared" si="400"/>
        <v>-</v>
      </c>
      <c r="Q1028" s="15">
        <f t="shared" si="410"/>
        <v>0.3444444444444445</v>
      </c>
      <c r="R1028" s="16" t="str">
        <f t="shared" si="427"/>
        <v>-</v>
      </c>
      <c r="S1028" s="15">
        <f t="shared" si="428"/>
        <v>0.33333333333333337</v>
      </c>
      <c r="T1028" s="16" t="str">
        <f t="shared" si="402"/>
        <v>-</v>
      </c>
      <c r="U1028" s="15">
        <f t="shared" si="429"/>
        <v>0.33402777777777781</v>
      </c>
      <c r="V1028" s="22" t="str">
        <f t="shared" si="403"/>
        <v>-</v>
      </c>
      <c r="X1028" s="18"/>
      <c r="Y1028" s="28"/>
    </row>
    <row r="1029" spans="2:25" x14ac:dyDescent="0.25">
      <c r="B1029" s="23">
        <f t="shared" si="411"/>
        <v>44822</v>
      </c>
      <c r="C1029" s="14" t="s">
        <v>12</v>
      </c>
      <c r="D1029" s="15">
        <v>0.60347222222222219</v>
      </c>
      <c r="E1029" s="16">
        <v>0.7</v>
      </c>
      <c r="F1029" s="15">
        <f t="shared" si="404"/>
        <v>0.59652777777777777</v>
      </c>
      <c r="G1029" s="16">
        <f t="shared" si="405"/>
        <v>0.59499999999999997</v>
      </c>
      <c r="H1029" s="15">
        <f t="shared" si="406"/>
        <v>0.60347222222222219</v>
      </c>
      <c r="I1029" s="16">
        <f t="shared" si="407"/>
        <v>0.46899999999999997</v>
      </c>
      <c r="J1029" s="15">
        <f t="shared" si="408"/>
        <v>0.60138888888888886</v>
      </c>
      <c r="K1029" s="22">
        <f t="shared" si="409"/>
        <v>0.44799999999999995</v>
      </c>
      <c r="L1029" s="13"/>
      <c r="M1029" s="23">
        <v>44822</v>
      </c>
      <c r="N1029" s="14" t="s">
        <v>12</v>
      </c>
      <c r="O1029" s="59">
        <v>0.60347222222222219</v>
      </c>
      <c r="P1029" s="16" t="str">
        <f t="shared" si="400"/>
        <v>-</v>
      </c>
      <c r="Q1029" s="15">
        <f t="shared" si="410"/>
        <v>0.59652777777777777</v>
      </c>
      <c r="R1029" s="16" t="str">
        <f t="shared" si="427"/>
        <v>-</v>
      </c>
      <c r="S1029" s="15">
        <f t="shared" si="428"/>
        <v>0.60347222222222219</v>
      </c>
      <c r="T1029" s="16" t="str">
        <f t="shared" si="402"/>
        <v>-</v>
      </c>
      <c r="U1029" s="15">
        <f t="shared" si="429"/>
        <v>0.60138888888888886</v>
      </c>
      <c r="V1029" s="22" t="str">
        <f t="shared" si="403"/>
        <v>-</v>
      </c>
      <c r="X1029" s="18"/>
      <c r="Y1029" s="28"/>
    </row>
    <row r="1030" spans="2:25" x14ac:dyDescent="0.25">
      <c r="B1030" s="23">
        <f t="shared" si="411"/>
        <v>44822</v>
      </c>
      <c r="C1030" s="14" t="s">
        <v>13</v>
      </c>
      <c r="D1030" s="15">
        <v>0.86597222222222225</v>
      </c>
      <c r="E1030" s="16">
        <v>2.2000000000000002</v>
      </c>
      <c r="F1030" s="15">
        <f t="shared" si="404"/>
        <v>0.85902777777777783</v>
      </c>
      <c r="G1030" s="16">
        <f t="shared" si="405"/>
        <v>1.87</v>
      </c>
      <c r="H1030" s="15">
        <f t="shared" si="406"/>
        <v>0.84791666666666665</v>
      </c>
      <c r="I1030" s="16">
        <f t="shared" si="407"/>
        <v>1.4740000000000002</v>
      </c>
      <c r="J1030" s="15">
        <f t="shared" si="408"/>
        <v>0.84861111111111109</v>
      </c>
      <c r="K1030" s="22">
        <f t="shared" si="409"/>
        <v>1.4080000000000001</v>
      </c>
      <c r="L1030" s="13"/>
      <c r="M1030" s="23">
        <v>44822</v>
      </c>
      <c r="N1030" s="14" t="s">
        <v>13</v>
      </c>
      <c r="O1030" s="59">
        <v>0.86597222222222225</v>
      </c>
      <c r="P1030" s="16" t="str">
        <f t="shared" si="400"/>
        <v>-</v>
      </c>
      <c r="Q1030" s="15">
        <f t="shared" si="410"/>
        <v>0.85902777777777783</v>
      </c>
      <c r="R1030" s="16" t="str">
        <f t="shared" si="427"/>
        <v>-</v>
      </c>
      <c r="S1030" s="15">
        <f t="shared" si="428"/>
        <v>0.84791666666666665</v>
      </c>
      <c r="T1030" s="16" t="str">
        <f t="shared" si="402"/>
        <v>-</v>
      </c>
      <c r="U1030" s="15">
        <f t="shared" si="429"/>
        <v>0.84861111111111109</v>
      </c>
      <c r="V1030" s="22" t="str">
        <f t="shared" si="403"/>
        <v>-</v>
      </c>
      <c r="X1030" s="18"/>
    </row>
    <row r="1031" spans="2:25" x14ac:dyDescent="0.25">
      <c r="B1031" s="23">
        <f t="shared" si="411"/>
        <v>44823</v>
      </c>
      <c r="C1031" s="14" t="s">
        <v>12</v>
      </c>
      <c r="D1031" s="15">
        <v>0.11388888888888889</v>
      </c>
      <c r="E1031" s="16">
        <v>0.8</v>
      </c>
      <c r="F1031" s="15">
        <f t="shared" si="404"/>
        <v>0.10694444444444444</v>
      </c>
      <c r="G1031" s="16">
        <f t="shared" si="405"/>
        <v>0.68</v>
      </c>
      <c r="H1031" s="15">
        <f t="shared" si="406"/>
        <v>0.11388888888888889</v>
      </c>
      <c r="I1031" s="16">
        <f t="shared" si="407"/>
        <v>0.53600000000000003</v>
      </c>
      <c r="J1031" s="15">
        <f t="shared" si="408"/>
        <v>0.11180555555555555</v>
      </c>
      <c r="K1031" s="22">
        <f t="shared" si="409"/>
        <v>0.51200000000000001</v>
      </c>
      <c r="L1031" s="13"/>
      <c r="M1031" s="23">
        <v>44823</v>
      </c>
      <c r="N1031" s="14" t="s">
        <v>12</v>
      </c>
      <c r="O1031" s="59">
        <v>0.11388888888888889</v>
      </c>
      <c r="P1031" s="16" t="str">
        <f t="shared" si="400"/>
        <v>-</v>
      </c>
      <c r="Q1031" s="15">
        <f t="shared" si="410"/>
        <v>0.10694444444444444</v>
      </c>
      <c r="R1031" s="16" t="str">
        <f t="shared" si="427"/>
        <v>-</v>
      </c>
      <c r="S1031" s="15">
        <f t="shared" si="428"/>
        <v>0.11388888888888889</v>
      </c>
      <c r="T1031" s="16" t="str">
        <f t="shared" si="402"/>
        <v>-</v>
      </c>
      <c r="U1031" s="15">
        <f t="shared" si="429"/>
        <v>0.11180555555555555</v>
      </c>
      <c r="V1031" s="22" t="str">
        <f t="shared" si="403"/>
        <v>-</v>
      </c>
      <c r="X1031" s="18"/>
      <c r="Y1031" s="28"/>
    </row>
    <row r="1032" spans="2:25" x14ac:dyDescent="0.25">
      <c r="B1032" s="23">
        <f t="shared" si="411"/>
        <v>44823</v>
      </c>
      <c r="C1032" s="14" t="s">
        <v>13</v>
      </c>
      <c r="D1032" s="15">
        <v>0.38750000000000001</v>
      </c>
      <c r="E1032" s="16">
        <v>2.4</v>
      </c>
      <c r="F1032" s="15">
        <f t="shared" si="404"/>
        <v>0.38055555555555559</v>
      </c>
      <c r="G1032" s="16">
        <f t="shared" si="405"/>
        <v>2.04</v>
      </c>
      <c r="H1032" s="15">
        <f t="shared" si="406"/>
        <v>0.36944444444444446</v>
      </c>
      <c r="I1032" s="16">
        <f t="shared" si="407"/>
        <v>1.6080000000000001</v>
      </c>
      <c r="J1032" s="15">
        <f t="shared" si="408"/>
        <v>0.37013888888888891</v>
      </c>
      <c r="K1032" s="22">
        <f t="shared" si="409"/>
        <v>1.536</v>
      </c>
      <c r="L1032" s="13"/>
      <c r="M1032" s="23">
        <v>44823</v>
      </c>
      <c r="N1032" s="14" t="s">
        <v>13</v>
      </c>
      <c r="O1032" s="59">
        <v>0.38750000000000001</v>
      </c>
      <c r="P1032" s="16" t="str">
        <f t="shared" si="400"/>
        <v>-</v>
      </c>
      <c r="Q1032" s="15">
        <f t="shared" si="410"/>
        <v>0.38055555555555559</v>
      </c>
      <c r="R1032" s="16" t="str">
        <f t="shared" si="427"/>
        <v>-</v>
      </c>
      <c r="S1032" s="15">
        <f t="shared" si="428"/>
        <v>0.36944444444444446</v>
      </c>
      <c r="T1032" s="16" t="str">
        <f t="shared" si="402"/>
        <v>-</v>
      </c>
      <c r="U1032" s="15">
        <f t="shared" si="429"/>
        <v>0.37013888888888891</v>
      </c>
      <c r="V1032" s="22" t="str">
        <f t="shared" si="403"/>
        <v>-</v>
      </c>
      <c r="X1032" s="18"/>
      <c r="Y1032" s="28"/>
    </row>
    <row r="1033" spans="2:25" x14ac:dyDescent="0.25">
      <c r="B1033" s="23">
        <f t="shared" si="411"/>
        <v>44823</v>
      </c>
      <c r="C1033" s="14" t="s">
        <v>12</v>
      </c>
      <c r="D1033" s="15">
        <v>0.6430555555555556</v>
      </c>
      <c r="E1033" s="16">
        <v>0.8</v>
      </c>
      <c r="F1033" s="15">
        <f t="shared" si="404"/>
        <v>0.63611111111111118</v>
      </c>
      <c r="G1033" s="16">
        <f t="shared" si="405"/>
        <v>0.68</v>
      </c>
      <c r="H1033" s="15">
        <f t="shared" si="406"/>
        <v>0.6430555555555556</v>
      </c>
      <c r="I1033" s="16">
        <f t="shared" si="407"/>
        <v>0.53600000000000003</v>
      </c>
      <c r="J1033" s="15">
        <f t="shared" si="408"/>
        <v>0.64097222222222228</v>
      </c>
      <c r="K1033" s="22">
        <f t="shared" si="409"/>
        <v>0.51200000000000001</v>
      </c>
      <c r="L1033" s="13"/>
      <c r="M1033" s="23">
        <v>44823</v>
      </c>
      <c r="N1033" s="14" t="s">
        <v>12</v>
      </c>
      <c r="O1033" s="59">
        <v>0.6430555555555556</v>
      </c>
      <c r="P1033" s="16" t="str">
        <f t="shared" si="400"/>
        <v>-</v>
      </c>
      <c r="Q1033" s="15">
        <f t="shared" si="410"/>
        <v>0.63611111111111118</v>
      </c>
      <c r="R1033" s="16" t="str">
        <f t="shared" si="427"/>
        <v>-</v>
      </c>
      <c r="S1033" s="15">
        <f t="shared" si="428"/>
        <v>0.6430555555555556</v>
      </c>
      <c r="T1033" s="16" t="str">
        <f t="shared" si="402"/>
        <v>-</v>
      </c>
      <c r="U1033" s="15">
        <f t="shared" si="429"/>
        <v>0.64097222222222228</v>
      </c>
      <c r="V1033" s="22" t="str">
        <f t="shared" si="403"/>
        <v>-</v>
      </c>
      <c r="X1033" s="18"/>
      <c r="Y1033" s="28"/>
    </row>
    <row r="1034" spans="2:25" x14ac:dyDescent="0.25">
      <c r="B1034" s="23">
        <f t="shared" si="411"/>
        <v>44823</v>
      </c>
      <c r="C1034" s="14" t="s">
        <v>13</v>
      </c>
      <c r="D1034" s="15">
        <v>0.90694444444444444</v>
      </c>
      <c r="E1034" s="16">
        <v>2.1</v>
      </c>
      <c r="F1034" s="15">
        <f t="shared" si="404"/>
        <v>0.9</v>
      </c>
      <c r="G1034" s="16">
        <f t="shared" si="405"/>
        <v>1.7849999999999999</v>
      </c>
      <c r="H1034" s="15">
        <f t="shared" si="406"/>
        <v>0.88888888888888884</v>
      </c>
      <c r="I1034" s="16">
        <f t="shared" si="407"/>
        <v>1.4070000000000003</v>
      </c>
      <c r="J1034" s="15">
        <f t="shared" si="408"/>
        <v>0.88958333333333328</v>
      </c>
      <c r="K1034" s="22">
        <f t="shared" si="409"/>
        <v>1.3440000000000001</v>
      </c>
      <c r="L1034" s="13"/>
      <c r="M1034" s="23">
        <v>44823</v>
      </c>
      <c r="N1034" s="14" t="s">
        <v>13</v>
      </c>
      <c r="O1034" s="59">
        <v>0.90694444444444444</v>
      </c>
      <c r="P1034" s="16" t="str">
        <f t="shared" si="400"/>
        <v>-</v>
      </c>
      <c r="Q1034" s="15">
        <f t="shared" si="410"/>
        <v>0.9</v>
      </c>
      <c r="R1034" s="16" t="str">
        <f t="shared" si="427"/>
        <v>-</v>
      </c>
      <c r="S1034" s="15">
        <f t="shared" si="428"/>
        <v>0.88888888888888884</v>
      </c>
      <c r="T1034" s="16" t="str">
        <f t="shared" si="402"/>
        <v>-</v>
      </c>
      <c r="U1034" s="15">
        <f t="shared" si="429"/>
        <v>0.88958333333333328</v>
      </c>
      <c r="V1034" s="22" t="str">
        <f t="shared" si="403"/>
        <v>-</v>
      </c>
      <c r="X1034" s="18"/>
    </row>
    <row r="1035" spans="2:25" x14ac:dyDescent="0.25">
      <c r="B1035" s="23">
        <f t="shared" si="411"/>
        <v>44824</v>
      </c>
      <c r="C1035" s="14" t="s">
        <v>12</v>
      </c>
      <c r="D1035" s="15">
        <v>0.15833333333333333</v>
      </c>
      <c r="E1035" s="16">
        <v>0.9</v>
      </c>
      <c r="F1035" s="15">
        <f t="shared" si="404"/>
        <v>0.15138888888888888</v>
      </c>
      <c r="G1035" s="16">
        <f t="shared" si="405"/>
        <v>0.76500000000000001</v>
      </c>
      <c r="H1035" s="15">
        <f t="shared" si="406"/>
        <v>0.15833333333333333</v>
      </c>
      <c r="I1035" s="16">
        <f t="shared" si="407"/>
        <v>0.60300000000000009</v>
      </c>
      <c r="J1035" s="15">
        <f t="shared" si="408"/>
        <v>0.15625</v>
      </c>
      <c r="K1035" s="22">
        <f t="shared" si="409"/>
        <v>0.57600000000000007</v>
      </c>
      <c r="L1035" s="13"/>
      <c r="M1035" s="23">
        <v>44824</v>
      </c>
      <c r="N1035" s="14" t="s">
        <v>12</v>
      </c>
      <c r="O1035" s="59">
        <v>0.15833333333333333</v>
      </c>
      <c r="P1035" s="16" t="str">
        <f t="shared" si="400"/>
        <v>-</v>
      </c>
      <c r="Q1035" s="15">
        <f t="shared" si="410"/>
        <v>0.15138888888888888</v>
      </c>
      <c r="R1035" s="16" t="str">
        <f t="shared" si="427"/>
        <v>-</v>
      </c>
      <c r="S1035" s="15">
        <f t="shared" si="428"/>
        <v>0.15833333333333333</v>
      </c>
      <c r="T1035" s="16" t="str">
        <f t="shared" si="402"/>
        <v>-</v>
      </c>
      <c r="U1035" s="15">
        <f t="shared" si="429"/>
        <v>0.15625</v>
      </c>
      <c r="V1035" s="22" t="str">
        <f t="shared" si="403"/>
        <v>-</v>
      </c>
      <c r="X1035" s="18"/>
      <c r="Y1035" s="28"/>
    </row>
    <row r="1036" spans="2:25" x14ac:dyDescent="0.25">
      <c r="B1036" s="23">
        <f t="shared" si="411"/>
        <v>44824</v>
      </c>
      <c r="C1036" s="14" t="s">
        <v>13</v>
      </c>
      <c r="D1036" s="15">
        <v>0.42986111111111108</v>
      </c>
      <c r="E1036" s="16">
        <v>2.2999999999999998</v>
      </c>
      <c r="F1036" s="15">
        <f t="shared" si="404"/>
        <v>0.42291666666666666</v>
      </c>
      <c r="G1036" s="16">
        <f t="shared" si="405"/>
        <v>1.9549999999999998</v>
      </c>
      <c r="H1036" s="15">
        <f t="shared" si="406"/>
        <v>0.41180555555555554</v>
      </c>
      <c r="I1036" s="16">
        <f t="shared" si="407"/>
        <v>1.5409999999999999</v>
      </c>
      <c r="J1036" s="15">
        <f t="shared" si="408"/>
        <v>0.41249999999999998</v>
      </c>
      <c r="K1036" s="22">
        <f t="shared" si="409"/>
        <v>1.472</v>
      </c>
      <c r="L1036" s="13"/>
      <c r="M1036" s="23">
        <v>44824</v>
      </c>
      <c r="N1036" s="14" t="s">
        <v>13</v>
      </c>
      <c r="O1036" s="59">
        <v>0.42986111111111108</v>
      </c>
      <c r="P1036" s="16" t="str">
        <f t="shared" si="400"/>
        <v>-</v>
      </c>
      <c r="Q1036" s="15">
        <f t="shared" si="410"/>
        <v>0.42291666666666666</v>
      </c>
      <c r="R1036" s="16" t="str">
        <f t="shared" si="427"/>
        <v>-</v>
      </c>
      <c r="S1036" s="15">
        <f t="shared" ref="S1036:S1057" si="430">IF(N1036="Alta",O1036-$H$9,O1036-$I$9)</f>
        <v>0.41180555555555554</v>
      </c>
      <c r="T1036" s="16" t="str">
        <f t="shared" si="402"/>
        <v>-</v>
      </c>
      <c r="U1036" s="15">
        <f t="shared" ref="U1036:U1057" si="431">IF(N1036="Alta",O1036-$J$9,O1036-$K$9)</f>
        <v>0.41249999999999998</v>
      </c>
      <c r="V1036" s="22" t="str">
        <f t="shared" si="403"/>
        <v>-</v>
      </c>
      <c r="X1036" s="18"/>
      <c r="Y1036" s="28"/>
    </row>
    <row r="1037" spans="2:25" x14ac:dyDescent="0.25">
      <c r="B1037" s="23">
        <f t="shared" si="411"/>
        <v>44824</v>
      </c>
      <c r="C1037" s="14" t="s">
        <v>12</v>
      </c>
      <c r="D1037" s="15">
        <v>0.69027777777777777</v>
      </c>
      <c r="E1037" s="16">
        <v>0.9</v>
      </c>
      <c r="F1037" s="15">
        <f t="shared" si="404"/>
        <v>0.68333333333333335</v>
      </c>
      <c r="G1037" s="16">
        <f t="shared" si="405"/>
        <v>0.76500000000000001</v>
      </c>
      <c r="H1037" s="15">
        <f t="shared" si="406"/>
        <v>0.69027777777777777</v>
      </c>
      <c r="I1037" s="16">
        <f t="shared" si="407"/>
        <v>0.60300000000000009</v>
      </c>
      <c r="J1037" s="15">
        <f t="shared" si="408"/>
        <v>0.68819444444444444</v>
      </c>
      <c r="K1037" s="22">
        <f t="shared" si="409"/>
        <v>0.57600000000000007</v>
      </c>
      <c r="L1037" s="13"/>
      <c r="M1037" s="23">
        <v>44824</v>
      </c>
      <c r="N1037" s="14" t="s">
        <v>12</v>
      </c>
      <c r="O1037" s="59">
        <v>0.69027777777777777</v>
      </c>
      <c r="P1037" s="16" t="str">
        <f t="shared" si="400"/>
        <v>-</v>
      </c>
      <c r="Q1037" s="15">
        <f t="shared" si="410"/>
        <v>0.68333333333333335</v>
      </c>
      <c r="R1037" s="16" t="str">
        <f t="shared" si="427"/>
        <v>-</v>
      </c>
      <c r="S1037" s="15">
        <f t="shared" si="430"/>
        <v>0.69027777777777777</v>
      </c>
      <c r="T1037" s="16" t="str">
        <f t="shared" si="402"/>
        <v>-</v>
      </c>
      <c r="U1037" s="15">
        <f t="shared" si="431"/>
        <v>0.68819444444444444</v>
      </c>
      <c r="V1037" s="22" t="str">
        <f t="shared" si="403"/>
        <v>-</v>
      </c>
      <c r="X1037" s="18"/>
      <c r="Y1037" s="28"/>
    </row>
    <row r="1038" spans="2:25" x14ac:dyDescent="0.25">
      <c r="B1038" s="23">
        <f t="shared" si="411"/>
        <v>44824</v>
      </c>
      <c r="C1038" s="14" t="s">
        <v>13</v>
      </c>
      <c r="D1038" s="15">
        <v>0.95624999999999993</v>
      </c>
      <c r="E1038" s="16">
        <v>2.1</v>
      </c>
      <c r="F1038" s="15">
        <f t="shared" si="404"/>
        <v>0.94930555555555551</v>
      </c>
      <c r="G1038" s="16">
        <f t="shared" si="405"/>
        <v>1.7849999999999999</v>
      </c>
      <c r="H1038" s="15">
        <f t="shared" si="406"/>
        <v>0.93819444444444433</v>
      </c>
      <c r="I1038" s="16">
        <f t="shared" si="407"/>
        <v>1.4070000000000003</v>
      </c>
      <c r="J1038" s="15">
        <f t="shared" si="408"/>
        <v>0.93888888888888877</v>
      </c>
      <c r="K1038" s="22">
        <f t="shared" si="409"/>
        <v>1.3440000000000001</v>
      </c>
      <c r="L1038" s="13"/>
      <c r="M1038" s="23">
        <v>44824</v>
      </c>
      <c r="N1038" s="14" t="s">
        <v>13</v>
      </c>
      <c r="O1038" s="59">
        <v>0.95624999999999993</v>
      </c>
      <c r="P1038" s="16" t="str">
        <f t="shared" ref="P1038:P1103" si="432">IF(E1038&gt;=$P$4,E1038,IF(E1038&lt;=$P$8,E1038,"-"))</f>
        <v>-</v>
      </c>
      <c r="Q1038" s="15">
        <f t="shared" si="410"/>
        <v>0.94930555555555551</v>
      </c>
      <c r="R1038" s="16" t="str">
        <f t="shared" ref="R1038" si="433">IF(G1038&gt;=$R$4,G1038,IF(G1038&lt;=$R$8,G1038,"-"))</f>
        <v>-</v>
      </c>
      <c r="S1038" s="15">
        <f t="shared" si="430"/>
        <v>0.93819444444444433</v>
      </c>
      <c r="T1038" s="16" t="str">
        <f t="shared" ref="T1038" si="434">IF(I1038&gt;=$T$4,I1038,IF(I1038&lt;=$T$8,I1038,"-"))</f>
        <v>-</v>
      </c>
      <c r="U1038" s="15">
        <f t="shared" si="431"/>
        <v>0.93888888888888877</v>
      </c>
      <c r="V1038" s="22" t="str">
        <f t="shared" ref="V1038" si="435">IF(K1038&gt;=$V$4,K1038,IF(K1038&lt;=$V$8,K1038,"-"))</f>
        <v>-</v>
      </c>
      <c r="X1038" s="18"/>
    </row>
    <row r="1039" spans="2:25" x14ac:dyDescent="0.25">
      <c r="B1039" s="23">
        <f t="shared" si="411"/>
        <v>44825</v>
      </c>
      <c r="C1039" s="14" t="s">
        <v>12</v>
      </c>
      <c r="D1039" s="15">
        <v>0.21111111111111111</v>
      </c>
      <c r="E1039" s="16">
        <v>1</v>
      </c>
      <c r="F1039" s="15">
        <f t="shared" si="404"/>
        <v>0.20416666666666666</v>
      </c>
      <c r="G1039" s="16">
        <f t="shared" si="405"/>
        <v>0.85</v>
      </c>
      <c r="H1039" s="15">
        <f t="shared" si="406"/>
        <v>0.21111111111111111</v>
      </c>
      <c r="I1039" s="16">
        <f t="shared" si="407"/>
        <v>0.67</v>
      </c>
      <c r="J1039" s="15">
        <f t="shared" si="408"/>
        <v>0.20902777777777778</v>
      </c>
      <c r="K1039" s="22">
        <f t="shared" si="409"/>
        <v>0.64</v>
      </c>
      <c r="L1039" s="13"/>
      <c r="M1039" s="23">
        <v>44825</v>
      </c>
      <c r="N1039" s="14" t="s">
        <v>12</v>
      </c>
      <c r="O1039" s="59">
        <v>0.21111111111111111</v>
      </c>
      <c r="P1039" s="16" t="str">
        <f t="shared" si="432"/>
        <v>-</v>
      </c>
      <c r="Q1039" s="15">
        <f t="shared" si="410"/>
        <v>0.20416666666666666</v>
      </c>
      <c r="R1039" s="16" t="str">
        <f t="shared" ref="R1039:R1046" si="436">IF(G1039&gt;=$R$4,G1039,IF(G1039&lt;=$R$8,G1039,"-"))</f>
        <v>-</v>
      </c>
      <c r="S1039" s="15">
        <f t="shared" si="430"/>
        <v>0.21111111111111111</v>
      </c>
      <c r="T1039" s="16" t="str">
        <f t="shared" si="402"/>
        <v>-</v>
      </c>
      <c r="U1039" s="15">
        <f t="shared" si="431"/>
        <v>0.20902777777777778</v>
      </c>
      <c r="V1039" s="22" t="str">
        <f t="shared" si="403"/>
        <v>-</v>
      </c>
      <c r="X1039" s="18"/>
      <c r="Y1039" s="28"/>
    </row>
    <row r="1040" spans="2:25" x14ac:dyDescent="0.25">
      <c r="B1040" s="23">
        <f t="shared" si="411"/>
        <v>44825</v>
      </c>
      <c r="C1040" s="14" t="s">
        <v>13</v>
      </c>
      <c r="D1040" s="15">
        <v>0.47569444444444442</v>
      </c>
      <c r="E1040" s="16">
        <v>2.2999999999999998</v>
      </c>
      <c r="F1040" s="15">
        <f t="shared" si="404"/>
        <v>0.46875</v>
      </c>
      <c r="G1040" s="16">
        <f t="shared" si="405"/>
        <v>1.9549999999999998</v>
      </c>
      <c r="H1040" s="15">
        <f t="shared" si="406"/>
        <v>0.45763888888888887</v>
      </c>
      <c r="I1040" s="16">
        <f t="shared" si="407"/>
        <v>1.5409999999999999</v>
      </c>
      <c r="J1040" s="15">
        <f t="shared" si="408"/>
        <v>0.45833333333333331</v>
      </c>
      <c r="K1040" s="22">
        <f t="shared" si="409"/>
        <v>1.472</v>
      </c>
      <c r="L1040" s="13"/>
      <c r="M1040" s="23">
        <v>44825</v>
      </c>
      <c r="N1040" s="14" t="s">
        <v>13</v>
      </c>
      <c r="O1040" s="59">
        <v>0.47569444444444442</v>
      </c>
      <c r="P1040" s="16" t="str">
        <f t="shared" si="432"/>
        <v>-</v>
      </c>
      <c r="Q1040" s="15">
        <f t="shared" si="410"/>
        <v>0.46875</v>
      </c>
      <c r="R1040" s="16" t="str">
        <f t="shared" si="436"/>
        <v>-</v>
      </c>
      <c r="S1040" s="15">
        <f t="shared" si="430"/>
        <v>0.45763888888888887</v>
      </c>
      <c r="T1040" s="16" t="str">
        <f t="shared" si="402"/>
        <v>-</v>
      </c>
      <c r="U1040" s="15">
        <f t="shared" si="431"/>
        <v>0.45833333333333331</v>
      </c>
      <c r="V1040" s="22" t="str">
        <f t="shared" si="403"/>
        <v>-</v>
      </c>
      <c r="X1040" s="18"/>
      <c r="Y1040" s="28"/>
    </row>
    <row r="1041" spans="2:25" x14ac:dyDescent="0.25">
      <c r="B1041" s="23">
        <f t="shared" si="411"/>
        <v>44825</v>
      </c>
      <c r="C1041" s="14" t="s">
        <v>12</v>
      </c>
      <c r="D1041" s="15">
        <v>0.73958333333333337</v>
      </c>
      <c r="E1041" s="16">
        <v>0.8</v>
      </c>
      <c r="F1041" s="15">
        <f t="shared" si="404"/>
        <v>0.73263888888888895</v>
      </c>
      <c r="G1041" s="16">
        <f t="shared" si="405"/>
        <v>0.68</v>
      </c>
      <c r="H1041" s="15">
        <f t="shared" si="406"/>
        <v>0.73958333333333337</v>
      </c>
      <c r="I1041" s="16">
        <f t="shared" si="407"/>
        <v>0.53600000000000003</v>
      </c>
      <c r="J1041" s="15">
        <f t="shared" si="408"/>
        <v>0.73750000000000004</v>
      </c>
      <c r="K1041" s="22">
        <f t="shared" si="409"/>
        <v>0.51200000000000001</v>
      </c>
      <c r="L1041" s="13"/>
      <c r="M1041" s="23">
        <v>44825</v>
      </c>
      <c r="N1041" s="14" t="s">
        <v>12</v>
      </c>
      <c r="O1041" s="59">
        <v>0.73958333333333337</v>
      </c>
      <c r="P1041" s="16" t="str">
        <f t="shared" si="432"/>
        <v>-</v>
      </c>
      <c r="Q1041" s="15">
        <f t="shared" si="410"/>
        <v>0.73263888888888895</v>
      </c>
      <c r="R1041" s="16" t="str">
        <f t="shared" si="436"/>
        <v>-</v>
      </c>
      <c r="S1041" s="15">
        <f t="shared" si="430"/>
        <v>0.73958333333333337</v>
      </c>
      <c r="T1041" s="16" t="str">
        <f t="shared" si="402"/>
        <v>-</v>
      </c>
      <c r="U1041" s="15">
        <f t="shared" si="431"/>
        <v>0.73750000000000004</v>
      </c>
      <c r="V1041" s="22" t="str">
        <f t="shared" si="403"/>
        <v>-</v>
      </c>
      <c r="X1041" s="18"/>
      <c r="Y1041" s="28"/>
    </row>
    <row r="1042" spans="2:25" x14ac:dyDescent="0.25">
      <c r="B1042" s="23">
        <v>44825</v>
      </c>
      <c r="C1042" s="14" t="s">
        <v>13</v>
      </c>
      <c r="D1042" s="15"/>
      <c r="E1042" s="16"/>
      <c r="F1042" s="15">
        <v>0.99861111111111101</v>
      </c>
      <c r="G1042" s="16">
        <v>1.9</v>
      </c>
      <c r="H1042" s="15">
        <v>0.98749999999999993</v>
      </c>
      <c r="I1042" s="16">
        <v>1.5</v>
      </c>
      <c r="J1042" s="15">
        <v>0.98819444444444438</v>
      </c>
      <c r="K1042" s="22">
        <v>1.4</v>
      </c>
      <c r="L1042" s="13"/>
      <c r="M1042" s="23">
        <v>44825</v>
      </c>
      <c r="N1042" s="14" t="s">
        <v>13</v>
      </c>
      <c r="O1042" s="59"/>
      <c r="P1042" s="16"/>
      <c r="Q1042" s="15">
        <v>0.99861111111111101</v>
      </c>
      <c r="R1042" s="16" t="s">
        <v>27</v>
      </c>
      <c r="S1042" s="15">
        <v>0.98749999999999993</v>
      </c>
      <c r="T1042" s="16" t="s">
        <v>27</v>
      </c>
      <c r="U1042" s="15">
        <v>0.98819444444444438</v>
      </c>
      <c r="V1042" s="22" t="s">
        <v>27</v>
      </c>
      <c r="X1042" s="18"/>
      <c r="Y1042" s="28"/>
    </row>
    <row r="1043" spans="2:25" x14ac:dyDescent="0.25">
      <c r="B1043" s="23">
        <f>IF(HOUR(D1043)&lt;HOUR(D1041),B1041+1,B1041)</f>
        <v>44826</v>
      </c>
      <c r="C1043" s="14" t="s">
        <v>13</v>
      </c>
      <c r="D1043" s="15">
        <v>5.5555555555555558E-3</v>
      </c>
      <c r="E1043" s="16">
        <v>2.2000000000000002</v>
      </c>
      <c r="F1043" s="15"/>
      <c r="G1043" s="16"/>
      <c r="H1043" s="15"/>
      <c r="I1043" s="16"/>
      <c r="J1043" s="15"/>
      <c r="K1043" s="22"/>
      <c r="L1043" s="13"/>
      <c r="M1043" s="23">
        <v>44826</v>
      </c>
      <c r="N1043" s="14" t="s">
        <v>13</v>
      </c>
      <c r="O1043" s="59">
        <v>5.5555555555555558E-3</v>
      </c>
      <c r="P1043" s="16" t="str">
        <f t="shared" si="432"/>
        <v>-</v>
      </c>
      <c r="Q1043" s="15"/>
      <c r="R1043" s="16"/>
      <c r="S1043" s="15"/>
      <c r="T1043" s="16"/>
      <c r="U1043" s="15"/>
      <c r="V1043" s="22"/>
      <c r="X1043" s="18"/>
    </row>
    <row r="1044" spans="2:25" x14ac:dyDescent="0.25">
      <c r="B1044" s="23">
        <f t="shared" si="411"/>
        <v>44826</v>
      </c>
      <c r="C1044" s="14" t="s">
        <v>12</v>
      </c>
      <c r="D1044" s="15">
        <v>0.2590277777777778</v>
      </c>
      <c r="E1044" s="16">
        <v>0.9</v>
      </c>
      <c r="F1044" s="15">
        <f t="shared" si="404"/>
        <v>0.25208333333333338</v>
      </c>
      <c r="G1044" s="16">
        <f t="shared" si="405"/>
        <v>0.76500000000000001</v>
      </c>
      <c r="H1044" s="15">
        <f t="shared" si="406"/>
        <v>0.2590277777777778</v>
      </c>
      <c r="I1044" s="16">
        <f t="shared" si="407"/>
        <v>0.60300000000000009</v>
      </c>
      <c r="J1044" s="15">
        <f t="shared" si="408"/>
        <v>0.25694444444444448</v>
      </c>
      <c r="K1044" s="22">
        <f t="shared" si="409"/>
        <v>0.57600000000000007</v>
      </c>
      <c r="L1044" s="13"/>
      <c r="M1044" s="23">
        <v>44826</v>
      </c>
      <c r="N1044" s="14" t="s">
        <v>12</v>
      </c>
      <c r="O1044" s="59">
        <v>0.2590277777777778</v>
      </c>
      <c r="P1044" s="16" t="str">
        <f t="shared" si="432"/>
        <v>-</v>
      </c>
      <c r="Q1044" s="15">
        <f t="shared" si="410"/>
        <v>0.25208333333333338</v>
      </c>
      <c r="R1044" s="16" t="str">
        <f t="shared" si="436"/>
        <v>-</v>
      </c>
      <c r="S1044" s="15">
        <f t="shared" si="430"/>
        <v>0.2590277777777778</v>
      </c>
      <c r="T1044" s="16" t="str">
        <f t="shared" si="402"/>
        <v>-</v>
      </c>
      <c r="U1044" s="15">
        <f t="shared" si="431"/>
        <v>0.25694444444444448</v>
      </c>
      <c r="V1044" s="22" t="str">
        <f t="shared" si="403"/>
        <v>-</v>
      </c>
      <c r="X1044" s="18"/>
      <c r="Y1044" s="28"/>
    </row>
    <row r="1045" spans="2:25" x14ac:dyDescent="0.25">
      <c r="B1045" s="23">
        <f t="shared" si="411"/>
        <v>44826</v>
      </c>
      <c r="C1045" s="14" t="s">
        <v>13</v>
      </c>
      <c r="D1045" s="15">
        <v>0.51944444444444449</v>
      </c>
      <c r="E1045" s="16">
        <v>2.4</v>
      </c>
      <c r="F1045" s="15">
        <f t="shared" si="404"/>
        <v>0.51250000000000007</v>
      </c>
      <c r="G1045" s="16">
        <f t="shared" si="405"/>
        <v>2.04</v>
      </c>
      <c r="H1045" s="15">
        <f t="shared" si="406"/>
        <v>0.50138888888888888</v>
      </c>
      <c r="I1045" s="16">
        <f t="shared" si="407"/>
        <v>1.6080000000000001</v>
      </c>
      <c r="J1045" s="15">
        <f t="shared" si="408"/>
        <v>0.50208333333333333</v>
      </c>
      <c r="K1045" s="22">
        <f t="shared" si="409"/>
        <v>1.536</v>
      </c>
      <c r="L1045" s="13"/>
      <c r="M1045" s="23">
        <v>44826</v>
      </c>
      <c r="N1045" s="14" t="s">
        <v>13</v>
      </c>
      <c r="O1045" s="59">
        <v>0.51944444444444449</v>
      </c>
      <c r="P1045" s="16" t="str">
        <f t="shared" si="432"/>
        <v>-</v>
      </c>
      <c r="Q1045" s="15">
        <f t="shared" si="410"/>
        <v>0.51250000000000007</v>
      </c>
      <c r="R1045" s="16" t="str">
        <f t="shared" si="436"/>
        <v>-</v>
      </c>
      <c r="S1045" s="15">
        <f t="shared" si="430"/>
        <v>0.50138888888888888</v>
      </c>
      <c r="T1045" s="16" t="str">
        <f t="shared" si="402"/>
        <v>-</v>
      </c>
      <c r="U1045" s="15">
        <f t="shared" si="431"/>
        <v>0.50208333333333333</v>
      </c>
      <c r="V1045" s="22" t="str">
        <f t="shared" si="403"/>
        <v>-</v>
      </c>
      <c r="X1045" s="18"/>
      <c r="Y1045" s="28"/>
    </row>
    <row r="1046" spans="2:25" x14ac:dyDescent="0.25">
      <c r="B1046" s="23">
        <f t="shared" si="411"/>
        <v>44826</v>
      </c>
      <c r="C1046" s="14" t="s">
        <v>12</v>
      </c>
      <c r="D1046" s="15">
        <v>0.77986111111111101</v>
      </c>
      <c r="E1046" s="16">
        <v>0.7</v>
      </c>
      <c r="F1046" s="15">
        <f t="shared" si="404"/>
        <v>0.77291666666666659</v>
      </c>
      <c r="G1046" s="16">
        <f t="shared" si="405"/>
        <v>0.59499999999999997</v>
      </c>
      <c r="H1046" s="15">
        <f t="shared" si="406"/>
        <v>0.77986111111111101</v>
      </c>
      <c r="I1046" s="16">
        <f t="shared" si="407"/>
        <v>0.46899999999999997</v>
      </c>
      <c r="J1046" s="15">
        <f t="shared" si="408"/>
        <v>0.77777777777777768</v>
      </c>
      <c r="K1046" s="22">
        <f t="shared" si="409"/>
        <v>0.44799999999999995</v>
      </c>
      <c r="L1046" s="13"/>
      <c r="M1046" s="23">
        <v>44826</v>
      </c>
      <c r="N1046" s="14" t="s">
        <v>12</v>
      </c>
      <c r="O1046" s="59">
        <v>0.77986111111111101</v>
      </c>
      <c r="P1046" s="16" t="str">
        <f t="shared" si="432"/>
        <v>-</v>
      </c>
      <c r="Q1046" s="15">
        <f t="shared" si="410"/>
        <v>0.77291666666666659</v>
      </c>
      <c r="R1046" s="16" t="str">
        <f t="shared" si="436"/>
        <v>-</v>
      </c>
      <c r="S1046" s="15">
        <f t="shared" si="430"/>
        <v>0.77986111111111101</v>
      </c>
      <c r="T1046" s="16" t="str">
        <f t="shared" si="402"/>
        <v>-</v>
      </c>
      <c r="U1046" s="15">
        <f t="shared" si="431"/>
        <v>0.77777777777777768</v>
      </c>
      <c r="V1046" s="22" t="str">
        <f t="shared" si="403"/>
        <v>-</v>
      </c>
      <c r="X1046" s="18"/>
      <c r="Y1046" s="28"/>
    </row>
    <row r="1047" spans="2:25" x14ac:dyDescent="0.25">
      <c r="B1047" s="23">
        <f t="shared" si="411"/>
        <v>44827</v>
      </c>
      <c r="C1047" s="14" t="s">
        <v>13</v>
      </c>
      <c r="D1047" s="15">
        <v>4.7222222222222221E-2</v>
      </c>
      <c r="E1047" s="16">
        <v>2.2999999999999998</v>
      </c>
      <c r="F1047" s="15">
        <f t="shared" si="404"/>
        <v>4.0277777777777773E-2</v>
      </c>
      <c r="G1047" s="16">
        <f t="shared" si="405"/>
        <v>1.9549999999999998</v>
      </c>
      <c r="H1047" s="15">
        <f t="shared" si="406"/>
        <v>2.9166666666666664E-2</v>
      </c>
      <c r="I1047" s="16">
        <f t="shared" si="407"/>
        <v>1.5409999999999999</v>
      </c>
      <c r="J1047" s="15">
        <f t="shared" si="408"/>
        <v>2.9861111111111109E-2</v>
      </c>
      <c r="K1047" s="22">
        <f t="shared" si="409"/>
        <v>1.472</v>
      </c>
      <c r="L1047" s="13"/>
      <c r="M1047" s="23">
        <v>44827</v>
      </c>
      <c r="N1047" s="14" t="s">
        <v>13</v>
      </c>
      <c r="O1047" s="59">
        <v>4.7222222222222221E-2</v>
      </c>
      <c r="P1047" s="16" t="str">
        <f t="shared" si="432"/>
        <v>-</v>
      </c>
      <c r="Q1047" s="15">
        <f t="shared" si="410"/>
        <v>4.0277777777777773E-2</v>
      </c>
      <c r="R1047" s="16" t="str">
        <f t="shared" ref="R1047:R1111" si="437">IF(G1047&gt;=$R$4,G1047,IF(G1047&lt;=$R$8,G1047,"-"))</f>
        <v>-</v>
      </c>
      <c r="S1047" s="15">
        <f t="shared" si="430"/>
        <v>2.9166666666666664E-2</v>
      </c>
      <c r="T1047" s="16" t="str">
        <f t="shared" ref="T1047:T1111" si="438">IF(I1047&gt;=$T$4,I1047,IF(I1047&lt;=$T$8,I1047,"-"))</f>
        <v>-</v>
      </c>
      <c r="U1047" s="15">
        <f t="shared" si="431"/>
        <v>2.9861111111111109E-2</v>
      </c>
      <c r="V1047" s="22" t="str">
        <f t="shared" ref="V1047:V1111" si="439">IF(K1047&gt;=$V$4,K1047,IF(K1047&lt;=$V$8,K1047,"-"))</f>
        <v>-</v>
      </c>
      <c r="X1047" s="18"/>
    </row>
    <row r="1048" spans="2:25" x14ac:dyDescent="0.25">
      <c r="B1048" s="23">
        <f t="shared" si="411"/>
        <v>44827</v>
      </c>
      <c r="C1048" s="14" t="s">
        <v>12</v>
      </c>
      <c r="D1048" s="15">
        <v>0.29652777777777778</v>
      </c>
      <c r="E1048" s="16">
        <v>0.7</v>
      </c>
      <c r="F1048" s="15">
        <f t="shared" ref="F1048:F1112" si="440">IF(C1048="Alta",D1048-$F$9,D1048-$G$9)</f>
        <v>0.28958333333333336</v>
      </c>
      <c r="G1048" s="16">
        <f t="shared" ref="G1048:G1112" si="441">E1048*$F$8</f>
        <v>0.59499999999999997</v>
      </c>
      <c r="H1048" s="15">
        <f t="shared" ref="H1048:H1112" si="442">IF(C1048="Alta",D1048-$H$9,D1048-$I$9)</f>
        <v>0.29652777777777778</v>
      </c>
      <c r="I1048" s="16">
        <f t="shared" ref="I1048:I1112" si="443">E1048*$H$8</f>
        <v>0.46899999999999997</v>
      </c>
      <c r="J1048" s="15">
        <f t="shared" ref="J1048:J1112" si="444">IF(C1048="Alta",D1048-$J$9,D1048-$K$9)</f>
        <v>0.29444444444444445</v>
      </c>
      <c r="K1048" s="22">
        <f t="shared" ref="K1048:K1112" si="445">E1048*$J$8</f>
        <v>0.44799999999999995</v>
      </c>
      <c r="L1048" s="13"/>
      <c r="M1048" s="23">
        <v>44827</v>
      </c>
      <c r="N1048" s="14" t="s">
        <v>12</v>
      </c>
      <c r="O1048" s="59">
        <v>0.29652777777777778</v>
      </c>
      <c r="P1048" s="16" t="str">
        <f t="shared" si="432"/>
        <v>-</v>
      </c>
      <c r="Q1048" s="15">
        <f t="shared" ref="Q1048:Q1112" si="446">IF(N1048="Alta",O1048-$F$9,O1048-$G$9)</f>
        <v>0.28958333333333336</v>
      </c>
      <c r="R1048" s="16" t="str">
        <f t="shared" si="437"/>
        <v>-</v>
      </c>
      <c r="S1048" s="15">
        <f t="shared" si="430"/>
        <v>0.29652777777777778</v>
      </c>
      <c r="T1048" s="16" t="str">
        <f t="shared" si="438"/>
        <v>-</v>
      </c>
      <c r="U1048" s="15">
        <f t="shared" si="431"/>
        <v>0.29444444444444445</v>
      </c>
      <c r="V1048" s="22" t="str">
        <f t="shared" si="439"/>
        <v>-</v>
      </c>
      <c r="X1048" s="18"/>
      <c r="Y1048" s="28"/>
    </row>
    <row r="1049" spans="2:25" x14ac:dyDescent="0.25">
      <c r="B1049" s="23">
        <f t="shared" ref="B1049:B1113" si="447">IF(HOUR(D1049)&lt;HOUR(D1048),B1048+1,B1048)</f>
        <v>44827</v>
      </c>
      <c r="C1049" s="14" t="s">
        <v>13</v>
      </c>
      <c r="D1049" s="15">
        <v>0.55694444444444446</v>
      </c>
      <c r="E1049" s="16">
        <v>2.5</v>
      </c>
      <c r="F1049" s="15">
        <f t="shared" si="440"/>
        <v>0.55000000000000004</v>
      </c>
      <c r="G1049" s="16">
        <f t="shared" si="441"/>
        <v>2.125</v>
      </c>
      <c r="H1049" s="15">
        <f t="shared" si="442"/>
        <v>0.53888888888888886</v>
      </c>
      <c r="I1049" s="16">
        <f t="shared" si="443"/>
        <v>1.675</v>
      </c>
      <c r="J1049" s="15">
        <f t="shared" si="444"/>
        <v>0.5395833333333333</v>
      </c>
      <c r="K1049" s="22">
        <f t="shared" si="445"/>
        <v>1.6</v>
      </c>
      <c r="L1049" s="13"/>
      <c r="M1049" s="23">
        <v>44827</v>
      </c>
      <c r="N1049" s="14" t="s">
        <v>13</v>
      </c>
      <c r="O1049" s="59">
        <v>0.55694444444444446</v>
      </c>
      <c r="P1049" s="16" t="str">
        <f t="shared" si="432"/>
        <v>-</v>
      </c>
      <c r="Q1049" s="15">
        <f t="shared" si="446"/>
        <v>0.55000000000000004</v>
      </c>
      <c r="R1049" s="16" t="str">
        <f t="shared" si="437"/>
        <v>-</v>
      </c>
      <c r="S1049" s="15">
        <f t="shared" si="430"/>
        <v>0.53888888888888886</v>
      </c>
      <c r="T1049" s="16" t="str">
        <f t="shared" si="438"/>
        <v>-</v>
      </c>
      <c r="U1049" s="15">
        <f t="shared" si="431"/>
        <v>0.5395833333333333</v>
      </c>
      <c r="V1049" s="22" t="str">
        <f t="shared" si="439"/>
        <v>-</v>
      </c>
      <c r="X1049" s="18"/>
      <c r="Y1049" s="28"/>
    </row>
    <row r="1050" spans="2:25" x14ac:dyDescent="0.25">
      <c r="B1050" s="23">
        <f t="shared" si="447"/>
        <v>44827</v>
      </c>
      <c r="C1050" s="14" t="s">
        <v>12</v>
      </c>
      <c r="D1050" s="15">
        <v>0.8125</v>
      </c>
      <c r="E1050" s="16">
        <v>0.6</v>
      </c>
      <c r="F1050" s="15">
        <f t="shared" si="440"/>
        <v>0.80555555555555558</v>
      </c>
      <c r="G1050" s="16">
        <f t="shared" si="441"/>
        <v>0.51</v>
      </c>
      <c r="H1050" s="15">
        <f t="shared" si="442"/>
        <v>0.8125</v>
      </c>
      <c r="I1050" s="16">
        <f t="shared" si="443"/>
        <v>0.40200000000000002</v>
      </c>
      <c r="J1050" s="15">
        <f t="shared" si="444"/>
        <v>0.81041666666666667</v>
      </c>
      <c r="K1050" s="22">
        <f t="shared" si="445"/>
        <v>0.38400000000000001</v>
      </c>
      <c r="L1050" s="13"/>
      <c r="M1050" s="23">
        <v>44827</v>
      </c>
      <c r="N1050" s="14" t="s">
        <v>12</v>
      </c>
      <c r="O1050" s="59">
        <v>0.8125</v>
      </c>
      <c r="P1050" s="16" t="str">
        <f t="shared" si="432"/>
        <v>-</v>
      </c>
      <c r="Q1050" s="15">
        <f t="shared" si="446"/>
        <v>0.80555555555555558</v>
      </c>
      <c r="R1050" s="16" t="str">
        <f t="shared" si="437"/>
        <v>-</v>
      </c>
      <c r="S1050" s="15">
        <f t="shared" si="430"/>
        <v>0.8125</v>
      </c>
      <c r="T1050" s="16" t="str">
        <f t="shared" si="438"/>
        <v>-</v>
      </c>
      <c r="U1050" s="15">
        <f t="shared" si="431"/>
        <v>0.81041666666666667</v>
      </c>
      <c r="V1050" s="22" t="str">
        <f t="shared" si="439"/>
        <v>-</v>
      </c>
      <c r="X1050" s="18"/>
      <c r="Y1050" s="28"/>
    </row>
    <row r="1051" spans="2:25" x14ac:dyDescent="0.25">
      <c r="B1051" s="23">
        <f t="shared" si="447"/>
        <v>44828</v>
      </c>
      <c r="C1051" s="14" t="s">
        <v>13</v>
      </c>
      <c r="D1051" s="15">
        <v>7.9861111111111105E-2</v>
      </c>
      <c r="E1051" s="16">
        <v>2.5</v>
      </c>
      <c r="F1051" s="15">
        <f t="shared" si="440"/>
        <v>7.2916666666666657E-2</v>
      </c>
      <c r="G1051" s="16">
        <f t="shared" si="441"/>
        <v>2.125</v>
      </c>
      <c r="H1051" s="15">
        <f t="shared" si="442"/>
        <v>6.1805555555555544E-2</v>
      </c>
      <c r="I1051" s="16">
        <f t="shared" si="443"/>
        <v>1.675</v>
      </c>
      <c r="J1051" s="15">
        <f t="shared" si="444"/>
        <v>6.2499999999999993E-2</v>
      </c>
      <c r="K1051" s="22">
        <f t="shared" si="445"/>
        <v>1.6</v>
      </c>
      <c r="L1051" s="13"/>
      <c r="M1051" s="23">
        <v>44828</v>
      </c>
      <c r="N1051" s="14" t="s">
        <v>13</v>
      </c>
      <c r="O1051" s="59">
        <v>7.9861111111111105E-2</v>
      </c>
      <c r="P1051" s="16" t="str">
        <f t="shared" si="432"/>
        <v>-</v>
      </c>
      <c r="Q1051" s="15">
        <f t="shared" si="446"/>
        <v>7.2916666666666657E-2</v>
      </c>
      <c r="R1051" s="16" t="str">
        <f t="shared" si="437"/>
        <v>-</v>
      </c>
      <c r="S1051" s="15">
        <f t="shared" si="430"/>
        <v>6.1805555555555544E-2</v>
      </c>
      <c r="T1051" s="16" t="str">
        <f t="shared" si="438"/>
        <v>-</v>
      </c>
      <c r="U1051" s="15">
        <f t="shared" si="431"/>
        <v>6.2499999999999993E-2</v>
      </c>
      <c r="V1051" s="22" t="str">
        <f t="shared" si="439"/>
        <v>-</v>
      </c>
      <c r="X1051" s="18"/>
    </row>
    <row r="1052" spans="2:25" x14ac:dyDescent="0.25">
      <c r="B1052" s="23">
        <f t="shared" si="447"/>
        <v>44828</v>
      </c>
      <c r="C1052" s="14" t="s">
        <v>12</v>
      </c>
      <c r="D1052" s="15">
        <v>0.32777777777777778</v>
      </c>
      <c r="E1052" s="16">
        <v>0.5</v>
      </c>
      <c r="F1052" s="15">
        <f t="shared" si="440"/>
        <v>0.32083333333333336</v>
      </c>
      <c r="G1052" s="16">
        <f t="shared" si="441"/>
        <v>0.42499999999999999</v>
      </c>
      <c r="H1052" s="15">
        <f t="shared" si="442"/>
        <v>0.32777777777777778</v>
      </c>
      <c r="I1052" s="16">
        <f t="shared" si="443"/>
        <v>0.33500000000000002</v>
      </c>
      <c r="J1052" s="15">
        <f t="shared" si="444"/>
        <v>0.32569444444444445</v>
      </c>
      <c r="K1052" s="22">
        <f t="shared" si="445"/>
        <v>0.32</v>
      </c>
      <c r="L1052" s="13"/>
      <c r="M1052" s="23">
        <v>44828</v>
      </c>
      <c r="N1052" s="14" t="s">
        <v>12</v>
      </c>
      <c r="O1052" s="59">
        <v>0.32777777777777778</v>
      </c>
      <c r="P1052" s="16" t="str">
        <f t="shared" si="432"/>
        <v>-</v>
      </c>
      <c r="Q1052" s="15">
        <f t="shared" si="446"/>
        <v>0.32083333333333336</v>
      </c>
      <c r="R1052" s="16" t="str">
        <f t="shared" si="437"/>
        <v>-</v>
      </c>
      <c r="S1052" s="15">
        <f t="shared" si="430"/>
        <v>0.32777777777777778</v>
      </c>
      <c r="T1052" s="16" t="str">
        <f t="shared" si="438"/>
        <v>-</v>
      </c>
      <c r="U1052" s="15">
        <f t="shared" si="431"/>
        <v>0.32569444444444445</v>
      </c>
      <c r="V1052" s="22" t="str">
        <f t="shared" si="439"/>
        <v>-</v>
      </c>
      <c r="X1052" s="18"/>
      <c r="Y1052" s="28"/>
    </row>
    <row r="1053" spans="2:25" x14ac:dyDescent="0.25">
      <c r="B1053" s="23">
        <f t="shared" si="447"/>
        <v>44828</v>
      </c>
      <c r="C1053" s="14" t="s">
        <v>13</v>
      </c>
      <c r="D1053" s="15">
        <v>0.58958333333333335</v>
      </c>
      <c r="E1053" s="16">
        <v>2.7</v>
      </c>
      <c r="F1053" s="15">
        <f t="shared" si="440"/>
        <v>0.58263888888888893</v>
      </c>
      <c r="G1053" s="16">
        <f t="shared" si="441"/>
        <v>2.2949999999999999</v>
      </c>
      <c r="H1053" s="15">
        <f t="shared" si="442"/>
        <v>0.57152777777777775</v>
      </c>
      <c r="I1053" s="16">
        <f t="shared" si="443"/>
        <v>1.8090000000000002</v>
      </c>
      <c r="J1053" s="15">
        <f t="shared" si="444"/>
        <v>0.57222222222222219</v>
      </c>
      <c r="K1053" s="22">
        <f t="shared" si="445"/>
        <v>1.7280000000000002</v>
      </c>
      <c r="L1053" s="13"/>
      <c r="M1053" s="23">
        <v>44828</v>
      </c>
      <c r="N1053" s="14" t="s">
        <v>13</v>
      </c>
      <c r="O1053" s="59">
        <v>0.58958333333333335</v>
      </c>
      <c r="P1053" s="16" t="str">
        <f t="shared" si="432"/>
        <v>-</v>
      </c>
      <c r="Q1053" s="15">
        <f t="shared" si="446"/>
        <v>0.58263888888888893</v>
      </c>
      <c r="R1053" s="16" t="str">
        <f t="shared" si="437"/>
        <v>-</v>
      </c>
      <c r="S1053" s="15">
        <f t="shared" si="430"/>
        <v>0.57152777777777775</v>
      </c>
      <c r="T1053" s="16" t="str">
        <f t="shared" si="438"/>
        <v>-</v>
      </c>
      <c r="U1053" s="15">
        <f t="shared" si="431"/>
        <v>0.57222222222222219</v>
      </c>
      <c r="V1053" s="22" t="str">
        <f t="shared" si="439"/>
        <v>-</v>
      </c>
      <c r="X1053" s="18"/>
      <c r="Y1053" s="28"/>
    </row>
    <row r="1054" spans="2:25" x14ac:dyDescent="0.25">
      <c r="B1054" s="23">
        <f t="shared" si="447"/>
        <v>44828</v>
      </c>
      <c r="C1054" s="14" t="s">
        <v>12</v>
      </c>
      <c r="D1054" s="15">
        <v>0.84027777777777779</v>
      </c>
      <c r="E1054" s="16">
        <v>0.4</v>
      </c>
      <c r="F1054" s="15">
        <f t="shared" si="440"/>
        <v>0.83333333333333337</v>
      </c>
      <c r="G1054" s="16">
        <f t="shared" si="441"/>
        <v>0.34</v>
      </c>
      <c r="H1054" s="15">
        <f t="shared" si="442"/>
        <v>0.84027777777777779</v>
      </c>
      <c r="I1054" s="16">
        <f t="shared" si="443"/>
        <v>0.26800000000000002</v>
      </c>
      <c r="J1054" s="15">
        <f t="shared" si="444"/>
        <v>0.83819444444444446</v>
      </c>
      <c r="K1054" s="22">
        <f t="shared" si="445"/>
        <v>0.25600000000000001</v>
      </c>
      <c r="L1054" s="13"/>
      <c r="M1054" s="23">
        <v>44828</v>
      </c>
      <c r="N1054" s="14" t="s">
        <v>12</v>
      </c>
      <c r="O1054" s="59">
        <v>0.84027777777777779</v>
      </c>
      <c r="P1054" s="16" t="str">
        <f t="shared" si="432"/>
        <v>-</v>
      </c>
      <c r="Q1054" s="15">
        <f t="shared" si="446"/>
        <v>0.83333333333333337</v>
      </c>
      <c r="R1054" s="16" t="str">
        <f t="shared" si="437"/>
        <v>-</v>
      </c>
      <c r="S1054" s="15">
        <f t="shared" si="430"/>
        <v>0.84027777777777779</v>
      </c>
      <c r="T1054" s="16" t="str">
        <f t="shared" si="438"/>
        <v>-</v>
      </c>
      <c r="U1054" s="15">
        <f t="shared" si="431"/>
        <v>0.83819444444444446</v>
      </c>
      <c r="V1054" s="22" t="str">
        <f t="shared" si="439"/>
        <v>-</v>
      </c>
      <c r="X1054" s="18"/>
    </row>
    <row r="1055" spans="2:25" x14ac:dyDescent="0.25">
      <c r="B1055" s="23">
        <f t="shared" si="447"/>
        <v>44829</v>
      </c>
      <c r="C1055" s="14" t="s">
        <v>13</v>
      </c>
      <c r="D1055" s="15">
        <v>0.10833333333333334</v>
      </c>
      <c r="E1055" s="16">
        <v>2.7</v>
      </c>
      <c r="F1055" s="15">
        <f t="shared" si="440"/>
        <v>0.10138888888888889</v>
      </c>
      <c r="G1055" s="16">
        <f t="shared" si="441"/>
        <v>2.2949999999999999</v>
      </c>
      <c r="H1055" s="15">
        <f t="shared" si="442"/>
        <v>9.0277777777777776E-2</v>
      </c>
      <c r="I1055" s="16">
        <f t="shared" si="443"/>
        <v>1.8090000000000002</v>
      </c>
      <c r="J1055" s="15">
        <f t="shared" si="444"/>
        <v>9.0972222222222232E-2</v>
      </c>
      <c r="K1055" s="22">
        <f t="shared" si="445"/>
        <v>1.7280000000000002</v>
      </c>
      <c r="L1055" s="13"/>
      <c r="M1055" s="23">
        <v>44829</v>
      </c>
      <c r="N1055" s="14" t="s">
        <v>13</v>
      </c>
      <c r="O1055" s="59">
        <v>0.10833333333333334</v>
      </c>
      <c r="P1055" s="16" t="str">
        <f t="shared" si="432"/>
        <v>-</v>
      </c>
      <c r="Q1055" s="15">
        <f t="shared" si="446"/>
        <v>0.10138888888888889</v>
      </c>
      <c r="R1055" s="16" t="str">
        <f t="shared" si="437"/>
        <v>-</v>
      </c>
      <c r="S1055" s="15">
        <f t="shared" si="430"/>
        <v>9.0277777777777776E-2</v>
      </c>
      <c r="T1055" s="16" t="str">
        <f t="shared" si="438"/>
        <v>-</v>
      </c>
      <c r="U1055" s="15">
        <f t="shared" si="431"/>
        <v>9.0972222222222232E-2</v>
      </c>
      <c r="V1055" s="22" t="str">
        <f t="shared" si="439"/>
        <v>-</v>
      </c>
      <c r="X1055" s="18"/>
    </row>
    <row r="1056" spans="2:25" x14ac:dyDescent="0.25">
      <c r="B1056" s="23">
        <f t="shared" si="447"/>
        <v>44829</v>
      </c>
      <c r="C1056" s="14" t="s">
        <v>12</v>
      </c>
      <c r="D1056" s="15">
        <v>0.35555555555555557</v>
      </c>
      <c r="E1056" s="16">
        <v>0.3</v>
      </c>
      <c r="F1056" s="15">
        <f t="shared" si="440"/>
        <v>0.34861111111111115</v>
      </c>
      <c r="G1056" s="16">
        <f t="shared" si="441"/>
        <v>0.255</v>
      </c>
      <c r="H1056" s="15">
        <f t="shared" si="442"/>
        <v>0.35555555555555557</v>
      </c>
      <c r="I1056" s="16">
        <f t="shared" si="443"/>
        <v>0.20100000000000001</v>
      </c>
      <c r="J1056" s="15">
        <f t="shared" si="444"/>
        <v>0.35347222222222224</v>
      </c>
      <c r="K1056" s="22">
        <f t="shared" si="445"/>
        <v>0.192</v>
      </c>
      <c r="L1056" s="13"/>
      <c r="M1056" s="23">
        <v>44829</v>
      </c>
      <c r="N1056" s="14" t="s">
        <v>12</v>
      </c>
      <c r="O1056" s="59">
        <v>0.35555555555555557</v>
      </c>
      <c r="P1056" s="16" t="str">
        <f t="shared" si="432"/>
        <v>-</v>
      </c>
      <c r="Q1056" s="15">
        <f t="shared" si="446"/>
        <v>0.34861111111111115</v>
      </c>
      <c r="R1056" s="16" t="str">
        <f t="shared" si="437"/>
        <v>-</v>
      </c>
      <c r="S1056" s="15">
        <f t="shared" si="430"/>
        <v>0.35555555555555557</v>
      </c>
      <c r="T1056" s="16" t="str">
        <f t="shared" si="438"/>
        <v>-</v>
      </c>
      <c r="U1056" s="15">
        <f t="shared" si="431"/>
        <v>0.35347222222222224</v>
      </c>
      <c r="V1056" s="22" t="str">
        <f t="shared" si="439"/>
        <v>-</v>
      </c>
      <c r="X1056" s="18"/>
      <c r="Y1056" s="28"/>
    </row>
    <row r="1057" spans="2:25" x14ac:dyDescent="0.25">
      <c r="B1057" s="23">
        <f t="shared" si="447"/>
        <v>44829</v>
      </c>
      <c r="C1057" s="14" t="s">
        <v>13</v>
      </c>
      <c r="D1057" s="15">
        <v>0.61875000000000002</v>
      </c>
      <c r="E1057" s="16">
        <v>2.8</v>
      </c>
      <c r="F1057" s="15">
        <f t="shared" si="440"/>
        <v>0.6118055555555556</v>
      </c>
      <c r="G1057" s="16">
        <f t="shared" si="441"/>
        <v>2.38</v>
      </c>
      <c r="H1057" s="15">
        <f t="shared" si="442"/>
        <v>0.60069444444444442</v>
      </c>
      <c r="I1057" s="16">
        <f t="shared" si="443"/>
        <v>1.8759999999999999</v>
      </c>
      <c r="J1057" s="15">
        <f t="shared" si="444"/>
        <v>0.60138888888888886</v>
      </c>
      <c r="K1057" s="22">
        <f t="shared" si="445"/>
        <v>1.7919999999999998</v>
      </c>
      <c r="L1057" s="13"/>
      <c r="M1057" s="23">
        <v>44829</v>
      </c>
      <c r="N1057" s="14" t="s">
        <v>13</v>
      </c>
      <c r="O1057" s="59">
        <v>0.61875000000000002</v>
      </c>
      <c r="P1057" s="16" t="str">
        <f t="shared" si="432"/>
        <v>-</v>
      </c>
      <c r="Q1057" s="15">
        <f t="shared" si="446"/>
        <v>0.6118055555555556</v>
      </c>
      <c r="R1057" s="16" t="str">
        <f t="shared" si="437"/>
        <v>-</v>
      </c>
      <c r="S1057" s="15">
        <f t="shared" si="430"/>
        <v>0.60069444444444442</v>
      </c>
      <c r="T1057" s="16" t="str">
        <f t="shared" si="438"/>
        <v>-</v>
      </c>
      <c r="U1057" s="15">
        <f t="shared" si="431"/>
        <v>0.60138888888888886</v>
      </c>
      <c r="V1057" s="22" t="str">
        <f t="shared" si="439"/>
        <v>-</v>
      </c>
      <c r="X1057" s="18"/>
    </row>
    <row r="1058" spans="2:25" x14ac:dyDescent="0.25">
      <c r="B1058" s="23">
        <f t="shared" si="447"/>
        <v>44829</v>
      </c>
      <c r="C1058" s="14" t="s">
        <v>12</v>
      </c>
      <c r="D1058" s="15">
        <v>0.8652777777777777</v>
      </c>
      <c r="E1058" s="16">
        <v>0.3</v>
      </c>
      <c r="F1058" s="15">
        <f t="shared" si="440"/>
        <v>0.85833333333333328</v>
      </c>
      <c r="G1058" s="16">
        <f t="shared" si="441"/>
        <v>0.255</v>
      </c>
      <c r="H1058" s="15">
        <f t="shared" si="442"/>
        <v>0.8652777777777777</v>
      </c>
      <c r="I1058" s="16">
        <f t="shared" si="443"/>
        <v>0.20100000000000001</v>
      </c>
      <c r="J1058" s="15">
        <f t="shared" si="444"/>
        <v>0.86319444444444438</v>
      </c>
      <c r="K1058" s="22">
        <f t="shared" si="445"/>
        <v>0.192</v>
      </c>
      <c r="L1058" s="13"/>
      <c r="M1058" s="23">
        <v>44829</v>
      </c>
      <c r="N1058" s="14" t="s">
        <v>12</v>
      </c>
      <c r="O1058" s="59">
        <v>0.8652777777777777</v>
      </c>
      <c r="P1058" s="16" t="str">
        <f t="shared" si="432"/>
        <v>-</v>
      </c>
      <c r="Q1058" s="15">
        <f t="shared" si="446"/>
        <v>0.85833333333333328</v>
      </c>
      <c r="R1058" s="16" t="s">
        <v>27</v>
      </c>
      <c r="S1058" s="15">
        <v>0.98541666666666661</v>
      </c>
      <c r="T1058" s="16" t="s">
        <v>27</v>
      </c>
      <c r="U1058" s="15">
        <v>0.98611111111111116</v>
      </c>
      <c r="V1058" s="22" t="s">
        <v>27</v>
      </c>
      <c r="X1058" s="18"/>
      <c r="Y1058" s="28"/>
    </row>
    <row r="1059" spans="2:25" x14ac:dyDescent="0.25">
      <c r="B1059" s="23">
        <f t="shared" si="447"/>
        <v>44830</v>
      </c>
      <c r="C1059" s="14" t="s">
        <v>13</v>
      </c>
      <c r="D1059" s="15">
        <v>0.13472222222222222</v>
      </c>
      <c r="E1059" s="16">
        <v>2.9</v>
      </c>
      <c r="F1059" s="15">
        <f t="shared" si="440"/>
        <v>0.12777777777777777</v>
      </c>
      <c r="G1059" s="16">
        <f t="shared" si="441"/>
        <v>2.4649999999999999</v>
      </c>
      <c r="H1059" s="15">
        <f t="shared" si="442"/>
        <v>0.11666666666666665</v>
      </c>
      <c r="I1059" s="16">
        <f t="shared" si="443"/>
        <v>1.9430000000000001</v>
      </c>
      <c r="J1059" s="15">
        <f t="shared" si="444"/>
        <v>0.11736111111111111</v>
      </c>
      <c r="K1059" s="22">
        <f t="shared" si="445"/>
        <v>1.8559999999999999</v>
      </c>
      <c r="L1059" s="13"/>
      <c r="M1059" s="23">
        <v>44830</v>
      </c>
      <c r="N1059" s="14" t="s">
        <v>13</v>
      </c>
      <c r="O1059" s="59">
        <v>0.13472222222222222</v>
      </c>
      <c r="P1059" s="16" t="str">
        <f t="shared" si="432"/>
        <v>-</v>
      </c>
      <c r="Q1059" s="15">
        <f t="shared" si="446"/>
        <v>0.12777777777777777</v>
      </c>
      <c r="R1059" s="16" t="str">
        <f t="shared" si="437"/>
        <v>-</v>
      </c>
      <c r="S1059" s="15">
        <f t="shared" ref="S1059:S1091" si="448">IF(N1059="Alta",O1059-$H$9,O1059-$I$9)</f>
        <v>0.11666666666666665</v>
      </c>
      <c r="T1059" s="16" t="str">
        <f t="shared" si="438"/>
        <v>-</v>
      </c>
      <c r="U1059" s="15">
        <f t="shared" ref="U1059:U1091" si="449">IF(N1059="Alta",O1059-$J$9,O1059-$K$9)</f>
        <v>0.11736111111111111</v>
      </c>
      <c r="V1059" s="22" t="str">
        <f t="shared" si="439"/>
        <v>-</v>
      </c>
      <c r="X1059" s="18"/>
      <c r="Y1059" s="28"/>
    </row>
    <row r="1060" spans="2:25" x14ac:dyDescent="0.25">
      <c r="B1060" s="23">
        <f t="shared" si="447"/>
        <v>44830</v>
      </c>
      <c r="C1060" s="14" t="s">
        <v>12</v>
      </c>
      <c r="D1060" s="15">
        <v>0.38194444444444442</v>
      </c>
      <c r="E1060" s="16">
        <v>0.2</v>
      </c>
      <c r="F1060" s="15">
        <f t="shared" si="440"/>
        <v>0.375</v>
      </c>
      <c r="G1060" s="16">
        <f t="shared" si="441"/>
        <v>0.17</v>
      </c>
      <c r="H1060" s="15">
        <f t="shared" si="442"/>
        <v>0.38194444444444442</v>
      </c>
      <c r="I1060" s="16">
        <f t="shared" si="443"/>
        <v>0.13400000000000001</v>
      </c>
      <c r="J1060" s="15">
        <f t="shared" si="444"/>
        <v>0.37986111111111109</v>
      </c>
      <c r="K1060" s="22">
        <f t="shared" si="445"/>
        <v>0.128</v>
      </c>
      <c r="L1060" s="13"/>
      <c r="M1060" s="23">
        <v>44830</v>
      </c>
      <c r="N1060" s="14" t="s">
        <v>12</v>
      </c>
      <c r="O1060" s="59">
        <v>0.38194444444444442</v>
      </c>
      <c r="P1060" s="16" t="str">
        <f t="shared" si="432"/>
        <v>-</v>
      </c>
      <c r="Q1060" s="15">
        <f t="shared" si="446"/>
        <v>0.375</v>
      </c>
      <c r="R1060" s="16" t="str">
        <f t="shared" si="437"/>
        <v>-</v>
      </c>
      <c r="S1060" s="15">
        <f t="shared" si="448"/>
        <v>0.38194444444444442</v>
      </c>
      <c r="T1060" s="16" t="str">
        <f t="shared" si="438"/>
        <v>-</v>
      </c>
      <c r="U1060" s="15">
        <f t="shared" si="449"/>
        <v>0.37986111111111109</v>
      </c>
      <c r="V1060" s="22" t="str">
        <f t="shared" si="439"/>
        <v>-</v>
      </c>
      <c r="X1060" s="18"/>
      <c r="Y1060" s="28"/>
    </row>
    <row r="1061" spans="2:25" x14ac:dyDescent="0.25">
      <c r="B1061" s="23">
        <f t="shared" si="447"/>
        <v>44830</v>
      </c>
      <c r="C1061" s="14" t="s">
        <v>13</v>
      </c>
      <c r="D1061" s="15">
        <v>0.64583333333333337</v>
      </c>
      <c r="E1061" s="16">
        <v>2.9</v>
      </c>
      <c r="F1061" s="15">
        <f t="shared" si="440"/>
        <v>0.63888888888888895</v>
      </c>
      <c r="G1061" s="16">
        <f t="shared" si="441"/>
        <v>2.4649999999999999</v>
      </c>
      <c r="H1061" s="15">
        <f t="shared" si="442"/>
        <v>0.62777777777777777</v>
      </c>
      <c r="I1061" s="16">
        <f t="shared" si="443"/>
        <v>1.9430000000000001</v>
      </c>
      <c r="J1061" s="15">
        <f t="shared" si="444"/>
        <v>0.62847222222222221</v>
      </c>
      <c r="K1061" s="22">
        <f t="shared" si="445"/>
        <v>1.8559999999999999</v>
      </c>
      <c r="L1061" s="13"/>
      <c r="M1061" s="23">
        <v>44830</v>
      </c>
      <c r="N1061" s="14" t="s">
        <v>13</v>
      </c>
      <c r="O1061" s="59">
        <v>0.64583333333333337</v>
      </c>
      <c r="P1061" s="16" t="str">
        <f t="shared" si="432"/>
        <v>-</v>
      </c>
      <c r="Q1061" s="15">
        <f t="shared" si="446"/>
        <v>0.63888888888888895</v>
      </c>
      <c r="R1061" s="16" t="str">
        <f t="shared" si="437"/>
        <v>-</v>
      </c>
      <c r="S1061" s="15">
        <f t="shared" si="448"/>
        <v>0.62777777777777777</v>
      </c>
      <c r="T1061" s="16" t="str">
        <f t="shared" si="438"/>
        <v>-</v>
      </c>
      <c r="U1061" s="15">
        <f t="shared" si="449"/>
        <v>0.62847222222222221</v>
      </c>
      <c r="V1061" s="22" t="str">
        <f t="shared" si="439"/>
        <v>-</v>
      </c>
      <c r="X1061" s="18"/>
    </row>
    <row r="1062" spans="2:25" x14ac:dyDescent="0.25">
      <c r="B1062" s="23">
        <f t="shared" si="447"/>
        <v>44830</v>
      </c>
      <c r="C1062" s="14" t="s">
        <v>12</v>
      </c>
      <c r="D1062" s="15">
        <v>0.89097222222222217</v>
      </c>
      <c r="E1062" s="16">
        <v>0.2</v>
      </c>
      <c r="F1062" s="15">
        <f t="shared" si="440"/>
        <v>0.88402777777777775</v>
      </c>
      <c r="G1062" s="16">
        <f t="shared" si="441"/>
        <v>0.17</v>
      </c>
      <c r="H1062" s="15">
        <f t="shared" si="442"/>
        <v>0.89097222222222217</v>
      </c>
      <c r="I1062" s="16">
        <f t="shared" si="443"/>
        <v>0.13400000000000001</v>
      </c>
      <c r="J1062" s="15">
        <f t="shared" si="444"/>
        <v>0.88888888888888884</v>
      </c>
      <c r="K1062" s="22">
        <f t="shared" si="445"/>
        <v>0.128</v>
      </c>
      <c r="L1062" s="13"/>
      <c r="M1062" s="23">
        <v>44830</v>
      </c>
      <c r="N1062" s="14" t="s">
        <v>12</v>
      </c>
      <c r="O1062" s="59">
        <v>0.89097222222222217</v>
      </c>
      <c r="P1062" s="16" t="str">
        <f t="shared" si="432"/>
        <v>-</v>
      </c>
      <c r="Q1062" s="15">
        <f t="shared" si="446"/>
        <v>0.88402777777777775</v>
      </c>
      <c r="R1062" s="16" t="str">
        <f t="shared" si="437"/>
        <v>-</v>
      </c>
      <c r="S1062" s="15">
        <f t="shared" si="448"/>
        <v>0.89097222222222217</v>
      </c>
      <c r="T1062" s="16" t="str">
        <f t="shared" si="438"/>
        <v>-</v>
      </c>
      <c r="U1062" s="15">
        <f t="shared" si="449"/>
        <v>0.88888888888888884</v>
      </c>
      <c r="V1062" s="22" t="str">
        <f t="shared" si="439"/>
        <v>-</v>
      </c>
      <c r="X1062" s="18"/>
      <c r="Y1062" s="28"/>
    </row>
    <row r="1063" spans="2:25" x14ac:dyDescent="0.25">
      <c r="B1063" s="23">
        <f t="shared" si="447"/>
        <v>44831</v>
      </c>
      <c r="C1063" s="14" t="s">
        <v>13</v>
      </c>
      <c r="D1063" s="15">
        <v>0.16111111111111112</v>
      </c>
      <c r="E1063" s="16">
        <v>3</v>
      </c>
      <c r="F1063" s="15">
        <f t="shared" si="440"/>
        <v>0.15416666666666667</v>
      </c>
      <c r="G1063" s="16">
        <f t="shared" si="441"/>
        <v>2.5499999999999998</v>
      </c>
      <c r="H1063" s="15">
        <f t="shared" si="442"/>
        <v>0.14305555555555557</v>
      </c>
      <c r="I1063" s="16">
        <f t="shared" si="443"/>
        <v>2.0100000000000002</v>
      </c>
      <c r="J1063" s="15">
        <f t="shared" si="444"/>
        <v>0.14375000000000002</v>
      </c>
      <c r="K1063" s="22">
        <f t="shared" si="445"/>
        <v>1.92</v>
      </c>
      <c r="L1063" s="13"/>
      <c r="M1063" s="23">
        <v>44831</v>
      </c>
      <c r="N1063" s="14" t="s">
        <v>13</v>
      </c>
      <c r="O1063" s="59">
        <v>0.16111111111111112</v>
      </c>
      <c r="P1063" s="16" t="str">
        <f t="shared" si="432"/>
        <v>-</v>
      </c>
      <c r="Q1063" s="15">
        <f t="shared" si="446"/>
        <v>0.15416666666666667</v>
      </c>
      <c r="R1063" s="16" t="str">
        <f t="shared" si="437"/>
        <v>-</v>
      </c>
      <c r="S1063" s="15">
        <f t="shared" si="448"/>
        <v>0.14305555555555557</v>
      </c>
      <c r="T1063" s="16" t="str">
        <f t="shared" si="438"/>
        <v>-</v>
      </c>
      <c r="U1063" s="15">
        <f t="shared" si="449"/>
        <v>0.14375000000000002</v>
      </c>
      <c r="V1063" s="22" t="str">
        <f t="shared" si="439"/>
        <v>-</v>
      </c>
      <c r="X1063" s="18"/>
      <c r="Y1063" s="28"/>
    </row>
    <row r="1064" spans="2:25" x14ac:dyDescent="0.25">
      <c r="B1064" s="23">
        <f t="shared" si="447"/>
        <v>44831</v>
      </c>
      <c r="C1064" s="14" t="s">
        <v>12</v>
      </c>
      <c r="D1064" s="15">
        <v>0.40833333333333338</v>
      </c>
      <c r="E1064" s="16">
        <v>0</v>
      </c>
      <c r="F1064" s="15">
        <f t="shared" si="440"/>
        <v>0.40138888888888896</v>
      </c>
      <c r="G1064" s="16">
        <f t="shared" si="441"/>
        <v>0</v>
      </c>
      <c r="H1064" s="15">
        <f t="shared" si="442"/>
        <v>0.40833333333333338</v>
      </c>
      <c r="I1064" s="16">
        <f t="shared" si="443"/>
        <v>0</v>
      </c>
      <c r="J1064" s="15">
        <f t="shared" si="444"/>
        <v>0.40625000000000006</v>
      </c>
      <c r="K1064" s="22">
        <f t="shared" si="445"/>
        <v>0</v>
      </c>
      <c r="L1064" s="13"/>
      <c r="M1064" s="23">
        <v>44831</v>
      </c>
      <c r="N1064" s="14" t="s">
        <v>12</v>
      </c>
      <c r="O1064" s="59">
        <v>0.40833333333333338</v>
      </c>
      <c r="P1064" s="16" t="str">
        <f t="shared" si="432"/>
        <v>-</v>
      </c>
      <c r="Q1064" s="15">
        <f t="shared" si="446"/>
        <v>0.40138888888888896</v>
      </c>
      <c r="R1064" s="16" t="str">
        <f t="shared" si="437"/>
        <v>-</v>
      </c>
      <c r="S1064" s="15">
        <f t="shared" si="448"/>
        <v>0.40833333333333338</v>
      </c>
      <c r="T1064" s="16" t="str">
        <f t="shared" si="438"/>
        <v>-</v>
      </c>
      <c r="U1064" s="15">
        <f t="shared" si="449"/>
        <v>0.40625000000000006</v>
      </c>
      <c r="V1064" s="22" t="str">
        <f t="shared" si="439"/>
        <v>-</v>
      </c>
      <c r="X1064" s="18"/>
      <c r="Y1064" s="28"/>
    </row>
    <row r="1065" spans="2:25" x14ac:dyDescent="0.25">
      <c r="B1065" s="23">
        <f t="shared" si="447"/>
        <v>44831</v>
      </c>
      <c r="C1065" s="14" t="s">
        <v>13</v>
      </c>
      <c r="D1065" s="15">
        <v>0.67291666666666661</v>
      </c>
      <c r="E1065" s="16">
        <v>2.9</v>
      </c>
      <c r="F1065" s="15">
        <f t="shared" si="440"/>
        <v>0.66597222222222219</v>
      </c>
      <c r="G1065" s="16">
        <f t="shared" si="441"/>
        <v>2.4649999999999999</v>
      </c>
      <c r="H1065" s="15">
        <f t="shared" si="442"/>
        <v>0.65486111111111101</v>
      </c>
      <c r="I1065" s="16">
        <f t="shared" si="443"/>
        <v>1.9430000000000001</v>
      </c>
      <c r="J1065" s="15">
        <f t="shared" si="444"/>
        <v>0.65555555555555545</v>
      </c>
      <c r="K1065" s="22">
        <f t="shared" si="445"/>
        <v>1.8559999999999999</v>
      </c>
      <c r="L1065" s="13"/>
      <c r="M1065" s="23">
        <v>44831</v>
      </c>
      <c r="N1065" s="14" t="s">
        <v>13</v>
      </c>
      <c r="O1065" s="59">
        <v>0.67291666666666661</v>
      </c>
      <c r="P1065" s="16" t="str">
        <f t="shared" si="432"/>
        <v>-</v>
      </c>
      <c r="Q1065" s="15">
        <f t="shared" si="446"/>
        <v>0.66597222222222219</v>
      </c>
      <c r="R1065" s="16" t="str">
        <f t="shared" si="437"/>
        <v>-</v>
      </c>
      <c r="S1065" s="15">
        <f t="shared" si="448"/>
        <v>0.65486111111111101</v>
      </c>
      <c r="T1065" s="16" t="str">
        <f t="shared" si="438"/>
        <v>-</v>
      </c>
      <c r="U1065" s="15">
        <f t="shared" si="449"/>
        <v>0.65555555555555545</v>
      </c>
      <c r="V1065" s="22" t="str">
        <f t="shared" si="439"/>
        <v>-</v>
      </c>
      <c r="X1065" s="18"/>
    </row>
    <row r="1066" spans="2:25" x14ac:dyDescent="0.25">
      <c r="B1066" s="23">
        <f t="shared" si="447"/>
        <v>44831</v>
      </c>
      <c r="C1066" s="14" t="s">
        <v>12</v>
      </c>
      <c r="D1066" s="15">
        <v>0.9159722222222223</v>
      </c>
      <c r="E1066" s="16">
        <v>0.1</v>
      </c>
      <c r="F1066" s="15">
        <f t="shared" si="440"/>
        <v>0.90902777777777788</v>
      </c>
      <c r="G1066" s="16">
        <f t="shared" si="441"/>
        <v>8.5000000000000006E-2</v>
      </c>
      <c r="H1066" s="15">
        <f t="shared" si="442"/>
        <v>0.9159722222222223</v>
      </c>
      <c r="I1066" s="16">
        <f t="shared" si="443"/>
        <v>6.7000000000000004E-2</v>
      </c>
      <c r="J1066" s="15">
        <f t="shared" si="444"/>
        <v>0.91388888888888897</v>
      </c>
      <c r="K1066" s="22">
        <f t="shared" si="445"/>
        <v>6.4000000000000001E-2</v>
      </c>
      <c r="L1066" s="13"/>
      <c r="M1066" s="23">
        <v>44831</v>
      </c>
      <c r="N1066" s="14" t="s">
        <v>12</v>
      </c>
      <c r="O1066" s="59">
        <v>0.9159722222222223</v>
      </c>
      <c r="P1066" s="16" t="str">
        <f t="shared" si="432"/>
        <v>-</v>
      </c>
      <c r="Q1066" s="15">
        <f t="shared" si="446"/>
        <v>0.90902777777777788</v>
      </c>
      <c r="R1066" s="16" t="str">
        <f t="shared" si="437"/>
        <v>-</v>
      </c>
      <c r="S1066" s="15">
        <f t="shared" si="448"/>
        <v>0.9159722222222223</v>
      </c>
      <c r="T1066" s="16" t="str">
        <f t="shared" si="438"/>
        <v>-</v>
      </c>
      <c r="U1066" s="15">
        <f t="shared" si="449"/>
        <v>0.91388888888888897</v>
      </c>
      <c r="V1066" s="22" t="str">
        <f t="shared" si="439"/>
        <v>-</v>
      </c>
      <c r="X1066" s="18"/>
      <c r="Y1066" s="28"/>
    </row>
    <row r="1067" spans="2:25" x14ac:dyDescent="0.25">
      <c r="B1067" s="23">
        <f t="shared" si="447"/>
        <v>44832</v>
      </c>
      <c r="C1067" s="14" t="s">
        <v>13</v>
      </c>
      <c r="D1067" s="15">
        <v>0.18680555555555556</v>
      </c>
      <c r="E1067" s="16">
        <v>3.1</v>
      </c>
      <c r="F1067" s="15">
        <f t="shared" si="440"/>
        <v>0.17986111111111111</v>
      </c>
      <c r="G1067" s="16">
        <f t="shared" si="441"/>
        <v>2.6349999999999998</v>
      </c>
      <c r="H1067" s="15">
        <f t="shared" si="442"/>
        <v>0.16875000000000001</v>
      </c>
      <c r="I1067" s="16">
        <f t="shared" si="443"/>
        <v>2.0770000000000004</v>
      </c>
      <c r="J1067" s="15">
        <f t="shared" si="444"/>
        <v>0.16944444444444445</v>
      </c>
      <c r="K1067" s="22">
        <f t="shared" si="445"/>
        <v>1.9840000000000002</v>
      </c>
      <c r="L1067" s="13"/>
      <c r="M1067" s="23">
        <v>44832</v>
      </c>
      <c r="N1067" s="14" t="s">
        <v>13</v>
      </c>
      <c r="O1067" s="59">
        <v>0.18680555555555556</v>
      </c>
      <c r="P1067" s="16">
        <f t="shared" si="432"/>
        <v>3.1</v>
      </c>
      <c r="Q1067" s="15">
        <f t="shared" si="446"/>
        <v>0.17986111111111111</v>
      </c>
      <c r="R1067" s="16">
        <f t="shared" si="437"/>
        <v>2.6349999999999998</v>
      </c>
      <c r="S1067" s="15">
        <f t="shared" si="448"/>
        <v>0.16875000000000001</v>
      </c>
      <c r="T1067" s="16">
        <f t="shared" si="438"/>
        <v>2.0770000000000004</v>
      </c>
      <c r="U1067" s="15">
        <f t="shared" si="449"/>
        <v>0.16944444444444445</v>
      </c>
      <c r="V1067" s="22">
        <f t="shared" si="439"/>
        <v>1.9840000000000002</v>
      </c>
      <c r="X1067" s="18"/>
      <c r="Y1067" s="28"/>
    </row>
    <row r="1068" spans="2:25" x14ac:dyDescent="0.25">
      <c r="B1068" s="23">
        <f t="shared" si="447"/>
        <v>44832</v>
      </c>
      <c r="C1068" s="14" t="s">
        <v>12</v>
      </c>
      <c r="D1068" s="15">
        <v>0.43472222222222223</v>
      </c>
      <c r="E1068" s="16">
        <v>-0.1</v>
      </c>
      <c r="F1068" s="15">
        <f t="shared" si="440"/>
        <v>0.42777777777777781</v>
      </c>
      <c r="G1068" s="16">
        <f t="shared" si="441"/>
        <v>-8.5000000000000006E-2</v>
      </c>
      <c r="H1068" s="15">
        <f t="shared" si="442"/>
        <v>0.43472222222222223</v>
      </c>
      <c r="I1068" s="16">
        <f t="shared" si="443"/>
        <v>-6.7000000000000004E-2</v>
      </c>
      <c r="J1068" s="15">
        <f t="shared" si="444"/>
        <v>0.43263888888888891</v>
      </c>
      <c r="K1068" s="22">
        <f t="shared" si="445"/>
        <v>-6.4000000000000001E-2</v>
      </c>
      <c r="L1068" s="13"/>
      <c r="M1068" s="23">
        <v>44832</v>
      </c>
      <c r="N1068" s="14" t="s">
        <v>12</v>
      </c>
      <c r="O1068" s="59">
        <v>0.43472222222222223</v>
      </c>
      <c r="P1068" s="16">
        <f t="shared" si="432"/>
        <v>-0.1</v>
      </c>
      <c r="Q1068" s="15">
        <f t="shared" si="446"/>
        <v>0.42777777777777781</v>
      </c>
      <c r="R1068" s="16">
        <f t="shared" si="437"/>
        <v>-8.5000000000000006E-2</v>
      </c>
      <c r="S1068" s="15">
        <f t="shared" si="448"/>
        <v>0.43472222222222223</v>
      </c>
      <c r="T1068" s="16">
        <f t="shared" si="438"/>
        <v>-6.7000000000000004E-2</v>
      </c>
      <c r="U1068" s="15">
        <f t="shared" si="449"/>
        <v>0.43263888888888891</v>
      </c>
      <c r="V1068" s="22">
        <f t="shared" si="439"/>
        <v>-6.4000000000000001E-2</v>
      </c>
      <c r="X1068" s="18"/>
      <c r="Y1068" s="28"/>
    </row>
    <row r="1069" spans="2:25" x14ac:dyDescent="0.25">
      <c r="B1069" s="23">
        <f t="shared" si="447"/>
        <v>44832</v>
      </c>
      <c r="C1069" s="14" t="s">
        <v>13</v>
      </c>
      <c r="D1069" s="15">
        <v>0.69930555555555562</v>
      </c>
      <c r="E1069" s="16">
        <v>2.9</v>
      </c>
      <c r="F1069" s="15">
        <f t="shared" si="440"/>
        <v>0.6923611111111112</v>
      </c>
      <c r="G1069" s="16">
        <f t="shared" si="441"/>
        <v>2.4649999999999999</v>
      </c>
      <c r="H1069" s="15">
        <f t="shared" si="442"/>
        <v>0.68125000000000002</v>
      </c>
      <c r="I1069" s="16">
        <f t="shared" si="443"/>
        <v>1.9430000000000001</v>
      </c>
      <c r="J1069" s="15">
        <f t="shared" si="444"/>
        <v>0.68194444444444446</v>
      </c>
      <c r="K1069" s="22">
        <f t="shared" si="445"/>
        <v>1.8559999999999999</v>
      </c>
      <c r="L1069" s="13"/>
      <c r="M1069" s="23">
        <v>44832</v>
      </c>
      <c r="N1069" s="14" t="s">
        <v>13</v>
      </c>
      <c r="O1069" s="59">
        <v>0.69930555555555562</v>
      </c>
      <c r="P1069" s="16" t="str">
        <f t="shared" si="432"/>
        <v>-</v>
      </c>
      <c r="Q1069" s="15">
        <f t="shared" si="446"/>
        <v>0.6923611111111112</v>
      </c>
      <c r="R1069" s="16" t="str">
        <f t="shared" si="437"/>
        <v>-</v>
      </c>
      <c r="S1069" s="15">
        <f t="shared" si="448"/>
        <v>0.68125000000000002</v>
      </c>
      <c r="T1069" s="16" t="str">
        <f t="shared" si="438"/>
        <v>-</v>
      </c>
      <c r="U1069" s="15">
        <f t="shared" si="449"/>
        <v>0.68194444444444446</v>
      </c>
      <c r="V1069" s="22" t="str">
        <f t="shared" si="439"/>
        <v>-</v>
      </c>
      <c r="X1069" s="18"/>
    </row>
    <row r="1070" spans="2:25" x14ac:dyDescent="0.25">
      <c r="B1070" s="23">
        <f t="shared" si="447"/>
        <v>44832</v>
      </c>
      <c r="C1070" s="14" t="s">
        <v>12</v>
      </c>
      <c r="D1070" s="15">
        <v>0.94236111111111109</v>
      </c>
      <c r="E1070" s="16">
        <v>0</v>
      </c>
      <c r="F1070" s="15">
        <f t="shared" si="440"/>
        <v>0.93541666666666667</v>
      </c>
      <c r="G1070" s="16">
        <f t="shared" si="441"/>
        <v>0</v>
      </c>
      <c r="H1070" s="15">
        <f t="shared" si="442"/>
        <v>0.94236111111111109</v>
      </c>
      <c r="I1070" s="16">
        <f t="shared" si="443"/>
        <v>0</v>
      </c>
      <c r="J1070" s="15">
        <f t="shared" si="444"/>
        <v>0.94027777777777777</v>
      </c>
      <c r="K1070" s="22">
        <f t="shared" si="445"/>
        <v>0</v>
      </c>
      <c r="L1070" s="13"/>
      <c r="M1070" s="23">
        <v>44832</v>
      </c>
      <c r="N1070" s="14" t="s">
        <v>12</v>
      </c>
      <c r="O1070" s="59">
        <v>0.94236111111111109</v>
      </c>
      <c r="P1070" s="16" t="str">
        <f t="shared" si="432"/>
        <v>-</v>
      </c>
      <c r="Q1070" s="15">
        <f t="shared" si="446"/>
        <v>0.93541666666666667</v>
      </c>
      <c r="R1070" s="16" t="str">
        <f t="shared" si="437"/>
        <v>-</v>
      </c>
      <c r="S1070" s="15">
        <f t="shared" si="448"/>
        <v>0.94236111111111109</v>
      </c>
      <c r="T1070" s="16" t="str">
        <f t="shared" ref="T1070" si="450">IF(I1070&gt;=$T$4,I1070,IF(I1070&lt;=$T$8,I1070,"-"))</f>
        <v>-</v>
      </c>
      <c r="U1070" s="15">
        <f t="shared" si="449"/>
        <v>0.94027777777777777</v>
      </c>
      <c r="V1070" s="22" t="str">
        <f t="shared" ref="V1070" si="451">IF(K1070&gt;=$V$4,K1070,IF(K1070&lt;=$V$8,K1070,"-"))</f>
        <v>-</v>
      </c>
      <c r="X1070" s="18"/>
      <c r="Y1070" s="28"/>
    </row>
    <row r="1071" spans="2:25" x14ac:dyDescent="0.25">
      <c r="B1071" s="23">
        <f t="shared" si="447"/>
        <v>44833</v>
      </c>
      <c r="C1071" s="14" t="s">
        <v>13</v>
      </c>
      <c r="D1071" s="15">
        <v>0.21319444444444444</v>
      </c>
      <c r="E1071" s="16">
        <v>3.1</v>
      </c>
      <c r="F1071" s="15">
        <f t="shared" si="440"/>
        <v>0.20624999999999999</v>
      </c>
      <c r="G1071" s="16">
        <f t="shared" si="441"/>
        <v>2.6349999999999998</v>
      </c>
      <c r="H1071" s="15">
        <f t="shared" si="442"/>
        <v>0.19513888888888889</v>
      </c>
      <c r="I1071" s="16">
        <f t="shared" si="443"/>
        <v>2.0770000000000004</v>
      </c>
      <c r="J1071" s="15">
        <f t="shared" si="444"/>
        <v>0.19583333333333333</v>
      </c>
      <c r="K1071" s="22">
        <f t="shared" si="445"/>
        <v>1.9840000000000002</v>
      </c>
      <c r="L1071" s="13"/>
      <c r="M1071" s="23">
        <v>44833</v>
      </c>
      <c r="N1071" s="14" t="s">
        <v>13</v>
      </c>
      <c r="O1071" s="59">
        <v>0.21319444444444444</v>
      </c>
      <c r="P1071" s="16">
        <f t="shared" si="432"/>
        <v>3.1</v>
      </c>
      <c r="Q1071" s="15">
        <f t="shared" si="446"/>
        <v>0.20624999999999999</v>
      </c>
      <c r="R1071" s="16">
        <f t="shared" si="437"/>
        <v>2.6349999999999998</v>
      </c>
      <c r="S1071" s="15">
        <f t="shared" si="448"/>
        <v>0.19513888888888889</v>
      </c>
      <c r="T1071" s="16">
        <f t="shared" si="438"/>
        <v>2.0770000000000004</v>
      </c>
      <c r="U1071" s="15">
        <f t="shared" si="449"/>
        <v>0.19583333333333333</v>
      </c>
      <c r="V1071" s="22">
        <f t="shared" si="439"/>
        <v>1.9840000000000002</v>
      </c>
      <c r="X1071" s="18"/>
      <c r="Y1071" s="28"/>
    </row>
    <row r="1072" spans="2:25" x14ac:dyDescent="0.25">
      <c r="B1072" s="23">
        <f t="shared" si="447"/>
        <v>44833</v>
      </c>
      <c r="C1072" s="14" t="s">
        <v>12</v>
      </c>
      <c r="D1072" s="15">
        <v>0.46249999999999997</v>
      </c>
      <c r="E1072" s="16">
        <v>-0.1</v>
      </c>
      <c r="F1072" s="15">
        <f t="shared" si="440"/>
        <v>0.45555555555555555</v>
      </c>
      <c r="G1072" s="16">
        <f t="shared" si="441"/>
        <v>-8.5000000000000006E-2</v>
      </c>
      <c r="H1072" s="15">
        <f t="shared" si="442"/>
        <v>0.46249999999999997</v>
      </c>
      <c r="I1072" s="16">
        <f t="shared" si="443"/>
        <v>-6.7000000000000004E-2</v>
      </c>
      <c r="J1072" s="15">
        <f t="shared" si="444"/>
        <v>0.46041666666666664</v>
      </c>
      <c r="K1072" s="22">
        <f t="shared" si="445"/>
        <v>-6.4000000000000001E-2</v>
      </c>
      <c r="L1072" s="13"/>
      <c r="M1072" s="23">
        <v>44833</v>
      </c>
      <c r="N1072" s="14" t="s">
        <v>12</v>
      </c>
      <c r="O1072" s="59">
        <v>0.46249999999999997</v>
      </c>
      <c r="P1072" s="16">
        <f t="shared" si="432"/>
        <v>-0.1</v>
      </c>
      <c r="Q1072" s="15">
        <f t="shared" si="446"/>
        <v>0.45555555555555555</v>
      </c>
      <c r="R1072" s="16">
        <f t="shared" si="437"/>
        <v>-8.5000000000000006E-2</v>
      </c>
      <c r="S1072" s="15">
        <f t="shared" si="448"/>
        <v>0.46249999999999997</v>
      </c>
      <c r="T1072" s="16">
        <f t="shared" si="438"/>
        <v>-6.7000000000000004E-2</v>
      </c>
      <c r="U1072" s="15">
        <f t="shared" si="449"/>
        <v>0.46041666666666664</v>
      </c>
      <c r="V1072" s="22">
        <f t="shared" si="439"/>
        <v>-6.4000000000000001E-2</v>
      </c>
      <c r="X1072" s="18"/>
      <c r="Y1072" s="28"/>
    </row>
    <row r="1073" spans="2:25" x14ac:dyDescent="0.25">
      <c r="B1073" s="23">
        <f t="shared" si="447"/>
        <v>44833</v>
      </c>
      <c r="C1073" s="14" t="s">
        <v>13</v>
      </c>
      <c r="D1073" s="15">
        <v>0.72638888888888886</v>
      </c>
      <c r="E1073" s="16">
        <v>2.9</v>
      </c>
      <c r="F1073" s="15">
        <f t="shared" si="440"/>
        <v>0.71944444444444444</v>
      </c>
      <c r="G1073" s="16">
        <f t="shared" si="441"/>
        <v>2.4649999999999999</v>
      </c>
      <c r="H1073" s="15">
        <f t="shared" si="442"/>
        <v>0.70833333333333326</v>
      </c>
      <c r="I1073" s="16">
        <f t="shared" si="443"/>
        <v>1.9430000000000001</v>
      </c>
      <c r="J1073" s="15">
        <f t="shared" si="444"/>
        <v>0.7090277777777777</v>
      </c>
      <c r="K1073" s="22">
        <f t="shared" si="445"/>
        <v>1.8559999999999999</v>
      </c>
      <c r="L1073" s="13"/>
      <c r="M1073" s="23">
        <v>44833</v>
      </c>
      <c r="N1073" s="14" t="s">
        <v>13</v>
      </c>
      <c r="O1073" s="59">
        <v>0.72638888888888886</v>
      </c>
      <c r="P1073" s="16" t="str">
        <f t="shared" si="432"/>
        <v>-</v>
      </c>
      <c r="Q1073" s="15">
        <f t="shared" si="446"/>
        <v>0.71944444444444444</v>
      </c>
      <c r="R1073" s="16" t="str">
        <f t="shared" si="437"/>
        <v>-</v>
      </c>
      <c r="S1073" s="15">
        <f t="shared" si="448"/>
        <v>0.70833333333333326</v>
      </c>
      <c r="T1073" s="16" t="str">
        <f t="shared" si="438"/>
        <v>-</v>
      </c>
      <c r="U1073" s="15">
        <f t="shared" si="449"/>
        <v>0.7090277777777777</v>
      </c>
      <c r="V1073" s="22" t="str">
        <f t="shared" si="439"/>
        <v>-</v>
      </c>
      <c r="X1073" s="18"/>
    </row>
    <row r="1074" spans="2:25" x14ac:dyDescent="0.25">
      <c r="B1074" s="23">
        <f t="shared" si="447"/>
        <v>44833</v>
      </c>
      <c r="C1074" s="14" t="s">
        <v>12</v>
      </c>
      <c r="D1074" s="15">
        <v>0.97013888888888899</v>
      </c>
      <c r="E1074" s="16">
        <v>0</v>
      </c>
      <c r="F1074" s="15">
        <f t="shared" si="440"/>
        <v>0.96319444444444458</v>
      </c>
      <c r="G1074" s="16">
        <f t="shared" si="441"/>
        <v>0</v>
      </c>
      <c r="H1074" s="15">
        <f t="shared" si="442"/>
        <v>0.97013888888888899</v>
      </c>
      <c r="I1074" s="16">
        <f t="shared" si="443"/>
        <v>0</v>
      </c>
      <c r="J1074" s="15">
        <f t="shared" si="444"/>
        <v>0.96805555555555567</v>
      </c>
      <c r="K1074" s="22">
        <f t="shared" si="445"/>
        <v>0</v>
      </c>
      <c r="L1074" s="13"/>
      <c r="M1074" s="23">
        <v>44833</v>
      </c>
      <c r="N1074" s="14" t="s">
        <v>12</v>
      </c>
      <c r="O1074" s="59">
        <v>0.97013888888888899</v>
      </c>
      <c r="P1074" s="16" t="str">
        <f t="shared" si="432"/>
        <v>-</v>
      </c>
      <c r="Q1074" s="15">
        <f t="shared" si="446"/>
        <v>0.96319444444444458</v>
      </c>
      <c r="R1074" s="16" t="str">
        <f t="shared" si="437"/>
        <v>-</v>
      </c>
      <c r="S1074" s="15">
        <f t="shared" si="448"/>
        <v>0.97013888888888899</v>
      </c>
      <c r="T1074" s="16" t="str">
        <f t="shared" si="438"/>
        <v>-</v>
      </c>
      <c r="U1074" s="15">
        <f t="shared" si="449"/>
        <v>0.96805555555555567</v>
      </c>
      <c r="V1074" s="22" t="str">
        <f t="shared" si="439"/>
        <v>-</v>
      </c>
      <c r="X1074" s="18"/>
      <c r="Y1074" s="28"/>
    </row>
    <row r="1075" spans="2:25" x14ac:dyDescent="0.25">
      <c r="B1075" s="23">
        <f t="shared" si="447"/>
        <v>44834</v>
      </c>
      <c r="C1075" s="14" t="s">
        <v>13</v>
      </c>
      <c r="D1075" s="15">
        <v>0.24166666666666667</v>
      </c>
      <c r="E1075" s="16">
        <v>3.1</v>
      </c>
      <c r="F1075" s="15">
        <f t="shared" si="440"/>
        <v>0.23472222222222222</v>
      </c>
      <c r="G1075" s="16">
        <f t="shared" si="441"/>
        <v>2.6349999999999998</v>
      </c>
      <c r="H1075" s="15">
        <f t="shared" si="442"/>
        <v>0.22361111111111112</v>
      </c>
      <c r="I1075" s="16">
        <f t="shared" si="443"/>
        <v>2.0770000000000004</v>
      </c>
      <c r="J1075" s="15">
        <f t="shared" si="444"/>
        <v>0.22430555555555556</v>
      </c>
      <c r="K1075" s="22">
        <f t="shared" si="445"/>
        <v>1.9840000000000002</v>
      </c>
      <c r="L1075" s="13"/>
      <c r="M1075" s="23">
        <v>44834</v>
      </c>
      <c r="N1075" s="14" t="s">
        <v>13</v>
      </c>
      <c r="O1075" s="59">
        <v>0.24166666666666667</v>
      </c>
      <c r="P1075" s="16">
        <f t="shared" si="432"/>
        <v>3.1</v>
      </c>
      <c r="Q1075" s="15">
        <f t="shared" si="446"/>
        <v>0.23472222222222222</v>
      </c>
      <c r="R1075" s="16">
        <f t="shared" si="437"/>
        <v>2.6349999999999998</v>
      </c>
      <c r="S1075" s="15">
        <f t="shared" si="448"/>
        <v>0.22361111111111112</v>
      </c>
      <c r="T1075" s="16">
        <f t="shared" si="438"/>
        <v>2.0770000000000004</v>
      </c>
      <c r="U1075" s="15">
        <f t="shared" si="449"/>
        <v>0.22430555555555556</v>
      </c>
      <c r="V1075" s="22">
        <f t="shared" si="439"/>
        <v>1.9840000000000002</v>
      </c>
      <c r="X1075" s="18"/>
      <c r="Y1075" s="28"/>
    </row>
    <row r="1076" spans="2:25" x14ac:dyDescent="0.25">
      <c r="B1076" s="23">
        <f t="shared" si="447"/>
        <v>44834</v>
      </c>
      <c r="C1076" s="14" t="s">
        <v>12</v>
      </c>
      <c r="D1076" s="15">
        <v>0.4916666666666667</v>
      </c>
      <c r="E1076" s="16">
        <v>0</v>
      </c>
      <c r="F1076" s="15">
        <f t="shared" si="440"/>
        <v>0.48472222222222228</v>
      </c>
      <c r="G1076" s="16">
        <f t="shared" si="441"/>
        <v>0</v>
      </c>
      <c r="H1076" s="15">
        <f t="shared" si="442"/>
        <v>0.4916666666666667</v>
      </c>
      <c r="I1076" s="16">
        <f t="shared" si="443"/>
        <v>0</v>
      </c>
      <c r="J1076" s="15">
        <f t="shared" si="444"/>
        <v>0.48958333333333337</v>
      </c>
      <c r="K1076" s="22">
        <f t="shared" si="445"/>
        <v>0</v>
      </c>
      <c r="L1076" s="13"/>
      <c r="M1076" s="23">
        <v>44834</v>
      </c>
      <c r="N1076" s="14" t="s">
        <v>12</v>
      </c>
      <c r="O1076" s="59">
        <v>0.4916666666666667</v>
      </c>
      <c r="P1076" s="16" t="str">
        <f t="shared" si="432"/>
        <v>-</v>
      </c>
      <c r="Q1076" s="15">
        <f t="shared" si="446"/>
        <v>0.48472222222222228</v>
      </c>
      <c r="R1076" s="16" t="str">
        <f t="shared" si="437"/>
        <v>-</v>
      </c>
      <c r="S1076" s="15">
        <f t="shared" si="448"/>
        <v>0.4916666666666667</v>
      </c>
      <c r="T1076" s="16" t="str">
        <f t="shared" si="438"/>
        <v>-</v>
      </c>
      <c r="U1076" s="15">
        <f t="shared" si="449"/>
        <v>0.48958333333333337</v>
      </c>
      <c r="V1076" s="22" t="str">
        <f t="shared" si="439"/>
        <v>-</v>
      </c>
      <c r="X1076" s="18"/>
      <c r="Y1076" s="28"/>
    </row>
    <row r="1077" spans="2:25" x14ac:dyDescent="0.25">
      <c r="B1077" s="23">
        <f t="shared" si="447"/>
        <v>44834</v>
      </c>
      <c r="C1077" s="14" t="s">
        <v>13</v>
      </c>
      <c r="D1077" s="15">
        <v>0.75486111111111109</v>
      </c>
      <c r="E1077" s="16">
        <v>2.8</v>
      </c>
      <c r="F1077" s="15">
        <f t="shared" si="440"/>
        <v>0.74791666666666667</v>
      </c>
      <c r="G1077" s="16">
        <f t="shared" si="441"/>
        <v>2.38</v>
      </c>
      <c r="H1077" s="15">
        <f t="shared" si="442"/>
        <v>0.73680555555555549</v>
      </c>
      <c r="I1077" s="16">
        <f t="shared" si="443"/>
        <v>1.8759999999999999</v>
      </c>
      <c r="J1077" s="15">
        <f t="shared" si="444"/>
        <v>0.73749999999999993</v>
      </c>
      <c r="K1077" s="22">
        <f t="shared" si="445"/>
        <v>1.7919999999999998</v>
      </c>
      <c r="L1077" s="13"/>
      <c r="M1077" s="23">
        <v>44834</v>
      </c>
      <c r="N1077" s="14" t="s">
        <v>13</v>
      </c>
      <c r="O1077" s="59">
        <v>0.75486111111111109</v>
      </c>
      <c r="P1077" s="16" t="str">
        <f t="shared" si="432"/>
        <v>-</v>
      </c>
      <c r="Q1077" s="15">
        <f t="shared" si="446"/>
        <v>0.74791666666666667</v>
      </c>
      <c r="R1077" s="16" t="str">
        <f t="shared" si="437"/>
        <v>-</v>
      </c>
      <c r="S1077" s="15">
        <f t="shared" si="448"/>
        <v>0.73680555555555549</v>
      </c>
      <c r="T1077" s="16" t="str">
        <f t="shared" si="438"/>
        <v>-</v>
      </c>
      <c r="U1077" s="15">
        <f t="shared" si="449"/>
        <v>0.73749999999999993</v>
      </c>
      <c r="V1077" s="22" t="str">
        <f t="shared" si="439"/>
        <v>-</v>
      </c>
      <c r="X1077" s="18"/>
    </row>
    <row r="1078" spans="2:25" x14ac:dyDescent="0.25">
      <c r="B1078" s="23">
        <v>44834</v>
      </c>
      <c r="C1078" s="14" t="s">
        <v>12</v>
      </c>
      <c r="D1078" s="15"/>
      <c r="E1078" s="16"/>
      <c r="F1078" s="15">
        <v>0.99305555555555547</v>
      </c>
      <c r="G1078" s="16">
        <v>0.1</v>
      </c>
      <c r="H1078" s="15"/>
      <c r="I1078" s="16"/>
      <c r="J1078" s="15">
        <v>0.99791666666666667</v>
      </c>
      <c r="K1078" s="22">
        <v>0.1</v>
      </c>
      <c r="L1078" s="13"/>
      <c r="M1078" s="23">
        <v>44834</v>
      </c>
      <c r="N1078" s="14" t="s">
        <v>12</v>
      </c>
      <c r="O1078" s="59"/>
      <c r="P1078" s="16"/>
      <c r="Q1078" s="15">
        <v>0.99305555555555547</v>
      </c>
      <c r="R1078" s="16" t="s">
        <v>27</v>
      </c>
      <c r="S1078" s="15"/>
      <c r="T1078" s="16"/>
      <c r="U1078" s="15">
        <v>0.99791666666666667</v>
      </c>
      <c r="V1078" s="22" t="s">
        <v>27</v>
      </c>
      <c r="X1078" s="18"/>
    </row>
    <row r="1079" spans="2:25" x14ac:dyDescent="0.25">
      <c r="B1079" s="23">
        <f>IF(HOUR(D1079)&lt;HOUR(D1077),B1077+1,B1077)</f>
        <v>44835</v>
      </c>
      <c r="C1079" s="14" t="s">
        <v>12</v>
      </c>
      <c r="D1079" s="15">
        <v>0</v>
      </c>
      <c r="E1079" s="16">
        <v>0.1</v>
      </c>
      <c r="F1079" s="15"/>
      <c r="G1079" s="16"/>
      <c r="H1079" s="15">
        <f t="shared" si="442"/>
        <v>0</v>
      </c>
      <c r="I1079" s="16">
        <f t="shared" si="443"/>
        <v>6.7000000000000004E-2</v>
      </c>
      <c r="J1079" s="15"/>
      <c r="K1079" s="22"/>
      <c r="L1079" s="13"/>
      <c r="M1079" s="23">
        <v>44835</v>
      </c>
      <c r="N1079" s="14" t="s">
        <v>12</v>
      </c>
      <c r="O1079" s="59">
        <v>0</v>
      </c>
      <c r="P1079" s="16" t="str">
        <f t="shared" si="432"/>
        <v>-</v>
      </c>
      <c r="Q1079" s="15"/>
      <c r="R1079" s="16"/>
      <c r="S1079" s="15">
        <f t="shared" si="448"/>
        <v>0</v>
      </c>
      <c r="T1079" s="16" t="str">
        <f t="shared" si="438"/>
        <v>-</v>
      </c>
      <c r="U1079" s="15"/>
      <c r="V1079" s="22"/>
      <c r="X1079" s="18"/>
      <c r="Y1079" s="28"/>
    </row>
    <row r="1080" spans="2:25" x14ac:dyDescent="0.25">
      <c r="B1080" s="23">
        <f t="shared" si="447"/>
        <v>44835</v>
      </c>
      <c r="C1080" s="14" t="s">
        <v>13</v>
      </c>
      <c r="D1080" s="15">
        <v>0.2722222222222222</v>
      </c>
      <c r="E1080" s="16">
        <v>3.1</v>
      </c>
      <c r="F1080" s="15">
        <f t="shared" si="440"/>
        <v>0.26527777777777778</v>
      </c>
      <c r="G1080" s="16">
        <f t="shared" si="441"/>
        <v>2.6349999999999998</v>
      </c>
      <c r="H1080" s="15">
        <f t="shared" si="442"/>
        <v>0.25416666666666665</v>
      </c>
      <c r="I1080" s="16">
        <f t="shared" si="443"/>
        <v>2.0770000000000004</v>
      </c>
      <c r="J1080" s="15">
        <f t="shared" si="444"/>
        <v>0.25486111111111109</v>
      </c>
      <c r="K1080" s="22">
        <f t="shared" si="445"/>
        <v>1.9840000000000002</v>
      </c>
      <c r="L1080" s="13"/>
      <c r="M1080" s="23">
        <v>44835</v>
      </c>
      <c r="N1080" s="14" t="s">
        <v>13</v>
      </c>
      <c r="O1080" s="59">
        <v>0.2722222222222222</v>
      </c>
      <c r="P1080" s="16">
        <f t="shared" si="432"/>
        <v>3.1</v>
      </c>
      <c r="Q1080" s="15">
        <f t="shared" si="446"/>
        <v>0.26527777777777778</v>
      </c>
      <c r="R1080" s="16">
        <f t="shared" si="437"/>
        <v>2.6349999999999998</v>
      </c>
      <c r="S1080" s="15">
        <f t="shared" si="448"/>
        <v>0.25416666666666665</v>
      </c>
      <c r="T1080" s="16">
        <f t="shared" si="438"/>
        <v>2.0770000000000004</v>
      </c>
      <c r="U1080" s="15">
        <f t="shared" si="449"/>
        <v>0.25486111111111109</v>
      </c>
      <c r="V1080" s="22">
        <f t="shared" si="439"/>
        <v>1.9840000000000002</v>
      </c>
      <c r="X1080" s="18"/>
      <c r="Y1080" s="28"/>
    </row>
    <row r="1081" spans="2:25" x14ac:dyDescent="0.25">
      <c r="B1081" s="23">
        <f t="shared" si="447"/>
        <v>44835</v>
      </c>
      <c r="C1081" s="14" t="s">
        <v>12</v>
      </c>
      <c r="D1081" s="15">
        <v>0.5229166666666667</v>
      </c>
      <c r="E1081" s="16">
        <v>0.1</v>
      </c>
      <c r="F1081" s="15">
        <f t="shared" si="440"/>
        <v>0.51597222222222228</v>
      </c>
      <c r="G1081" s="16">
        <f t="shared" si="441"/>
        <v>8.5000000000000006E-2</v>
      </c>
      <c r="H1081" s="15">
        <f t="shared" si="442"/>
        <v>0.5229166666666667</v>
      </c>
      <c r="I1081" s="16">
        <f t="shared" si="443"/>
        <v>6.7000000000000004E-2</v>
      </c>
      <c r="J1081" s="15">
        <f t="shared" si="444"/>
        <v>0.52083333333333337</v>
      </c>
      <c r="K1081" s="22">
        <f t="shared" si="445"/>
        <v>6.4000000000000001E-2</v>
      </c>
      <c r="L1081" s="13"/>
      <c r="M1081" s="23">
        <v>44835</v>
      </c>
      <c r="N1081" s="14" t="s">
        <v>12</v>
      </c>
      <c r="O1081" s="59">
        <v>0.5229166666666667</v>
      </c>
      <c r="P1081" s="16" t="str">
        <f t="shared" si="432"/>
        <v>-</v>
      </c>
      <c r="Q1081" s="15">
        <f t="shared" si="446"/>
        <v>0.51597222222222228</v>
      </c>
      <c r="R1081" s="16" t="str">
        <f t="shared" si="437"/>
        <v>-</v>
      </c>
      <c r="S1081" s="15">
        <f t="shared" si="448"/>
        <v>0.5229166666666667</v>
      </c>
      <c r="T1081" s="16" t="str">
        <f t="shared" si="438"/>
        <v>-</v>
      </c>
      <c r="U1081" s="15">
        <f t="shared" si="449"/>
        <v>0.52083333333333337</v>
      </c>
      <c r="V1081" s="22" t="str">
        <f t="shared" si="439"/>
        <v>-</v>
      </c>
      <c r="X1081" s="18"/>
      <c r="Y1081" s="28"/>
    </row>
    <row r="1082" spans="2:25" x14ac:dyDescent="0.25">
      <c r="B1082" s="23">
        <f t="shared" si="447"/>
        <v>44835</v>
      </c>
      <c r="C1082" s="14" t="s">
        <v>13</v>
      </c>
      <c r="D1082" s="15">
        <v>0.78680555555555554</v>
      </c>
      <c r="E1082" s="16">
        <v>2.7</v>
      </c>
      <c r="F1082" s="15">
        <f t="shared" si="440"/>
        <v>0.77986111111111112</v>
      </c>
      <c r="G1082" s="16">
        <f t="shared" si="441"/>
        <v>2.2949999999999999</v>
      </c>
      <c r="H1082" s="15">
        <f t="shared" si="442"/>
        <v>0.76874999999999993</v>
      </c>
      <c r="I1082" s="16">
        <f t="shared" si="443"/>
        <v>1.8090000000000002</v>
      </c>
      <c r="J1082" s="15">
        <f t="shared" si="444"/>
        <v>0.76944444444444438</v>
      </c>
      <c r="K1082" s="22">
        <f t="shared" si="445"/>
        <v>1.7280000000000002</v>
      </c>
      <c r="L1082" s="13"/>
      <c r="M1082" s="23">
        <v>44835</v>
      </c>
      <c r="N1082" s="14" t="s">
        <v>13</v>
      </c>
      <c r="O1082" s="59">
        <v>0.78680555555555554</v>
      </c>
      <c r="P1082" s="16" t="str">
        <f t="shared" si="432"/>
        <v>-</v>
      </c>
      <c r="Q1082" s="15">
        <f t="shared" si="446"/>
        <v>0.77986111111111112</v>
      </c>
      <c r="R1082" s="16" t="str">
        <f t="shared" si="437"/>
        <v>-</v>
      </c>
      <c r="S1082" s="15">
        <f t="shared" si="448"/>
        <v>0.76874999999999993</v>
      </c>
      <c r="T1082" s="16" t="str">
        <f t="shared" si="438"/>
        <v>-</v>
      </c>
      <c r="U1082" s="15">
        <f t="shared" si="449"/>
        <v>0.76944444444444438</v>
      </c>
      <c r="V1082" s="22" t="str">
        <f t="shared" si="439"/>
        <v>-</v>
      </c>
      <c r="X1082" s="18"/>
    </row>
    <row r="1083" spans="2:25" x14ac:dyDescent="0.25">
      <c r="B1083" s="23">
        <f t="shared" si="447"/>
        <v>44836</v>
      </c>
      <c r="C1083" s="14" t="s">
        <v>12</v>
      </c>
      <c r="D1083" s="15">
        <v>3.2638888888888891E-2</v>
      </c>
      <c r="E1083" s="16">
        <v>0.2</v>
      </c>
      <c r="F1083" s="15">
        <f t="shared" si="440"/>
        <v>2.5694444444444447E-2</v>
      </c>
      <c r="G1083" s="16">
        <f t="shared" si="441"/>
        <v>0.17</v>
      </c>
      <c r="H1083" s="15">
        <f t="shared" si="442"/>
        <v>3.2638888888888891E-2</v>
      </c>
      <c r="I1083" s="16">
        <f t="shared" si="443"/>
        <v>0.13400000000000001</v>
      </c>
      <c r="J1083" s="15">
        <f t="shared" si="444"/>
        <v>3.0555555555555558E-2</v>
      </c>
      <c r="K1083" s="22">
        <f t="shared" si="445"/>
        <v>0.128</v>
      </c>
      <c r="L1083" s="13"/>
      <c r="M1083" s="23">
        <v>44836</v>
      </c>
      <c r="N1083" s="14" t="s">
        <v>12</v>
      </c>
      <c r="O1083" s="59">
        <v>3.2638888888888891E-2</v>
      </c>
      <c r="P1083" s="16" t="str">
        <f t="shared" si="432"/>
        <v>-</v>
      </c>
      <c r="Q1083" s="15">
        <f t="shared" si="446"/>
        <v>2.5694444444444447E-2</v>
      </c>
      <c r="R1083" s="16" t="str">
        <f t="shared" si="437"/>
        <v>-</v>
      </c>
      <c r="S1083" s="15">
        <f t="shared" si="448"/>
        <v>3.2638888888888891E-2</v>
      </c>
      <c r="T1083" s="16" t="str">
        <f t="shared" si="438"/>
        <v>-</v>
      </c>
      <c r="U1083" s="15">
        <f t="shared" si="449"/>
        <v>3.0555555555555558E-2</v>
      </c>
      <c r="V1083" s="22" t="str">
        <f t="shared" si="439"/>
        <v>-</v>
      </c>
      <c r="X1083" s="18"/>
      <c r="Y1083" s="28"/>
    </row>
    <row r="1084" spans="2:25" x14ac:dyDescent="0.25">
      <c r="B1084" s="23">
        <f t="shared" si="447"/>
        <v>44836</v>
      </c>
      <c r="C1084" s="14" t="s">
        <v>13</v>
      </c>
      <c r="D1084" s="15">
        <v>0.30555555555555552</v>
      </c>
      <c r="E1084" s="16">
        <v>2.9</v>
      </c>
      <c r="F1084" s="15">
        <f t="shared" si="440"/>
        <v>0.2986111111111111</v>
      </c>
      <c r="G1084" s="16">
        <f t="shared" si="441"/>
        <v>2.4649999999999999</v>
      </c>
      <c r="H1084" s="15">
        <f t="shared" si="442"/>
        <v>0.28749999999999998</v>
      </c>
      <c r="I1084" s="16">
        <f t="shared" si="443"/>
        <v>1.9430000000000001</v>
      </c>
      <c r="J1084" s="15">
        <f t="shared" si="444"/>
        <v>0.28819444444444442</v>
      </c>
      <c r="K1084" s="22">
        <f t="shared" si="445"/>
        <v>1.8559999999999999</v>
      </c>
      <c r="L1084" s="13"/>
      <c r="M1084" s="23">
        <v>44836</v>
      </c>
      <c r="N1084" s="14" t="s">
        <v>13</v>
      </c>
      <c r="O1084" s="59">
        <v>0.30555555555555552</v>
      </c>
      <c r="P1084" s="16" t="str">
        <f t="shared" si="432"/>
        <v>-</v>
      </c>
      <c r="Q1084" s="15">
        <f t="shared" si="446"/>
        <v>0.2986111111111111</v>
      </c>
      <c r="R1084" s="16" t="str">
        <f t="shared" si="437"/>
        <v>-</v>
      </c>
      <c r="S1084" s="15">
        <f t="shared" si="448"/>
        <v>0.28749999999999998</v>
      </c>
      <c r="T1084" s="16" t="str">
        <f t="shared" si="438"/>
        <v>-</v>
      </c>
      <c r="U1084" s="15">
        <f t="shared" si="449"/>
        <v>0.28819444444444442</v>
      </c>
      <c r="V1084" s="22" t="str">
        <f t="shared" si="439"/>
        <v>-</v>
      </c>
      <c r="X1084" s="18"/>
      <c r="Y1084" s="28"/>
    </row>
    <row r="1085" spans="2:25" x14ac:dyDescent="0.25">
      <c r="B1085" s="23">
        <f t="shared" si="447"/>
        <v>44836</v>
      </c>
      <c r="C1085" s="14" t="s">
        <v>12</v>
      </c>
      <c r="D1085" s="15">
        <v>0.55763888888888891</v>
      </c>
      <c r="E1085" s="16">
        <v>0.2</v>
      </c>
      <c r="F1085" s="15">
        <f t="shared" si="440"/>
        <v>0.55069444444444449</v>
      </c>
      <c r="G1085" s="16">
        <f t="shared" si="441"/>
        <v>0.17</v>
      </c>
      <c r="H1085" s="15">
        <f t="shared" si="442"/>
        <v>0.55763888888888891</v>
      </c>
      <c r="I1085" s="16">
        <f t="shared" si="443"/>
        <v>0.13400000000000001</v>
      </c>
      <c r="J1085" s="15">
        <f t="shared" si="444"/>
        <v>0.55555555555555558</v>
      </c>
      <c r="K1085" s="22">
        <f t="shared" si="445"/>
        <v>0.128</v>
      </c>
      <c r="L1085" s="13"/>
      <c r="M1085" s="23">
        <v>44836</v>
      </c>
      <c r="N1085" s="14" t="s">
        <v>12</v>
      </c>
      <c r="O1085" s="59">
        <v>0.55763888888888891</v>
      </c>
      <c r="P1085" s="16" t="str">
        <f t="shared" si="432"/>
        <v>-</v>
      </c>
      <c r="Q1085" s="15">
        <f t="shared" si="446"/>
        <v>0.55069444444444449</v>
      </c>
      <c r="R1085" s="16" t="str">
        <f t="shared" si="437"/>
        <v>-</v>
      </c>
      <c r="S1085" s="15">
        <f t="shared" si="448"/>
        <v>0.55763888888888891</v>
      </c>
      <c r="T1085" s="16" t="str">
        <f t="shared" si="438"/>
        <v>-</v>
      </c>
      <c r="U1085" s="15">
        <f t="shared" si="449"/>
        <v>0.55555555555555558</v>
      </c>
      <c r="V1085" s="22" t="str">
        <f t="shared" si="439"/>
        <v>-</v>
      </c>
      <c r="X1085" s="18"/>
      <c r="Y1085" s="28"/>
    </row>
    <row r="1086" spans="2:25" x14ac:dyDescent="0.25">
      <c r="B1086" s="23">
        <f t="shared" si="447"/>
        <v>44836</v>
      </c>
      <c r="C1086" s="14" t="s">
        <v>13</v>
      </c>
      <c r="D1086" s="15">
        <v>0.82291666666666663</v>
      </c>
      <c r="E1086" s="16">
        <v>2.6</v>
      </c>
      <c r="F1086" s="15">
        <f t="shared" si="440"/>
        <v>0.81597222222222221</v>
      </c>
      <c r="G1086" s="16">
        <f t="shared" si="441"/>
        <v>2.21</v>
      </c>
      <c r="H1086" s="15">
        <f t="shared" si="442"/>
        <v>0.80486111111111103</v>
      </c>
      <c r="I1086" s="16">
        <f t="shared" si="443"/>
        <v>1.7420000000000002</v>
      </c>
      <c r="J1086" s="15">
        <f t="shared" si="444"/>
        <v>0.80555555555555547</v>
      </c>
      <c r="K1086" s="22">
        <f t="shared" si="445"/>
        <v>1.6640000000000001</v>
      </c>
      <c r="L1086" s="13"/>
      <c r="M1086" s="23">
        <v>44836</v>
      </c>
      <c r="N1086" s="14" t="s">
        <v>13</v>
      </c>
      <c r="O1086" s="59">
        <v>0.82291666666666663</v>
      </c>
      <c r="P1086" s="16" t="str">
        <f t="shared" si="432"/>
        <v>-</v>
      </c>
      <c r="Q1086" s="15">
        <f t="shared" si="446"/>
        <v>0.81597222222222221</v>
      </c>
      <c r="R1086" s="16" t="str">
        <f t="shared" si="437"/>
        <v>-</v>
      </c>
      <c r="S1086" s="15">
        <f t="shared" si="448"/>
        <v>0.80486111111111103</v>
      </c>
      <c r="T1086" s="16" t="str">
        <f t="shared" si="438"/>
        <v>-</v>
      </c>
      <c r="U1086" s="15">
        <f t="shared" si="449"/>
        <v>0.80555555555555547</v>
      </c>
      <c r="V1086" s="22" t="str">
        <f t="shared" si="439"/>
        <v>-</v>
      </c>
      <c r="X1086" s="18"/>
    </row>
    <row r="1087" spans="2:25" x14ac:dyDescent="0.25">
      <c r="B1087" s="23">
        <f t="shared" si="447"/>
        <v>44837</v>
      </c>
      <c r="C1087" s="14" t="s">
        <v>12</v>
      </c>
      <c r="D1087" s="15">
        <v>6.9444444444444434E-2</v>
      </c>
      <c r="E1087" s="16">
        <v>0.3</v>
      </c>
      <c r="F1087" s="15">
        <f t="shared" si="440"/>
        <v>6.2499999999999986E-2</v>
      </c>
      <c r="G1087" s="16">
        <f t="shared" si="441"/>
        <v>0.255</v>
      </c>
      <c r="H1087" s="15">
        <f t="shared" si="442"/>
        <v>6.9444444444444434E-2</v>
      </c>
      <c r="I1087" s="16">
        <f t="shared" si="443"/>
        <v>0.20100000000000001</v>
      </c>
      <c r="J1087" s="15">
        <f t="shared" si="444"/>
        <v>6.7361111111111094E-2</v>
      </c>
      <c r="K1087" s="22">
        <f t="shared" si="445"/>
        <v>0.192</v>
      </c>
      <c r="L1087" s="13"/>
      <c r="M1087" s="23">
        <v>44837</v>
      </c>
      <c r="N1087" s="14" t="s">
        <v>12</v>
      </c>
      <c r="O1087" s="59">
        <v>6.9444444444444434E-2</v>
      </c>
      <c r="P1087" s="16" t="str">
        <f t="shared" si="432"/>
        <v>-</v>
      </c>
      <c r="Q1087" s="15">
        <f t="shared" si="446"/>
        <v>6.2499999999999986E-2</v>
      </c>
      <c r="R1087" s="16" t="str">
        <f t="shared" si="437"/>
        <v>-</v>
      </c>
      <c r="S1087" s="15">
        <f t="shared" si="448"/>
        <v>6.9444444444444434E-2</v>
      </c>
      <c r="T1087" s="16" t="str">
        <f t="shared" si="438"/>
        <v>-</v>
      </c>
      <c r="U1087" s="15">
        <f t="shared" si="449"/>
        <v>6.7361111111111094E-2</v>
      </c>
      <c r="V1087" s="22" t="str">
        <f t="shared" si="439"/>
        <v>-</v>
      </c>
      <c r="X1087" s="18"/>
      <c r="Y1087" s="28"/>
    </row>
    <row r="1088" spans="2:25" x14ac:dyDescent="0.25">
      <c r="B1088" s="23">
        <f t="shared" si="447"/>
        <v>44837</v>
      </c>
      <c r="C1088" s="14" t="s">
        <v>13</v>
      </c>
      <c r="D1088" s="15">
        <v>0.34513888888888888</v>
      </c>
      <c r="E1088" s="16">
        <v>2.8</v>
      </c>
      <c r="F1088" s="15">
        <f t="shared" si="440"/>
        <v>0.33819444444444446</v>
      </c>
      <c r="G1088" s="16">
        <f t="shared" si="441"/>
        <v>2.38</v>
      </c>
      <c r="H1088" s="15">
        <f t="shared" si="442"/>
        <v>0.32708333333333334</v>
      </c>
      <c r="I1088" s="16">
        <f t="shared" si="443"/>
        <v>1.8759999999999999</v>
      </c>
      <c r="J1088" s="15">
        <f t="shared" si="444"/>
        <v>0.32777777777777778</v>
      </c>
      <c r="K1088" s="22">
        <f t="shared" si="445"/>
        <v>1.7919999999999998</v>
      </c>
      <c r="L1088" s="13"/>
      <c r="M1088" s="23">
        <v>44837</v>
      </c>
      <c r="N1088" s="14" t="s">
        <v>13</v>
      </c>
      <c r="O1088" s="59">
        <v>0.34513888888888888</v>
      </c>
      <c r="P1088" s="16" t="str">
        <f t="shared" si="432"/>
        <v>-</v>
      </c>
      <c r="Q1088" s="15">
        <f t="shared" si="446"/>
        <v>0.33819444444444446</v>
      </c>
      <c r="R1088" s="16" t="str">
        <f t="shared" si="437"/>
        <v>-</v>
      </c>
      <c r="S1088" s="15">
        <f t="shared" si="448"/>
        <v>0.32708333333333334</v>
      </c>
      <c r="T1088" s="16" t="str">
        <f t="shared" si="438"/>
        <v>-</v>
      </c>
      <c r="U1088" s="15">
        <f t="shared" si="449"/>
        <v>0.32777777777777778</v>
      </c>
      <c r="V1088" s="22" t="str">
        <f t="shared" si="439"/>
        <v>-</v>
      </c>
      <c r="X1088" s="18"/>
      <c r="Y1088" s="28"/>
    </row>
    <row r="1089" spans="2:25" x14ac:dyDescent="0.25">
      <c r="B1089" s="23">
        <f t="shared" si="447"/>
        <v>44837</v>
      </c>
      <c r="C1089" s="14" t="s">
        <v>12</v>
      </c>
      <c r="D1089" s="15">
        <v>0.59652777777777777</v>
      </c>
      <c r="E1089" s="16">
        <v>0.3</v>
      </c>
      <c r="F1089" s="15">
        <f t="shared" si="440"/>
        <v>0.58958333333333335</v>
      </c>
      <c r="G1089" s="16">
        <f t="shared" si="441"/>
        <v>0.255</v>
      </c>
      <c r="H1089" s="15">
        <f t="shared" si="442"/>
        <v>0.59652777777777777</v>
      </c>
      <c r="I1089" s="16">
        <f t="shared" si="443"/>
        <v>0.20100000000000001</v>
      </c>
      <c r="J1089" s="15">
        <f t="shared" si="444"/>
        <v>0.59444444444444444</v>
      </c>
      <c r="K1089" s="22">
        <f t="shared" si="445"/>
        <v>0.192</v>
      </c>
      <c r="L1089" s="13"/>
      <c r="M1089" s="23">
        <v>44837</v>
      </c>
      <c r="N1089" s="14" t="s">
        <v>12</v>
      </c>
      <c r="O1089" s="59">
        <v>0.59652777777777777</v>
      </c>
      <c r="P1089" s="16" t="str">
        <f t="shared" si="432"/>
        <v>-</v>
      </c>
      <c r="Q1089" s="15">
        <f t="shared" si="446"/>
        <v>0.58958333333333335</v>
      </c>
      <c r="R1089" s="16" t="str">
        <f t="shared" si="437"/>
        <v>-</v>
      </c>
      <c r="S1089" s="15">
        <f t="shared" si="448"/>
        <v>0.59652777777777777</v>
      </c>
      <c r="T1089" s="16" t="str">
        <f t="shared" si="438"/>
        <v>-</v>
      </c>
      <c r="U1089" s="15">
        <f t="shared" si="449"/>
        <v>0.59444444444444444</v>
      </c>
      <c r="V1089" s="22" t="str">
        <f t="shared" si="439"/>
        <v>-</v>
      </c>
      <c r="X1089" s="18"/>
      <c r="Y1089" s="28"/>
    </row>
    <row r="1090" spans="2:25" x14ac:dyDescent="0.25">
      <c r="B1090" s="23">
        <f t="shared" si="447"/>
        <v>44837</v>
      </c>
      <c r="C1090" s="14" t="s">
        <v>13</v>
      </c>
      <c r="D1090" s="15">
        <v>0.86597222222222225</v>
      </c>
      <c r="E1090" s="16">
        <v>2.5</v>
      </c>
      <c r="F1090" s="15">
        <f t="shared" si="440"/>
        <v>0.85902777777777783</v>
      </c>
      <c r="G1090" s="16">
        <f t="shared" si="441"/>
        <v>2.125</v>
      </c>
      <c r="H1090" s="15">
        <f t="shared" si="442"/>
        <v>0.84791666666666665</v>
      </c>
      <c r="I1090" s="16">
        <f t="shared" si="443"/>
        <v>1.675</v>
      </c>
      <c r="J1090" s="15">
        <f t="shared" si="444"/>
        <v>0.84861111111111109</v>
      </c>
      <c r="K1090" s="22">
        <f t="shared" si="445"/>
        <v>1.6</v>
      </c>
      <c r="L1090" s="13"/>
      <c r="M1090" s="23">
        <v>44837</v>
      </c>
      <c r="N1090" s="14" t="s">
        <v>13</v>
      </c>
      <c r="O1090" s="59">
        <v>0.86597222222222225</v>
      </c>
      <c r="P1090" s="16" t="str">
        <f t="shared" si="432"/>
        <v>-</v>
      </c>
      <c r="Q1090" s="15">
        <f t="shared" si="446"/>
        <v>0.85902777777777783</v>
      </c>
      <c r="R1090" s="16" t="str">
        <f t="shared" si="437"/>
        <v>-</v>
      </c>
      <c r="S1090" s="15">
        <f t="shared" si="448"/>
        <v>0.84791666666666665</v>
      </c>
      <c r="T1090" s="16" t="str">
        <f t="shared" si="438"/>
        <v>-</v>
      </c>
      <c r="U1090" s="15">
        <f t="shared" si="449"/>
        <v>0.84861111111111109</v>
      </c>
      <c r="V1090" s="22" t="str">
        <f t="shared" si="439"/>
        <v>-</v>
      </c>
      <c r="X1090" s="18"/>
    </row>
    <row r="1091" spans="2:25" x14ac:dyDescent="0.25">
      <c r="B1091" s="23">
        <f t="shared" si="447"/>
        <v>44838</v>
      </c>
      <c r="C1091" s="14" t="s">
        <v>12</v>
      </c>
      <c r="D1091" s="15">
        <v>0.1125</v>
      </c>
      <c r="E1091" s="16">
        <v>0.5</v>
      </c>
      <c r="F1091" s="15">
        <f t="shared" si="440"/>
        <v>0.10555555555555556</v>
      </c>
      <c r="G1091" s="16">
        <f t="shared" si="441"/>
        <v>0.42499999999999999</v>
      </c>
      <c r="H1091" s="15">
        <f t="shared" si="442"/>
        <v>0.1125</v>
      </c>
      <c r="I1091" s="16">
        <f t="shared" si="443"/>
        <v>0.33500000000000002</v>
      </c>
      <c r="J1091" s="15">
        <f t="shared" si="444"/>
        <v>0.11041666666666666</v>
      </c>
      <c r="K1091" s="22">
        <f t="shared" si="445"/>
        <v>0.32</v>
      </c>
      <c r="L1091" s="13"/>
      <c r="M1091" s="23">
        <v>44838</v>
      </c>
      <c r="N1091" s="14" t="s">
        <v>12</v>
      </c>
      <c r="O1091" s="59">
        <v>0.1125</v>
      </c>
      <c r="P1091" s="16" t="str">
        <f t="shared" si="432"/>
        <v>-</v>
      </c>
      <c r="Q1091" s="15">
        <f t="shared" si="446"/>
        <v>0.10555555555555556</v>
      </c>
      <c r="R1091" s="16" t="str">
        <f t="shared" si="437"/>
        <v>-</v>
      </c>
      <c r="S1091" s="15">
        <f t="shared" si="448"/>
        <v>0.1125</v>
      </c>
      <c r="T1091" s="16" t="str">
        <f t="shared" si="438"/>
        <v>-</v>
      </c>
      <c r="U1091" s="15">
        <f t="shared" si="449"/>
        <v>0.11041666666666666</v>
      </c>
      <c r="V1091" s="22" t="str">
        <f t="shared" si="439"/>
        <v>-</v>
      </c>
      <c r="X1091" s="18"/>
      <c r="Y1091" s="28"/>
    </row>
    <row r="1092" spans="2:25" x14ac:dyDescent="0.25">
      <c r="B1092" s="23">
        <f t="shared" si="447"/>
        <v>44838</v>
      </c>
      <c r="C1092" s="14" t="s">
        <v>13</v>
      </c>
      <c r="D1092" s="15">
        <v>0.39027777777777778</v>
      </c>
      <c r="E1092" s="16">
        <v>2.7</v>
      </c>
      <c r="F1092" s="15">
        <f t="shared" si="440"/>
        <v>0.38333333333333336</v>
      </c>
      <c r="G1092" s="16">
        <f t="shared" si="441"/>
        <v>2.2949999999999999</v>
      </c>
      <c r="H1092" s="15">
        <f t="shared" si="442"/>
        <v>0.37222222222222223</v>
      </c>
      <c r="I1092" s="16">
        <f t="shared" si="443"/>
        <v>1.8090000000000002</v>
      </c>
      <c r="J1092" s="15">
        <f t="shared" si="444"/>
        <v>0.37291666666666667</v>
      </c>
      <c r="K1092" s="22">
        <f t="shared" si="445"/>
        <v>1.7280000000000002</v>
      </c>
      <c r="L1092" s="13"/>
      <c r="M1092" s="23">
        <v>44838</v>
      </c>
      <c r="N1092" s="14" t="s">
        <v>13</v>
      </c>
      <c r="O1092" s="59">
        <v>0.39027777777777778</v>
      </c>
      <c r="P1092" s="16" t="str">
        <f t="shared" si="432"/>
        <v>-</v>
      </c>
      <c r="Q1092" s="15">
        <f t="shared" si="446"/>
        <v>0.38333333333333336</v>
      </c>
      <c r="R1092" s="16" t="str">
        <f t="shared" si="437"/>
        <v>-</v>
      </c>
      <c r="S1092" s="15">
        <f t="shared" ref="S1092:S1123" si="452">IF(N1092="Alta",O1092-$H$9,O1092-$I$9)</f>
        <v>0.37222222222222223</v>
      </c>
      <c r="T1092" s="16" t="str">
        <f t="shared" si="438"/>
        <v>-</v>
      </c>
      <c r="U1092" s="15">
        <f t="shared" ref="U1092:U1123" si="453">IF(N1092="Alta",O1092-$J$9,O1092-$K$9)</f>
        <v>0.37291666666666667</v>
      </c>
      <c r="V1092" s="22" t="str">
        <f t="shared" si="439"/>
        <v>-</v>
      </c>
      <c r="X1092" s="18"/>
      <c r="Y1092" s="28"/>
    </row>
    <row r="1093" spans="2:25" x14ac:dyDescent="0.25">
      <c r="B1093" s="23">
        <f t="shared" si="447"/>
        <v>44838</v>
      </c>
      <c r="C1093" s="14" t="s">
        <v>12</v>
      </c>
      <c r="D1093" s="15">
        <v>0.64097222222222217</v>
      </c>
      <c r="E1093" s="16">
        <v>0.5</v>
      </c>
      <c r="F1093" s="15">
        <f t="shared" si="440"/>
        <v>0.63402777777777775</v>
      </c>
      <c r="G1093" s="16">
        <f t="shared" si="441"/>
        <v>0.42499999999999999</v>
      </c>
      <c r="H1093" s="15">
        <f t="shared" si="442"/>
        <v>0.64097222222222217</v>
      </c>
      <c r="I1093" s="16">
        <f t="shared" si="443"/>
        <v>0.33500000000000002</v>
      </c>
      <c r="J1093" s="15">
        <f t="shared" si="444"/>
        <v>0.63888888888888884</v>
      </c>
      <c r="K1093" s="22">
        <f t="shared" si="445"/>
        <v>0.32</v>
      </c>
      <c r="L1093" s="13"/>
      <c r="M1093" s="23">
        <v>44838</v>
      </c>
      <c r="N1093" s="14" t="s">
        <v>12</v>
      </c>
      <c r="O1093" s="59">
        <v>0.64097222222222217</v>
      </c>
      <c r="P1093" s="16" t="str">
        <f t="shared" si="432"/>
        <v>-</v>
      </c>
      <c r="Q1093" s="15">
        <f t="shared" si="446"/>
        <v>0.63402777777777775</v>
      </c>
      <c r="R1093" s="16" t="str">
        <f t="shared" si="437"/>
        <v>-</v>
      </c>
      <c r="S1093" s="15">
        <f t="shared" si="452"/>
        <v>0.64097222222222217</v>
      </c>
      <c r="T1093" s="16" t="str">
        <f t="shared" si="438"/>
        <v>-</v>
      </c>
      <c r="U1093" s="15">
        <f t="shared" si="453"/>
        <v>0.63888888888888884</v>
      </c>
      <c r="V1093" s="22" t="str">
        <f t="shared" si="439"/>
        <v>-</v>
      </c>
      <c r="X1093" s="18"/>
      <c r="Y1093" s="28"/>
    </row>
    <row r="1094" spans="2:25" x14ac:dyDescent="0.25">
      <c r="B1094" s="23">
        <f t="shared" si="447"/>
        <v>44838</v>
      </c>
      <c r="C1094" s="14" t="s">
        <v>13</v>
      </c>
      <c r="D1094" s="15">
        <v>0.9159722222222223</v>
      </c>
      <c r="E1094" s="16">
        <v>2.5</v>
      </c>
      <c r="F1094" s="15">
        <f t="shared" si="440"/>
        <v>0.90902777777777788</v>
      </c>
      <c r="G1094" s="16">
        <f t="shared" si="441"/>
        <v>2.125</v>
      </c>
      <c r="H1094" s="15">
        <f t="shared" si="442"/>
        <v>0.8979166666666667</v>
      </c>
      <c r="I1094" s="16">
        <f t="shared" si="443"/>
        <v>1.675</v>
      </c>
      <c r="J1094" s="15">
        <f t="shared" si="444"/>
        <v>0.89861111111111114</v>
      </c>
      <c r="K1094" s="22">
        <f t="shared" si="445"/>
        <v>1.6</v>
      </c>
      <c r="L1094" s="13"/>
      <c r="M1094" s="23">
        <v>44838</v>
      </c>
      <c r="N1094" s="14" t="s">
        <v>13</v>
      </c>
      <c r="O1094" s="59">
        <v>0.9159722222222223</v>
      </c>
      <c r="P1094" s="16" t="str">
        <f t="shared" si="432"/>
        <v>-</v>
      </c>
      <c r="Q1094" s="15">
        <f t="shared" si="446"/>
        <v>0.90902777777777788</v>
      </c>
      <c r="R1094" s="16" t="str">
        <f t="shared" si="437"/>
        <v>-</v>
      </c>
      <c r="S1094" s="15">
        <f t="shared" si="452"/>
        <v>0.8979166666666667</v>
      </c>
      <c r="T1094" s="16" t="str">
        <f t="shared" si="438"/>
        <v>-</v>
      </c>
      <c r="U1094" s="15">
        <f t="shared" si="453"/>
        <v>0.89861111111111114</v>
      </c>
      <c r="V1094" s="22" t="str">
        <f t="shared" si="439"/>
        <v>-</v>
      </c>
      <c r="X1094" s="18"/>
    </row>
    <row r="1095" spans="2:25" x14ac:dyDescent="0.25">
      <c r="B1095" s="23">
        <f t="shared" si="447"/>
        <v>44839</v>
      </c>
      <c r="C1095" s="14" t="s">
        <v>12</v>
      </c>
      <c r="D1095" s="15">
        <v>0.16319444444444445</v>
      </c>
      <c r="E1095" s="16">
        <v>0.6</v>
      </c>
      <c r="F1095" s="15">
        <f t="shared" si="440"/>
        <v>0.15625</v>
      </c>
      <c r="G1095" s="16">
        <f t="shared" si="441"/>
        <v>0.51</v>
      </c>
      <c r="H1095" s="15">
        <f t="shared" si="442"/>
        <v>0.16319444444444445</v>
      </c>
      <c r="I1095" s="16">
        <f t="shared" si="443"/>
        <v>0.40200000000000002</v>
      </c>
      <c r="J1095" s="15">
        <f t="shared" si="444"/>
        <v>0.16111111111111112</v>
      </c>
      <c r="K1095" s="22">
        <f t="shared" si="445"/>
        <v>0.38400000000000001</v>
      </c>
      <c r="L1095" s="13"/>
      <c r="M1095" s="23">
        <v>44839</v>
      </c>
      <c r="N1095" s="14" t="s">
        <v>12</v>
      </c>
      <c r="O1095" s="59">
        <v>0.16319444444444445</v>
      </c>
      <c r="P1095" s="16" t="str">
        <f t="shared" si="432"/>
        <v>-</v>
      </c>
      <c r="Q1095" s="15">
        <f t="shared" si="446"/>
        <v>0.15625</v>
      </c>
      <c r="R1095" s="16" t="str">
        <f t="shared" si="437"/>
        <v>-</v>
      </c>
      <c r="S1095" s="15">
        <f t="shared" si="452"/>
        <v>0.16319444444444445</v>
      </c>
      <c r="T1095" s="16" t="str">
        <f t="shared" si="438"/>
        <v>-</v>
      </c>
      <c r="U1095" s="15">
        <f t="shared" si="453"/>
        <v>0.16111111111111112</v>
      </c>
      <c r="V1095" s="22" t="str">
        <f t="shared" si="439"/>
        <v>-</v>
      </c>
      <c r="X1095" s="18"/>
      <c r="Y1095" s="28"/>
    </row>
    <row r="1096" spans="2:25" x14ac:dyDescent="0.25">
      <c r="B1096" s="23">
        <f t="shared" si="447"/>
        <v>44839</v>
      </c>
      <c r="C1096" s="14" t="s">
        <v>13</v>
      </c>
      <c r="D1096" s="15">
        <v>0.44027777777777777</v>
      </c>
      <c r="E1096" s="16">
        <v>2.6</v>
      </c>
      <c r="F1096" s="15">
        <f t="shared" si="440"/>
        <v>0.43333333333333335</v>
      </c>
      <c r="G1096" s="16">
        <f t="shared" si="441"/>
        <v>2.21</v>
      </c>
      <c r="H1096" s="15">
        <f t="shared" si="442"/>
        <v>0.42222222222222222</v>
      </c>
      <c r="I1096" s="16">
        <f t="shared" si="443"/>
        <v>1.7420000000000002</v>
      </c>
      <c r="J1096" s="15">
        <f t="shared" si="444"/>
        <v>0.42291666666666666</v>
      </c>
      <c r="K1096" s="22">
        <f t="shared" si="445"/>
        <v>1.6640000000000001</v>
      </c>
      <c r="L1096" s="13"/>
      <c r="M1096" s="23">
        <v>44839</v>
      </c>
      <c r="N1096" s="14" t="s">
        <v>13</v>
      </c>
      <c r="O1096" s="59">
        <v>0.44027777777777777</v>
      </c>
      <c r="P1096" s="16" t="str">
        <f t="shared" si="432"/>
        <v>-</v>
      </c>
      <c r="Q1096" s="15">
        <f t="shared" si="446"/>
        <v>0.43333333333333335</v>
      </c>
      <c r="R1096" s="16" t="str">
        <f t="shared" si="437"/>
        <v>-</v>
      </c>
      <c r="S1096" s="15">
        <f t="shared" si="452"/>
        <v>0.42222222222222222</v>
      </c>
      <c r="T1096" s="16" t="str">
        <f t="shared" si="438"/>
        <v>-</v>
      </c>
      <c r="U1096" s="15">
        <f t="shared" si="453"/>
        <v>0.42291666666666666</v>
      </c>
      <c r="V1096" s="22" t="str">
        <f t="shared" si="439"/>
        <v>-</v>
      </c>
      <c r="X1096" s="18"/>
      <c r="Y1096" s="28"/>
    </row>
    <row r="1097" spans="2:25" x14ac:dyDescent="0.25">
      <c r="B1097" s="23">
        <f t="shared" si="447"/>
        <v>44839</v>
      </c>
      <c r="C1097" s="14" t="s">
        <v>12</v>
      </c>
      <c r="D1097" s="15">
        <v>0.69097222222222221</v>
      </c>
      <c r="E1097" s="16">
        <v>0.5</v>
      </c>
      <c r="F1097" s="15">
        <f t="shared" si="440"/>
        <v>0.68402777777777779</v>
      </c>
      <c r="G1097" s="16">
        <f t="shared" si="441"/>
        <v>0.42499999999999999</v>
      </c>
      <c r="H1097" s="15">
        <f t="shared" si="442"/>
        <v>0.69097222222222221</v>
      </c>
      <c r="I1097" s="16">
        <f t="shared" si="443"/>
        <v>0.33500000000000002</v>
      </c>
      <c r="J1097" s="15">
        <f t="shared" si="444"/>
        <v>0.68888888888888888</v>
      </c>
      <c r="K1097" s="22">
        <f t="shared" si="445"/>
        <v>0.32</v>
      </c>
      <c r="L1097" s="13"/>
      <c r="M1097" s="23">
        <v>44839</v>
      </c>
      <c r="N1097" s="14" t="s">
        <v>12</v>
      </c>
      <c r="O1097" s="59">
        <v>0.69097222222222221</v>
      </c>
      <c r="P1097" s="16" t="str">
        <f t="shared" si="432"/>
        <v>-</v>
      </c>
      <c r="Q1097" s="15">
        <f t="shared" si="446"/>
        <v>0.68402777777777779</v>
      </c>
      <c r="R1097" s="16" t="str">
        <f t="shared" si="437"/>
        <v>-</v>
      </c>
      <c r="S1097" s="15">
        <f t="shared" si="452"/>
        <v>0.69097222222222221</v>
      </c>
      <c r="T1097" s="16" t="str">
        <f t="shared" si="438"/>
        <v>-</v>
      </c>
      <c r="U1097" s="15">
        <f t="shared" si="453"/>
        <v>0.68888888888888888</v>
      </c>
      <c r="V1097" s="22" t="str">
        <f t="shared" si="439"/>
        <v>-</v>
      </c>
      <c r="X1097" s="18"/>
      <c r="Y1097" s="28"/>
    </row>
    <row r="1098" spans="2:25" x14ac:dyDescent="0.25">
      <c r="B1098" s="23">
        <f t="shared" si="447"/>
        <v>44839</v>
      </c>
      <c r="C1098" s="14" t="s">
        <v>13</v>
      </c>
      <c r="D1098" s="15">
        <v>0.97013888888888899</v>
      </c>
      <c r="E1098" s="16">
        <v>2.5</v>
      </c>
      <c r="F1098" s="15">
        <f t="shared" si="440"/>
        <v>0.96319444444444458</v>
      </c>
      <c r="G1098" s="16">
        <f t="shared" si="441"/>
        <v>2.125</v>
      </c>
      <c r="H1098" s="15">
        <f t="shared" si="442"/>
        <v>0.95208333333333339</v>
      </c>
      <c r="I1098" s="16">
        <f t="shared" si="443"/>
        <v>1.675</v>
      </c>
      <c r="J1098" s="15">
        <f t="shared" si="444"/>
        <v>0.95277777777777783</v>
      </c>
      <c r="K1098" s="22">
        <f t="shared" si="445"/>
        <v>1.6</v>
      </c>
      <c r="L1098" s="13"/>
      <c r="M1098" s="23">
        <v>44839</v>
      </c>
      <c r="N1098" s="14" t="s">
        <v>13</v>
      </c>
      <c r="O1098" s="59">
        <v>0.97013888888888899</v>
      </c>
      <c r="P1098" s="16" t="str">
        <f t="shared" si="432"/>
        <v>-</v>
      </c>
      <c r="Q1098" s="15">
        <f t="shared" si="446"/>
        <v>0.96319444444444458</v>
      </c>
      <c r="R1098" s="16" t="str">
        <f t="shared" si="437"/>
        <v>-</v>
      </c>
      <c r="S1098" s="15">
        <f t="shared" si="452"/>
        <v>0.95208333333333339</v>
      </c>
      <c r="T1098" s="16" t="str">
        <f t="shared" si="438"/>
        <v>-</v>
      </c>
      <c r="U1098" s="15">
        <f t="shared" si="453"/>
        <v>0.95277777777777783</v>
      </c>
      <c r="V1098" s="22" t="str">
        <f t="shared" si="439"/>
        <v>-</v>
      </c>
      <c r="X1098" s="18"/>
    </row>
    <row r="1099" spans="2:25" x14ac:dyDescent="0.25">
      <c r="B1099" s="23">
        <f t="shared" si="447"/>
        <v>44840</v>
      </c>
      <c r="C1099" s="14" t="s">
        <v>12</v>
      </c>
      <c r="D1099" s="15">
        <v>0.21805555555555556</v>
      </c>
      <c r="E1099" s="16">
        <v>0.5</v>
      </c>
      <c r="F1099" s="15">
        <f t="shared" si="440"/>
        <v>0.21111111111111111</v>
      </c>
      <c r="G1099" s="16">
        <f t="shared" si="441"/>
        <v>0.42499999999999999</v>
      </c>
      <c r="H1099" s="15">
        <f t="shared" si="442"/>
        <v>0.21805555555555556</v>
      </c>
      <c r="I1099" s="16">
        <f t="shared" si="443"/>
        <v>0.33500000000000002</v>
      </c>
      <c r="J1099" s="15">
        <f t="shared" si="444"/>
        <v>0.21597222222222223</v>
      </c>
      <c r="K1099" s="22">
        <f t="shared" si="445"/>
        <v>0.32</v>
      </c>
      <c r="L1099" s="13"/>
      <c r="M1099" s="23">
        <v>44840</v>
      </c>
      <c r="N1099" s="14" t="s">
        <v>12</v>
      </c>
      <c r="O1099" s="59">
        <v>0.21805555555555556</v>
      </c>
      <c r="P1099" s="16" t="str">
        <f t="shared" si="432"/>
        <v>-</v>
      </c>
      <c r="Q1099" s="15">
        <f t="shared" si="446"/>
        <v>0.21111111111111111</v>
      </c>
      <c r="R1099" s="16" t="str">
        <f t="shared" si="437"/>
        <v>-</v>
      </c>
      <c r="S1099" s="15">
        <f t="shared" si="452"/>
        <v>0.21805555555555556</v>
      </c>
      <c r="T1099" s="16" t="str">
        <f t="shared" si="438"/>
        <v>-</v>
      </c>
      <c r="U1099" s="15">
        <f t="shared" si="453"/>
        <v>0.21597222222222223</v>
      </c>
      <c r="V1099" s="22" t="str">
        <f t="shared" si="439"/>
        <v>-</v>
      </c>
      <c r="X1099" s="18"/>
      <c r="Y1099" s="28"/>
    </row>
    <row r="1100" spans="2:25" x14ac:dyDescent="0.25">
      <c r="B1100" s="23">
        <f t="shared" si="447"/>
        <v>44840</v>
      </c>
      <c r="C1100" s="14" t="s">
        <v>13</v>
      </c>
      <c r="D1100" s="15">
        <v>0.4916666666666667</v>
      </c>
      <c r="E1100" s="16">
        <v>2.7</v>
      </c>
      <c r="F1100" s="15">
        <f t="shared" si="440"/>
        <v>0.48472222222222228</v>
      </c>
      <c r="G1100" s="16">
        <f t="shared" si="441"/>
        <v>2.2949999999999999</v>
      </c>
      <c r="H1100" s="15">
        <f t="shared" si="442"/>
        <v>0.47361111111111115</v>
      </c>
      <c r="I1100" s="16">
        <f t="shared" si="443"/>
        <v>1.8090000000000002</v>
      </c>
      <c r="J1100" s="15">
        <f t="shared" si="444"/>
        <v>0.47430555555555559</v>
      </c>
      <c r="K1100" s="22">
        <f t="shared" si="445"/>
        <v>1.7280000000000002</v>
      </c>
      <c r="L1100" s="13"/>
      <c r="M1100" s="23">
        <v>44840</v>
      </c>
      <c r="N1100" s="14" t="s">
        <v>13</v>
      </c>
      <c r="O1100" s="59">
        <v>0.4916666666666667</v>
      </c>
      <c r="P1100" s="16" t="str">
        <f t="shared" si="432"/>
        <v>-</v>
      </c>
      <c r="Q1100" s="15">
        <f t="shared" si="446"/>
        <v>0.48472222222222228</v>
      </c>
      <c r="R1100" s="16" t="str">
        <f t="shared" si="437"/>
        <v>-</v>
      </c>
      <c r="S1100" s="15">
        <f t="shared" si="452"/>
        <v>0.47361111111111115</v>
      </c>
      <c r="T1100" s="16" t="str">
        <f t="shared" si="438"/>
        <v>-</v>
      </c>
      <c r="U1100" s="15">
        <f t="shared" si="453"/>
        <v>0.47430555555555559</v>
      </c>
      <c r="V1100" s="22" t="str">
        <f t="shared" si="439"/>
        <v>-</v>
      </c>
      <c r="X1100" s="18"/>
      <c r="Y1100" s="28"/>
    </row>
    <row r="1101" spans="2:25" x14ac:dyDescent="0.25">
      <c r="B1101" s="23">
        <f t="shared" si="447"/>
        <v>44840</v>
      </c>
      <c r="C1101" s="14" t="s">
        <v>12</v>
      </c>
      <c r="D1101" s="15">
        <v>0.7416666666666667</v>
      </c>
      <c r="E1101" s="16">
        <v>0.4</v>
      </c>
      <c r="F1101" s="15">
        <f t="shared" si="440"/>
        <v>0.73472222222222228</v>
      </c>
      <c r="G1101" s="16">
        <f t="shared" si="441"/>
        <v>0.34</v>
      </c>
      <c r="H1101" s="15">
        <f t="shared" si="442"/>
        <v>0.7416666666666667</v>
      </c>
      <c r="I1101" s="16">
        <f t="shared" si="443"/>
        <v>0.26800000000000002</v>
      </c>
      <c r="J1101" s="15">
        <f t="shared" si="444"/>
        <v>0.73958333333333337</v>
      </c>
      <c r="K1101" s="22">
        <f t="shared" si="445"/>
        <v>0.25600000000000001</v>
      </c>
      <c r="L1101" s="13"/>
      <c r="M1101" s="23">
        <v>44840</v>
      </c>
      <c r="N1101" s="14" t="s">
        <v>12</v>
      </c>
      <c r="O1101" s="59">
        <v>0.7416666666666667</v>
      </c>
      <c r="P1101" s="16" t="str">
        <f t="shared" si="432"/>
        <v>-</v>
      </c>
      <c r="Q1101" s="15">
        <f t="shared" si="446"/>
        <v>0.73472222222222228</v>
      </c>
      <c r="R1101" s="16" t="str">
        <f t="shared" si="437"/>
        <v>-</v>
      </c>
      <c r="S1101" s="15">
        <f t="shared" si="452"/>
        <v>0.7416666666666667</v>
      </c>
      <c r="T1101" s="16" t="str">
        <f t="shared" si="438"/>
        <v>-</v>
      </c>
      <c r="U1101" s="15">
        <f t="shared" si="453"/>
        <v>0.73958333333333337</v>
      </c>
      <c r="V1101" s="22" t="str">
        <f t="shared" si="439"/>
        <v>-</v>
      </c>
      <c r="X1101" s="18"/>
      <c r="Y1101" s="28"/>
    </row>
    <row r="1102" spans="2:25" x14ac:dyDescent="0.25">
      <c r="B1102" s="23">
        <f t="shared" si="447"/>
        <v>44841</v>
      </c>
      <c r="C1102" s="14" t="s">
        <v>13</v>
      </c>
      <c r="D1102" s="15">
        <v>2.0833333333333332E-2</v>
      </c>
      <c r="E1102" s="16">
        <v>2.7</v>
      </c>
      <c r="F1102" s="15">
        <f t="shared" si="440"/>
        <v>1.3888888888888888E-2</v>
      </c>
      <c r="G1102" s="16">
        <f t="shared" si="441"/>
        <v>2.2949999999999999</v>
      </c>
      <c r="H1102" s="15">
        <f t="shared" si="442"/>
        <v>2.7777777777777748E-3</v>
      </c>
      <c r="I1102" s="16">
        <f t="shared" si="443"/>
        <v>1.8090000000000002</v>
      </c>
      <c r="J1102" s="15">
        <f t="shared" si="444"/>
        <v>3.4722222222222203E-3</v>
      </c>
      <c r="K1102" s="22">
        <f t="shared" si="445"/>
        <v>1.7280000000000002</v>
      </c>
      <c r="L1102" s="13"/>
      <c r="M1102" s="23">
        <v>44841</v>
      </c>
      <c r="N1102" s="14" t="s">
        <v>13</v>
      </c>
      <c r="O1102" s="59">
        <v>2.0833333333333332E-2</v>
      </c>
      <c r="P1102" s="16" t="str">
        <f t="shared" si="432"/>
        <v>-</v>
      </c>
      <c r="Q1102" s="15">
        <f t="shared" si="446"/>
        <v>1.3888888888888888E-2</v>
      </c>
      <c r="R1102" s="16" t="str">
        <f t="shared" si="437"/>
        <v>-</v>
      </c>
      <c r="S1102" s="15">
        <f t="shared" si="452"/>
        <v>2.7777777777777748E-3</v>
      </c>
      <c r="T1102" s="16" t="str">
        <f t="shared" si="438"/>
        <v>-</v>
      </c>
      <c r="U1102" s="15">
        <f t="shared" si="453"/>
        <v>3.4722222222222203E-3</v>
      </c>
      <c r="V1102" s="22" t="str">
        <f t="shared" si="439"/>
        <v>-</v>
      </c>
      <c r="X1102" s="18"/>
    </row>
    <row r="1103" spans="2:25" x14ac:dyDescent="0.25">
      <c r="B1103" s="23">
        <f t="shared" si="447"/>
        <v>44841</v>
      </c>
      <c r="C1103" s="14" t="s">
        <v>12</v>
      </c>
      <c r="D1103" s="15">
        <v>0.2673611111111111</v>
      </c>
      <c r="E1103" s="16">
        <v>0.4</v>
      </c>
      <c r="F1103" s="15">
        <f t="shared" si="440"/>
        <v>0.26041666666666669</v>
      </c>
      <c r="G1103" s="16">
        <f t="shared" si="441"/>
        <v>0.34</v>
      </c>
      <c r="H1103" s="15">
        <f t="shared" si="442"/>
        <v>0.2673611111111111</v>
      </c>
      <c r="I1103" s="16">
        <f t="shared" si="443"/>
        <v>0.26800000000000002</v>
      </c>
      <c r="J1103" s="15">
        <f t="shared" si="444"/>
        <v>0.26527777777777778</v>
      </c>
      <c r="K1103" s="22">
        <f t="shared" si="445"/>
        <v>0.25600000000000001</v>
      </c>
      <c r="L1103" s="13"/>
      <c r="M1103" s="23">
        <v>44841</v>
      </c>
      <c r="N1103" s="14" t="s">
        <v>12</v>
      </c>
      <c r="O1103" s="59">
        <v>0.2673611111111111</v>
      </c>
      <c r="P1103" s="16" t="str">
        <f t="shared" si="432"/>
        <v>-</v>
      </c>
      <c r="Q1103" s="15">
        <f t="shared" si="446"/>
        <v>0.26041666666666669</v>
      </c>
      <c r="R1103" s="16" t="str">
        <f t="shared" si="437"/>
        <v>-</v>
      </c>
      <c r="S1103" s="15">
        <f t="shared" si="452"/>
        <v>0.2673611111111111</v>
      </c>
      <c r="T1103" s="16" t="str">
        <f t="shared" si="438"/>
        <v>-</v>
      </c>
      <c r="U1103" s="15">
        <f t="shared" si="453"/>
        <v>0.26527777777777778</v>
      </c>
      <c r="V1103" s="22" t="str">
        <f t="shared" si="439"/>
        <v>-</v>
      </c>
      <c r="X1103" s="18"/>
      <c r="Y1103" s="28"/>
    </row>
    <row r="1104" spans="2:25" x14ac:dyDescent="0.25">
      <c r="B1104" s="23">
        <f t="shared" si="447"/>
        <v>44841</v>
      </c>
      <c r="C1104" s="14" t="s">
        <v>13</v>
      </c>
      <c r="D1104" s="15">
        <v>0.53888888888888886</v>
      </c>
      <c r="E1104" s="16">
        <v>2.8</v>
      </c>
      <c r="F1104" s="15">
        <f t="shared" si="440"/>
        <v>0.53194444444444444</v>
      </c>
      <c r="G1104" s="16">
        <f t="shared" si="441"/>
        <v>2.38</v>
      </c>
      <c r="H1104" s="15">
        <f t="shared" si="442"/>
        <v>0.52083333333333326</v>
      </c>
      <c r="I1104" s="16">
        <f t="shared" si="443"/>
        <v>1.8759999999999999</v>
      </c>
      <c r="J1104" s="15">
        <f t="shared" si="444"/>
        <v>0.5215277777777777</v>
      </c>
      <c r="K1104" s="22">
        <f t="shared" si="445"/>
        <v>1.7919999999999998</v>
      </c>
      <c r="L1104" s="13"/>
      <c r="M1104" s="23">
        <v>44841</v>
      </c>
      <c r="N1104" s="14" t="s">
        <v>13</v>
      </c>
      <c r="O1104" s="59">
        <v>0.53888888888888886</v>
      </c>
      <c r="P1104" s="16" t="str">
        <f t="shared" ref="P1104:P1167" si="454">IF(E1104&gt;=$P$4,E1104,IF(E1104&lt;=$P$8,E1104,"-"))</f>
        <v>-</v>
      </c>
      <c r="Q1104" s="15">
        <f t="shared" si="446"/>
        <v>0.53194444444444444</v>
      </c>
      <c r="R1104" s="16" t="str">
        <f t="shared" si="437"/>
        <v>-</v>
      </c>
      <c r="S1104" s="15">
        <f t="shared" si="452"/>
        <v>0.52083333333333326</v>
      </c>
      <c r="T1104" s="16" t="str">
        <f t="shared" si="438"/>
        <v>-</v>
      </c>
      <c r="U1104" s="15">
        <f t="shared" si="453"/>
        <v>0.5215277777777777</v>
      </c>
      <c r="V1104" s="22" t="str">
        <f t="shared" si="439"/>
        <v>-</v>
      </c>
      <c r="X1104" s="18"/>
      <c r="Y1104" s="28"/>
    </row>
    <row r="1105" spans="2:25" x14ac:dyDescent="0.25">
      <c r="B1105" s="23">
        <f t="shared" si="447"/>
        <v>44841</v>
      </c>
      <c r="C1105" s="14" t="s">
        <v>12</v>
      </c>
      <c r="D1105" s="15">
        <v>0.78541666666666676</v>
      </c>
      <c r="E1105" s="16">
        <v>0.3</v>
      </c>
      <c r="F1105" s="15">
        <f t="shared" si="440"/>
        <v>0.77847222222222234</v>
      </c>
      <c r="G1105" s="16">
        <f t="shared" si="441"/>
        <v>0.255</v>
      </c>
      <c r="H1105" s="15">
        <f t="shared" si="442"/>
        <v>0.78541666666666676</v>
      </c>
      <c r="I1105" s="16">
        <f t="shared" si="443"/>
        <v>0.20100000000000001</v>
      </c>
      <c r="J1105" s="15">
        <f t="shared" si="444"/>
        <v>0.78333333333333344</v>
      </c>
      <c r="K1105" s="22">
        <f t="shared" si="445"/>
        <v>0.192</v>
      </c>
      <c r="L1105" s="13"/>
      <c r="M1105" s="23">
        <v>44841</v>
      </c>
      <c r="N1105" s="14" t="s">
        <v>12</v>
      </c>
      <c r="O1105" s="59">
        <v>0.78541666666666676</v>
      </c>
      <c r="P1105" s="16" t="str">
        <f t="shared" si="454"/>
        <v>-</v>
      </c>
      <c r="Q1105" s="15">
        <f t="shared" si="446"/>
        <v>0.77847222222222234</v>
      </c>
      <c r="R1105" s="16" t="str">
        <f t="shared" si="437"/>
        <v>-</v>
      </c>
      <c r="S1105" s="15">
        <f t="shared" si="452"/>
        <v>0.78541666666666676</v>
      </c>
      <c r="T1105" s="16" t="str">
        <f t="shared" si="438"/>
        <v>-</v>
      </c>
      <c r="U1105" s="15">
        <f t="shared" si="453"/>
        <v>0.78333333333333344</v>
      </c>
      <c r="V1105" s="22" t="str">
        <f t="shared" si="439"/>
        <v>-</v>
      </c>
      <c r="X1105" s="18"/>
      <c r="Y1105" s="28"/>
    </row>
    <row r="1106" spans="2:25" x14ac:dyDescent="0.25">
      <c r="B1106" s="23">
        <f t="shared" si="447"/>
        <v>44842</v>
      </c>
      <c r="C1106" s="14" t="s">
        <v>13</v>
      </c>
      <c r="D1106" s="15">
        <v>6.3194444444444442E-2</v>
      </c>
      <c r="E1106" s="16">
        <v>2.8</v>
      </c>
      <c r="F1106" s="15">
        <f t="shared" si="440"/>
        <v>5.6249999999999994E-2</v>
      </c>
      <c r="G1106" s="16">
        <f t="shared" si="441"/>
        <v>2.38</v>
      </c>
      <c r="H1106" s="15">
        <f t="shared" si="442"/>
        <v>4.5138888888888881E-2</v>
      </c>
      <c r="I1106" s="16">
        <f t="shared" si="443"/>
        <v>1.8759999999999999</v>
      </c>
      <c r="J1106" s="15">
        <f t="shared" si="444"/>
        <v>4.583333333333333E-2</v>
      </c>
      <c r="K1106" s="22">
        <f t="shared" si="445"/>
        <v>1.7919999999999998</v>
      </c>
      <c r="L1106" s="13"/>
      <c r="M1106" s="23">
        <v>44842</v>
      </c>
      <c r="N1106" s="14" t="s">
        <v>13</v>
      </c>
      <c r="O1106" s="59">
        <v>6.3194444444444442E-2</v>
      </c>
      <c r="P1106" s="16" t="str">
        <f t="shared" si="454"/>
        <v>-</v>
      </c>
      <c r="Q1106" s="15">
        <f t="shared" si="446"/>
        <v>5.6249999999999994E-2</v>
      </c>
      <c r="R1106" s="16" t="str">
        <f t="shared" si="437"/>
        <v>-</v>
      </c>
      <c r="S1106" s="15">
        <f t="shared" si="452"/>
        <v>4.5138888888888881E-2</v>
      </c>
      <c r="T1106" s="16" t="str">
        <f t="shared" si="438"/>
        <v>-</v>
      </c>
      <c r="U1106" s="15">
        <f t="shared" si="453"/>
        <v>4.583333333333333E-2</v>
      </c>
      <c r="V1106" s="22" t="str">
        <f t="shared" si="439"/>
        <v>-</v>
      </c>
      <c r="X1106" s="18"/>
    </row>
    <row r="1107" spans="2:25" x14ac:dyDescent="0.25">
      <c r="B1107" s="23">
        <f t="shared" si="447"/>
        <v>44842</v>
      </c>
      <c r="C1107" s="14" t="s">
        <v>12</v>
      </c>
      <c r="D1107" s="15">
        <v>0.30902777777777779</v>
      </c>
      <c r="E1107" s="16">
        <v>0.2</v>
      </c>
      <c r="F1107" s="15">
        <f t="shared" si="440"/>
        <v>0.30208333333333337</v>
      </c>
      <c r="G1107" s="16">
        <f t="shared" si="441"/>
        <v>0.17</v>
      </c>
      <c r="H1107" s="15">
        <f t="shared" si="442"/>
        <v>0.30902777777777779</v>
      </c>
      <c r="I1107" s="16">
        <f t="shared" si="443"/>
        <v>0.13400000000000001</v>
      </c>
      <c r="J1107" s="15">
        <f t="shared" si="444"/>
        <v>0.30694444444444446</v>
      </c>
      <c r="K1107" s="22">
        <f t="shared" si="445"/>
        <v>0.128</v>
      </c>
      <c r="L1107" s="13"/>
      <c r="M1107" s="23">
        <v>44842</v>
      </c>
      <c r="N1107" s="14" t="s">
        <v>12</v>
      </c>
      <c r="O1107" s="59">
        <v>0.30902777777777779</v>
      </c>
      <c r="P1107" s="16" t="str">
        <f t="shared" si="454"/>
        <v>-</v>
      </c>
      <c r="Q1107" s="15">
        <f t="shared" si="446"/>
        <v>0.30208333333333337</v>
      </c>
      <c r="R1107" s="16" t="str">
        <f t="shared" si="437"/>
        <v>-</v>
      </c>
      <c r="S1107" s="15">
        <f t="shared" si="452"/>
        <v>0.30902777777777779</v>
      </c>
      <c r="T1107" s="16" t="str">
        <f t="shared" si="438"/>
        <v>-</v>
      </c>
      <c r="U1107" s="15">
        <f t="shared" si="453"/>
        <v>0.30694444444444446</v>
      </c>
      <c r="V1107" s="22" t="str">
        <f t="shared" si="439"/>
        <v>-</v>
      </c>
      <c r="X1107" s="18"/>
      <c r="Y1107" s="28"/>
    </row>
    <row r="1108" spans="2:25" x14ac:dyDescent="0.25">
      <c r="B1108" s="23">
        <f t="shared" si="447"/>
        <v>44842</v>
      </c>
      <c r="C1108" s="14" t="s">
        <v>13</v>
      </c>
      <c r="D1108" s="15">
        <v>0.57916666666666672</v>
      </c>
      <c r="E1108" s="16">
        <v>2.9</v>
      </c>
      <c r="F1108" s="15">
        <f t="shared" si="440"/>
        <v>0.5722222222222223</v>
      </c>
      <c r="G1108" s="16">
        <f t="shared" si="441"/>
        <v>2.4649999999999999</v>
      </c>
      <c r="H1108" s="15">
        <f t="shared" si="442"/>
        <v>0.56111111111111112</v>
      </c>
      <c r="I1108" s="16">
        <f t="shared" si="443"/>
        <v>1.9430000000000001</v>
      </c>
      <c r="J1108" s="15">
        <f t="shared" si="444"/>
        <v>0.56180555555555556</v>
      </c>
      <c r="K1108" s="22">
        <f t="shared" si="445"/>
        <v>1.8559999999999999</v>
      </c>
      <c r="L1108" s="13"/>
      <c r="M1108" s="23">
        <v>44842</v>
      </c>
      <c r="N1108" s="14" t="s">
        <v>13</v>
      </c>
      <c r="O1108" s="59">
        <v>0.57916666666666672</v>
      </c>
      <c r="P1108" s="16" t="str">
        <f t="shared" si="454"/>
        <v>-</v>
      </c>
      <c r="Q1108" s="15">
        <f t="shared" si="446"/>
        <v>0.5722222222222223</v>
      </c>
      <c r="R1108" s="16" t="str">
        <f t="shared" si="437"/>
        <v>-</v>
      </c>
      <c r="S1108" s="15">
        <f t="shared" si="452"/>
        <v>0.56111111111111112</v>
      </c>
      <c r="T1108" s="16" t="str">
        <f t="shared" si="438"/>
        <v>-</v>
      </c>
      <c r="U1108" s="15">
        <f t="shared" si="453"/>
        <v>0.56180555555555556</v>
      </c>
      <c r="V1108" s="22" t="str">
        <f t="shared" si="439"/>
        <v>-</v>
      </c>
      <c r="X1108" s="18"/>
      <c r="Y1108" s="28"/>
    </row>
    <row r="1109" spans="2:25" x14ac:dyDescent="0.25">
      <c r="B1109" s="23">
        <f t="shared" si="447"/>
        <v>44842</v>
      </c>
      <c r="C1109" s="14" t="s">
        <v>12</v>
      </c>
      <c r="D1109" s="15">
        <v>0.82361111111111107</v>
      </c>
      <c r="E1109" s="16">
        <v>0.2</v>
      </c>
      <c r="F1109" s="15">
        <f t="shared" si="440"/>
        <v>0.81666666666666665</v>
      </c>
      <c r="G1109" s="16">
        <f t="shared" si="441"/>
        <v>0.17</v>
      </c>
      <c r="H1109" s="15">
        <f t="shared" si="442"/>
        <v>0.82361111111111107</v>
      </c>
      <c r="I1109" s="16">
        <f t="shared" si="443"/>
        <v>0.13400000000000001</v>
      </c>
      <c r="J1109" s="15">
        <f t="shared" si="444"/>
        <v>0.82152777777777775</v>
      </c>
      <c r="K1109" s="22">
        <f t="shared" si="445"/>
        <v>0.128</v>
      </c>
      <c r="L1109" s="13"/>
      <c r="M1109" s="23">
        <v>44842</v>
      </c>
      <c r="N1109" s="14" t="s">
        <v>12</v>
      </c>
      <c r="O1109" s="59">
        <v>0.82361111111111107</v>
      </c>
      <c r="P1109" s="16" t="str">
        <f t="shared" si="454"/>
        <v>-</v>
      </c>
      <c r="Q1109" s="15">
        <f t="shared" si="446"/>
        <v>0.81666666666666665</v>
      </c>
      <c r="R1109" s="16" t="str">
        <f t="shared" si="437"/>
        <v>-</v>
      </c>
      <c r="S1109" s="15">
        <f t="shared" si="452"/>
        <v>0.82361111111111107</v>
      </c>
      <c r="T1109" s="16" t="str">
        <f t="shared" si="438"/>
        <v>-</v>
      </c>
      <c r="U1109" s="15">
        <f t="shared" si="453"/>
        <v>0.82152777777777775</v>
      </c>
      <c r="V1109" s="22" t="str">
        <f t="shared" si="439"/>
        <v>-</v>
      </c>
      <c r="X1109" s="18"/>
      <c r="Y1109" s="28"/>
    </row>
    <row r="1110" spans="2:25" x14ac:dyDescent="0.25">
      <c r="B1110" s="23">
        <f t="shared" si="447"/>
        <v>44843</v>
      </c>
      <c r="C1110" s="14" t="s">
        <v>13</v>
      </c>
      <c r="D1110" s="15">
        <v>9.930555555555555E-2</v>
      </c>
      <c r="E1110" s="16">
        <v>3</v>
      </c>
      <c r="F1110" s="15">
        <f t="shared" si="440"/>
        <v>9.2361111111111102E-2</v>
      </c>
      <c r="G1110" s="16">
        <f t="shared" si="441"/>
        <v>2.5499999999999998</v>
      </c>
      <c r="H1110" s="15">
        <f t="shared" si="442"/>
        <v>8.1249999999999989E-2</v>
      </c>
      <c r="I1110" s="16">
        <f t="shared" si="443"/>
        <v>2.0100000000000002</v>
      </c>
      <c r="J1110" s="15">
        <f t="shared" si="444"/>
        <v>8.1944444444444431E-2</v>
      </c>
      <c r="K1110" s="22">
        <f t="shared" si="445"/>
        <v>1.92</v>
      </c>
      <c r="L1110" s="13"/>
      <c r="M1110" s="23">
        <v>44843</v>
      </c>
      <c r="N1110" s="14" t="s">
        <v>13</v>
      </c>
      <c r="O1110" s="59">
        <v>9.930555555555555E-2</v>
      </c>
      <c r="P1110" s="16" t="str">
        <f t="shared" si="454"/>
        <v>-</v>
      </c>
      <c r="Q1110" s="15">
        <f t="shared" si="446"/>
        <v>9.2361111111111102E-2</v>
      </c>
      <c r="R1110" s="16" t="str">
        <f t="shared" si="437"/>
        <v>-</v>
      </c>
      <c r="S1110" s="15">
        <f t="shared" si="452"/>
        <v>8.1249999999999989E-2</v>
      </c>
      <c r="T1110" s="16" t="str">
        <f t="shared" si="438"/>
        <v>-</v>
      </c>
      <c r="U1110" s="15">
        <f t="shared" si="453"/>
        <v>8.1944444444444431E-2</v>
      </c>
      <c r="V1110" s="22" t="str">
        <f t="shared" si="439"/>
        <v>-</v>
      </c>
      <c r="X1110" s="18"/>
    </row>
    <row r="1111" spans="2:25" x14ac:dyDescent="0.25">
      <c r="B1111" s="23">
        <f t="shared" si="447"/>
        <v>44843</v>
      </c>
      <c r="C1111" s="14" t="s">
        <v>12</v>
      </c>
      <c r="D1111" s="15">
        <v>0.3444444444444445</v>
      </c>
      <c r="E1111" s="16">
        <v>0</v>
      </c>
      <c r="F1111" s="15">
        <f t="shared" si="440"/>
        <v>0.33750000000000008</v>
      </c>
      <c r="G1111" s="16">
        <f t="shared" si="441"/>
        <v>0</v>
      </c>
      <c r="H1111" s="15">
        <f t="shared" si="442"/>
        <v>0.3444444444444445</v>
      </c>
      <c r="I1111" s="16">
        <f t="shared" si="443"/>
        <v>0</v>
      </c>
      <c r="J1111" s="15">
        <f t="shared" si="444"/>
        <v>0.34236111111111117</v>
      </c>
      <c r="K1111" s="22">
        <f t="shared" si="445"/>
        <v>0</v>
      </c>
      <c r="L1111" s="13"/>
      <c r="M1111" s="23">
        <v>44843</v>
      </c>
      <c r="N1111" s="14" t="s">
        <v>12</v>
      </c>
      <c r="O1111" s="59">
        <v>0.3444444444444445</v>
      </c>
      <c r="P1111" s="16" t="str">
        <f t="shared" si="454"/>
        <v>-</v>
      </c>
      <c r="Q1111" s="15">
        <f t="shared" si="446"/>
        <v>0.33750000000000008</v>
      </c>
      <c r="R1111" s="16" t="str">
        <f t="shared" si="437"/>
        <v>-</v>
      </c>
      <c r="S1111" s="15">
        <f t="shared" si="452"/>
        <v>0.3444444444444445</v>
      </c>
      <c r="T1111" s="16" t="str">
        <f t="shared" si="438"/>
        <v>-</v>
      </c>
      <c r="U1111" s="15">
        <f t="shared" si="453"/>
        <v>0.34236111111111117</v>
      </c>
      <c r="V1111" s="22" t="str">
        <f t="shared" si="439"/>
        <v>-</v>
      </c>
      <c r="X1111" s="18"/>
      <c r="Y1111" s="28"/>
    </row>
    <row r="1112" spans="2:25" x14ac:dyDescent="0.25">
      <c r="B1112" s="23">
        <f t="shared" si="447"/>
        <v>44843</v>
      </c>
      <c r="C1112" s="14" t="s">
        <v>13</v>
      </c>
      <c r="D1112" s="15">
        <v>0.61458333333333337</v>
      </c>
      <c r="E1112" s="16">
        <v>3</v>
      </c>
      <c r="F1112" s="15">
        <f t="shared" si="440"/>
        <v>0.60763888888888895</v>
      </c>
      <c r="G1112" s="16">
        <f t="shared" si="441"/>
        <v>2.5499999999999998</v>
      </c>
      <c r="H1112" s="15">
        <f t="shared" si="442"/>
        <v>0.59652777777777777</v>
      </c>
      <c r="I1112" s="16">
        <f t="shared" si="443"/>
        <v>2.0100000000000002</v>
      </c>
      <c r="J1112" s="15">
        <f t="shared" si="444"/>
        <v>0.59722222222222221</v>
      </c>
      <c r="K1112" s="22">
        <f t="shared" si="445"/>
        <v>1.92</v>
      </c>
      <c r="L1112" s="13"/>
      <c r="M1112" s="23">
        <v>44843</v>
      </c>
      <c r="N1112" s="14" t="s">
        <v>13</v>
      </c>
      <c r="O1112" s="59">
        <v>0.61458333333333337</v>
      </c>
      <c r="P1112" s="16" t="str">
        <f t="shared" si="454"/>
        <v>-</v>
      </c>
      <c r="Q1112" s="15">
        <f t="shared" si="446"/>
        <v>0.60763888888888895</v>
      </c>
      <c r="R1112" s="16" t="str">
        <f t="shared" ref="R1112:R1175" si="455">IF(G1112&gt;=$R$4,G1112,IF(G1112&lt;=$R$8,G1112,"-"))</f>
        <v>-</v>
      </c>
      <c r="S1112" s="15">
        <f t="shared" si="452"/>
        <v>0.59652777777777777</v>
      </c>
      <c r="T1112" s="16" t="str">
        <f t="shared" ref="T1112:T1175" si="456">IF(I1112&gt;=$T$4,I1112,IF(I1112&lt;=$T$8,I1112,"-"))</f>
        <v>-</v>
      </c>
      <c r="U1112" s="15">
        <f t="shared" si="453"/>
        <v>0.59722222222222221</v>
      </c>
      <c r="V1112" s="22" t="str">
        <f t="shared" ref="V1112:V1175" si="457">IF(K1112&gt;=$V$4,K1112,IF(K1112&lt;=$V$8,K1112,"-"))</f>
        <v>-</v>
      </c>
      <c r="X1112" s="18"/>
      <c r="Y1112" s="28"/>
    </row>
    <row r="1113" spans="2:25" x14ac:dyDescent="0.25">
      <c r="B1113" s="23">
        <f t="shared" si="447"/>
        <v>44843</v>
      </c>
      <c r="C1113" s="14" t="s">
        <v>12</v>
      </c>
      <c r="D1113" s="15">
        <v>0.85625000000000007</v>
      </c>
      <c r="E1113" s="16">
        <v>0</v>
      </c>
      <c r="F1113" s="15">
        <f t="shared" ref="F1113:F1177" si="458">IF(C1113="Alta",D1113-$F$9,D1113-$G$9)</f>
        <v>0.84930555555555565</v>
      </c>
      <c r="G1113" s="16">
        <f t="shared" ref="G1113:G1177" si="459">E1113*$F$8</f>
        <v>0</v>
      </c>
      <c r="H1113" s="15">
        <f t="shared" ref="H1113:H1177" si="460">IF(C1113="Alta",D1113-$H$9,D1113-$I$9)</f>
        <v>0.85625000000000007</v>
      </c>
      <c r="I1113" s="16">
        <f t="shared" ref="I1113:I1177" si="461">E1113*$H$8</f>
        <v>0</v>
      </c>
      <c r="J1113" s="15">
        <f t="shared" ref="J1113:J1177" si="462">IF(C1113="Alta",D1113-$J$9,D1113-$K$9)</f>
        <v>0.85416666666666674</v>
      </c>
      <c r="K1113" s="22">
        <f t="shared" ref="K1113:K1177" si="463">E1113*$J$8</f>
        <v>0</v>
      </c>
      <c r="L1113" s="13"/>
      <c r="M1113" s="23">
        <v>44843</v>
      </c>
      <c r="N1113" s="14" t="s">
        <v>12</v>
      </c>
      <c r="O1113" s="59">
        <v>0.85625000000000007</v>
      </c>
      <c r="P1113" s="16" t="str">
        <f t="shared" si="454"/>
        <v>-</v>
      </c>
      <c r="Q1113" s="15">
        <f t="shared" ref="Q1113:Q1177" si="464">IF(N1113="Alta",O1113-$F$9,O1113-$G$9)</f>
        <v>0.84930555555555565</v>
      </c>
      <c r="R1113" s="16" t="str">
        <f t="shared" si="455"/>
        <v>-</v>
      </c>
      <c r="S1113" s="15">
        <f t="shared" si="452"/>
        <v>0.85625000000000007</v>
      </c>
      <c r="T1113" s="16" t="str">
        <f t="shared" si="456"/>
        <v>-</v>
      </c>
      <c r="U1113" s="15">
        <f t="shared" si="453"/>
        <v>0.85416666666666674</v>
      </c>
      <c r="V1113" s="22" t="str">
        <f t="shared" si="457"/>
        <v>-</v>
      </c>
      <c r="X1113" s="18"/>
      <c r="Y1113" s="28"/>
    </row>
    <row r="1114" spans="2:25" x14ac:dyDescent="0.25">
      <c r="B1114" s="23">
        <f t="shared" ref="B1114:B1178" si="465">IF(HOUR(D1114)&lt;HOUR(D1113),B1113+1,B1113)</f>
        <v>44844</v>
      </c>
      <c r="C1114" s="14" t="s">
        <v>13</v>
      </c>
      <c r="D1114" s="15">
        <v>0.13125000000000001</v>
      </c>
      <c r="E1114" s="16">
        <v>3.1</v>
      </c>
      <c r="F1114" s="15">
        <f t="shared" si="458"/>
        <v>0.12430555555555556</v>
      </c>
      <c r="G1114" s="16">
        <f t="shared" si="459"/>
        <v>2.6349999999999998</v>
      </c>
      <c r="H1114" s="15">
        <f t="shared" si="460"/>
        <v>0.11319444444444444</v>
      </c>
      <c r="I1114" s="16">
        <f t="shared" si="461"/>
        <v>2.0770000000000004</v>
      </c>
      <c r="J1114" s="15">
        <f t="shared" si="462"/>
        <v>0.1138888888888889</v>
      </c>
      <c r="K1114" s="22">
        <f t="shared" si="463"/>
        <v>1.9840000000000002</v>
      </c>
      <c r="L1114" s="13"/>
      <c r="M1114" s="23">
        <v>44844</v>
      </c>
      <c r="N1114" s="14" t="s">
        <v>13</v>
      </c>
      <c r="O1114" s="59">
        <v>0.13125000000000001</v>
      </c>
      <c r="P1114" s="16">
        <f t="shared" si="454"/>
        <v>3.1</v>
      </c>
      <c r="Q1114" s="15">
        <f t="shared" si="464"/>
        <v>0.12430555555555556</v>
      </c>
      <c r="R1114" s="16">
        <f t="shared" si="455"/>
        <v>2.6349999999999998</v>
      </c>
      <c r="S1114" s="15">
        <f t="shared" si="452"/>
        <v>0.11319444444444444</v>
      </c>
      <c r="T1114" s="16">
        <f t="shared" si="456"/>
        <v>2.0770000000000004</v>
      </c>
      <c r="U1114" s="15">
        <f t="shared" si="453"/>
        <v>0.1138888888888889</v>
      </c>
      <c r="V1114" s="22">
        <f t="shared" si="457"/>
        <v>1.9840000000000002</v>
      </c>
      <c r="X1114" s="18"/>
    </row>
    <row r="1115" spans="2:25" x14ac:dyDescent="0.25">
      <c r="B1115" s="23">
        <f t="shared" si="465"/>
        <v>44844</v>
      </c>
      <c r="C1115" s="14" t="s">
        <v>12</v>
      </c>
      <c r="D1115" s="15">
        <v>0.37708333333333338</v>
      </c>
      <c r="E1115" s="16">
        <v>-0.1</v>
      </c>
      <c r="F1115" s="15">
        <f t="shared" si="458"/>
        <v>0.37013888888888896</v>
      </c>
      <c r="G1115" s="16">
        <f t="shared" si="459"/>
        <v>-8.5000000000000006E-2</v>
      </c>
      <c r="H1115" s="15">
        <f t="shared" si="460"/>
        <v>0.37708333333333338</v>
      </c>
      <c r="I1115" s="16">
        <f t="shared" si="461"/>
        <v>-6.7000000000000004E-2</v>
      </c>
      <c r="J1115" s="15">
        <f t="shared" si="462"/>
        <v>0.37500000000000006</v>
      </c>
      <c r="K1115" s="22">
        <f t="shared" si="463"/>
        <v>-6.4000000000000001E-2</v>
      </c>
      <c r="L1115" s="13"/>
      <c r="M1115" s="23">
        <v>44844</v>
      </c>
      <c r="N1115" s="14" t="s">
        <v>12</v>
      </c>
      <c r="O1115" s="59">
        <v>0.37708333333333338</v>
      </c>
      <c r="P1115" s="16">
        <f t="shared" si="454"/>
        <v>-0.1</v>
      </c>
      <c r="Q1115" s="15">
        <f t="shared" si="464"/>
        <v>0.37013888888888896</v>
      </c>
      <c r="R1115" s="16">
        <f t="shared" si="455"/>
        <v>-8.5000000000000006E-2</v>
      </c>
      <c r="S1115" s="15">
        <f t="shared" si="452"/>
        <v>0.37708333333333338</v>
      </c>
      <c r="T1115" s="16">
        <f t="shared" si="456"/>
        <v>-6.7000000000000004E-2</v>
      </c>
      <c r="U1115" s="15">
        <f t="shared" si="453"/>
        <v>0.37500000000000006</v>
      </c>
      <c r="V1115" s="22">
        <f t="shared" si="457"/>
        <v>-6.4000000000000001E-2</v>
      </c>
      <c r="X1115" s="18"/>
      <c r="Y1115" s="28"/>
    </row>
    <row r="1116" spans="2:25" x14ac:dyDescent="0.25">
      <c r="B1116" s="23">
        <f t="shared" si="465"/>
        <v>44844</v>
      </c>
      <c r="C1116" s="14" t="s">
        <v>13</v>
      </c>
      <c r="D1116" s="15">
        <v>0.64513888888888882</v>
      </c>
      <c r="E1116" s="16">
        <v>3</v>
      </c>
      <c r="F1116" s="15">
        <f t="shared" si="458"/>
        <v>0.6381944444444444</v>
      </c>
      <c r="G1116" s="16">
        <f t="shared" si="459"/>
        <v>2.5499999999999998</v>
      </c>
      <c r="H1116" s="15">
        <f t="shared" si="460"/>
        <v>0.62708333333333321</v>
      </c>
      <c r="I1116" s="16">
        <f t="shared" si="461"/>
        <v>2.0100000000000002</v>
      </c>
      <c r="J1116" s="15">
        <f t="shared" si="462"/>
        <v>0.62777777777777766</v>
      </c>
      <c r="K1116" s="22">
        <f t="shared" si="463"/>
        <v>1.92</v>
      </c>
      <c r="L1116" s="13"/>
      <c r="M1116" s="23">
        <v>44844</v>
      </c>
      <c r="N1116" s="14" t="s">
        <v>13</v>
      </c>
      <c r="O1116" s="59">
        <v>0.64513888888888882</v>
      </c>
      <c r="P1116" s="16" t="str">
        <f t="shared" si="454"/>
        <v>-</v>
      </c>
      <c r="Q1116" s="15">
        <f t="shared" si="464"/>
        <v>0.6381944444444444</v>
      </c>
      <c r="R1116" s="16" t="str">
        <f t="shared" si="455"/>
        <v>-</v>
      </c>
      <c r="S1116" s="15">
        <f t="shared" si="452"/>
        <v>0.62708333333333321</v>
      </c>
      <c r="T1116" s="16" t="str">
        <f t="shared" si="456"/>
        <v>-</v>
      </c>
      <c r="U1116" s="15">
        <f t="shared" si="453"/>
        <v>0.62777777777777766</v>
      </c>
      <c r="V1116" s="22" t="str">
        <f t="shared" si="457"/>
        <v>-</v>
      </c>
      <c r="X1116" s="18"/>
      <c r="Y1116" s="28"/>
    </row>
    <row r="1117" spans="2:25" x14ac:dyDescent="0.25">
      <c r="B1117" s="23">
        <f t="shared" si="465"/>
        <v>44844</v>
      </c>
      <c r="C1117" s="14" t="s">
        <v>12</v>
      </c>
      <c r="D1117" s="15">
        <v>0.88680555555555562</v>
      </c>
      <c r="E1117" s="16">
        <v>0</v>
      </c>
      <c r="F1117" s="15">
        <f t="shared" si="458"/>
        <v>0.8798611111111112</v>
      </c>
      <c r="G1117" s="16">
        <f t="shared" si="459"/>
        <v>0</v>
      </c>
      <c r="H1117" s="15">
        <f t="shared" si="460"/>
        <v>0.88680555555555562</v>
      </c>
      <c r="I1117" s="16">
        <f t="shared" si="461"/>
        <v>0</v>
      </c>
      <c r="J1117" s="15">
        <f t="shared" si="462"/>
        <v>0.8847222222222223</v>
      </c>
      <c r="K1117" s="22">
        <f t="shared" si="463"/>
        <v>0</v>
      </c>
      <c r="L1117" s="13"/>
      <c r="M1117" s="23">
        <v>44844</v>
      </c>
      <c r="N1117" s="14" t="s">
        <v>12</v>
      </c>
      <c r="O1117" s="59">
        <v>0.88680555555555562</v>
      </c>
      <c r="P1117" s="16" t="str">
        <f t="shared" si="454"/>
        <v>-</v>
      </c>
      <c r="Q1117" s="15">
        <f t="shared" si="464"/>
        <v>0.8798611111111112</v>
      </c>
      <c r="R1117" s="16" t="str">
        <f t="shared" si="455"/>
        <v>-</v>
      </c>
      <c r="S1117" s="15">
        <f t="shared" si="452"/>
        <v>0.88680555555555562</v>
      </c>
      <c r="T1117" s="16" t="str">
        <f t="shared" si="456"/>
        <v>-</v>
      </c>
      <c r="U1117" s="15">
        <f t="shared" si="453"/>
        <v>0.8847222222222223</v>
      </c>
      <c r="V1117" s="22" t="str">
        <f t="shared" si="457"/>
        <v>-</v>
      </c>
      <c r="X1117" s="18"/>
      <c r="Y1117" s="28"/>
    </row>
    <row r="1118" spans="2:25" x14ac:dyDescent="0.25">
      <c r="B1118" s="23">
        <f t="shared" si="465"/>
        <v>44845</v>
      </c>
      <c r="C1118" s="14" t="s">
        <v>13</v>
      </c>
      <c r="D1118" s="15">
        <v>0.16041666666666668</v>
      </c>
      <c r="E1118" s="16">
        <v>3.2</v>
      </c>
      <c r="F1118" s="15">
        <f t="shared" si="458"/>
        <v>0.15347222222222223</v>
      </c>
      <c r="G1118" s="16">
        <f t="shared" si="459"/>
        <v>2.72</v>
      </c>
      <c r="H1118" s="15">
        <f t="shared" si="460"/>
        <v>0.14236111111111113</v>
      </c>
      <c r="I1118" s="16">
        <f t="shared" si="461"/>
        <v>2.1440000000000001</v>
      </c>
      <c r="J1118" s="15">
        <f t="shared" si="462"/>
        <v>0.14305555555555557</v>
      </c>
      <c r="K1118" s="22">
        <f t="shared" si="463"/>
        <v>2.048</v>
      </c>
      <c r="L1118" s="13"/>
      <c r="M1118" s="23">
        <v>44845</v>
      </c>
      <c r="N1118" s="14" t="s">
        <v>13</v>
      </c>
      <c r="O1118" s="59">
        <v>0.16041666666666668</v>
      </c>
      <c r="P1118" s="16">
        <f t="shared" si="454"/>
        <v>3.2</v>
      </c>
      <c r="Q1118" s="15">
        <f t="shared" si="464"/>
        <v>0.15347222222222223</v>
      </c>
      <c r="R1118" s="16">
        <f t="shared" si="455"/>
        <v>2.72</v>
      </c>
      <c r="S1118" s="15">
        <f t="shared" si="452"/>
        <v>0.14236111111111113</v>
      </c>
      <c r="T1118" s="16">
        <f t="shared" si="456"/>
        <v>2.1440000000000001</v>
      </c>
      <c r="U1118" s="15">
        <f t="shared" si="453"/>
        <v>0.14305555555555557</v>
      </c>
      <c r="V1118" s="22">
        <f t="shared" si="457"/>
        <v>2.048</v>
      </c>
      <c r="X1118" s="18"/>
    </row>
    <row r="1119" spans="2:25" x14ac:dyDescent="0.25">
      <c r="B1119" s="23">
        <f t="shared" si="465"/>
        <v>44845</v>
      </c>
      <c r="C1119" s="14" t="s">
        <v>12</v>
      </c>
      <c r="D1119" s="15">
        <v>0.40625</v>
      </c>
      <c r="E1119" s="16">
        <v>-0.1</v>
      </c>
      <c r="F1119" s="15">
        <f t="shared" si="458"/>
        <v>0.39930555555555558</v>
      </c>
      <c r="G1119" s="16">
        <f t="shared" si="459"/>
        <v>-8.5000000000000006E-2</v>
      </c>
      <c r="H1119" s="15">
        <f t="shared" si="460"/>
        <v>0.40625</v>
      </c>
      <c r="I1119" s="16">
        <f t="shared" si="461"/>
        <v>-6.7000000000000004E-2</v>
      </c>
      <c r="J1119" s="15">
        <f t="shared" si="462"/>
        <v>0.40416666666666667</v>
      </c>
      <c r="K1119" s="22">
        <f t="shared" si="463"/>
        <v>-6.4000000000000001E-2</v>
      </c>
      <c r="L1119" s="13"/>
      <c r="M1119" s="23">
        <v>44845</v>
      </c>
      <c r="N1119" s="14" t="s">
        <v>12</v>
      </c>
      <c r="O1119" s="59">
        <v>0.40625</v>
      </c>
      <c r="P1119" s="16">
        <f t="shared" si="454"/>
        <v>-0.1</v>
      </c>
      <c r="Q1119" s="15">
        <f t="shared" si="464"/>
        <v>0.39930555555555558</v>
      </c>
      <c r="R1119" s="16">
        <f t="shared" si="455"/>
        <v>-8.5000000000000006E-2</v>
      </c>
      <c r="S1119" s="15">
        <f t="shared" si="452"/>
        <v>0.40625</v>
      </c>
      <c r="T1119" s="16">
        <f t="shared" si="456"/>
        <v>-6.7000000000000004E-2</v>
      </c>
      <c r="U1119" s="15">
        <f t="shared" si="453"/>
        <v>0.40416666666666667</v>
      </c>
      <c r="V1119" s="22">
        <f t="shared" si="457"/>
        <v>-6.4000000000000001E-2</v>
      </c>
      <c r="X1119" s="18"/>
      <c r="Y1119" s="28"/>
    </row>
    <row r="1120" spans="2:25" x14ac:dyDescent="0.25">
      <c r="B1120" s="23">
        <f t="shared" si="465"/>
        <v>44845</v>
      </c>
      <c r="C1120" s="14" t="s">
        <v>13</v>
      </c>
      <c r="D1120" s="15">
        <v>0.67361111111111116</v>
      </c>
      <c r="E1120" s="16">
        <v>3</v>
      </c>
      <c r="F1120" s="15">
        <f t="shared" si="458"/>
        <v>0.66666666666666674</v>
      </c>
      <c r="G1120" s="16">
        <f t="shared" si="459"/>
        <v>2.5499999999999998</v>
      </c>
      <c r="H1120" s="15">
        <f t="shared" si="460"/>
        <v>0.65555555555555556</v>
      </c>
      <c r="I1120" s="16">
        <f t="shared" si="461"/>
        <v>2.0100000000000002</v>
      </c>
      <c r="J1120" s="15">
        <f t="shared" si="462"/>
        <v>0.65625</v>
      </c>
      <c r="K1120" s="22">
        <f t="shared" si="463"/>
        <v>1.92</v>
      </c>
      <c r="L1120" s="13"/>
      <c r="M1120" s="23">
        <v>44845</v>
      </c>
      <c r="N1120" s="14" t="s">
        <v>13</v>
      </c>
      <c r="O1120" s="59">
        <v>0.67361111111111116</v>
      </c>
      <c r="P1120" s="16" t="str">
        <f t="shared" si="454"/>
        <v>-</v>
      </c>
      <c r="Q1120" s="15">
        <f t="shared" si="464"/>
        <v>0.66666666666666674</v>
      </c>
      <c r="R1120" s="16" t="str">
        <f t="shared" si="455"/>
        <v>-</v>
      </c>
      <c r="S1120" s="15">
        <f t="shared" si="452"/>
        <v>0.65555555555555556</v>
      </c>
      <c r="T1120" s="16" t="str">
        <f t="shared" si="456"/>
        <v>-</v>
      </c>
      <c r="U1120" s="15">
        <f t="shared" si="453"/>
        <v>0.65625</v>
      </c>
      <c r="V1120" s="22" t="str">
        <f t="shared" si="457"/>
        <v>-</v>
      </c>
      <c r="X1120" s="18"/>
      <c r="Y1120" s="28"/>
    </row>
    <row r="1121" spans="2:25" x14ac:dyDescent="0.25">
      <c r="B1121" s="23">
        <f t="shared" si="465"/>
        <v>44845</v>
      </c>
      <c r="C1121" s="14" t="s">
        <v>12</v>
      </c>
      <c r="D1121" s="15">
        <v>0.91527777777777775</v>
      </c>
      <c r="E1121" s="16">
        <v>0</v>
      </c>
      <c r="F1121" s="15">
        <f t="shared" si="458"/>
        <v>0.90833333333333333</v>
      </c>
      <c r="G1121" s="16">
        <f t="shared" si="459"/>
        <v>0</v>
      </c>
      <c r="H1121" s="15">
        <f t="shared" si="460"/>
        <v>0.91527777777777775</v>
      </c>
      <c r="I1121" s="16">
        <f t="shared" si="461"/>
        <v>0</v>
      </c>
      <c r="J1121" s="15">
        <f t="shared" si="462"/>
        <v>0.91319444444444442</v>
      </c>
      <c r="K1121" s="22">
        <f t="shared" si="463"/>
        <v>0</v>
      </c>
      <c r="L1121" s="13"/>
      <c r="M1121" s="23">
        <v>44845</v>
      </c>
      <c r="N1121" s="14" t="s">
        <v>12</v>
      </c>
      <c r="O1121" s="59">
        <v>0.91527777777777775</v>
      </c>
      <c r="P1121" s="16" t="str">
        <f t="shared" si="454"/>
        <v>-</v>
      </c>
      <c r="Q1121" s="15">
        <f t="shared" si="464"/>
        <v>0.90833333333333333</v>
      </c>
      <c r="R1121" s="16" t="str">
        <f t="shared" si="455"/>
        <v>-</v>
      </c>
      <c r="S1121" s="15">
        <f t="shared" si="452"/>
        <v>0.91527777777777775</v>
      </c>
      <c r="T1121" s="16" t="str">
        <f t="shared" si="456"/>
        <v>-</v>
      </c>
      <c r="U1121" s="15">
        <f t="shared" si="453"/>
        <v>0.91319444444444442</v>
      </c>
      <c r="V1121" s="22" t="str">
        <f t="shared" si="457"/>
        <v>-</v>
      </c>
      <c r="X1121" s="18"/>
      <c r="Y1121" s="28"/>
    </row>
    <row r="1122" spans="2:25" x14ac:dyDescent="0.25">
      <c r="B1122" s="23">
        <f t="shared" si="465"/>
        <v>44846</v>
      </c>
      <c r="C1122" s="14" t="s">
        <v>13</v>
      </c>
      <c r="D1122" s="15">
        <v>0.1875</v>
      </c>
      <c r="E1122" s="16">
        <v>3.2</v>
      </c>
      <c r="F1122" s="15">
        <f t="shared" si="458"/>
        <v>0.18055555555555555</v>
      </c>
      <c r="G1122" s="16">
        <f t="shared" si="459"/>
        <v>2.72</v>
      </c>
      <c r="H1122" s="15">
        <f t="shared" si="460"/>
        <v>0.16944444444444445</v>
      </c>
      <c r="I1122" s="16">
        <f t="shared" si="461"/>
        <v>2.1440000000000001</v>
      </c>
      <c r="J1122" s="15">
        <f t="shared" si="462"/>
        <v>0.1701388888888889</v>
      </c>
      <c r="K1122" s="22">
        <f t="shared" si="463"/>
        <v>2.048</v>
      </c>
      <c r="L1122" s="13"/>
      <c r="M1122" s="23">
        <v>44846</v>
      </c>
      <c r="N1122" s="14" t="s">
        <v>13</v>
      </c>
      <c r="O1122" s="59">
        <v>0.1875</v>
      </c>
      <c r="P1122" s="16">
        <f t="shared" si="454"/>
        <v>3.2</v>
      </c>
      <c r="Q1122" s="15">
        <f t="shared" si="464"/>
        <v>0.18055555555555555</v>
      </c>
      <c r="R1122" s="16">
        <f t="shared" si="455"/>
        <v>2.72</v>
      </c>
      <c r="S1122" s="15">
        <f t="shared" si="452"/>
        <v>0.16944444444444445</v>
      </c>
      <c r="T1122" s="16">
        <f t="shared" si="456"/>
        <v>2.1440000000000001</v>
      </c>
      <c r="U1122" s="15">
        <f t="shared" si="453"/>
        <v>0.1701388888888889</v>
      </c>
      <c r="V1122" s="22">
        <f t="shared" si="457"/>
        <v>2.048</v>
      </c>
      <c r="X1122" s="18"/>
    </row>
    <row r="1123" spans="2:25" x14ac:dyDescent="0.25">
      <c r="B1123" s="23">
        <f t="shared" si="465"/>
        <v>44846</v>
      </c>
      <c r="C1123" s="14" t="s">
        <v>12</v>
      </c>
      <c r="D1123" s="15">
        <v>0.43472222222222223</v>
      </c>
      <c r="E1123" s="16">
        <v>-0.1</v>
      </c>
      <c r="F1123" s="15">
        <f t="shared" si="458"/>
        <v>0.42777777777777781</v>
      </c>
      <c r="G1123" s="16">
        <f t="shared" si="459"/>
        <v>-8.5000000000000006E-2</v>
      </c>
      <c r="H1123" s="15">
        <f t="shared" si="460"/>
        <v>0.43472222222222223</v>
      </c>
      <c r="I1123" s="16">
        <f t="shared" si="461"/>
        <v>-6.7000000000000004E-2</v>
      </c>
      <c r="J1123" s="15">
        <f t="shared" si="462"/>
        <v>0.43263888888888891</v>
      </c>
      <c r="K1123" s="22">
        <f t="shared" si="463"/>
        <v>-6.4000000000000001E-2</v>
      </c>
      <c r="L1123" s="13"/>
      <c r="M1123" s="23">
        <v>44846</v>
      </c>
      <c r="N1123" s="14" t="s">
        <v>12</v>
      </c>
      <c r="O1123" s="59">
        <v>0.43472222222222223</v>
      </c>
      <c r="P1123" s="16">
        <f t="shared" si="454"/>
        <v>-0.1</v>
      </c>
      <c r="Q1123" s="15">
        <f t="shared" si="464"/>
        <v>0.42777777777777781</v>
      </c>
      <c r="R1123" s="16">
        <f t="shared" si="455"/>
        <v>-8.5000000000000006E-2</v>
      </c>
      <c r="S1123" s="15">
        <f t="shared" si="452"/>
        <v>0.43472222222222223</v>
      </c>
      <c r="T1123" s="16">
        <f t="shared" si="456"/>
        <v>-6.7000000000000004E-2</v>
      </c>
      <c r="U1123" s="15">
        <f t="shared" si="453"/>
        <v>0.43263888888888891</v>
      </c>
      <c r="V1123" s="22">
        <f t="shared" si="457"/>
        <v>-6.4000000000000001E-2</v>
      </c>
      <c r="X1123" s="18"/>
      <c r="Y1123" s="28"/>
    </row>
    <row r="1124" spans="2:25" x14ac:dyDescent="0.25">
      <c r="B1124" s="23">
        <f t="shared" si="465"/>
        <v>44846</v>
      </c>
      <c r="C1124" s="14" t="s">
        <v>13</v>
      </c>
      <c r="D1124" s="15">
        <v>0.7006944444444444</v>
      </c>
      <c r="E1124" s="16">
        <v>2.9</v>
      </c>
      <c r="F1124" s="15">
        <f t="shared" si="458"/>
        <v>0.69374999999999998</v>
      </c>
      <c r="G1124" s="16">
        <f t="shared" si="459"/>
        <v>2.4649999999999999</v>
      </c>
      <c r="H1124" s="15">
        <f t="shared" si="460"/>
        <v>0.6826388888888888</v>
      </c>
      <c r="I1124" s="16">
        <f t="shared" si="461"/>
        <v>1.9430000000000001</v>
      </c>
      <c r="J1124" s="15">
        <f t="shared" si="462"/>
        <v>0.68333333333333324</v>
      </c>
      <c r="K1124" s="22">
        <f t="shared" si="463"/>
        <v>1.8559999999999999</v>
      </c>
      <c r="L1124" s="13"/>
      <c r="M1124" s="23">
        <v>44846</v>
      </c>
      <c r="N1124" s="14" t="s">
        <v>13</v>
      </c>
      <c r="O1124" s="59">
        <v>0.7006944444444444</v>
      </c>
      <c r="P1124" s="16" t="str">
        <f t="shared" si="454"/>
        <v>-</v>
      </c>
      <c r="Q1124" s="15">
        <f t="shared" si="464"/>
        <v>0.69374999999999998</v>
      </c>
      <c r="R1124" s="16" t="str">
        <f t="shared" si="455"/>
        <v>-</v>
      </c>
      <c r="S1124" s="15">
        <f t="shared" ref="S1124:S1132" si="466">IF(N1124="Alta",O1124-$H$9,O1124-$I$9)</f>
        <v>0.6826388888888888</v>
      </c>
      <c r="T1124" s="16" t="str">
        <f t="shared" si="456"/>
        <v>-</v>
      </c>
      <c r="U1124" s="15">
        <f t="shared" ref="U1124:U1132" si="467">IF(N1124="Alta",O1124-$J$9,O1124-$K$9)</f>
        <v>0.68333333333333324</v>
      </c>
      <c r="V1124" s="22" t="str">
        <f t="shared" si="457"/>
        <v>-</v>
      </c>
      <c r="X1124" s="18"/>
      <c r="Y1124" s="28"/>
    </row>
    <row r="1125" spans="2:25" x14ac:dyDescent="0.25">
      <c r="B1125" s="23">
        <f t="shared" si="465"/>
        <v>44846</v>
      </c>
      <c r="C1125" s="14" t="s">
        <v>12</v>
      </c>
      <c r="D1125" s="15">
        <v>0.94305555555555554</v>
      </c>
      <c r="E1125" s="16">
        <v>0</v>
      </c>
      <c r="F1125" s="15">
        <f t="shared" si="458"/>
        <v>0.93611111111111112</v>
      </c>
      <c r="G1125" s="16">
        <f t="shared" si="459"/>
        <v>0</v>
      </c>
      <c r="H1125" s="15">
        <f t="shared" si="460"/>
        <v>0.94305555555555554</v>
      </c>
      <c r="I1125" s="16">
        <f t="shared" si="461"/>
        <v>0</v>
      </c>
      <c r="J1125" s="15">
        <f t="shared" si="462"/>
        <v>0.94097222222222221</v>
      </c>
      <c r="K1125" s="22">
        <f t="shared" si="463"/>
        <v>0</v>
      </c>
      <c r="L1125" s="13"/>
      <c r="M1125" s="23">
        <v>44846</v>
      </c>
      <c r="N1125" s="14" t="s">
        <v>12</v>
      </c>
      <c r="O1125" s="59">
        <v>0.94305555555555554</v>
      </c>
      <c r="P1125" s="16" t="str">
        <f t="shared" si="454"/>
        <v>-</v>
      </c>
      <c r="Q1125" s="15">
        <f t="shared" si="464"/>
        <v>0.93611111111111112</v>
      </c>
      <c r="R1125" s="16" t="str">
        <f t="shared" si="455"/>
        <v>-</v>
      </c>
      <c r="S1125" s="15">
        <f t="shared" si="466"/>
        <v>0.94305555555555554</v>
      </c>
      <c r="T1125" s="16" t="str">
        <f t="shared" si="456"/>
        <v>-</v>
      </c>
      <c r="U1125" s="15">
        <f t="shared" si="467"/>
        <v>0.94097222222222221</v>
      </c>
      <c r="V1125" s="22" t="str">
        <f t="shared" si="457"/>
        <v>-</v>
      </c>
      <c r="X1125" s="18"/>
      <c r="Y1125" s="28"/>
    </row>
    <row r="1126" spans="2:25" x14ac:dyDescent="0.25">
      <c r="B1126" s="23">
        <f t="shared" si="465"/>
        <v>44847</v>
      </c>
      <c r="C1126" s="14" t="s">
        <v>13</v>
      </c>
      <c r="D1126" s="15">
        <v>0.21319444444444444</v>
      </c>
      <c r="E1126" s="16">
        <v>3.1</v>
      </c>
      <c r="F1126" s="15">
        <f t="shared" si="458"/>
        <v>0.20624999999999999</v>
      </c>
      <c r="G1126" s="16">
        <f t="shared" si="459"/>
        <v>2.6349999999999998</v>
      </c>
      <c r="H1126" s="15">
        <f t="shared" si="460"/>
        <v>0.19513888888888889</v>
      </c>
      <c r="I1126" s="16">
        <f t="shared" si="461"/>
        <v>2.0770000000000004</v>
      </c>
      <c r="J1126" s="15">
        <f t="shared" si="462"/>
        <v>0.19583333333333333</v>
      </c>
      <c r="K1126" s="22">
        <f t="shared" si="463"/>
        <v>1.9840000000000002</v>
      </c>
      <c r="L1126" s="13"/>
      <c r="M1126" s="23">
        <v>44847</v>
      </c>
      <c r="N1126" s="14" t="s">
        <v>13</v>
      </c>
      <c r="O1126" s="59">
        <v>0.21319444444444444</v>
      </c>
      <c r="P1126" s="16">
        <f t="shared" si="454"/>
        <v>3.1</v>
      </c>
      <c r="Q1126" s="15">
        <f t="shared" si="464"/>
        <v>0.20624999999999999</v>
      </c>
      <c r="R1126" s="16">
        <f t="shared" si="455"/>
        <v>2.6349999999999998</v>
      </c>
      <c r="S1126" s="15">
        <f t="shared" si="466"/>
        <v>0.19513888888888889</v>
      </c>
      <c r="T1126" s="16">
        <f t="shared" si="456"/>
        <v>2.0770000000000004</v>
      </c>
      <c r="U1126" s="15">
        <f t="shared" si="467"/>
        <v>0.19583333333333333</v>
      </c>
      <c r="V1126" s="22">
        <f t="shared" si="457"/>
        <v>1.9840000000000002</v>
      </c>
      <c r="X1126" s="18"/>
    </row>
    <row r="1127" spans="2:25" x14ac:dyDescent="0.25">
      <c r="B1127" s="23">
        <f t="shared" si="465"/>
        <v>44847</v>
      </c>
      <c r="C1127" s="14" t="s">
        <v>12</v>
      </c>
      <c r="D1127" s="15">
        <v>0.46180555555555558</v>
      </c>
      <c r="E1127" s="16">
        <v>0</v>
      </c>
      <c r="F1127" s="15">
        <f t="shared" si="458"/>
        <v>0.45486111111111116</v>
      </c>
      <c r="G1127" s="16">
        <f t="shared" si="459"/>
        <v>0</v>
      </c>
      <c r="H1127" s="15">
        <f t="shared" si="460"/>
        <v>0.46180555555555558</v>
      </c>
      <c r="I1127" s="16">
        <f t="shared" si="461"/>
        <v>0</v>
      </c>
      <c r="J1127" s="15">
        <f t="shared" si="462"/>
        <v>0.45972222222222225</v>
      </c>
      <c r="K1127" s="22">
        <f t="shared" si="463"/>
        <v>0</v>
      </c>
      <c r="L1127" s="13"/>
      <c r="M1127" s="23">
        <v>44847</v>
      </c>
      <c r="N1127" s="14" t="s">
        <v>12</v>
      </c>
      <c r="O1127" s="59">
        <v>0.46180555555555558</v>
      </c>
      <c r="P1127" s="16" t="str">
        <f t="shared" si="454"/>
        <v>-</v>
      </c>
      <c r="Q1127" s="15">
        <f t="shared" si="464"/>
        <v>0.45486111111111116</v>
      </c>
      <c r="R1127" s="16" t="str">
        <f t="shared" si="455"/>
        <v>-</v>
      </c>
      <c r="S1127" s="15">
        <f t="shared" si="466"/>
        <v>0.46180555555555558</v>
      </c>
      <c r="T1127" s="16" t="str">
        <f t="shared" si="456"/>
        <v>-</v>
      </c>
      <c r="U1127" s="15">
        <f t="shared" si="467"/>
        <v>0.45972222222222225</v>
      </c>
      <c r="V1127" s="22" t="str">
        <f t="shared" si="457"/>
        <v>-</v>
      </c>
      <c r="X1127" s="18"/>
      <c r="Y1127" s="28"/>
    </row>
    <row r="1128" spans="2:25" x14ac:dyDescent="0.25">
      <c r="B1128" s="23">
        <f t="shared" si="465"/>
        <v>44847</v>
      </c>
      <c r="C1128" s="14" t="s">
        <v>13</v>
      </c>
      <c r="D1128" s="15">
        <v>0.72638888888888886</v>
      </c>
      <c r="E1128" s="16">
        <v>2.8</v>
      </c>
      <c r="F1128" s="15">
        <f t="shared" si="458"/>
        <v>0.71944444444444444</v>
      </c>
      <c r="G1128" s="16">
        <f t="shared" si="459"/>
        <v>2.38</v>
      </c>
      <c r="H1128" s="15">
        <f t="shared" si="460"/>
        <v>0.70833333333333326</v>
      </c>
      <c r="I1128" s="16">
        <f t="shared" si="461"/>
        <v>1.8759999999999999</v>
      </c>
      <c r="J1128" s="15">
        <f t="shared" si="462"/>
        <v>0.7090277777777777</v>
      </c>
      <c r="K1128" s="22">
        <f t="shared" si="463"/>
        <v>1.7919999999999998</v>
      </c>
      <c r="L1128" s="13"/>
      <c r="M1128" s="23">
        <v>44847</v>
      </c>
      <c r="N1128" s="14" t="s">
        <v>13</v>
      </c>
      <c r="O1128" s="59">
        <v>0.72638888888888886</v>
      </c>
      <c r="P1128" s="16" t="str">
        <f t="shared" si="454"/>
        <v>-</v>
      </c>
      <c r="Q1128" s="15">
        <f t="shared" si="464"/>
        <v>0.71944444444444444</v>
      </c>
      <c r="R1128" s="16" t="str">
        <f t="shared" si="455"/>
        <v>-</v>
      </c>
      <c r="S1128" s="15">
        <f t="shared" si="466"/>
        <v>0.70833333333333326</v>
      </c>
      <c r="T1128" s="16" t="str">
        <f t="shared" si="456"/>
        <v>-</v>
      </c>
      <c r="U1128" s="15">
        <f t="shared" si="467"/>
        <v>0.7090277777777777</v>
      </c>
      <c r="V1128" s="22" t="str">
        <f t="shared" si="457"/>
        <v>-</v>
      </c>
      <c r="X1128" s="18"/>
      <c r="Y1128" s="28"/>
    </row>
    <row r="1129" spans="2:25" x14ac:dyDescent="0.25">
      <c r="B1129" s="23">
        <f t="shared" si="465"/>
        <v>44847</v>
      </c>
      <c r="C1129" s="14" t="s">
        <v>12</v>
      </c>
      <c r="D1129" s="15">
        <v>0.97013888888888899</v>
      </c>
      <c r="E1129" s="16">
        <v>0.2</v>
      </c>
      <c r="F1129" s="15">
        <f t="shared" si="458"/>
        <v>0.96319444444444458</v>
      </c>
      <c r="G1129" s="16">
        <f t="shared" si="459"/>
        <v>0.17</v>
      </c>
      <c r="H1129" s="15">
        <f t="shared" si="460"/>
        <v>0.97013888888888899</v>
      </c>
      <c r="I1129" s="16">
        <f t="shared" si="461"/>
        <v>0.13400000000000001</v>
      </c>
      <c r="J1129" s="15">
        <f t="shared" si="462"/>
        <v>0.96805555555555567</v>
      </c>
      <c r="K1129" s="22">
        <f t="shared" si="463"/>
        <v>0.128</v>
      </c>
      <c r="L1129" s="13"/>
      <c r="M1129" s="23">
        <v>44847</v>
      </c>
      <c r="N1129" s="14" t="s">
        <v>12</v>
      </c>
      <c r="O1129" s="59">
        <v>0.97013888888888899</v>
      </c>
      <c r="P1129" s="16" t="str">
        <f t="shared" si="454"/>
        <v>-</v>
      </c>
      <c r="Q1129" s="15">
        <f t="shared" si="464"/>
        <v>0.96319444444444458</v>
      </c>
      <c r="R1129" s="16" t="str">
        <f t="shared" si="455"/>
        <v>-</v>
      </c>
      <c r="S1129" s="15">
        <f t="shared" si="466"/>
        <v>0.97013888888888899</v>
      </c>
      <c r="T1129" s="16" t="str">
        <f t="shared" si="456"/>
        <v>-</v>
      </c>
      <c r="U1129" s="15">
        <f t="shared" si="467"/>
        <v>0.96805555555555567</v>
      </c>
      <c r="V1129" s="22" t="str">
        <f t="shared" si="457"/>
        <v>-</v>
      </c>
      <c r="X1129" s="18"/>
      <c r="Y1129" s="28"/>
    </row>
    <row r="1130" spans="2:25" x14ac:dyDescent="0.25">
      <c r="B1130" s="23">
        <f t="shared" si="465"/>
        <v>44848</v>
      </c>
      <c r="C1130" s="14" t="s">
        <v>13</v>
      </c>
      <c r="D1130" s="15">
        <v>0.2388888888888889</v>
      </c>
      <c r="E1130" s="16">
        <v>3</v>
      </c>
      <c r="F1130" s="15">
        <f t="shared" si="458"/>
        <v>0.23194444444444445</v>
      </c>
      <c r="G1130" s="16">
        <f t="shared" si="459"/>
        <v>2.5499999999999998</v>
      </c>
      <c r="H1130" s="15">
        <f t="shared" si="460"/>
        <v>0.22083333333333335</v>
      </c>
      <c r="I1130" s="16">
        <f t="shared" si="461"/>
        <v>2.0100000000000002</v>
      </c>
      <c r="J1130" s="15">
        <f t="shared" si="462"/>
        <v>0.2215277777777778</v>
      </c>
      <c r="K1130" s="22">
        <f t="shared" si="463"/>
        <v>1.92</v>
      </c>
      <c r="L1130" s="13"/>
      <c r="M1130" s="23">
        <v>44848</v>
      </c>
      <c r="N1130" s="14" t="s">
        <v>13</v>
      </c>
      <c r="O1130" s="59">
        <v>0.2388888888888889</v>
      </c>
      <c r="P1130" s="16" t="str">
        <f t="shared" si="454"/>
        <v>-</v>
      </c>
      <c r="Q1130" s="15">
        <f t="shared" si="464"/>
        <v>0.23194444444444445</v>
      </c>
      <c r="R1130" s="16" t="str">
        <f t="shared" si="455"/>
        <v>-</v>
      </c>
      <c r="S1130" s="15">
        <f t="shared" si="466"/>
        <v>0.22083333333333335</v>
      </c>
      <c r="T1130" s="16" t="str">
        <f t="shared" si="456"/>
        <v>-</v>
      </c>
      <c r="U1130" s="15">
        <f t="shared" si="467"/>
        <v>0.2215277777777778</v>
      </c>
      <c r="V1130" s="22" t="str">
        <f t="shared" si="457"/>
        <v>-</v>
      </c>
      <c r="X1130" s="18"/>
    </row>
    <row r="1131" spans="2:25" x14ac:dyDescent="0.25">
      <c r="B1131" s="23">
        <f t="shared" si="465"/>
        <v>44848</v>
      </c>
      <c r="C1131" s="14" t="s">
        <v>12</v>
      </c>
      <c r="D1131" s="15">
        <v>0.48888888888888887</v>
      </c>
      <c r="E1131" s="16">
        <v>0.1</v>
      </c>
      <c r="F1131" s="15">
        <f t="shared" si="458"/>
        <v>0.48194444444444445</v>
      </c>
      <c r="G1131" s="16">
        <f t="shared" si="459"/>
        <v>8.5000000000000006E-2</v>
      </c>
      <c r="H1131" s="15">
        <f t="shared" si="460"/>
        <v>0.48888888888888887</v>
      </c>
      <c r="I1131" s="16">
        <f t="shared" si="461"/>
        <v>6.7000000000000004E-2</v>
      </c>
      <c r="J1131" s="15">
        <f t="shared" si="462"/>
        <v>0.48680555555555555</v>
      </c>
      <c r="K1131" s="22">
        <f t="shared" si="463"/>
        <v>6.4000000000000001E-2</v>
      </c>
      <c r="L1131" s="13"/>
      <c r="M1131" s="23">
        <v>44848</v>
      </c>
      <c r="N1131" s="14" t="s">
        <v>12</v>
      </c>
      <c r="O1131" s="59">
        <v>0.48888888888888887</v>
      </c>
      <c r="P1131" s="16" t="str">
        <f t="shared" si="454"/>
        <v>-</v>
      </c>
      <c r="Q1131" s="15">
        <f t="shared" si="464"/>
        <v>0.48194444444444445</v>
      </c>
      <c r="R1131" s="16" t="str">
        <f t="shared" si="455"/>
        <v>-</v>
      </c>
      <c r="S1131" s="15">
        <f t="shared" si="466"/>
        <v>0.48888888888888887</v>
      </c>
      <c r="T1131" s="16" t="str">
        <f t="shared" si="456"/>
        <v>-</v>
      </c>
      <c r="U1131" s="15">
        <f t="shared" si="467"/>
        <v>0.48680555555555555</v>
      </c>
      <c r="V1131" s="22" t="str">
        <f t="shared" si="457"/>
        <v>-</v>
      </c>
      <c r="X1131" s="18"/>
      <c r="Y1131" s="28"/>
    </row>
    <row r="1132" spans="2:25" x14ac:dyDescent="0.25">
      <c r="B1132" s="23">
        <f t="shared" si="465"/>
        <v>44848</v>
      </c>
      <c r="C1132" s="14" t="s">
        <v>13</v>
      </c>
      <c r="D1132" s="15">
        <v>0.75208333333333333</v>
      </c>
      <c r="E1132" s="16">
        <v>2.7</v>
      </c>
      <c r="F1132" s="15">
        <f t="shared" si="458"/>
        <v>0.74513888888888891</v>
      </c>
      <c r="G1132" s="16">
        <f t="shared" si="459"/>
        <v>2.2949999999999999</v>
      </c>
      <c r="H1132" s="15">
        <f t="shared" si="460"/>
        <v>0.73402777777777772</v>
      </c>
      <c r="I1132" s="16">
        <f t="shared" si="461"/>
        <v>1.8090000000000002</v>
      </c>
      <c r="J1132" s="15">
        <f t="shared" si="462"/>
        <v>0.73472222222222217</v>
      </c>
      <c r="K1132" s="22">
        <f t="shared" si="463"/>
        <v>1.7280000000000002</v>
      </c>
      <c r="L1132" s="13"/>
      <c r="M1132" s="23">
        <v>44848</v>
      </c>
      <c r="N1132" s="14" t="s">
        <v>13</v>
      </c>
      <c r="O1132" s="59">
        <v>0.75208333333333333</v>
      </c>
      <c r="P1132" s="16" t="str">
        <f t="shared" si="454"/>
        <v>-</v>
      </c>
      <c r="Q1132" s="15">
        <f t="shared" si="464"/>
        <v>0.74513888888888891</v>
      </c>
      <c r="R1132" s="16" t="str">
        <f t="shared" si="455"/>
        <v>-</v>
      </c>
      <c r="S1132" s="15">
        <f t="shared" si="466"/>
        <v>0.73402777777777772</v>
      </c>
      <c r="T1132" s="16" t="str">
        <f t="shared" si="456"/>
        <v>-</v>
      </c>
      <c r="U1132" s="15">
        <f t="shared" si="467"/>
        <v>0.73472222222222217</v>
      </c>
      <c r="V1132" s="22" t="str">
        <f t="shared" si="457"/>
        <v>-</v>
      </c>
      <c r="X1132" s="18"/>
      <c r="Y1132" s="28"/>
    </row>
    <row r="1133" spans="2:25" x14ac:dyDescent="0.25">
      <c r="B1133" s="23">
        <f t="shared" si="465"/>
        <v>44848</v>
      </c>
      <c r="C1133" s="14" t="s">
        <v>12</v>
      </c>
      <c r="D1133" s="15">
        <v>0.99722222222222223</v>
      </c>
      <c r="E1133" s="16">
        <v>0.3</v>
      </c>
      <c r="F1133" s="15">
        <f t="shared" si="458"/>
        <v>0.99027777777777781</v>
      </c>
      <c r="G1133" s="16">
        <f t="shared" si="459"/>
        <v>0.255</v>
      </c>
      <c r="H1133" s="15">
        <f t="shared" si="460"/>
        <v>0.99722222222222223</v>
      </c>
      <c r="I1133" s="16">
        <f t="shared" si="461"/>
        <v>0.20100000000000001</v>
      </c>
      <c r="J1133" s="15">
        <f t="shared" si="462"/>
        <v>0.99513888888888891</v>
      </c>
      <c r="K1133" s="22">
        <f t="shared" si="463"/>
        <v>0.192</v>
      </c>
      <c r="L1133" s="13"/>
      <c r="M1133" s="23">
        <v>44848</v>
      </c>
      <c r="N1133" s="14" t="s">
        <v>12</v>
      </c>
      <c r="O1133" s="59">
        <v>0.99722222222222223</v>
      </c>
      <c r="P1133" s="16" t="str">
        <f t="shared" si="454"/>
        <v>-</v>
      </c>
      <c r="Q1133" s="15">
        <f t="shared" si="464"/>
        <v>0.99027777777777781</v>
      </c>
      <c r="R1133" s="16" t="str">
        <f t="shared" si="455"/>
        <v>-</v>
      </c>
      <c r="S1133" s="15">
        <f t="shared" ref="S1133" si="468">IF(N1133="Alta",O1133-$H$9,O1133-$I$9)</f>
        <v>0.99722222222222223</v>
      </c>
      <c r="T1133" s="16" t="str">
        <f t="shared" ref="T1133" si="469">IF(I1133&gt;=$T$4,I1133,IF(I1133&lt;=$T$8,I1133,"-"))</f>
        <v>-</v>
      </c>
      <c r="U1133" s="15">
        <f t="shared" ref="U1133" si="470">IF(N1133="Alta",O1133-$J$9,O1133-$K$9)</f>
        <v>0.99513888888888891</v>
      </c>
      <c r="V1133" s="22" t="str">
        <f t="shared" ref="V1133" si="471">IF(K1133&gt;=$V$4,K1133,IF(K1133&lt;=$V$8,K1133,"-"))</f>
        <v>-</v>
      </c>
      <c r="X1133" s="18"/>
      <c r="Y1133" s="28"/>
    </row>
    <row r="1134" spans="2:25" x14ac:dyDescent="0.25">
      <c r="B1134" s="23">
        <f t="shared" si="465"/>
        <v>44849</v>
      </c>
      <c r="C1134" s="14" t="s">
        <v>13</v>
      </c>
      <c r="D1134" s="15">
        <v>0.26527777777777778</v>
      </c>
      <c r="E1134" s="16">
        <v>2.8</v>
      </c>
      <c r="F1134" s="15">
        <f t="shared" si="458"/>
        <v>0.25833333333333336</v>
      </c>
      <c r="G1134" s="16">
        <f t="shared" si="459"/>
        <v>2.38</v>
      </c>
      <c r="H1134" s="15">
        <f t="shared" si="460"/>
        <v>0.24722222222222223</v>
      </c>
      <c r="I1134" s="16">
        <f t="shared" si="461"/>
        <v>1.8759999999999999</v>
      </c>
      <c r="J1134" s="15">
        <f t="shared" si="462"/>
        <v>0.24791666666666667</v>
      </c>
      <c r="K1134" s="22">
        <f t="shared" si="463"/>
        <v>1.7919999999999998</v>
      </c>
      <c r="L1134" s="13"/>
      <c r="M1134" s="23">
        <v>44849</v>
      </c>
      <c r="N1134" s="14" t="s">
        <v>13</v>
      </c>
      <c r="O1134" s="59">
        <v>0.26527777777777778</v>
      </c>
      <c r="P1134" s="16" t="str">
        <f t="shared" si="454"/>
        <v>-</v>
      </c>
      <c r="Q1134" s="15">
        <f t="shared" si="464"/>
        <v>0.25833333333333336</v>
      </c>
      <c r="R1134" s="16" t="str">
        <f t="shared" si="455"/>
        <v>-</v>
      </c>
      <c r="S1134" s="15">
        <f t="shared" ref="S1134:S1175" si="472">IF(N1134="Alta",O1134-$H$9,O1134-$I$9)</f>
        <v>0.24722222222222223</v>
      </c>
      <c r="T1134" s="16" t="str">
        <f t="shared" si="456"/>
        <v>-</v>
      </c>
      <c r="U1134" s="15">
        <f t="shared" ref="U1134:U1175" si="473">IF(N1134="Alta",O1134-$J$9,O1134-$K$9)</f>
        <v>0.24791666666666667</v>
      </c>
      <c r="V1134" s="22" t="str">
        <f t="shared" si="457"/>
        <v>-</v>
      </c>
      <c r="X1134" s="18"/>
    </row>
    <row r="1135" spans="2:25" x14ac:dyDescent="0.25">
      <c r="B1135" s="23">
        <f t="shared" si="465"/>
        <v>44849</v>
      </c>
      <c r="C1135" s="14" t="s">
        <v>12</v>
      </c>
      <c r="D1135" s="15">
        <v>0.51597222222222217</v>
      </c>
      <c r="E1135" s="16">
        <v>0.3</v>
      </c>
      <c r="F1135" s="15">
        <f t="shared" si="458"/>
        <v>0.50902777777777775</v>
      </c>
      <c r="G1135" s="16">
        <f t="shared" si="459"/>
        <v>0.255</v>
      </c>
      <c r="H1135" s="15">
        <f t="shared" si="460"/>
        <v>0.51597222222222217</v>
      </c>
      <c r="I1135" s="16">
        <f t="shared" si="461"/>
        <v>0.20100000000000001</v>
      </c>
      <c r="J1135" s="15">
        <f t="shared" si="462"/>
        <v>0.51388888888888884</v>
      </c>
      <c r="K1135" s="22">
        <f t="shared" si="463"/>
        <v>0.192</v>
      </c>
      <c r="L1135" s="13"/>
      <c r="M1135" s="23">
        <v>44849</v>
      </c>
      <c r="N1135" s="14" t="s">
        <v>12</v>
      </c>
      <c r="O1135" s="59">
        <v>0.51597222222222217</v>
      </c>
      <c r="P1135" s="16" t="str">
        <f t="shared" si="454"/>
        <v>-</v>
      </c>
      <c r="Q1135" s="15">
        <f t="shared" si="464"/>
        <v>0.50902777777777775</v>
      </c>
      <c r="R1135" s="16" t="str">
        <f t="shared" si="455"/>
        <v>-</v>
      </c>
      <c r="S1135" s="15">
        <f t="shared" si="472"/>
        <v>0.51597222222222217</v>
      </c>
      <c r="T1135" s="16" t="str">
        <f t="shared" si="456"/>
        <v>-</v>
      </c>
      <c r="U1135" s="15">
        <f t="shared" si="473"/>
        <v>0.51388888888888884</v>
      </c>
      <c r="V1135" s="22" t="str">
        <f t="shared" si="457"/>
        <v>-</v>
      </c>
      <c r="X1135" s="18"/>
      <c r="Y1135" s="28"/>
    </row>
    <row r="1136" spans="2:25" x14ac:dyDescent="0.25">
      <c r="B1136" s="23">
        <f t="shared" si="465"/>
        <v>44849</v>
      </c>
      <c r="C1136" s="14" t="s">
        <v>13</v>
      </c>
      <c r="D1136" s="15">
        <v>0.77916666666666667</v>
      </c>
      <c r="E1136" s="16">
        <v>2.5</v>
      </c>
      <c r="F1136" s="15">
        <f t="shared" si="458"/>
        <v>0.77222222222222225</v>
      </c>
      <c r="G1136" s="16">
        <f t="shared" si="459"/>
        <v>2.125</v>
      </c>
      <c r="H1136" s="15">
        <f t="shared" si="460"/>
        <v>0.76111111111111107</v>
      </c>
      <c r="I1136" s="16">
        <f t="shared" si="461"/>
        <v>1.675</v>
      </c>
      <c r="J1136" s="15">
        <f t="shared" si="462"/>
        <v>0.76180555555555551</v>
      </c>
      <c r="K1136" s="22">
        <f t="shared" si="463"/>
        <v>1.6</v>
      </c>
      <c r="L1136" s="13"/>
      <c r="M1136" s="23">
        <v>44849</v>
      </c>
      <c r="N1136" s="14" t="s">
        <v>13</v>
      </c>
      <c r="O1136" s="59">
        <v>0.77916666666666667</v>
      </c>
      <c r="P1136" s="16" t="str">
        <f t="shared" si="454"/>
        <v>-</v>
      </c>
      <c r="Q1136" s="15">
        <f t="shared" si="464"/>
        <v>0.77222222222222225</v>
      </c>
      <c r="R1136" s="16" t="str">
        <f t="shared" si="455"/>
        <v>-</v>
      </c>
      <c r="S1136" s="15">
        <f t="shared" si="472"/>
        <v>0.76111111111111107</v>
      </c>
      <c r="T1136" s="16" t="str">
        <f t="shared" si="456"/>
        <v>-</v>
      </c>
      <c r="U1136" s="15">
        <f t="shared" si="473"/>
        <v>0.76180555555555551</v>
      </c>
      <c r="V1136" s="22" t="str">
        <f t="shared" si="457"/>
        <v>-</v>
      </c>
      <c r="X1136" s="18"/>
      <c r="Y1136" s="28"/>
    </row>
    <row r="1137" spans="2:25" x14ac:dyDescent="0.25">
      <c r="B1137" s="23">
        <f t="shared" si="465"/>
        <v>44850</v>
      </c>
      <c r="C1137" s="14" t="s">
        <v>12</v>
      </c>
      <c r="D1137" s="15">
        <v>2.4305555555555556E-2</v>
      </c>
      <c r="E1137" s="16">
        <v>0.5</v>
      </c>
      <c r="F1137" s="15">
        <f t="shared" si="458"/>
        <v>1.7361111111111112E-2</v>
      </c>
      <c r="G1137" s="16">
        <f t="shared" si="459"/>
        <v>0.42499999999999999</v>
      </c>
      <c r="H1137" s="15">
        <f t="shared" si="460"/>
        <v>2.4305555555555556E-2</v>
      </c>
      <c r="I1137" s="16">
        <f t="shared" si="461"/>
        <v>0.33500000000000002</v>
      </c>
      <c r="J1137" s="15">
        <f t="shared" si="462"/>
        <v>2.2222222222222223E-2</v>
      </c>
      <c r="K1137" s="22">
        <f t="shared" si="463"/>
        <v>0.32</v>
      </c>
      <c r="L1137" s="13"/>
      <c r="M1137" s="23">
        <v>44850</v>
      </c>
      <c r="N1137" s="14" t="s">
        <v>12</v>
      </c>
      <c r="O1137" s="59">
        <v>2.4305555555555556E-2</v>
      </c>
      <c r="P1137" s="16" t="str">
        <f t="shared" si="454"/>
        <v>-</v>
      </c>
      <c r="Q1137" s="15">
        <f t="shared" si="464"/>
        <v>1.7361111111111112E-2</v>
      </c>
      <c r="R1137" s="16" t="str">
        <f t="shared" si="455"/>
        <v>-</v>
      </c>
      <c r="S1137" s="15">
        <f t="shared" si="472"/>
        <v>2.4305555555555556E-2</v>
      </c>
      <c r="T1137" s="16" t="str">
        <f t="shared" si="456"/>
        <v>-</v>
      </c>
      <c r="U1137" s="15">
        <f t="shared" si="473"/>
        <v>2.2222222222222223E-2</v>
      </c>
      <c r="V1137" s="22" t="str">
        <f t="shared" si="457"/>
        <v>-</v>
      </c>
      <c r="X1137" s="18"/>
      <c r="Y1137" s="28"/>
    </row>
    <row r="1138" spans="2:25" x14ac:dyDescent="0.25">
      <c r="B1138" s="23">
        <f t="shared" si="465"/>
        <v>44850</v>
      </c>
      <c r="C1138" s="14" t="s">
        <v>13</v>
      </c>
      <c r="D1138" s="15">
        <v>0.29236111111111113</v>
      </c>
      <c r="E1138" s="16">
        <v>2.7</v>
      </c>
      <c r="F1138" s="15">
        <f t="shared" si="458"/>
        <v>0.28541666666666671</v>
      </c>
      <c r="G1138" s="16">
        <f t="shared" si="459"/>
        <v>2.2949999999999999</v>
      </c>
      <c r="H1138" s="15">
        <f t="shared" si="460"/>
        <v>0.27430555555555558</v>
      </c>
      <c r="I1138" s="16">
        <f t="shared" si="461"/>
        <v>1.8090000000000002</v>
      </c>
      <c r="J1138" s="15">
        <f t="shared" si="462"/>
        <v>0.27500000000000002</v>
      </c>
      <c r="K1138" s="22">
        <f t="shared" si="463"/>
        <v>1.7280000000000002</v>
      </c>
      <c r="L1138" s="13"/>
      <c r="M1138" s="23">
        <v>44850</v>
      </c>
      <c r="N1138" s="14" t="s">
        <v>13</v>
      </c>
      <c r="O1138" s="59">
        <v>0.29236111111111113</v>
      </c>
      <c r="P1138" s="16" t="str">
        <f t="shared" si="454"/>
        <v>-</v>
      </c>
      <c r="Q1138" s="15">
        <f t="shared" si="464"/>
        <v>0.28541666666666671</v>
      </c>
      <c r="R1138" s="16" t="str">
        <f t="shared" si="455"/>
        <v>-</v>
      </c>
      <c r="S1138" s="15">
        <f t="shared" si="472"/>
        <v>0.27430555555555558</v>
      </c>
      <c r="T1138" s="16" t="str">
        <f t="shared" si="456"/>
        <v>-</v>
      </c>
      <c r="U1138" s="15">
        <f t="shared" si="473"/>
        <v>0.27500000000000002</v>
      </c>
      <c r="V1138" s="22" t="str">
        <f t="shared" si="457"/>
        <v>-</v>
      </c>
      <c r="X1138" s="18"/>
    </row>
    <row r="1139" spans="2:25" x14ac:dyDescent="0.25">
      <c r="B1139" s="23">
        <f t="shared" si="465"/>
        <v>44850</v>
      </c>
      <c r="C1139" s="14" t="s">
        <v>12</v>
      </c>
      <c r="D1139" s="15">
        <v>0.54375000000000007</v>
      </c>
      <c r="E1139" s="16">
        <v>0.5</v>
      </c>
      <c r="F1139" s="15">
        <f t="shared" si="458"/>
        <v>0.53680555555555565</v>
      </c>
      <c r="G1139" s="16">
        <f t="shared" si="459"/>
        <v>0.42499999999999999</v>
      </c>
      <c r="H1139" s="15">
        <f t="shared" si="460"/>
        <v>0.54375000000000007</v>
      </c>
      <c r="I1139" s="16">
        <f t="shared" si="461"/>
        <v>0.33500000000000002</v>
      </c>
      <c r="J1139" s="15">
        <f t="shared" si="462"/>
        <v>0.54166666666666674</v>
      </c>
      <c r="K1139" s="22">
        <f t="shared" si="463"/>
        <v>0.32</v>
      </c>
      <c r="L1139" s="13"/>
      <c r="M1139" s="23">
        <v>44850</v>
      </c>
      <c r="N1139" s="14" t="s">
        <v>12</v>
      </c>
      <c r="O1139" s="59">
        <v>0.54375000000000007</v>
      </c>
      <c r="P1139" s="16" t="str">
        <f t="shared" si="454"/>
        <v>-</v>
      </c>
      <c r="Q1139" s="15">
        <f t="shared" si="464"/>
        <v>0.53680555555555565</v>
      </c>
      <c r="R1139" s="16" t="str">
        <f t="shared" si="455"/>
        <v>-</v>
      </c>
      <c r="S1139" s="15">
        <f t="shared" si="472"/>
        <v>0.54375000000000007</v>
      </c>
      <c r="T1139" s="16" t="str">
        <f t="shared" si="456"/>
        <v>-</v>
      </c>
      <c r="U1139" s="15">
        <f t="shared" si="473"/>
        <v>0.54166666666666674</v>
      </c>
      <c r="V1139" s="22" t="str">
        <f t="shared" si="457"/>
        <v>-</v>
      </c>
      <c r="X1139" s="18"/>
      <c r="Y1139" s="28"/>
    </row>
    <row r="1140" spans="2:25" x14ac:dyDescent="0.25">
      <c r="B1140" s="23">
        <f>IF(HOUR(D1140)&lt;HOUR(D1139),B1139+1,B1139)</f>
        <v>44850</v>
      </c>
      <c r="C1140" s="14" t="s">
        <v>13</v>
      </c>
      <c r="D1140" s="15">
        <v>0.80833333333333324</v>
      </c>
      <c r="E1140" s="16">
        <v>2.4</v>
      </c>
      <c r="F1140" s="15">
        <f t="shared" si="458"/>
        <v>0.80138888888888882</v>
      </c>
      <c r="G1140" s="16">
        <f t="shared" si="459"/>
        <v>2.04</v>
      </c>
      <c r="H1140" s="15">
        <f t="shared" ref="H1140" si="474">IF(C1140="Alta",D1140-$H$9,D1140-$I$9)</f>
        <v>0.79027777777777763</v>
      </c>
      <c r="I1140" s="16">
        <f t="shared" ref="I1140" si="475">E1140*$H$8</f>
        <v>1.6080000000000001</v>
      </c>
      <c r="J1140" s="15">
        <f t="shared" ref="J1140" si="476">IF(C1140="Alta",D1140-$J$9,D1140-$K$9)</f>
        <v>0.79097222222222208</v>
      </c>
      <c r="K1140" s="22">
        <f t="shared" ref="K1140" si="477">E1140*$J$8</f>
        <v>1.536</v>
      </c>
      <c r="L1140" s="13"/>
      <c r="M1140" s="23">
        <v>44850</v>
      </c>
      <c r="N1140" s="14" t="s">
        <v>13</v>
      </c>
      <c r="O1140" s="59">
        <v>0.80833333333333324</v>
      </c>
      <c r="P1140" s="16" t="str">
        <f t="shared" si="454"/>
        <v>-</v>
      </c>
      <c r="Q1140" s="15">
        <f t="shared" si="464"/>
        <v>0.80138888888888882</v>
      </c>
      <c r="R1140" s="16" t="str">
        <f t="shared" si="455"/>
        <v>-</v>
      </c>
      <c r="S1140" s="15">
        <f t="shared" ref="S1140" si="478">IF(N1140="Alta",O1140-$H$9,O1140-$I$9)</f>
        <v>0.79027777777777763</v>
      </c>
      <c r="T1140" s="16" t="str">
        <f t="shared" ref="T1140" si="479">IF(I1140&gt;=$T$4,I1140,IF(I1140&lt;=$T$8,I1140,"-"))</f>
        <v>-</v>
      </c>
      <c r="U1140" s="15">
        <f t="shared" ref="U1140" si="480">IF(N1140="Alta",O1140-$J$9,O1140-$K$9)</f>
        <v>0.79097222222222208</v>
      </c>
      <c r="V1140" s="22" t="str">
        <f t="shared" ref="V1140" si="481">IF(K1140&gt;=$V$4,K1140,IF(K1140&lt;=$V$8,K1140,"-"))</f>
        <v>-</v>
      </c>
      <c r="X1140" s="18"/>
      <c r="Y1140" s="28"/>
    </row>
    <row r="1141" spans="2:25" x14ac:dyDescent="0.25">
      <c r="B1141" s="23">
        <f t="shared" si="465"/>
        <v>44851</v>
      </c>
      <c r="C1141" s="14" t="s">
        <v>12</v>
      </c>
      <c r="D1141" s="15">
        <v>5.4166666666666669E-2</v>
      </c>
      <c r="E1141" s="16">
        <v>0.7</v>
      </c>
      <c r="F1141" s="15">
        <f t="shared" si="458"/>
        <v>4.7222222222222221E-2</v>
      </c>
      <c r="G1141" s="16">
        <f t="shared" si="459"/>
        <v>0.59499999999999997</v>
      </c>
      <c r="H1141" s="15">
        <f t="shared" si="460"/>
        <v>5.4166666666666669E-2</v>
      </c>
      <c r="I1141" s="16">
        <f t="shared" si="461"/>
        <v>0.46899999999999997</v>
      </c>
      <c r="J1141" s="15">
        <f t="shared" si="462"/>
        <v>5.2083333333333336E-2</v>
      </c>
      <c r="K1141" s="22">
        <f t="shared" si="463"/>
        <v>0.44799999999999995</v>
      </c>
      <c r="L1141" s="13"/>
      <c r="M1141" s="23">
        <v>44851</v>
      </c>
      <c r="N1141" s="14" t="s">
        <v>12</v>
      </c>
      <c r="O1141" s="59">
        <v>5.4166666666666669E-2</v>
      </c>
      <c r="P1141" s="16" t="str">
        <f t="shared" si="454"/>
        <v>-</v>
      </c>
      <c r="Q1141" s="15">
        <f t="shared" si="464"/>
        <v>4.7222222222222221E-2</v>
      </c>
      <c r="R1141" s="16" t="str">
        <f t="shared" si="455"/>
        <v>-</v>
      </c>
      <c r="S1141" s="15">
        <f t="shared" si="472"/>
        <v>5.4166666666666669E-2</v>
      </c>
      <c r="T1141" s="16" t="str">
        <f t="shared" si="456"/>
        <v>-</v>
      </c>
      <c r="U1141" s="15">
        <f t="shared" si="473"/>
        <v>5.2083333333333336E-2</v>
      </c>
      <c r="V1141" s="22" t="str">
        <f t="shared" si="457"/>
        <v>-</v>
      </c>
      <c r="X1141" s="18"/>
      <c r="Y1141" s="28"/>
    </row>
    <row r="1142" spans="2:25" x14ac:dyDescent="0.25">
      <c r="B1142" s="23">
        <f t="shared" si="465"/>
        <v>44851</v>
      </c>
      <c r="C1142" s="14" t="s">
        <v>13</v>
      </c>
      <c r="D1142" s="15">
        <v>0.32361111111111113</v>
      </c>
      <c r="E1142" s="16">
        <v>2.5</v>
      </c>
      <c r="F1142" s="15">
        <f t="shared" si="458"/>
        <v>0.31666666666666671</v>
      </c>
      <c r="G1142" s="16">
        <f t="shared" si="459"/>
        <v>2.125</v>
      </c>
      <c r="H1142" s="15">
        <f t="shared" si="460"/>
        <v>0.30555555555555558</v>
      </c>
      <c r="I1142" s="16">
        <f t="shared" si="461"/>
        <v>1.675</v>
      </c>
      <c r="J1142" s="15">
        <f t="shared" si="462"/>
        <v>0.30625000000000002</v>
      </c>
      <c r="K1142" s="22">
        <f t="shared" si="463"/>
        <v>1.6</v>
      </c>
      <c r="L1142" s="13"/>
      <c r="M1142" s="23">
        <v>44851</v>
      </c>
      <c r="N1142" s="14" t="s">
        <v>13</v>
      </c>
      <c r="O1142" s="59">
        <v>0.32361111111111113</v>
      </c>
      <c r="P1142" s="16" t="str">
        <f t="shared" si="454"/>
        <v>-</v>
      </c>
      <c r="Q1142" s="15">
        <f t="shared" si="464"/>
        <v>0.31666666666666671</v>
      </c>
      <c r="R1142" s="16" t="str">
        <f t="shared" si="455"/>
        <v>-</v>
      </c>
      <c r="S1142" s="15">
        <f t="shared" si="472"/>
        <v>0.30555555555555558</v>
      </c>
      <c r="T1142" s="16" t="str">
        <f t="shared" si="456"/>
        <v>-</v>
      </c>
      <c r="U1142" s="15">
        <f t="shared" si="473"/>
        <v>0.30625000000000002</v>
      </c>
      <c r="V1142" s="22" t="str">
        <f t="shared" si="457"/>
        <v>-</v>
      </c>
      <c r="X1142" s="18"/>
    </row>
    <row r="1143" spans="2:25" x14ac:dyDescent="0.25">
      <c r="B1143" s="23">
        <f t="shared" si="465"/>
        <v>44851</v>
      </c>
      <c r="C1143" s="14" t="s">
        <v>12</v>
      </c>
      <c r="D1143" s="15">
        <v>0.57500000000000007</v>
      </c>
      <c r="E1143" s="16">
        <v>0.6</v>
      </c>
      <c r="F1143" s="15">
        <f t="shared" si="458"/>
        <v>0.56805555555555565</v>
      </c>
      <c r="G1143" s="16">
        <f t="shared" si="459"/>
        <v>0.51</v>
      </c>
      <c r="H1143" s="15">
        <f t="shared" si="460"/>
        <v>0.57500000000000007</v>
      </c>
      <c r="I1143" s="16">
        <f t="shared" si="461"/>
        <v>0.40200000000000002</v>
      </c>
      <c r="J1143" s="15">
        <f t="shared" si="462"/>
        <v>0.57291666666666674</v>
      </c>
      <c r="K1143" s="22">
        <f t="shared" si="463"/>
        <v>0.38400000000000001</v>
      </c>
      <c r="L1143" s="13"/>
      <c r="M1143" s="23">
        <v>44851</v>
      </c>
      <c r="N1143" s="14" t="s">
        <v>12</v>
      </c>
      <c r="O1143" s="59">
        <v>0.57500000000000007</v>
      </c>
      <c r="P1143" s="16" t="str">
        <f t="shared" si="454"/>
        <v>-</v>
      </c>
      <c r="Q1143" s="15">
        <f t="shared" si="464"/>
        <v>0.56805555555555565</v>
      </c>
      <c r="R1143" s="16" t="str">
        <f t="shared" si="455"/>
        <v>-</v>
      </c>
      <c r="S1143" s="15">
        <f t="shared" si="472"/>
        <v>0.57500000000000007</v>
      </c>
      <c r="T1143" s="16" t="str">
        <f t="shared" si="456"/>
        <v>-</v>
      </c>
      <c r="U1143" s="15">
        <f t="shared" si="473"/>
        <v>0.57291666666666674</v>
      </c>
      <c r="V1143" s="22" t="str">
        <f t="shared" si="457"/>
        <v>-</v>
      </c>
      <c r="X1143" s="18"/>
      <c r="Y1143" s="28"/>
    </row>
    <row r="1144" spans="2:25" x14ac:dyDescent="0.25">
      <c r="B1144" s="23">
        <f t="shared" si="465"/>
        <v>44851</v>
      </c>
      <c r="C1144" s="14" t="s">
        <v>13</v>
      </c>
      <c r="D1144" s="15">
        <v>0.84236111111111101</v>
      </c>
      <c r="E1144" s="16">
        <v>2.2999999999999998</v>
      </c>
      <c r="F1144" s="15">
        <f t="shared" si="458"/>
        <v>0.83541666666666659</v>
      </c>
      <c r="G1144" s="16">
        <f t="shared" si="459"/>
        <v>1.9549999999999998</v>
      </c>
      <c r="H1144" s="15">
        <f t="shared" si="460"/>
        <v>0.8243055555555554</v>
      </c>
      <c r="I1144" s="16">
        <f t="shared" si="461"/>
        <v>1.5409999999999999</v>
      </c>
      <c r="J1144" s="15">
        <f t="shared" si="462"/>
        <v>0.82499999999999984</v>
      </c>
      <c r="K1144" s="22">
        <f t="shared" si="463"/>
        <v>1.472</v>
      </c>
      <c r="L1144" s="13"/>
      <c r="M1144" s="23">
        <v>44851</v>
      </c>
      <c r="N1144" s="14" t="s">
        <v>13</v>
      </c>
      <c r="O1144" s="59">
        <v>0.84236111111111101</v>
      </c>
      <c r="P1144" s="16" t="str">
        <f t="shared" si="454"/>
        <v>-</v>
      </c>
      <c r="Q1144" s="15">
        <f t="shared" si="464"/>
        <v>0.83541666666666659</v>
      </c>
      <c r="R1144" s="16" t="str">
        <f t="shared" si="455"/>
        <v>-</v>
      </c>
      <c r="S1144" s="15">
        <f t="shared" si="472"/>
        <v>0.8243055555555554</v>
      </c>
      <c r="T1144" s="16" t="str">
        <f t="shared" si="456"/>
        <v>-</v>
      </c>
      <c r="U1144" s="15">
        <f t="shared" si="473"/>
        <v>0.82499999999999984</v>
      </c>
      <c r="V1144" s="22" t="str">
        <f t="shared" si="457"/>
        <v>-</v>
      </c>
      <c r="X1144" s="18"/>
      <c r="Y1144" s="28"/>
    </row>
    <row r="1145" spans="2:25" x14ac:dyDescent="0.25">
      <c r="B1145" s="23">
        <f t="shared" si="465"/>
        <v>44852</v>
      </c>
      <c r="C1145" s="14" t="s">
        <v>12</v>
      </c>
      <c r="D1145" s="15">
        <v>8.8888888888888892E-2</v>
      </c>
      <c r="E1145" s="16">
        <v>0.8</v>
      </c>
      <c r="F1145" s="15">
        <f t="shared" si="458"/>
        <v>8.1944444444444445E-2</v>
      </c>
      <c r="G1145" s="16">
        <f t="shared" si="459"/>
        <v>0.68</v>
      </c>
      <c r="H1145" s="15">
        <f t="shared" si="460"/>
        <v>8.8888888888888892E-2</v>
      </c>
      <c r="I1145" s="16">
        <f t="shared" si="461"/>
        <v>0.53600000000000003</v>
      </c>
      <c r="J1145" s="15">
        <f t="shared" si="462"/>
        <v>8.6805555555555552E-2</v>
      </c>
      <c r="K1145" s="22">
        <f t="shared" si="463"/>
        <v>0.51200000000000001</v>
      </c>
      <c r="L1145" s="13"/>
      <c r="M1145" s="23">
        <v>44852</v>
      </c>
      <c r="N1145" s="14" t="s">
        <v>12</v>
      </c>
      <c r="O1145" s="59">
        <v>8.8888888888888892E-2</v>
      </c>
      <c r="P1145" s="16" t="str">
        <f t="shared" si="454"/>
        <v>-</v>
      </c>
      <c r="Q1145" s="15">
        <f t="shared" si="464"/>
        <v>8.1944444444444445E-2</v>
      </c>
      <c r="R1145" s="16" t="str">
        <f t="shared" si="455"/>
        <v>-</v>
      </c>
      <c r="S1145" s="15">
        <f t="shared" si="472"/>
        <v>8.8888888888888892E-2</v>
      </c>
      <c r="T1145" s="16" t="str">
        <f t="shared" si="456"/>
        <v>-</v>
      </c>
      <c r="U1145" s="15">
        <f t="shared" si="473"/>
        <v>8.6805555555555552E-2</v>
      </c>
      <c r="V1145" s="22" t="str">
        <f t="shared" si="457"/>
        <v>-</v>
      </c>
      <c r="X1145" s="18"/>
      <c r="Y1145" s="28"/>
    </row>
    <row r="1146" spans="2:25" x14ac:dyDescent="0.25">
      <c r="B1146" s="23">
        <f t="shared" si="465"/>
        <v>44852</v>
      </c>
      <c r="C1146" s="14" t="s">
        <v>13</v>
      </c>
      <c r="D1146" s="15">
        <v>0.35972222222222222</v>
      </c>
      <c r="E1146" s="16">
        <v>2.4</v>
      </c>
      <c r="F1146" s="15">
        <f t="shared" si="458"/>
        <v>0.3527777777777778</v>
      </c>
      <c r="G1146" s="16">
        <f t="shared" si="459"/>
        <v>2.04</v>
      </c>
      <c r="H1146" s="15">
        <f t="shared" si="460"/>
        <v>0.34166666666666667</v>
      </c>
      <c r="I1146" s="16">
        <f t="shared" si="461"/>
        <v>1.6080000000000001</v>
      </c>
      <c r="J1146" s="15">
        <f t="shared" si="462"/>
        <v>0.34236111111111112</v>
      </c>
      <c r="K1146" s="22">
        <f t="shared" si="463"/>
        <v>1.536</v>
      </c>
      <c r="L1146" s="13"/>
      <c r="M1146" s="23">
        <v>44852</v>
      </c>
      <c r="N1146" s="14" t="s">
        <v>13</v>
      </c>
      <c r="O1146" s="59">
        <v>0.35972222222222222</v>
      </c>
      <c r="P1146" s="16" t="str">
        <f t="shared" si="454"/>
        <v>-</v>
      </c>
      <c r="Q1146" s="15">
        <f t="shared" si="464"/>
        <v>0.3527777777777778</v>
      </c>
      <c r="R1146" s="16" t="str">
        <f t="shared" si="455"/>
        <v>-</v>
      </c>
      <c r="S1146" s="15">
        <f t="shared" si="472"/>
        <v>0.34166666666666667</v>
      </c>
      <c r="T1146" s="16" t="str">
        <f t="shared" si="456"/>
        <v>-</v>
      </c>
      <c r="U1146" s="15">
        <f t="shared" si="473"/>
        <v>0.34236111111111112</v>
      </c>
      <c r="V1146" s="22" t="str">
        <f t="shared" si="457"/>
        <v>-</v>
      </c>
      <c r="X1146" s="18"/>
    </row>
    <row r="1147" spans="2:25" x14ac:dyDescent="0.25">
      <c r="B1147" s="23">
        <f t="shared" si="465"/>
        <v>44852</v>
      </c>
      <c r="C1147" s="14" t="s">
        <v>12</v>
      </c>
      <c r="D1147" s="15">
        <v>0.61041666666666672</v>
      </c>
      <c r="E1147" s="16">
        <v>0.8</v>
      </c>
      <c r="F1147" s="15">
        <f t="shared" si="458"/>
        <v>0.6034722222222223</v>
      </c>
      <c r="G1147" s="16">
        <f t="shared" si="459"/>
        <v>0.68</v>
      </c>
      <c r="H1147" s="15">
        <f t="shared" si="460"/>
        <v>0.61041666666666672</v>
      </c>
      <c r="I1147" s="16">
        <f t="shared" si="461"/>
        <v>0.53600000000000003</v>
      </c>
      <c r="J1147" s="15">
        <f t="shared" si="462"/>
        <v>0.60833333333333339</v>
      </c>
      <c r="K1147" s="22">
        <f t="shared" si="463"/>
        <v>0.51200000000000001</v>
      </c>
      <c r="L1147" s="13"/>
      <c r="M1147" s="23">
        <v>44852</v>
      </c>
      <c r="N1147" s="14" t="s">
        <v>12</v>
      </c>
      <c r="O1147" s="59">
        <v>0.61041666666666672</v>
      </c>
      <c r="P1147" s="16" t="str">
        <f t="shared" si="454"/>
        <v>-</v>
      </c>
      <c r="Q1147" s="15">
        <f t="shared" si="464"/>
        <v>0.6034722222222223</v>
      </c>
      <c r="R1147" s="16" t="str">
        <f t="shared" si="455"/>
        <v>-</v>
      </c>
      <c r="S1147" s="15">
        <f t="shared" si="472"/>
        <v>0.61041666666666672</v>
      </c>
      <c r="T1147" s="16" t="str">
        <f t="shared" si="456"/>
        <v>-</v>
      </c>
      <c r="U1147" s="15">
        <f t="shared" si="473"/>
        <v>0.60833333333333339</v>
      </c>
      <c r="V1147" s="22" t="str">
        <f t="shared" si="457"/>
        <v>-</v>
      </c>
      <c r="X1147" s="18"/>
      <c r="Y1147" s="28"/>
    </row>
    <row r="1148" spans="2:25" x14ac:dyDescent="0.25">
      <c r="B1148" s="23">
        <f t="shared" si="465"/>
        <v>44852</v>
      </c>
      <c r="C1148" s="14" t="s">
        <v>13</v>
      </c>
      <c r="D1148" s="15">
        <v>0.88263888888888886</v>
      </c>
      <c r="E1148" s="16">
        <v>2.2000000000000002</v>
      </c>
      <c r="F1148" s="15">
        <f t="shared" si="458"/>
        <v>0.87569444444444444</v>
      </c>
      <c r="G1148" s="16">
        <f t="shared" si="459"/>
        <v>1.87</v>
      </c>
      <c r="H1148" s="15">
        <f t="shared" si="460"/>
        <v>0.86458333333333326</v>
      </c>
      <c r="I1148" s="16">
        <f t="shared" si="461"/>
        <v>1.4740000000000002</v>
      </c>
      <c r="J1148" s="15">
        <f t="shared" si="462"/>
        <v>0.8652777777777777</v>
      </c>
      <c r="K1148" s="22">
        <f t="shared" si="463"/>
        <v>1.4080000000000001</v>
      </c>
      <c r="L1148" s="13"/>
      <c r="M1148" s="23">
        <v>44852</v>
      </c>
      <c r="N1148" s="14" t="s">
        <v>13</v>
      </c>
      <c r="O1148" s="59">
        <v>0.88263888888888886</v>
      </c>
      <c r="P1148" s="16" t="str">
        <f t="shared" si="454"/>
        <v>-</v>
      </c>
      <c r="Q1148" s="15">
        <f t="shared" si="464"/>
        <v>0.87569444444444444</v>
      </c>
      <c r="R1148" s="16" t="str">
        <f t="shared" si="455"/>
        <v>-</v>
      </c>
      <c r="S1148" s="15">
        <f t="shared" si="472"/>
        <v>0.86458333333333326</v>
      </c>
      <c r="T1148" s="16" t="str">
        <f t="shared" si="456"/>
        <v>-</v>
      </c>
      <c r="U1148" s="15">
        <f t="shared" si="473"/>
        <v>0.8652777777777777</v>
      </c>
      <c r="V1148" s="22" t="str">
        <f t="shared" si="457"/>
        <v>-</v>
      </c>
      <c r="X1148" s="18"/>
      <c r="Y1148" s="28"/>
    </row>
    <row r="1149" spans="2:25" x14ac:dyDescent="0.25">
      <c r="B1149" s="23">
        <f t="shared" si="465"/>
        <v>44853</v>
      </c>
      <c r="C1149" s="14" t="s">
        <v>12</v>
      </c>
      <c r="D1149" s="15">
        <v>0.13055555555555556</v>
      </c>
      <c r="E1149" s="16">
        <v>0.9</v>
      </c>
      <c r="F1149" s="15">
        <f t="shared" si="458"/>
        <v>0.12361111111111112</v>
      </c>
      <c r="G1149" s="16">
        <f t="shared" si="459"/>
        <v>0.76500000000000001</v>
      </c>
      <c r="H1149" s="15">
        <f t="shared" si="460"/>
        <v>0.13055555555555556</v>
      </c>
      <c r="I1149" s="16">
        <f t="shared" si="461"/>
        <v>0.60300000000000009</v>
      </c>
      <c r="J1149" s="15">
        <f t="shared" si="462"/>
        <v>0.12847222222222224</v>
      </c>
      <c r="K1149" s="22">
        <f t="shared" si="463"/>
        <v>0.57600000000000007</v>
      </c>
      <c r="L1149" s="13"/>
      <c r="M1149" s="23">
        <v>44853</v>
      </c>
      <c r="N1149" s="14" t="s">
        <v>12</v>
      </c>
      <c r="O1149" s="59">
        <v>0.13055555555555556</v>
      </c>
      <c r="P1149" s="16" t="str">
        <f t="shared" si="454"/>
        <v>-</v>
      </c>
      <c r="Q1149" s="15">
        <f t="shared" si="464"/>
        <v>0.12361111111111112</v>
      </c>
      <c r="R1149" s="16" t="str">
        <f t="shared" si="455"/>
        <v>-</v>
      </c>
      <c r="S1149" s="15">
        <f t="shared" si="472"/>
        <v>0.13055555555555556</v>
      </c>
      <c r="T1149" s="16" t="str">
        <f t="shared" si="456"/>
        <v>-</v>
      </c>
      <c r="U1149" s="15">
        <f t="shared" si="473"/>
        <v>0.12847222222222224</v>
      </c>
      <c r="V1149" s="22" t="str">
        <f t="shared" si="457"/>
        <v>-</v>
      </c>
      <c r="X1149" s="18"/>
      <c r="Y1149" s="28"/>
    </row>
    <row r="1150" spans="2:25" x14ac:dyDescent="0.25">
      <c r="B1150" s="23">
        <f t="shared" si="465"/>
        <v>44853</v>
      </c>
      <c r="C1150" s="14" t="s">
        <v>13</v>
      </c>
      <c r="D1150" s="15">
        <v>0.40069444444444446</v>
      </c>
      <c r="E1150" s="16">
        <v>2.2999999999999998</v>
      </c>
      <c r="F1150" s="15">
        <f t="shared" si="458"/>
        <v>0.39375000000000004</v>
      </c>
      <c r="G1150" s="16">
        <f t="shared" si="459"/>
        <v>1.9549999999999998</v>
      </c>
      <c r="H1150" s="15">
        <f t="shared" si="460"/>
        <v>0.38263888888888892</v>
      </c>
      <c r="I1150" s="16">
        <f t="shared" si="461"/>
        <v>1.5409999999999999</v>
      </c>
      <c r="J1150" s="15">
        <f t="shared" si="462"/>
        <v>0.38333333333333336</v>
      </c>
      <c r="K1150" s="22">
        <f t="shared" si="463"/>
        <v>1.472</v>
      </c>
      <c r="L1150" s="13"/>
      <c r="M1150" s="23">
        <v>44853</v>
      </c>
      <c r="N1150" s="14" t="s">
        <v>13</v>
      </c>
      <c r="O1150" s="59">
        <v>0.40069444444444446</v>
      </c>
      <c r="P1150" s="16" t="str">
        <f t="shared" si="454"/>
        <v>-</v>
      </c>
      <c r="Q1150" s="15">
        <f t="shared" si="464"/>
        <v>0.39375000000000004</v>
      </c>
      <c r="R1150" s="16" t="str">
        <f t="shared" si="455"/>
        <v>-</v>
      </c>
      <c r="S1150" s="15">
        <f t="shared" si="472"/>
        <v>0.38263888888888892</v>
      </c>
      <c r="T1150" s="16" t="str">
        <f t="shared" si="456"/>
        <v>-</v>
      </c>
      <c r="U1150" s="15">
        <f t="shared" si="473"/>
        <v>0.38333333333333336</v>
      </c>
      <c r="V1150" s="22" t="str">
        <f t="shared" si="457"/>
        <v>-</v>
      </c>
      <c r="X1150" s="18"/>
    </row>
    <row r="1151" spans="2:25" x14ac:dyDescent="0.25">
      <c r="B1151" s="23">
        <f t="shared" si="465"/>
        <v>44853</v>
      </c>
      <c r="C1151" s="14" t="s">
        <v>12</v>
      </c>
      <c r="D1151" s="15">
        <v>0.65277777777777779</v>
      </c>
      <c r="E1151" s="16">
        <v>0.8</v>
      </c>
      <c r="F1151" s="15">
        <f t="shared" si="458"/>
        <v>0.64583333333333337</v>
      </c>
      <c r="G1151" s="16">
        <f t="shared" si="459"/>
        <v>0.68</v>
      </c>
      <c r="H1151" s="15">
        <f t="shared" si="460"/>
        <v>0.65277777777777779</v>
      </c>
      <c r="I1151" s="16">
        <f t="shared" si="461"/>
        <v>0.53600000000000003</v>
      </c>
      <c r="J1151" s="15">
        <f t="shared" si="462"/>
        <v>0.65069444444444446</v>
      </c>
      <c r="K1151" s="22">
        <f t="shared" si="463"/>
        <v>0.51200000000000001</v>
      </c>
      <c r="L1151" s="13"/>
      <c r="M1151" s="23">
        <v>44853</v>
      </c>
      <c r="N1151" s="14" t="s">
        <v>12</v>
      </c>
      <c r="O1151" s="59">
        <v>0.65277777777777779</v>
      </c>
      <c r="P1151" s="16" t="str">
        <f t="shared" si="454"/>
        <v>-</v>
      </c>
      <c r="Q1151" s="15">
        <f t="shared" si="464"/>
        <v>0.64583333333333337</v>
      </c>
      <c r="R1151" s="16" t="str">
        <f t="shared" si="455"/>
        <v>-</v>
      </c>
      <c r="S1151" s="15">
        <f t="shared" si="472"/>
        <v>0.65277777777777779</v>
      </c>
      <c r="T1151" s="16" t="str">
        <f t="shared" si="456"/>
        <v>-</v>
      </c>
      <c r="U1151" s="15">
        <f t="shared" si="473"/>
        <v>0.65069444444444446</v>
      </c>
      <c r="V1151" s="22" t="str">
        <f t="shared" si="457"/>
        <v>-</v>
      </c>
      <c r="X1151" s="18"/>
      <c r="Y1151" s="28"/>
    </row>
    <row r="1152" spans="2:25" x14ac:dyDescent="0.25">
      <c r="B1152" s="23">
        <f t="shared" si="465"/>
        <v>44853</v>
      </c>
      <c r="C1152" s="14" t="s">
        <v>13</v>
      </c>
      <c r="D1152" s="15">
        <v>0.9277777777777777</v>
      </c>
      <c r="E1152" s="16">
        <v>2.2000000000000002</v>
      </c>
      <c r="F1152" s="15">
        <f t="shared" si="458"/>
        <v>0.92083333333333328</v>
      </c>
      <c r="G1152" s="16">
        <f t="shared" si="459"/>
        <v>1.87</v>
      </c>
      <c r="H1152" s="15">
        <f t="shared" si="460"/>
        <v>0.9097222222222221</v>
      </c>
      <c r="I1152" s="16">
        <f t="shared" si="461"/>
        <v>1.4740000000000002</v>
      </c>
      <c r="J1152" s="15">
        <f t="shared" si="462"/>
        <v>0.91041666666666654</v>
      </c>
      <c r="K1152" s="22">
        <f t="shared" si="463"/>
        <v>1.4080000000000001</v>
      </c>
      <c r="L1152" s="13"/>
      <c r="M1152" s="23">
        <v>44853</v>
      </c>
      <c r="N1152" s="14" t="s">
        <v>13</v>
      </c>
      <c r="O1152" s="59">
        <v>0.9277777777777777</v>
      </c>
      <c r="P1152" s="16" t="str">
        <f t="shared" si="454"/>
        <v>-</v>
      </c>
      <c r="Q1152" s="15">
        <f t="shared" si="464"/>
        <v>0.92083333333333328</v>
      </c>
      <c r="R1152" s="16" t="str">
        <f t="shared" si="455"/>
        <v>-</v>
      </c>
      <c r="S1152" s="15">
        <f t="shared" si="472"/>
        <v>0.9097222222222221</v>
      </c>
      <c r="T1152" s="16" t="str">
        <f t="shared" si="456"/>
        <v>-</v>
      </c>
      <c r="U1152" s="15">
        <f t="shared" si="473"/>
        <v>0.91041666666666654</v>
      </c>
      <c r="V1152" s="22" t="str">
        <f t="shared" si="457"/>
        <v>-</v>
      </c>
      <c r="X1152" s="18"/>
      <c r="Y1152" s="28"/>
    </row>
    <row r="1153" spans="2:25" x14ac:dyDescent="0.25">
      <c r="B1153" s="23">
        <f t="shared" si="465"/>
        <v>44854</v>
      </c>
      <c r="C1153" s="14" t="s">
        <v>12</v>
      </c>
      <c r="D1153" s="15">
        <v>0.17986111111111111</v>
      </c>
      <c r="E1153" s="16">
        <v>0.9</v>
      </c>
      <c r="F1153" s="15">
        <f t="shared" si="458"/>
        <v>0.17291666666666666</v>
      </c>
      <c r="G1153" s="16">
        <f t="shared" si="459"/>
        <v>0.76500000000000001</v>
      </c>
      <c r="H1153" s="15">
        <f t="shared" si="460"/>
        <v>0.17986111111111111</v>
      </c>
      <c r="I1153" s="16">
        <f t="shared" si="461"/>
        <v>0.60300000000000009</v>
      </c>
      <c r="J1153" s="15">
        <f t="shared" si="462"/>
        <v>0.17777777777777778</v>
      </c>
      <c r="K1153" s="22">
        <f t="shared" si="463"/>
        <v>0.57600000000000007</v>
      </c>
      <c r="L1153" s="13"/>
      <c r="M1153" s="23">
        <v>44854</v>
      </c>
      <c r="N1153" s="14" t="s">
        <v>12</v>
      </c>
      <c r="O1153" s="59">
        <v>0.17986111111111111</v>
      </c>
      <c r="P1153" s="16" t="str">
        <f t="shared" si="454"/>
        <v>-</v>
      </c>
      <c r="Q1153" s="15">
        <f t="shared" si="464"/>
        <v>0.17291666666666666</v>
      </c>
      <c r="R1153" s="16" t="str">
        <f t="shared" si="455"/>
        <v>-</v>
      </c>
      <c r="S1153" s="15">
        <f t="shared" si="472"/>
        <v>0.17986111111111111</v>
      </c>
      <c r="T1153" s="16" t="str">
        <f t="shared" si="456"/>
        <v>-</v>
      </c>
      <c r="U1153" s="15">
        <f t="shared" si="473"/>
        <v>0.17777777777777778</v>
      </c>
      <c r="V1153" s="22" t="str">
        <f t="shared" si="457"/>
        <v>-</v>
      </c>
      <c r="X1153" s="18"/>
      <c r="Y1153" s="28"/>
    </row>
    <row r="1154" spans="2:25" x14ac:dyDescent="0.25">
      <c r="B1154" s="23">
        <f t="shared" si="465"/>
        <v>44854</v>
      </c>
      <c r="C1154" s="14" t="s">
        <v>13</v>
      </c>
      <c r="D1154" s="15">
        <v>0.44513888888888892</v>
      </c>
      <c r="E1154" s="16">
        <v>2.2999999999999998</v>
      </c>
      <c r="F1154" s="15">
        <f t="shared" si="458"/>
        <v>0.4381944444444445</v>
      </c>
      <c r="G1154" s="16">
        <f t="shared" si="459"/>
        <v>1.9549999999999998</v>
      </c>
      <c r="H1154" s="15">
        <f t="shared" si="460"/>
        <v>0.42708333333333337</v>
      </c>
      <c r="I1154" s="16">
        <f t="shared" si="461"/>
        <v>1.5409999999999999</v>
      </c>
      <c r="J1154" s="15">
        <f t="shared" si="462"/>
        <v>0.42777777777777781</v>
      </c>
      <c r="K1154" s="22">
        <f t="shared" si="463"/>
        <v>1.472</v>
      </c>
      <c r="L1154" s="13"/>
      <c r="M1154" s="23">
        <v>44854</v>
      </c>
      <c r="N1154" s="14" t="s">
        <v>13</v>
      </c>
      <c r="O1154" s="59">
        <v>0.44513888888888892</v>
      </c>
      <c r="P1154" s="16" t="str">
        <f t="shared" si="454"/>
        <v>-</v>
      </c>
      <c r="Q1154" s="15">
        <f t="shared" si="464"/>
        <v>0.4381944444444445</v>
      </c>
      <c r="R1154" s="16" t="str">
        <f t="shared" si="455"/>
        <v>-</v>
      </c>
      <c r="S1154" s="15">
        <f t="shared" si="472"/>
        <v>0.42708333333333337</v>
      </c>
      <c r="T1154" s="16" t="str">
        <f t="shared" si="456"/>
        <v>-</v>
      </c>
      <c r="U1154" s="15">
        <f t="shared" si="473"/>
        <v>0.42777777777777781</v>
      </c>
      <c r="V1154" s="22" t="str">
        <f t="shared" si="457"/>
        <v>-</v>
      </c>
      <c r="X1154" s="18"/>
    </row>
    <row r="1155" spans="2:25" x14ac:dyDescent="0.25">
      <c r="B1155" s="23">
        <f t="shared" si="465"/>
        <v>44854</v>
      </c>
      <c r="C1155" s="14" t="s">
        <v>12</v>
      </c>
      <c r="D1155" s="15">
        <v>0.70000000000000007</v>
      </c>
      <c r="E1155" s="16">
        <v>0.8</v>
      </c>
      <c r="F1155" s="15">
        <f t="shared" si="458"/>
        <v>0.69305555555555565</v>
      </c>
      <c r="G1155" s="16">
        <f t="shared" si="459"/>
        <v>0.68</v>
      </c>
      <c r="H1155" s="15">
        <f t="shared" si="460"/>
        <v>0.70000000000000007</v>
      </c>
      <c r="I1155" s="16">
        <f t="shared" si="461"/>
        <v>0.53600000000000003</v>
      </c>
      <c r="J1155" s="15">
        <f t="shared" si="462"/>
        <v>0.69791666666666674</v>
      </c>
      <c r="K1155" s="22">
        <f t="shared" si="463"/>
        <v>0.51200000000000001</v>
      </c>
      <c r="L1155" s="13"/>
      <c r="M1155" s="23">
        <v>44854</v>
      </c>
      <c r="N1155" s="14" t="s">
        <v>12</v>
      </c>
      <c r="O1155" s="59">
        <v>0.70000000000000007</v>
      </c>
      <c r="P1155" s="16" t="str">
        <f t="shared" si="454"/>
        <v>-</v>
      </c>
      <c r="Q1155" s="15">
        <f t="shared" si="464"/>
        <v>0.69305555555555565</v>
      </c>
      <c r="R1155" s="16" t="str">
        <f t="shared" si="455"/>
        <v>-</v>
      </c>
      <c r="S1155" s="15">
        <f t="shared" si="472"/>
        <v>0.70000000000000007</v>
      </c>
      <c r="T1155" s="16" t="str">
        <f t="shared" si="456"/>
        <v>-</v>
      </c>
      <c r="U1155" s="15">
        <f t="shared" si="473"/>
        <v>0.69791666666666674</v>
      </c>
      <c r="V1155" s="22" t="str">
        <f t="shared" si="457"/>
        <v>-</v>
      </c>
      <c r="X1155" s="18"/>
      <c r="Y1155" s="28"/>
    </row>
    <row r="1156" spans="2:25" x14ac:dyDescent="0.25">
      <c r="B1156" s="23">
        <f t="shared" si="465"/>
        <v>44854</v>
      </c>
      <c r="C1156" s="14" t="s">
        <v>13</v>
      </c>
      <c r="D1156" s="15">
        <v>0.97361111111111109</v>
      </c>
      <c r="E1156" s="16">
        <v>2.2999999999999998</v>
      </c>
      <c r="F1156" s="15">
        <f t="shared" si="458"/>
        <v>0.96666666666666667</v>
      </c>
      <c r="G1156" s="16">
        <f t="shared" si="459"/>
        <v>1.9549999999999998</v>
      </c>
      <c r="H1156" s="15">
        <f t="shared" si="460"/>
        <v>0.95555555555555549</v>
      </c>
      <c r="I1156" s="16">
        <f t="shared" si="461"/>
        <v>1.5409999999999999</v>
      </c>
      <c r="J1156" s="15">
        <f t="shared" si="462"/>
        <v>0.95624999999999993</v>
      </c>
      <c r="K1156" s="22">
        <f t="shared" si="463"/>
        <v>1.472</v>
      </c>
      <c r="L1156" s="13"/>
      <c r="M1156" s="23">
        <v>44854</v>
      </c>
      <c r="N1156" s="14" t="s">
        <v>13</v>
      </c>
      <c r="O1156" s="59">
        <v>0.97361111111111109</v>
      </c>
      <c r="P1156" s="16" t="str">
        <f t="shared" si="454"/>
        <v>-</v>
      </c>
      <c r="Q1156" s="15">
        <f t="shared" si="464"/>
        <v>0.96666666666666667</v>
      </c>
      <c r="R1156" s="16" t="str">
        <f t="shared" si="455"/>
        <v>-</v>
      </c>
      <c r="S1156" s="15">
        <f t="shared" si="472"/>
        <v>0.95555555555555549</v>
      </c>
      <c r="T1156" s="16" t="str">
        <f t="shared" ref="T1156" si="482">IF(I1156&gt;=$T$4,I1156,IF(I1156&lt;=$T$8,I1156,"-"))</f>
        <v>-</v>
      </c>
      <c r="U1156" s="15">
        <f t="shared" si="473"/>
        <v>0.95624999999999993</v>
      </c>
      <c r="V1156" s="22" t="str">
        <f t="shared" ref="V1156" si="483">IF(K1156&gt;=$V$4,K1156,IF(K1156&lt;=$V$8,K1156,"-"))</f>
        <v>-</v>
      </c>
      <c r="X1156" s="18"/>
      <c r="Y1156" s="28"/>
    </row>
    <row r="1157" spans="2:25" x14ac:dyDescent="0.25">
      <c r="B1157" s="23">
        <f t="shared" si="465"/>
        <v>44855</v>
      </c>
      <c r="C1157" s="14" t="s">
        <v>12</v>
      </c>
      <c r="D1157" s="15">
        <v>0.22916666666666666</v>
      </c>
      <c r="E1157" s="16">
        <v>0.8</v>
      </c>
      <c r="F1157" s="15">
        <f t="shared" si="458"/>
        <v>0.22222222222222221</v>
      </c>
      <c r="G1157" s="16">
        <f t="shared" si="459"/>
        <v>0.68</v>
      </c>
      <c r="H1157" s="15">
        <f t="shared" si="460"/>
        <v>0.22916666666666666</v>
      </c>
      <c r="I1157" s="16">
        <f t="shared" si="461"/>
        <v>0.53600000000000003</v>
      </c>
      <c r="J1157" s="15">
        <f t="shared" si="462"/>
        <v>0.22708333333333333</v>
      </c>
      <c r="K1157" s="22">
        <f t="shared" si="463"/>
        <v>0.51200000000000001</v>
      </c>
      <c r="L1157" s="13"/>
      <c r="M1157" s="23">
        <v>44855</v>
      </c>
      <c r="N1157" s="14" t="s">
        <v>12</v>
      </c>
      <c r="O1157" s="59">
        <v>0.22916666666666666</v>
      </c>
      <c r="P1157" s="16" t="str">
        <f t="shared" si="454"/>
        <v>-</v>
      </c>
      <c r="Q1157" s="15">
        <f t="shared" si="464"/>
        <v>0.22222222222222221</v>
      </c>
      <c r="R1157" s="16" t="str">
        <f t="shared" si="455"/>
        <v>-</v>
      </c>
      <c r="S1157" s="15">
        <f t="shared" si="472"/>
        <v>0.22916666666666666</v>
      </c>
      <c r="T1157" s="16" t="str">
        <f t="shared" si="456"/>
        <v>-</v>
      </c>
      <c r="U1157" s="15">
        <f t="shared" si="473"/>
        <v>0.22708333333333333</v>
      </c>
      <c r="V1157" s="22" t="str">
        <f t="shared" si="457"/>
        <v>-</v>
      </c>
      <c r="X1157" s="18"/>
      <c r="Y1157" s="28"/>
    </row>
    <row r="1158" spans="2:25" x14ac:dyDescent="0.25">
      <c r="B1158" s="23">
        <f t="shared" si="465"/>
        <v>44855</v>
      </c>
      <c r="C1158" s="14" t="s">
        <v>13</v>
      </c>
      <c r="D1158" s="15">
        <v>0.48888888888888887</v>
      </c>
      <c r="E1158" s="16">
        <v>2.2999999999999998</v>
      </c>
      <c r="F1158" s="15">
        <f t="shared" si="458"/>
        <v>0.48194444444444445</v>
      </c>
      <c r="G1158" s="16">
        <f t="shared" si="459"/>
        <v>1.9549999999999998</v>
      </c>
      <c r="H1158" s="15">
        <f t="shared" si="460"/>
        <v>0.47083333333333333</v>
      </c>
      <c r="I1158" s="16">
        <f t="shared" si="461"/>
        <v>1.5409999999999999</v>
      </c>
      <c r="J1158" s="15">
        <f t="shared" si="462"/>
        <v>0.47152777777777777</v>
      </c>
      <c r="K1158" s="22">
        <f t="shared" si="463"/>
        <v>1.472</v>
      </c>
      <c r="L1158" s="13"/>
      <c r="M1158" s="23">
        <v>44855</v>
      </c>
      <c r="N1158" s="14" t="s">
        <v>13</v>
      </c>
      <c r="O1158" s="59">
        <v>0.48888888888888887</v>
      </c>
      <c r="P1158" s="16" t="str">
        <f t="shared" si="454"/>
        <v>-</v>
      </c>
      <c r="Q1158" s="15">
        <f t="shared" si="464"/>
        <v>0.48194444444444445</v>
      </c>
      <c r="R1158" s="16" t="str">
        <f t="shared" si="455"/>
        <v>-</v>
      </c>
      <c r="S1158" s="15">
        <f t="shared" si="472"/>
        <v>0.47083333333333333</v>
      </c>
      <c r="T1158" s="16" t="str">
        <f t="shared" si="456"/>
        <v>-</v>
      </c>
      <c r="U1158" s="15">
        <f t="shared" si="473"/>
        <v>0.47152777777777777</v>
      </c>
      <c r="V1158" s="22" t="str">
        <f t="shared" si="457"/>
        <v>-</v>
      </c>
      <c r="X1158" s="18"/>
    </row>
    <row r="1159" spans="2:25" x14ac:dyDescent="0.25">
      <c r="B1159" s="23">
        <f t="shared" si="465"/>
        <v>44855</v>
      </c>
      <c r="C1159" s="14" t="s">
        <v>12</v>
      </c>
      <c r="D1159" s="15">
        <v>0.74305555555555547</v>
      </c>
      <c r="E1159" s="16">
        <v>0.8</v>
      </c>
      <c r="F1159" s="15">
        <f t="shared" si="458"/>
        <v>0.73611111111111105</v>
      </c>
      <c r="G1159" s="16">
        <f t="shared" si="459"/>
        <v>0.68</v>
      </c>
      <c r="H1159" s="15">
        <f t="shared" si="460"/>
        <v>0.74305555555555547</v>
      </c>
      <c r="I1159" s="16">
        <f t="shared" si="461"/>
        <v>0.53600000000000003</v>
      </c>
      <c r="J1159" s="15">
        <f t="shared" si="462"/>
        <v>0.74097222222222214</v>
      </c>
      <c r="K1159" s="22">
        <f t="shared" si="463"/>
        <v>0.51200000000000001</v>
      </c>
      <c r="L1159" s="13"/>
      <c r="M1159" s="23">
        <v>44855</v>
      </c>
      <c r="N1159" s="14" t="s">
        <v>12</v>
      </c>
      <c r="O1159" s="59">
        <v>0.74305555555555547</v>
      </c>
      <c r="P1159" s="16" t="str">
        <f t="shared" si="454"/>
        <v>-</v>
      </c>
      <c r="Q1159" s="15">
        <f t="shared" si="464"/>
        <v>0.73611111111111105</v>
      </c>
      <c r="R1159" s="16" t="str">
        <f t="shared" si="455"/>
        <v>-</v>
      </c>
      <c r="S1159" s="15">
        <f t="shared" si="472"/>
        <v>0.74305555555555547</v>
      </c>
      <c r="T1159" s="16" t="str">
        <f t="shared" si="456"/>
        <v>-</v>
      </c>
      <c r="U1159" s="15">
        <f t="shared" si="473"/>
        <v>0.74097222222222214</v>
      </c>
      <c r="V1159" s="22" t="str">
        <f t="shared" si="457"/>
        <v>-</v>
      </c>
      <c r="X1159" s="18"/>
      <c r="Y1159" s="28"/>
    </row>
    <row r="1160" spans="2:25" x14ac:dyDescent="0.25">
      <c r="B1160" s="23">
        <v>44855</v>
      </c>
      <c r="C1160" s="14" t="s">
        <v>13</v>
      </c>
      <c r="D1160" s="15"/>
      <c r="E1160" s="16"/>
      <c r="F1160" s="15"/>
      <c r="G1160" s="16"/>
      <c r="H1160" s="15">
        <v>0.99583333333333324</v>
      </c>
      <c r="I1160" s="16">
        <v>1.6</v>
      </c>
      <c r="J1160" s="15">
        <v>0.99652777777777779</v>
      </c>
      <c r="K1160" s="22">
        <v>1.5</v>
      </c>
      <c r="L1160" s="13"/>
      <c r="M1160" s="23">
        <v>44855</v>
      </c>
      <c r="N1160" s="14" t="s">
        <v>13</v>
      </c>
      <c r="O1160" s="59"/>
      <c r="P1160" s="16"/>
      <c r="Q1160" s="15"/>
      <c r="R1160" s="16"/>
      <c r="S1160" s="15">
        <v>0.99583333333333324</v>
      </c>
      <c r="T1160" s="16" t="s">
        <v>27</v>
      </c>
      <c r="U1160" s="15">
        <v>0.99652777777777779</v>
      </c>
      <c r="V1160" s="22" t="s">
        <v>27</v>
      </c>
      <c r="X1160" s="18"/>
      <c r="Y1160" s="28"/>
    </row>
    <row r="1161" spans="2:25" x14ac:dyDescent="0.25">
      <c r="B1161" s="23">
        <f>IF(HOUR(D1161)&lt;HOUR(D1159),B1159+1,B1159)</f>
        <v>44856</v>
      </c>
      <c r="C1161" s="14" t="s">
        <v>13</v>
      </c>
      <c r="D1161" s="15">
        <v>1.3888888888888888E-2</v>
      </c>
      <c r="E1161" s="16">
        <v>2.4</v>
      </c>
      <c r="F1161" s="15">
        <f t="shared" si="458"/>
        <v>6.9444444444444441E-3</v>
      </c>
      <c r="G1161" s="16">
        <f t="shared" si="459"/>
        <v>2.04</v>
      </c>
      <c r="H1161" s="15"/>
      <c r="I1161" s="16"/>
      <c r="J1161" s="15"/>
      <c r="K1161" s="22"/>
      <c r="L1161" s="13"/>
      <c r="M1161" s="23">
        <v>44856</v>
      </c>
      <c r="N1161" s="14" t="s">
        <v>13</v>
      </c>
      <c r="O1161" s="59">
        <v>1.3888888888888888E-2</v>
      </c>
      <c r="P1161" s="16" t="str">
        <f t="shared" si="454"/>
        <v>-</v>
      </c>
      <c r="Q1161" s="15">
        <f t="shared" si="464"/>
        <v>6.9444444444444441E-3</v>
      </c>
      <c r="R1161" s="16" t="str">
        <f t="shared" si="455"/>
        <v>-</v>
      </c>
      <c r="S1161" s="15"/>
      <c r="T1161" s="16"/>
      <c r="U1161" s="15"/>
      <c r="V1161" s="22"/>
      <c r="X1161" s="18"/>
      <c r="Y1161" s="28"/>
    </row>
    <row r="1162" spans="2:25" x14ac:dyDescent="0.25">
      <c r="B1162" s="23">
        <f t="shared" si="465"/>
        <v>44856</v>
      </c>
      <c r="C1162" s="14" t="s">
        <v>12</v>
      </c>
      <c r="D1162" s="15">
        <v>0.26944444444444443</v>
      </c>
      <c r="E1162" s="16">
        <v>0.7</v>
      </c>
      <c r="F1162" s="15">
        <f t="shared" si="458"/>
        <v>0.26250000000000001</v>
      </c>
      <c r="G1162" s="16">
        <f t="shared" si="459"/>
        <v>0.59499999999999997</v>
      </c>
      <c r="H1162" s="15">
        <f t="shared" si="460"/>
        <v>0.26944444444444443</v>
      </c>
      <c r="I1162" s="16">
        <f t="shared" si="461"/>
        <v>0.46899999999999997</v>
      </c>
      <c r="J1162" s="15">
        <f t="shared" si="462"/>
        <v>0.2673611111111111</v>
      </c>
      <c r="K1162" s="22">
        <f t="shared" si="463"/>
        <v>0.44799999999999995</v>
      </c>
      <c r="L1162" s="13"/>
      <c r="M1162" s="23">
        <v>44856</v>
      </c>
      <c r="N1162" s="14" t="s">
        <v>12</v>
      </c>
      <c r="O1162" s="59">
        <v>0.26944444444444443</v>
      </c>
      <c r="P1162" s="16" t="str">
        <f t="shared" si="454"/>
        <v>-</v>
      </c>
      <c r="Q1162" s="15">
        <f t="shared" si="464"/>
        <v>0.26250000000000001</v>
      </c>
      <c r="R1162" s="16" t="str">
        <f t="shared" si="455"/>
        <v>-</v>
      </c>
      <c r="S1162" s="15">
        <f t="shared" si="472"/>
        <v>0.26944444444444443</v>
      </c>
      <c r="T1162" s="16" t="str">
        <f t="shared" si="456"/>
        <v>-</v>
      </c>
      <c r="U1162" s="15">
        <f t="shared" si="473"/>
        <v>0.2673611111111111</v>
      </c>
      <c r="V1162" s="22" t="str">
        <f t="shared" si="457"/>
        <v>-</v>
      </c>
      <c r="X1162" s="18"/>
      <c r="Y1162" s="28"/>
    </row>
    <row r="1163" spans="2:25" x14ac:dyDescent="0.25">
      <c r="B1163" s="23">
        <f t="shared" si="465"/>
        <v>44856</v>
      </c>
      <c r="C1163" s="14" t="s">
        <v>13</v>
      </c>
      <c r="D1163" s="15">
        <v>0.52847222222222223</v>
      </c>
      <c r="E1163" s="16">
        <v>2.5</v>
      </c>
      <c r="F1163" s="15">
        <f t="shared" si="458"/>
        <v>0.52152777777777781</v>
      </c>
      <c r="G1163" s="16">
        <f t="shared" si="459"/>
        <v>2.125</v>
      </c>
      <c r="H1163" s="15">
        <f t="shared" si="460"/>
        <v>0.51041666666666663</v>
      </c>
      <c r="I1163" s="16">
        <f t="shared" si="461"/>
        <v>1.675</v>
      </c>
      <c r="J1163" s="15">
        <f t="shared" si="462"/>
        <v>0.51111111111111107</v>
      </c>
      <c r="K1163" s="22">
        <f t="shared" si="463"/>
        <v>1.6</v>
      </c>
      <c r="L1163" s="13"/>
      <c r="M1163" s="23">
        <v>44856</v>
      </c>
      <c r="N1163" s="14" t="s">
        <v>13</v>
      </c>
      <c r="O1163" s="59">
        <v>0.52847222222222223</v>
      </c>
      <c r="P1163" s="16" t="str">
        <f t="shared" si="454"/>
        <v>-</v>
      </c>
      <c r="Q1163" s="15">
        <f t="shared" si="464"/>
        <v>0.52152777777777781</v>
      </c>
      <c r="R1163" s="16" t="str">
        <f t="shared" si="455"/>
        <v>-</v>
      </c>
      <c r="S1163" s="15">
        <f t="shared" si="472"/>
        <v>0.51041666666666663</v>
      </c>
      <c r="T1163" s="16" t="str">
        <f t="shared" si="456"/>
        <v>-</v>
      </c>
      <c r="U1163" s="15">
        <f t="shared" si="473"/>
        <v>0.51111111111111107</v>
      </c>
      <c r="V1163" s="22" t="str">
        <f t="shared" si="457"/>
        <v>-</v>
      </c>
      <c r="X1163" s="18"/>
    </row>
    <row r="1164" spans="2:25" x14ac:dyDescent="0.25">
      <c r="B1164" s="23">
        <f t="shared" si="465"/>
        <v>44856</v>
      </c>
      <c r="C1164" s="14" t="s">
        <v>12</v>
      </c>
      <c r="D1164" s="15">
        <v>0.77916666666666667</v>
      </c>
      <c r="E1164" s="16">
        <v>0.6</v>
      </c>
      <c r="F1164" s="15">
        <f t="shared" si="458"/>
        <v>0.77222222222222225</v>
      </c>
      <c r="G1164" s="16">
        <f t="shared" si="459"/>
        <v>0.51</v>
      </c>
      <c r="H1164" s="15">
        <f t="shared" si="460"/>
        <v>0.77916666666666667</v>
      </c>
      <c r="I1164" s="16">
        <f t="shared" si="461"/>
        <v>0.40200000000000002</v>
      </c>
      <c r="J1164" s="15">
        <f t="shared" si="462"/>
        <v>0.77708333333333335</v>
      </c>
      <c r="K1164" s="22">
        <f t="shared" si="463"/>
        <v>0.38400000000000001</v>
      </c>
      <c r="L1164" s="13"/>
      <c r="M1164" s="23">
        <v>44856</v>
      </c>
      <c r="N1164" s="14" t="s">
        <v>12</v>
      </c>
      <c r="O1164" s="59">
        <v>0.77916666666666667</v>
      </c>
      <c r="P1164" s="16" t="str">
        <f t="shared" si="454"/>
        <v>-</v>
      </c>
      <c r="Q1164" s="15">
        <f t="shared" si="464"/>
        <v>0.77222222222222225</v>
      </c>
      <c r="R1164" s="16" t="str">
        <f t="shared" si="455"/>
        <v>-</v>
      </c>
      <c r="S1164" s="15">
        <f t="shared" si="472"/>
        <v>0.77916666666666667</v>
      </c>
      <c r="T1164" s="16" t="str">
        <f t="shared" si="456"/>
        <v>-</v>
      </c>
      <c r="U1164" s="15">
        <f t="shared" si="473"/>
        <v>0.77708333333333335</v>
      </c>
      <c r="V1164" s="22" t="str">
        <f t="shared" si="457"/>
        <v>-</v>
      </c>
      <c r="X1164" s="18"/>
      <c r="Y1164" s="28"/>
    </row>
    <row r="1165" spans="2:25" x14ac:dyDescent="0.25">
      <c r="B1165" s="23">
        <f t="shared" si="465"/>
        <v>44857</v>
      </c>
      <c r="C1165" s="14" t="s">
        <v>13</v>
      </c>
      <c r="D1165" s="15">
        <v>4.8611111111111112E-2</v>
      </c>
      <c r="E1165" s="16">
        <v>2.6</v>
      </c>
      <c r="F1165" s="15">
        <f t="shared" si="458"/>
        <v>4.1666666666666671E-2</v>
      </c>
      <c r="G1165" s="16">
        <f t="shared" si="459"/>
        <v>2.21</v>
      </c>
      <c r="H1165" s="15">
        <f t="shared" si="460"/>
        <v>3.0555555555555555E-2</v>
      </c>
      <c r="I1165" s="16">
        <f t="shared" si="461"/>
        <v>1.7420000000000002</v>
      </c>
      <c r="J1165" s="15">
        <f t="shared" si="462"/>
        <v>3.125E-2</v>
      </c>
      <c r="K1165" s="22">
        <f t="shared" si="463"/>
        <v>1.6640000000000001</v>
      </c>
      <c r="L1165" s="13"/>
      <c r="M1165" s="23">
        <v>44857</v>
      </c>
      <c r="N1165" s="14" t="s">
        <v>13</v>
      </c>
      <c r="O1165" s="59">
        <v>4.8611111111111112E-2</v>
      </c>
      <c r="P1165" s="16" t="str">
        <f t="shared" si="454"/>
        <v>-</v>
      </c>
      <c r="Q1165" s="15">
        <f t="shared" si="464"/>
        <v>4.1666666666666671E-2</v>
      </c>
      <c r="R1165" s="16" t="str">
        <f t="shared" si="455"/>
        <v>-</v>
      </c>
      <c r="S1165" s="15">
        <f t="shared" si="472"/>
        <v>3.0555555555555555E-2</v>
      </c>
      <c r="T1165" s="16" t="str">
        <f t="shared" si="456"/>
        <v>-</v>
      </c>
      <c r="U1165" s="15">
        <f t="shared" si="473"/>
        <v>3.125E-2</v>
      </c>
      <c r="V1165" s="22" t="str">
        <f t="shared" si="457"/>
        <v>-</v>
      </c>
      <c r="X1165" s="18"/>
      <c r="Y1165" s="28"/>
    </row>
    <row r="1166" spans="2:25" x14ac:dyDescent="0.25">
      <c r="B1166" s="23">
        <f t="shared" si="465"/>
        <v>44857</v>
      </c>
      <c r="C1166" s="14" t="s">
        <v>12</v>
      </c>
      <c r="D1166" s="15">
        <v>0.30277777777777776</v>
      </c>
      <c r="E1166" s="16">
        <v>0.5</v>
      </c>
      <c r="F1166" s="15">
        <f t="shared" si="458"/>
        <v>0.29583333333333334</v>
      </c>
      <c r="G1166" s="16">
        <f t="shared" si="459"/>
        <v>0.42499999999999999</v>
      </c>
      <c r="H1166" s="15">
        <f t="shared" si="460"/>
        <v>0.30277777777777776</v>
      </c>
      <c r="I1166" s="16">
        <f t="shared" si="461"/>
        <v>0.33500000000000002</v>
      </c>
      <c r="J1166" s="15">
        <f t="shared" si="462"/>
        <v>0.30069444444444443</v>
      </c>
      <c r="K1166" s="22">
        <f t="shared" si="463"/>
        <v>0.32</v>
      </c>
      <c r="L1166" s="13"/>
      <c r="M1166" s="23">
        <v>44857</v>
      </c>
      <c r="N1166" s="14" t="s">
        <v>12</v>
      </c>
      <c r="O1166" s="59">
        <v>0.30277777777777776</v>
      </c>
      <c r="P1166" s="16" t="str">
        <f t="shared" si="454"/>
        <v>-</v>
      </c>
      <c r="Q1166" s="15">
        <f t="shared" si="464"/>
        <v>0.29583333333333334</v>
      </c>
      <c r="R1166" s="16" t="str">
        <f t="shared" si="455"/>
        <v>-</v>
      </c>
      <c r="S1166" s="15">
        <f t="shared" si="472"/>
        <v>0.30277777777777776</v>
      </c>
      <c r="T1166" s="16" t="str">
        <f t="shared" si="456"/>
        <v>-</v>
      </c>
      <c r="U1166" s="15">
        <f t="shared" si="473"/>
        <v>0.30069444444444443</v>
      </c>
      <c r="V1166" s="22" t="str">
        <f t="shared" si="457"/>
        <v>-</v>
      </c>
      <c r="X1166" s="18"/>
      <c r="Y1166" s="28"/>
    </row>
    <row r="1167" spans="2:25" x14ac:dyDescent="0.25">
      <c r="B1167" s="23">
        <f t="shared" si="465"/>
        <v>44857</v>
      </c>
      <c r="C1167" s="14" t="s">
        <v>13</v>
      </c>
      <c r="D1167" s="15">
        <v>0.56319444444444444</v>
      </c>
      <c r="E1167" s="16">
        <v>2.6</v>
      </c>
      <c r="F1167" s="15">
        <f t="shared" si="458"/>
        <v>0.55625000000000002</v>
      </c>
      <c r="G1167" s="16">
        <f t="shared" si="459"/>
        <v>2.21</v>
      </c>
      <c r="H1167" s="15">
        <f t="shared" si="460"/>
        <v>0.54513888888888884</v>
      </c>
      <c r="I1167" s="16">
        <f t="shared" si="461"/>
        <v>1.7420000000000002</v>
      </c>
      <c r="J1167" s="15">
        <f t="shared" si="462"/>
        <v>0.54583333333333328</v>
      </c>
      <c r="K1167" s="22">
        <f t="shared" si="463"/>
        <v>1.6640000000000001</v>
      </c>
      <c r="L1167" s="13"/>
      <c r="M1167" s="23">
        <v>44857</v>
      </c>
      <c r="N1167" s="14" t="s">
        <v>13</v>
      </c>
      <c r="O1167" s="59">
        <v>0.56319444444444444</v>
      </c>
      <c r="P1167" s="16" t="str">
        <f t="shared" si="454"/>
        <v>-</v>
      </c>
      <c r="Q1167" s="15">
        <f t="shared" si="464"/>
        <v>0.55625000000000002</v>
      </c>
      <c r="R1167" s="16" t="str">
        <f t="shared" si="455"/>
        <v>-</v>
      </c>
      <c r="S1167" s="15">
        <f t="shared" si="472"/>
        <v>0.54513888888888884</v>
      </c>
      <c r="T1167" s="16" t="str">
        <f t="shared" si="456"/>
        <v>-</v>
      </c>
      <c r="U1167" s="15">
        <f t="shared" si="473"/>
        <v>0.54583333333333328</v>
      </c>
      <c r="V1167" s="22" t="str">
        <f t="shared" si="457"/>
        <v>-</v>
      </c>
      <c r="X1167" s="18"/>
    </row>
    <row r="1168" spans="2:25" x14ac:dyDescent="0.25">
      <c r="B1168" s="23">
        <f t="shared" si="465"/>
        <v>44857</v>
      </c>
      <c r="C1168" s="14" t="s">
        <v>12</v>
      </c>
      <c r="D1168" s="15">
        <v>0.81041666666666667</v>
      </c>
      <c r="E1168" s="16">
        <v>0.5</v>
      </c>
      <c r="F1168" s="15">
        <f t="shared" si="458"/>
        <v>0.80347222222222225</v>
      </c>
      <c r="G1168" s="16">
        <f t="shared" si="459"/>
        <v>0.42499999999999999</v>
      </c>
      <c r="H1168" s="15">
        <f t="shared" si="460"/>
        <v>0.81041666666666667</v>
      </c>
      <c r="I1168" s="16">
        <f t="shared" si="461"/>
        <v>0.33500000000000002</v>
      </c>
      <c r="J1168" s="15">
        <f t="shared" si="462"/>
        <v>0.80833333333333335</v>
      </c>
      <c r="K1168" s="22">
        <f t="shared" si="463"/>
        <v>0.32</v>
      </c>
      <c r="L1168" s="13"/>
      <c r="M1168" s="23">
        <v>44857</v>
      </c>
      <c r="N1168" s="14" t="s">
        <v>12</v>
      </c>
      <c r="O1168" s="59">
        <v>0.81041666666666667</v>
      </c>
      <c r="P1168" s="16" t="str">
        <f t="shared" ref="P1168:P1231" si="484">IF(E1168&gt;=$P$4,E1168,IF(E1168&lt;=$P$8,E1168,"-"))</f>
        <v>-</v>
      </c>
      <c r="Q1168" s="15">
        <f t="shared" si="464"/>
        <v>0.80347222222222225</v>
      </c>
      <c r="R1168" s="16" t="str">
        <f t="shared" si="455"/>
        <v>-</v>
      </c>
      <c r="S1168" s="15">
        <f t="shared" si="472"/>
        <v>0.81041666666666667</v>
      </c>
      <c r="T1168" s="16" t="str">
        <f t="shared" si="456"/>
        <v>-</v>
      </c>
      <c r="U1168" s="15">
        <f t="shared" si="473"/>
        <v>0.80833333333333335</v>
      </c>
      <c r="V1168" s="22" t="str">
        <f t="shared" si="457"/>
        <v>-</v>
      </c>
      <c r="X1168" s="18"/>
      <c r="Y1168" s="28"/>
    </row>
    <row r="1169" spans="2:25" x14ac:dyDescent="0.25">
      <c r="B1169" s="23">
        <f t="shared" si="465"/>
        <v>44858</v>
      </c>
      <c r="C1169" s="14" t="s">
        <v>13</v>
      </c>
      <c r="D1169" s="15">
        <v>7.9861111111111105E-2</v>
      </c>
      <c r="E1169" s="16">
        <v>2.8</v>
      </c>
      <c r="F1169" s="15">
        <f t="shared" si="458"/>
        <v>7.2916666666666657E-2</v>
      </c>
      <c r="G1169" s="16">
        <f t="shared" si="459"/>
        <v>2.38</v>
      </c>
      <c r="H1169" s="15">
        <f t="shared" si="460"/>
        <v>6.1805555555555544E-2</v>
      </c>
      <c r="I1169" s="16">
        <f t="shared" si="461"/>
        <v>1.8759999999999999</v>
      </c>
      <c r="J1169" s="15">
        <f t="shared" si="462"/>
        <v>6.2499999999999993E-2</v>
      </c>
      <c r="K1169" s="22">
        <f t="shared" si="463"/>
        <v>1.7919999999999998</v>
      </c>
      <c r="L1169" s="13"/>
      <c r="M1169" s="23">
        <v>44858</v>
      </c>
      <c r="N1169" s="14" t="s">
        <v>13</v>
      </c>
      <c r="O1169" s="59">
        <v>7.9861111111111105E-2</v>
      </c>
      <c r="P1169" s="16" t="str">
        <f t="shared" si="484"/>
        <v>-</v>
      </c>
      <c r="Q1169" s="15">
        <f t="shared" si="464"/>
        <v>7.2916666666666657E-2</v>
      </c>
      <c r="R1169" s="16" t="str">
        <f t="shared" si="455"/>
        <v>-</v>
      </c>
      <c r="S1169" s="15">
        <f t="shared" si="472"/>
        <v>6.1805555555555544E-2</v>
      </c>
      <c r="T1169" s="16" t="str">
        <f t="shared" si="456"/>
        <v>-</v>
      </c>
      <c r="U1169" s="15">
        <f t="shared" si="473"/>
        <v>6.2499999999999993E-2</v>
      </c>
      <c r="V1169" s="22" t="str">
        <f t="shared" si="457"/>
        <v>-</v>
      </c>
      <c r="X1169" s="18"/>
      <c r="Y1169" s="28"/>
    </row>
    <row r="1170" spans="2:25" x14ac:dyDescent="0.25">
      <c r="B1170" s="23">
        <f t="shared" si="465"/>
        <v>44858</v>
      </c>
      <c r="C1170" s="14" t="s">
        <v>12</v>
      </c>
      <c r="D1170" s="15">
        <v>0.33263888888888887</v>
      </c>
      <c r="E1170" s="16">
        <v>0.2</v>
      </c>
      <c r="F1170" s="15">
        <f t="shared" si="458"/>
        <v>0.32569444444444445</v>
      </c>
      <c r="G1170" s="16">
        <f t="shared" si="459"/>
        <v>0.17</v>
      </c>
      <c r="H1170" s="15">
        <f t="shared" si="460"/>
        <v>0.33263888888888887</v>
      </c>
      <c r="I1170" s="16">
        <f t="shared" si="461"/>
        <v>0.13400000000000001</v>
      </c>
      <c r="J1170" s="15">
        <f t="shared" si="462"/>
        <v>0.33055555555555555</v>
      </c>
      <c r="K1170" s="22">
        <f t="shared" si="463"/>
        <v>0.128</v>
      </c>
      <c r="L1170" s="13"/>
      <c r="M1170" s="23">
        <v>44858</v>
      </c>
      <c r="N1170" s="14" t="s">
        <v>12</v>
      </c>
      <c r="O1170" s="59">
        <v>0.33263888888888887</v>
      </c>
      <c r="P1170" s="16" t="str">
        <f t="shared" si="484"/>
        <v>-</v>
      </c>
      <c r="Q1170" s="15">
        <f t="shared" si="464"/>
        <v>0.32569444444444445</v>
      </c>
      <c r="R1170" s="16" t="str">
        <f t="shared" si="455"/>
        <v>-</v>
      </c>
      <c r="S1170" s="15">
        <f t="shared" si="472"/>
        <v>0.33263888888888887</v>
      </c>
      <c r="T1170" s="16" t="str">
        <f t="shared" si="456"/>
        <v>-</v>
      </c>
      <c r="U1170" s="15">
        <f t="shared" si="473"/>
        <v>0.33055555555555555</v>
      </c>
      <c r="V1170" s="22" t="str">
        <f t="shared" si="457"/>
        <v>-</v>
      </c>
      <c r="X1170" s="18"/>
      <c r="Y1170" s="28"/>
    </row>
    <row r="1171" spans="2:25" x14ac:dyDescent="0.25">
      <c r="B1171" s="23">
        <f t="shared" si="465"/>
        <v>44858</v>
      </c>
      <c r="C1171" s="14" t="s">
        <v>13</v>
      </c>
      <c r="D1171" s="15">
        <v>0.59444444444444444</v>
      </c>
      <c r="E1171" s="16">
        <v>2.7</v>
      </c>
      <c r="F1171" s="15">
        <f t="shared" si="458"/>
        <v>0.58750000000000002</v>
      </c>
      <c r="G1171" s="16">
        <f t="shared" si="459"/>
        <v>2.2949999999999999</v>
      </c>
      <c r="H1171" s="15">
        <f t="shared" si="460"/>
        <v>0.57638888888888884</v>
      </c>
      <c r="I1171" s="16">
        <f t="shared" si="461"/>
        <v>1.8090000000000002</v>
      </c>
      <c r="J1171" s="15">
        <f t="shared" si="462"/>
        <v>0.57708333333333328</v>
      </c>
      <c r="K1171" s="22">
        <f t="shared" si="463"/>
        <v>1.7280000000000002</v>
      </c>
      <c r="L1171" s="13"/>
      <c r="M1171" s="23">
        <v>44858</v>
      </c>
      <c r="N1171" s="14" t="s">
        <v>13</v>
      </c>
      <c r="O1171" s="59">
        <v>0.59444444444444444</v>
      </c>
      <c r="P1171" s="16" t="str">
        <f t="shared" si="484"/>
        <v>-</v>
      </c>
      <c r="Q1171" s="15">
        <f t="shared" si="464"/>
        <v>0.58750000000000002</v>
      </c>
      <c r="R1171" s="16" t="str">
        <f t="shared" si="455"/>
        <v>-</v>
      </c>
      <c r="S1171" s="15">
        <f t="shared" si="472"/>
        <v>0.57638888888888884</v>
      </c>
      <c r="T1171" s="16" t="str">
        <f t="shared" si="456"/>
        <v>-</v>
      </c>
      <c r="U1171" s="15">
        <f t="shared" si="473"/>
        <v>0.57708333333333328</v>
      </c>
      <c r="V1171" s="22" t="str">
        <f t="shared" si="457"/>
        <v>-</v>
      </c>
      <c r="X1171" s="18"/>
    </row>
    <row r="1172" spans="2:25" x14ac:dyDescent="0.25">
      <c r="B1172" s="23">
        <f t="shared" si="465"/>
        <v>44858</v>
      </c>
      <c r="C1172" s="14" t="s">
        <v>12</v>
      </c>
      <c r="D1172" s="15">
        <v>0.83958333333333324</v>
      </c>
      <c r="E1172" s="16">
        <v>0.3</v>
      </c>
      <c r="F1172" s="15">
        <f t="shared" si="458"/>
        <v>0.83263888888888882</v>
      </c>
      <c r="G1172" s="16">
        <f t="shared" si="459"/>
        <v>0.255</v>
      </c>
      <c r="H1172" s="15">
        <f t="shared" si="460"/>
        <v>0.83958333333333324</v>
      </c>
      <c r="I1172" s="16">
        <f t="shared" si="461"/>
        <v>0.20100000000000001</v>
      </c>
      <c r="J1172" s="15">
        <f t="shared" si="462"/>
        <v>0.83749999999999991</v>
      </c>
      <c r="K1172" s="22">
        <f t="shared" si="463"/>
        <v>0.192</v>
      </c>
      <c r="L1172" s="13"/>
      <c r="M1172" s="23">
        <v>44858</v>
      </c>
      <c r="N1172" s="14" t="s">
        <v>12</v>
      </c>
      <c r="O1172" s="59">
        <v>0.83958333333333324</v>
      </c>
      <c r="P1172" s="16" t="str">
        <f t="shared" si="484"/>
        <v>-</v>
      </c>
      <c r="Q1172" s="15">
        <f t="shared" si="464"/>
        <v>0.83263888888888882</v>
      </c>
      <c r="R1172" s="16" t="str">
        <f t="shared" si="455"/>
        <v>-</v>
      </c>
      <c r="S1172" s="15">
        <f t="shared" si="472"/>
        <v>0.83958333333333324</v>
      </c>
      <c r="T1172" s="16" t="str">
        <f t="shared" si="456"/>
        <v>-</v>
      </c>
      <c r="U1172" s="15">
        <f t="shared" si="473"/>
        <v>0.83749999999999991</v>
      </c>
      <c r="V1172" s="22" t="str">
        <f t="shared" si="457"/>
        <v>-</v>
      </c>
      <c r="X1172" s="18"/>
    </row>
    <row r="1173" spans="2:25" x14ac:dyDescent="0.25">
      <c r="B1173" s="23">
        <f t="shared" si="465"/>
        <v>44859</v>
      </c>
      <c r="C1173" s="14" t="s">
        <v>13</v>
      </c>
      <c r="D1173" s="15">
        <v>0.10902777777777778</v>
      </c>
      <c r="E1173" s="16">
        <v>3</v>
      </c>
      <c r="F1173" s="15">
        <f t="shared" si="458"/>
        <v>0.10208333333333333</v>
      </c>
      <c r="G1173" s="16">
        <f t="shared" si="459"/>
        <v>2.5499999999999998</v>
      </c>
      <c r="H1173" s="15">
        <f t="shared" si="460"/>
        <v>9.0972222222222218E-2</v>
      </c>
      <c r="I1173" s="16">
        <f t="shared" si="461"/>
        <v>2.0100000000000002</v>
      </c>
      <c r="J1173" s="15">
        <f t="shared" si="462"/>
        <v>9.1666666666666674E-2</v>
      </c>
      <c r="K1173" s="22">
        <f t="shared" si="463"/>
        <v>1.92</v>
      </c>
      <c r="L1173" s="13"/>
      <c r="M1173" s="23">
        <v>44859</v>
      </c>
      <c r="N1173" s="14" t="s">
        <v>13</v>
      </c>
      <c r="O1173" s="59">
        <v>0.10902777777777778</v>
      </c>
      <c r="P1173" s="16" t="str">
        <f t="shared" si="484"/>
        <v>-</v>
      </c>
      <c r="Q1173" s="15">
        <f t="shared" si="464"/>
        <v>0.10208333333333333</v>
      </c>
      <c r="R1173" s="16" t="str">
        <f t="shared" si="455"/>
        <v>-</v>
      </c>
      <c r="S1173" s="15">
        <f t="shared" si="472"/>
        <v>9.0972222222222218E-2</v>
      </c>
      <c r="T1173" s="16" t="str">
        <f t="shared" si="456"/>
        <v>-</v>
      </c>
      <c r="U1173" s="15">
        <f t="shared" si="473"/>
        <v>9.1666666666666674E-2</v>
      </c>
      <c r="V1173" s="22" t="str">
        <f t="shared" si="457"/>
        <v>-</v>
      </c>
      <c r="X1173" s="18"/>
      <c r="Y1173" s="28"/>
    </row>
    <row r="1174" spans="2:25" x14ac:dyDescent="0.25">
      <c r="B1174" s="23">
        <f t="shared" si="465"/>
        <v>44859</v>
      </c>
      <c r="C1174" s="14" t="s">
        <v>12</v>
      </c>
      <c r="D1174" s="15">
        <v>0.3611111111111111</v>
      </c>
      <c r="E1174" s="16">
        <v>0.1</v>
      </c>
      <c r="F1174" s="15">
        <f t="shared" si="458"/>
        <v>0.35416666666666669</v>
      </c>
      <c r="G1174" s="16">
        <f t="shared" si="459"/>
        <v>8.5000000000000006E-2</v>
      </c>
      <c r="H1174" s="15">
        <f t="shared" si="460"/>
        <v>0.3611111111111111</v>
      </c>
      <c r="I1174" s="16">
        <f t="shared" si="461"/>
        <v>6.7000000000000004E-2</v>
      </c>
      <c r="J1174" s="15">
        <f t="shared" si="462"/>
        <v>0.35902777777777778</v>
      </c>
      <c r="K1174" s="22">
        <f t="shared" si="463"/>
        <v>6.4000000000000001E-2</v>
      </c>
      <c r="L1174" s="13"/>
      <c r="M1174" s="23">
        <v>44859</v>
      </c>
      <c r="N1174" s="14" t="s">
        <v>12</v>
      </c>
      <c r="O1174" s="59">
        <v>0.3611111111111111</v>
      </c>
      <c r="P1174" s="16" t="str">
        <f t="shared" si="484"/>
        <v>-</v>
      </c>
      <c r="Q1174" s="15">
        <f t="shared" si="464"/>
        <v>0.35416666666666669</v>
      </c>
      <c r="R1174" s="16" t="str">
        <f t="shared" si="455"/>
        <v>-</v>
      </c>
      <c r="S1174" s="15">
        <f t="shared" si="472"/>
        <v>0.3611111111111111</v>
      </c>
      <c r="T1174" s="16" t="str">
        <f t="shared" si="456"/>
        <v>-</v>
      </c>
      <c r="U1174" s="15">
        <f t="shared" si="473"/>
        <v>0.35902777777777778</v>
      </c>
      <c r="V1174" s="22" t="str">
        <f t="shared" si="457"/>
        <v>-</v>
      </c>
      <c r="X1174" s="18"/>
      <c r="Y1174" s="28"/>
    </row>
    <row r="1175" spans="2:25" x14ac:dyDescent="0.25">
      <c r="B1175" s="23">
        <f t="shared" si="465"/>
        <v>44859</v>
      </c>
      <c r="C1175" s="14" t="s">
        <v>13</v>
      </c>
      <c r="D1175" s="15">
        <v>0.62430555555555556</v>
      </c>
      <c r="E1175" s="16">
        <v>2.8</v>
      </c>
      <c r="F1175" s="15">
        <f t="shared" si="458"/>
        <v>0.61736111111111114</v>
      </c>
      <c r="G1175" s="16">
        <f t="shared" si="459"/>
        <v>2.38</v>
      </c>
      <c r="H1175" s="15">
        <f t="shared" si="460"/>
        <v>0.60624999999999996</v>
      </c>
      <c r="I1175" s="16">
        <f t="shared" si="461"/>
        <v>1.8759999999999999</v>
      </c>
      <c r="J1175" s="15">
        <f t="shared" si="462"/>
        <v>0.6069444444444444</v>
      </c>
      <c r="K1175" s="22">
        <f t="shared" si="463"/>
        <v>1.7919999999999998</v>
      </c>
      <c r="L1175" s="13"/>
      <c r="M1175" s="23">
        <v>44859</v>
      </c>
      <c r="N1175" s="14" t="s">
        <v>13</v>
      </c>
      <c r="O1175" s="59">
        <v>0.62430555555555556</v>
      </c>
      <c r="P1175" s="16" t="str">
        <f t="shared" si="484"/>
        <v>-</v>
      </c>
      <c r="Q1175" s="15">
        <f t="shared" si="464"/>
        <v>0.61736111111111114</v>
      </c>
      <c r="R1175" s="16" t="str">
        <f t="shared" si="455"/>
        <v>-</v>
      </c>
      <c r="S1175" s="15">
        <f t="shared" si="472"/>
        <v>0.60624999999999996</v>
      </c>
      <c r="T1175" s="16" t="str">
        <f t="shared" si="456"/>
        <v>-</v>
      </c>
      <c r="U1175" s="15">
        <f t="shared" si="473"/>
        <v>0.6069444444444444</v>
      </c>
      <c r="V1175" s="22" t="str">
        <f t="shared" si="457"/>
        <v>-</v>
      </c>
      <c r="X1175" s="18"/>
      <c r="Y1175" s="28"/>
    </row>
    <row r="1176" spans="2:25" x14ac:dyDescent="0.25">
      <c r="B1176" s="23">
        <f t="shared" si="465"/>
        <v>44859</v>
      </c>
      <c r="C1176" s="14" t="s">
        <v>12</v>
      </c>
      <c r="D1176" s="15">
        <v>0.86805555555555547</v>
      </c>
      <c r="E1176" s="16">
        <v>0.1</v>
      </c>
      <c r="F1176" s="15">
        <f t="shared" si="458"/>
        <v>0.86111111111111105</v>
      </c>
      <c r="G1176" s="16">
        <f t="shared" si="459"/>
        <v>8.5000000000000006E-2</v>
      </c>
      <c r="H1176" s="15">
        <f t="shared" si="460"/>
        <v>0.86805555555555547</v>
      </c>
      <c r="I1176" s="16">
        <f t="shared" si="461"/>
        <v>6.7000000000000004E-2</v>
      </c>
      <c r="J1176" s="15">
        <f t="shared" si="462"/>
        <v>0.86597222222222214</v>
      </c>
      <c r="K1176" s="22">
        <f t="shared" si="463"/>
        <v>6.4000000000000001E-2</v>
      </c>
      <c r="L1176" s="13"/>
      <c r="M1176" s="23">
        <v>44859</v>
      </c>
      <c r="N1176" s="14" t="s">
        <v>12</v>
      </c>
      <c r="O1176" s="59">
        <v>0.86805555555555547</v>
      </c>
      <c r="P1176" s="16" t="str">
        <f t="shared" si="484"/>
        <v>-</v>
      </c>
      <c r="Q1176" s="15">
        <f t="shared" si="464"/>
        <v>0.86111111111111105</v>
      </c>
      <c r="R1176" s="16" t="str">
        <f t="shared" ref="R1176" si="485">IF(G1176&gt;=$R$4,G1176,IF(G1176&lt;=$R$8,G1176,"-"))</f>
        <v>-</v>
      </c>
      <c r="S1176" s="15">
        <f t="shared" ref="S1176" si="486">IF(N1176="Alta",O1176-$H$9,O1176-$I$9)</f>
        <v>0.86805555555555547</v>
      </c>
      <c r="T1176" s="16" t="str">
        <f t="shared" ref="T1176" si="487">IF(I1176&gt;=$T$4,I1176,IF(I1176&lt;=$T$8,I1176,"-"))</f>
        <v>-</v>
      </c>
      <c r="U1176" s="15">
        <f t="shared" ref="U1176" si="488">IF(N1176="Alta",O1176-$J$9,O1176-$K$9)</f>
        <v>0.86597222222222214</v>
      </c>
      <c r="V1176" s="22" t="str">
        <f t="shared" ref="V1176" si="489">IF(K1176&gt;=$V$4,K1176,IF(K1176&lt;=$V$8,K1176,"-"))</f>
        <v>-</v>
      </c>
      <c r="X1176" s="18"/>
    </row>
    <row r="1177" spans="2:25" x14ac:dyDescent="0.25">
      <c r="B1177" s="23">
        <f t="shared" si="465"/>
        <v>44860</v>
      </c>
      <c r="C1177" s="14" t="s">
        <v>13</v>
      </c>
      <c r="D1177" s="15">
        <v>0.13749999999999998</v>
      </c>
      <c r="E1177" s="16">
        <v>3.1</v>
      </c>
      <c r="F1177" s="15">
        <f t="shared" si="458"/>
        <v>0.13055555555555554</v>
      </c>
      <c r="G1177" s="16">
        <f t="shared" si="459"/>
        <v>2.6349999999999998</v>
      </c>
      <c r="H1177" s="15">
        <f t="shared" si="460"/>
        <v>0.11944444444444442</v>
      </c>
      <c r="I1177" s="16">
        <f t="shared" si="461"/>
        <v>2.0770000000000004</v>
      </c>
      <c r="J1177" s="15">
        <f t="shared" si="462"/>
        <v>0.12013888888888888</v>
      </c>
      <c r="K1177" s="22">
        <f t="shared" si="463"/>
        <v>1.9840000000000002</v>
      </c>
      <c r="L1177" s="13"/>
      <c r="M1177" s="23">
        <v>44860</v>
      </c>
      <c r="N1177" s="14" t="s">
        <v>13</v>
      </c>
      <c r="O1177" s="59">
        <v>0.13749999999999998</v>
      </c>
      <c r="P1177" s="16">
        <f t="shared" si="484"/>
        <v>3.1</v>
      </c>
      <c r="Q1177" s="15">
        <f t="shared" si="464"/>
        <v>0.13055555555555554</v>
      </c>
      <c r="R1177" s="16">
        <f t="shared" ref="R1177:R1241" si="490">IF(G1177&gt;=$R$4,G1177,IF(G1177&lt;=$R$8,G1177,"-"))</f>
        <v>2.6349999999999998</v>
      </c>
      <c r="S1177" s="15">
        <f t="shared" ref="S1177:S1208" si="491">IF(N1177="Alta",O1177-$H$9,O1177-$I$9)</f>
        <v>0.11944444444444442</v>
      </c>
      <c r="T1177" s="16">
        <f t="shared" ref="T1177:T1241" si="492">IF(I1177&gt;=$T$4,I1177,IF(I1177&lt;=$T$8,I1177,"-"))</f>
        <v>2.0770000000000004</v>
      </c>
      <c r="U1177" s="15">
        <f t="shared" ref="U1177:U1202" si="493">IF(N1177="Alta",O1177-$J$9,O1177-$K$9)</f>
        <v>0.12013888888888888</v>
      </c>
      <c r="V1177" s="22">
        <f t="shared" ref="V1177:V1241" si="494">IF(K1177&gt;=$V$4,K1177,IF(K1177&lt;=$V$8,K1177,"-"))</f>
        <v>1.9840000000000002</v>
      </c>
      <c r="X1177" s="18"/>
      <c r="Y1177" s="28"/>
    </row>
    <row r="1178" spans="2:25" x14ac:dyDescent="0.25">
      <c r="B1178" s="23">
        <f t="shared" si="465"/>
        <v>44860</v>
      </c>
      <c r="C1178" s="14" t="s">
        <v>12</v>
      </c>
      <c r="D1178" s="15">
        <v>0.38958333333333334</v>
      </c>
      <c r="E1178" s="16">
        <v>-0.1</v>
      </c>
      <c r="F1178" s="15">
        <f t="shared" ref="F1178:F1242" si="495">IF(C1178="Alta",D1178-$F$9,D1178-$G$9)</f>
        <v>0.38263888888888892</v>
      </c>
      <c r="G1178" s="16">
        <f t="shared" ref="G1178:G1242" si="496">E1178*$F$8</f>
        <v>-8.5000000000000006E-2</v>
      </c>
      <c r="H1178" s="15">
        <f t="shared" ref="H1178:H1242" si="497">IF(C1178="Alta",D1178-$H$9,D1178-$I$9)</f>
        <v>0.38958333333333334</v>
      </c>
      <c r="I1178" s="16">
        <f t="shared" ref="I1178:I1242" si="498">E1178*$H$8</f>
        <v>-6.7000000000000004E-2</v>
      </c>
      <c r="J1178" s="15">
        <f t="shared" ref="J1178:J1242" si="499">IF(C1178="Alta",D1178-$J$9,D1178-$K$9)</f>
        <v>0.38750000000000001</v>
      </c>
      <c r="K1178" s="22">
        <f t="shared" ref="K1178:K1242" si="500">E1178*$J$8</f>
        <v>-6.4000000000000001E-2</v>
      </c>
      <c r="L1178" s="13"/>
      <c r="M1178" s="23">
        <v>44860</v>
      </c>
      <c r="N1178" s="14" t="s">
        <v>12</v>
      </c>
      <c r="O1178" s="59">
        <v>0.38958333333333334</v>
      </c>
      <c r="P1178" s="16">
        <f t="shared" si="484"/>
        <v>-0.1</v>
      </c>
      <c r="Q1178" s="15">
        <f t="shared" ref="Q1178:Q1242" si="501">IF(N1178="Alta",O1178-$F$9,O1178-$G$9)</f>
        <v>0.38263888888888892</v>
      </c>
      <c r="R1178" s="16">
        <f t="shared" si="490"/>
        <v>-8.5000000000000006E-2</v>
      </c>
      <c r="S1178" s="15">
        <f t="shared" si="491"/>
        <v>0.38958333333333334</v>
      </c>
      <c r="T1178" s="16">
        <f t="shared" si="492"/>
        <v>-6.7000000000000004E-2</v>
      </c>
      <c r="U1178" s="15">
        <f t="shared" si="493"/>
        <v>0.38750000000000001</v>
      </c>
      <c r="V1178" s="22">
        <f t="shared" si="494"/>
        <v>-6.4000000000000001E-2</v>
      </c>
      <c r="X1178" s="18"/>
      <c r="Y1178" s="28"/>
    </row>
    <row r="1179" spans="2:25" x14ac:dyDescent="0.25">
      <c r="B1179" s="23">
        <f t="shared" ref="B1179:B1243" si="502">IF(HOUR(D1179)&lt;HOUR(D1178),B1178+1,B1178)</f>
        <v>44860</v>
      </c>
      <c r="C1179" s="14" t="s">
        <v>13</v>
      </c>
      <c r="D1179" s="15">
        <v>0.65347222222222223</v>
      </c>
      <c r="E1179" s="16">
        <v>2.9</v>
      </c>
      <c r="F1179" s="15">
        <f t="shared" si="495"/>
        <v>0.64652777777777781</v>
      </c>
      <c r="G1179" s="16">
        <f t="shared" si="496"/>
        <v>2.4649999999999999</v>
      </c>
      <c r="H1179" s="15">
        <f t="shared" si="497"/>
        <v>0.63541666666666663</v>
      </c>
      <c r="I1179" s="16">
        <f t="shared" si="498"/>
        <v>1.9430000000000001</v>
      </c>
      <c r="J1179" s="15">
        <f t="shared" si="499"/>
        <v>0.63611111111111107</v>
      </c>
      <c r="K1179" s="22">
        <f t="shared" si="500"/>
        <v>1.8559999999999999</v>
      </c>
      <c r="L1179" s="13"/>
      <c r="M1179" s="23">
        <v>44860</v>
      </c>
      <c r="N1179" s="14" t="s">
        <v>13</v>
      </c>
      <c r="O1179" s="59">
        <v>0.65347222222222223</v>
      </c>
      <c r="P1179" s="16" t="str">
        <f t="shared" si="484"/>
        <v>-</v>
      </c>
      <c r="Q1179" s="15">
        <f t="shared" si="501"/>
        <v>0.64652777777777781</v>
      </c>
      <c r="R1179" s="16" t="str">
        <f t="shared" si="490"/>
        <v>-</v>
      </c>
      <c r="S1179" s="15">
        <f t="shared" si="491"/>
        <v>0.63541666666666663</v>
      </c>
      <c r="T1179" s="16" t="str">
        <f t="shared" si="492"/>
        <v>-</v>
      </c>
      <c r="U1179" s="15">
        <f t="shared" si="493"/>
        <v>0.63611111111111107</v>
      </c>
      <c r="V1179" s="22" t="str">
        <f t="shared" si="494"/>
        <v>-</v>
      </c>
      <c r="X1179" s="18"/>
    </row>
    <row r="1180" spans="2:25" x14ac:dyDescent="0.25">
      <c r="B1180" s="23">
        <f t="shared" si="502"/>
        <v>44860</v>
      </c>
      <c r="C1180" s="14" t="s">
        <v>12</v>
      </c>
      <c r="D1180" s="15">
        <v>0.8965277777777777</v>
      </c>
      <c r="E1180" s="16">
        <v>0</v>
      </c>
      <c r="F1180" s="15">
        <f t="shared" si="495"/>
        <v>0.88958333333333328</v>
      </c>
      <c r="G1180" s="16">
        <f t="shared" si="496"/>
        <v>0</v>
      </c>
      <c r="H1180" s="15">
        <f t="shared" si="497"/>
        <v>0.8965277777777777</v>
      </c>
      <c r="I1180" s="16">
        <f t="shared" si="498"/>
        <v>0</v>
      </c>
      <c r="J1180" s="15">
        <f t="shared" si="499"/>
        <v>0.89444444444444438</v>
      </c>
      <c r="K1180" s="22">
        <f t="shared" si="500"/>
        <v>0</v>
      </c>
      <c r="L1180" s="13"/>
      <c r="M1180" s="23">
        <v>44860</v>
      </c>
      <c r="N1180" s="14" t="s">
        <v>12</v>
      </c>
      <c r="O1180" s="59">
        <v>0.8965277777777777</v>
      </c>
      <c r="P1180" s="16" t="str">
        <f t="shared" si="484"/>
        <v>-</v>
      </c>
      <c r="Q1180" s="15">
        <f t="shared" si="501"/>
        <v>0.88958333333333328</v>
      </c>
      <c r="R1180" s="16" t="str">
        <f t="shared" si="490"/>
        <v>-</v>
      </c>
      <c r="S1180" s="15">
        <f t="shared" si="491"/>
        <v>0.8965277777777777</v>
      </c>
      <c r="T1180" s="16" t="str">
        <f t="shared" si="492"/>
        <v>-</v>
      </c>
      <c r="U1180" s="15">
        <f t="shared" si="493"/>
        <v>0.89444444444444438</v>
      </c>
      <c r="V1180" s="22" t="str">
        <f t="shared" si="494"/>
        <v>-</v>
      </c>
      <c r="X1180" s="18"/>
      <c r="Y1180" s="28"/>
    </row>
    <row r="1181" spans="2:25" x14ac:dyDescent="0.25">
      <c r="B1181" s="23">
        <f t="shared" si="502"/>
        <v>44861</v>
      </c>
      <c r="C1181" s="14" t="s">
        <v>13</v>
      </c>
      <c r="D1181" s="15">
        <v>0.16666666666666666</v>
      </c>
      <c r="E1181" s="16">
        <v>3.2</v>
      </c>
      <c r="F1181" s="15">
        <f t="shared" si="495"/>
        <v>0.15972222222222221</v>
      </c>
      <c r="G1181" s="16">
        <f t="shared" si="496"/>
        <v>2.72</v>
      </c>
      <c r="H1181" s="15">
        <f t="shared" si="497"/>
        <v>0.14861111111111111</v>
      </c>
      <c r="I1181" s="16">
        <f t="shared" si="498"/>
        <v>2.1440000000000001</v>
      </c>
      <c r="J1181" s="15">
        <f t="shared" si="499"/>
        <v>0.14930555555555555</v>
      </c>
      <c r="K1181" s="22">
        <f t="shared" si="500"/>
        <v>2.048</v>
      </c>
      <c r="L1181" s="13"/>
      <c r="M1181" s="23">
        <v>44861</v>
      </c>
      <c r="N1181" s="14" t="s">
        <v>13</v>
      </c>
      <c r="O1181" s="59">
        <v>0.16666666666666666</v>
      </c>
      <c r="P1181" s="16">
        <f t="shared" si="484"/>
        <v>3.2</v>
      </c>
      <c r="Q1181" s="15">
        <f t="shared" si="501"/>
        <v>0.15972222222222221</v>
      </c>
      <c r="R1181" s="16">
        <f t="shared" si="490"/>
        <v>2.72</v>
      </c>
      <c r="S1181" s="15">
        <f t="shared" si="491"/>
        <v>0.14861111111111111</v>
      </c>
      <c r="T1181" s="16">
        <f t="shared" si="492"/>
        <v>2.1440000000000001</v>
      </c>
      <c r="U1181" s="15">
        <f t="shared" si="493"/>
        <v>0.14930555555555555</v>
      </c>
      <c r="V1181" s="22">
        <f t="shared" si="494"/>
        <v>2.048</v>
      </c>
      <c r="X1181" s="18"/>
      <c r="Y1181" s="28"/>
    </row>
    <row r="1182" spans="2:25" x14ac:dyDescent="0.25">
      <c r="B1182" s="23">
        <f t="shared" si="502"/>
        <v>44861</v>
      </c>
      <c r="C1182" s="14" t="s">
        <v>12</v>
      </c>
      <c r="D1182" s="15">
        <v>0.41805555555555557</v>
      </c>
      <c r="E1182" s="16">
        <v>-0.2</v>
      </c>
      <c r="F1182" s="15">
        <f t="shared" si="495"/>
        <v>0.41111111111111115</v>
      </c>
      <c r="G1182" s="16">
        <f t="shared" si="496"/>
        <v>-0.17</v>
      </c>
      <c r="H1182" s="15">
        <f t="shared" si="497"/>
        <v>0.41805555555555557</v>
      </c>
      <c r="I1182" s="16">
        <f t="shared" si="498"/>
        <v>-0.13400000000000001</v>
      </c>
      <c r="J1182" s="15">
        <f t="shared" si="499"/>
        <v>0.41597222222222224</v>
      </c>
      <c r="K1182" s="22">
        <f t="shared" si="500"/>
        <v>-0.128</v>
      </c>
      <c r="L1182" s="13"/>
      <c r="M1182" s="23">
        <v>44861</v>
      </c>
      <c r="N1182" s="14" t="s">
        <v>12</v>
      </c>
      <c r="O1182" s="59">
        <v>0.41805555555555557</v>
      </c>
      <c r="P1182" s="16">
        <f t="shared" si="484"/>
        <v>-0.2</v>
      </c>
      <c r="Q1182" s="15">
        <f t="shared" si="501"/>
        <v>0.41111111111111115</v>
      </c>
      <c r="R1182" s="16">
        <f t="shared" si="490"/>
        <v>-0.17</v>
      </c>
      <c r="S1182" s="15">
        <f t="shared" si="491"/>
        <v>0.41805555555555557</v>
      </c>
      <c r="T1182" s="16">
        <f t="shared" si="492"/>
        <v>-0.13400000000000001</v>
      </c>
      <c r="U1182" s="15">
        <f t="shared" si="493"/>
        <v>0.41597222222222224</v>
      </c>
      <c r="V1182" s="22">
        <f t="shared" si="494"/>
        <v>-0.128</v>
      </c>
      <c r="X1182" s="18"/>
      <c r="Y1182" s="28"/>
    </row>
    <row r="1183" spans="2:25" x14ac:dyDescent="0.25">
      <c r="B1183" s="23">
        <f t="shared" si="502"/>
        <v>44861</v>
      </c>
      <c r="C1183" s="14" t="s">
        <v>13</v>
      </c>
      <c r="D1183" s="15">
        <v>0.68263888888888891</v>
      </c>
      <c r="E1183" s="16">
        <v>2.9</v>
      </c>
      <c r="F1183" s="15">
        <f t="shared" si="495"/>
        <v>0.67569444444444449</v>
      </c>
      <c r="G1183" s="16">
        <f t="shared" si="496"/>
        <v>2.4649999999999999</v>
      </c>
      <c r="H1183" s="15">
        <f t="shared" si="497"/>
        <v>0.6645833333333333</v>
      </c>
      <c r="I1183" s="16">
        <f t="shared" si="498"/>
        <v>1.9430000000000001</v>
      </c>
      <c r="J1183" s="15">
        <f t="shared" si="499"/>
        <v>0.66527777777777775</v>
      </c>
      <c r="K1183" s="22">
        <f t="shared" si="500"/>
        <v>1.8559999999999999</v>
      </c>
      <c r="L1183" s="13"/>
      <c r="M1183" s="23">
        <v>44861</v>
      </c>
      <c r="N1183" s="14" t="s">
        <v>13</v>
      </c>
      <c r="O1183" s="59">
        <v>0.68263888888888891</v>
      </c>
      <c r="P1183" s="16" t="str">
        <f t="shared" si="484"/>
        <v>-</v>
      </c>
      <c r="Q1183" s="15">
        <f t="shared" si="501"/>
        <v>0.67569444444444449</v>
      </c>
      <c r="R1183" s="16" t="str">
        <f t="shared" si="490"/>
        <v>-</v>
      </c>
      <c r="S1183" s="15">
        <f t="shared" si="491"/>
        <v>0.6645833333333333</v>
      </c>
      <c r="T1183" s="16" t="str">
        <f t="shared" si="492"/>
        <v>-</v>
      </c>
      <c r="U1183" s="15">
        <f t="shared" si="493"/>
        <v>0.66527777777777775</v>
      </c>
      <c r="V1183" s="22" t="str">
        <f t="shared" si="494"/>
        <v>-</v>
      </c>
      <c r="X1183" s="18"/>
    </row>
    <row r="1184" spans="2:25" x14ac:dyDescent="0.25">
      <c r="B1184" s="23">
        <f t="shared" si="502"/>
        <v>44861</v>
      </c>
      <c r="C1184" s="14" t="s">
        <v>12</v>
      </c>
      <c r="D1184" s="15">
        <v>0.92569444444444438</v>
      </c>
      <c r="E1184" s="16">
        <v>0</v>
      </c>
      <c r="F1184" s="15">
        <f t="shared" si="495"/>
        <v>0.91874999999999996</v>
      </c>
      <c r="G1184" s="16">
        <f t="shared" si="496"/>
        <v>0</v>
      </c>
      <c r="H1184" s="15">
        <f t="shared" si="497"/>
        <v>0.92569444444444438</v>
      </c>
      <c r="I1184" s="16">
        <f t="shared" si="498"/>
        <v>0</v>
      </c>
      <c r="J1184" s="15">
        <f t="shared" si="499"/>
        <v>0.92361111111111105</v>
      </c>
      <c r="K1184" s="22">
        <f t="shared" si="500"/>
        <v>0</v>
      </c>
      <c r="L1184" s="13"/>
      <c r="M1184" s="23">
        <v>44861</v>
      </c>
      <c r="N1184" s="14" t="s">
        <v>12</v>
      </c>
      <c r="O1184" s="59">
        <v>0.92569444444444438</v>
      </c>
      <c r="P1184" s="16" t="str">
        <f t="shared" si="484"/>
        <v>-</v>
      </c>
      <c r="Q1184" s="15">
        <f t="shared" si="501"/>
        <v>0.91874999999999996</v>
      </c>
      <c r="R1184" s="16" t="str">
        <f t="shared" si="490"/>
        <v>-</v>
      </c>
      <c r="S1184" s="15">
        <f t="shared" si="491"/>
        <v>0.92569444444444438</v>
      </c>
      <c r="T1184" s="16" t="str">
        <f t="shared" si="492"/>
        <v>-</v>
      </c>
      <c r="U1184" s="15">
        <f t="shared" si="493"/>
        <v>0.92361111111111105</v>
      </c>
      <c r="V1184" s="22" t="str">
        <f t="shared" si="494"/>
        <v>-</v>
      </c>
      <c r="X1184" s="18"/>
      <c r="Y1184" s="28"/>
    </row>
    <row r="1185" spans="2:25" x14ac:dyDescent="0.25">
      <c r="B1185" s="23">
        <f t="shared" si="502"/>
        <v>44862</v>
      </c>
      <c r="C1185" s="14" t="s">
        <v>13</v>
      </c>
      <c r="D1185" s="15">
        <v>0.19583333333333333</v>
      </c>
      <c r="E1185" s="16">
        <v>3.3</v>
      </c>
      <c r="F1185" s="15">
        <f t="shared" si="495"/>
        <v>0.18888888888888888</v>
      </c>
      <c r="G1185" s="16">
        <f t="shared" si="496"/>
        <v>2.8049999999999997</v>
      </c>
      <c r="H1185" s="15">
        <f t="shared" si="497"/>
        <v>0.17777777777777778</v>
      </c>
      <c r="I1185" s="16">
        <f t="shared" si="498"/>
        <v>2.2109999999999999</v>
      </c>
      <c r="J1185" s="15">
        <f t="shared" si="499"/>
        <v>0.17847222222222223</v>
      </c>
      <c r="K1185" s="22">
        <f t="shared" si="500"/>
        <v>2.1120000000000001</v>
      </c>
      <c r="L1185" s="13"/>
      <c r="M1185" s="23">
        <v>44862</v>
      </c>
      <c r="N1185" s="14" t="s">
        <v>13</v>
      </c>
      <c r="O1185" s="59">
        <v>0.19583333333333333</v>
      </c>
      <c r="P1185" s="16">
        <f t="shared" si="484"/>
        <v>3.3</v>
      </c>
      <c r="Q1185" s="15">
        <f t="shared" si="501"/>
        <v>0.18888888888888888</v>
      </c>
      <c r="R1185" s="16">
        <f t="shared" si="490"/>
        <v>2.8049999999999997</v>
      </c>
      <c r="S1185" s="15">
        <f t="shared" si="491"/>
        <v>0.17777777777777778</v>
      </c>
      <c r="T1185" s="16">
        <f t="shared" si="492"/>
        <v>2.2109999999999999</v>
      </c>
      <c r="U1185" s="15">
        <f t="shared" si="493"/>
        <v>0.17847222222222223</v>
      </c>
      <c r="V1185" s="22">
        <f t="shared" si="494"/>
        <v>2.1120000000000001</v>
      </c>
      <c r="X1185" s="18"/>
    </row>
    <row r="1186" spans="2:25" x14ac:dyDescent="0.25">
      <c r="B1186" s="23">
        <f t="shared" si="502"/>
        <v>44862</v>
      </c>
      <c r="C1186" s="14" t="s">
        <v>12</v>
      </c>
      <c r="D1186" s="15">
        <v>0.44791666666666669</v>
      </c>
      <c r="E1186" s="16">
        <v>-0.2</v>
      </c>
      <c r="F1186" s="15">
        <f t="shared" si="495"/>
        <v>0.44097222222222227</v>
      </c>
      <c r="G1186" s="16">
        <f t="shared" si="496"/>
        <v>-0.17</v>
      </c>
      <c r="H1186" s="15">
        <f t="shared" si="497"/>
        <v>0.44791666666666669</v>
      </c>
      <c r="I1186" s="16">
        <f t="shared" si="498"/>
        <v>-0.13400000000000001</v>
      </c>
      <c r="J1186" s="15">
        <f t="shared" si="499"/>
        <v>0.44583333333333336</v>
      </c>
      <c r="K1186" s="22">
        <f t="shared" si="500"/>
        <v>-0.128</v>
      </c>
      <c r="L1186" s="13"/>
      <c r="M1186" s="23">
        <v>44862</v>
      </c>
      <c r="N1186" s="14" t="s">
        <v>12</v>
      </c>
      <c r="O1186" s="59">
        <v>0.44791666666666669</v>
      </c>
      <c r="P1186" s="16">
        <f t="shared" si="484"/>
        <v>-0.2</v>
      </c>
      <c r="Q1186" s="15">
        <f t="shared" si="501"/>
        <v>0.44097222222222227</v>
      </c>
      <c r="R1186" s="16">
        <f t="shared" si="490"/>
        <v>-0.17</v>
      </c>
      <c r="S1186" s="15">
        <f t="shared" si="491"/>
        <v>0.44791666666666669</v>
      </c>
      <c r="T1186" s="16">
        <f t="shared" si="492"/>
        <v>-0.13400000000000001</v>
      </c>
      <c r="U1186" s="15">
        <f t="shared" si="493"/>
        <v>0.44583333333333336</v>
      </c>
      <c r="V1186" s="22">
        <f t="shared" si="494"/>
        <v>-0.128</v>
      </c>
      <c r="X1186" s="18"/>
      <c r="Y1186" s="28"/>
    </row>
    <row r="1187" spans="2:25" x14ac:dyDescent="0.25">
      <c r="B1187" s="23">
        <f t="shared" si="502"/>
        <v>44862</v>
      </c>
      <c r="C1187" s="14" t="s">
        <v>13</v>
      </c>
      <c r="D1187" s="15">
        <v>0.71319444444444446</v>
      </c>
      <c r="E1187" s="16">
        <v>2.9</v>
      </c>
      <c r="F1187" s="15">
        <f t="shared" si="495"/>
        <v>0.70625000000000004</v>
      </c>
      <c r="G1187" s="16">
        <f t="shared" si="496"/>
        <v>2.4649999999999999</v>
      </c>
      <c r="H1187" s="15">
        <f t="shared" si="497"/>
        <v>0.69513888888888886</v>
      </c>
      <c r="I1187" s="16">
        <f t="shared" si="498"/>
        <v>1.9430000000000001</v>
      </c>
      <c r="J1187" s="15">
        <f t="shared" si="499"/>
        <v>0.6958333333333333</v>
      </c>
      <c r="K1187" s="22">
        <f t="shared" si="500"/>
        <v>1.8559999999999999</v>
      </c>
      <c r="L1187" s="13"/>
      <c r="M1187" s="23">
        <v>44862</v>
      </c>
      <c r="N1187" s="14" t="s">
        <v>13</v>
      </c>
      <c r="O1187" s="59">
        <v>0.71319444444444446</v>
      </c>
      <c r="P1187" s="16" t="str">
        <f t="shared" si="484"/>
        <v>-</v>
      </c>
      <c r="Q1187" s="15">
        <f t="shared" si="501"/>
        <v>0.70625000000000004</v>
      </c>
      <c r="R1187" s="16" t="str">
        <f t="shared" si="490"/>
        <v>-</v>
      </c>
      <c r="S1187" s="15">
        <f t="shared" si="491"/>
        <v>0.69513888888888886</v>
      </c>
      <c r="T1187" s="16" t="str">
        <f t="shared" si="492"/>
        <v>-</v>
      </c>
      <c r="U1187" s="15">
        <f t="shared" si="493"/>
        <v>0.6958333333333333</v>
      </c>
      <c r="V1187" s="22" t="str">
        <f t="shared" si="494"/>
        <v>-</v>
      </c>
      <c r="X1187" s="18"/>
      <c r="Y1187" s="28"/>
    </row>
    <row r="1188" spans="2:25" x14ac:dyDescent="0.25">
      <c r="B1188" s="23">
        <f t="shared" si="502"/>
        <v>44862</v>
      </c>
      <c r="C1188" s="14" t="s">
        <v>12</v>
      </c>
      <c r="D1188" s="15">
        <v>0.95624999999999993</v>
      </c>
      <c r="E1188" s="16">
        <v>0</v>
      </c>
      <c r="F1188" s="15">
        <f t="shared" si="495"/>
        <v>0.94930555555555551</v>
      </c>
      <c r="G1188" s="16">
        <f t="shared" si="496"/>
        <v>0</v>
      </c>
      <c r="H1188" s="15">
        <f t="shared" si="497"/>
        <v>0.95624999999999993</v>
      </c>
      <c r="I1188" s="16">
        <f t="shared" si="498"/>
        <v>0</v>
      </c>
      <c r="J1188" s="15">
        <f t="shared" si="499"/>
        <v>0.95416666666666661</v>
      </c>
      <c r="K1188" s="22">
        <f t="shared" si="500"/>
        <v>0</v>
      </c>
      <c r="L1188" s="13"/>
      <c r="M1188" s="23">
        <v>44862</v>
      </c>
      <c r="N1188" s="14" t="s">
        <v>12</v>
      </c>
      <c r="O1188" s="59">
        <v>0.95624999999999993</v>
      </c>
      <c r="P1188" s="16" t="str">
        <f t="shared" si="484"/>
        <v>-</v>
      </c>
      <c r="Q1188" s="15">
        <f t="shared" si="501"/>
        <v>0.94930555555555551</v>
      </c>
      <c r="R1188" s="16" t="str">
        <f t="shared" si="490"/>
        <v>-</v>
      </c>
      <c r="S1188" s="15">
        <f t="shared" si="491"/>
        <v>0.95624999999999993</v>
      </c>
      <c r="T1188" s="16" t="str">
        <f t="shared" si="492"/>
        <v>-</v>
      </c>
      <c r="U1188" s="15">
        <f t="shared" si="493"/>
        <v>0.95416666666666661</v>
      </c>
      <c r="V1188" s="22" t="str">
        <f t="shared" si="494"/>
        <v>-</v>
      </c>
      <c r="X1188" s="18"/>
    </row>
    <row r="1189" spans="2:25" x14ac:dyDescent="0.25">
      <c r="B1189" s="23">
        <f t="shared" si="502"/>
        <v>44863</v>
      </c>
      <c r="C1189" s="14" t="s">
        <v>13</v>
      </c>
      <c r="D1189" s="15">
        <v>0.22708333333333333</v>
      </c>
      <c r="E1189" s="16">
        <v>3.2</v>
      </c>
      <c r="F1189" s="15">
        <f t="shared" si="495"/>
        <v>0.22013888888888888</v>
      </c>
      <c r="G1189" s="16">
        <f t="shared" si="496"/>
        <v>2.72</v>
      </c>
      <c r="H1189" s="15">
        <f t="shared" si="497"/>
        <v>0.20902777777777778</v>
      </c>
      <c r="I1189" s="16">
        <f t="shared" si="498"/>
        <v>2.1440000000000001</v>
      </c>
      <c r="J1189" s="15">
        <f t="shared" si="499"/>
        <v>0.20972222222222223</v>
      </c>
      <c r="K1189" s="22">
        <f t="shared" si="500"/>
        <v>2.048</v>
      </c>
      <c r="L1189" s="13"/>
      <c r="M1189" s="23">
        <v>44863</v>
      </c>
      <c r="N1189" s="14" t="s">
        <v>13</v>
      </c>
      <c r="O1189" s="59">
        <v>0.22708333333333333</v>
      </c>
      <c r="P1189" s="16">
        <f t="shared" si="484"/>
        <v>3.2</v>
      </c>
      <c r="Q1189" s="15">
        <f t="shared" si="501"/>
        <v>0.22013888888888888</v>
      </c>
      <c r="R1189" s="16">
        <f t="shared" si="490"/>
        <v>2.72</v>
      </c>
      <c r="S1189" s="15">
        <f t="shared" si="491"/>
        <v>0.20902777777777778</v>
      </c>
      <c r="T1189" s="16">
        <f t="shared" si="492"/>
        <v>2.1440000000000001</v>
      </c>
      <c r="U1189" s="15">
        <f t="shared" si="493"/>
        <v>0.20972222222222223</v>
      </c>
      <c r="V1189" s="22">
        <f t="shared" si="494"/>
        <v>2.048</v>
      </c>
      <c r="X1189" s="18"/>
      <c r="Y1189" s="28"/>
    </row>
    <row r="1190" spans="2:25" x14ac:dyDescent="0.25">
      <c r="B1190" s="23">
        <f t="shared" si="502"/>
        <v>44863</v>
      </c>
      <c r="C1190" s="14" t="s">
        <v>12</v>
      </c>
      <c r="D1190" s="15">
        <v>0.47847222222222219</v>
      </c>
      <c r="E1190" s="16">
        <v>-0.2</v>
      </c>
      <c r="F1190" s="15">
        <f t="shared" si="495"/>
        <v>0.47152777777777777</v>
      </c>
      <c r="G1190" s="16">
        <f t="shared" si="496"/>
        <v>-0.17</v>
      </c>
      <c r="H1190" s="15">
        <f t="shared" si="497"/>
        <v>0.47847222222222219</v>
      </c>
      <c r="I1190" s="16">
        <f t="shared" si="498"/>
        <v>-0.13400000000000001</v>
      </c>
      <c r="J1190" s="15">
        <f t="shared" si="499"/>
        <v>0.47638888888888886</v>
      </c>
      <c r="K1190" s="22">
        <f t="shared" si="500"/>
        <v>-0.128</v>
      </c>
      <c r="L1190" s="13"/>
      <c r="M1190" s="23">
        <v>44863</v>
      </c>
      <c r="N1190" s="14" t="s">
        <v>12</v>
      </c>
      <c r="O1190" s="59">
        <v>0.47847222222222219</v>
      </c>
      <c r="P1190" s="16">
        <f t="shared" si="484"/>
        <v>-0.2</v>
      </c>
      <c r="Q1190" s="15">
        <f t="shared" si="501"/>
        <v>0.47152777777777777</v>
      </c>
      <c r="R1190" s="16">
        <f t="shared" si="490"/>
        <v>-0.17</v>
      </c>
      <c r="S1190" s="15">
        <f t="shared" si="491"/>
        <v>0.47847222222222219</v>
      </c>
      <c r="T1190" s="16">
        <f t="shared" si="492"/>
        <v>-0.13400000000000001</v>
      </c>
      <c r="U1190" s="15">
        <f t="shared" si="493"/>
        <v>0.47638888888888886</v>
      </c>
      <c r="V1190" s="22">
        <f t="shared" si="494"/>
        <v>-0.128</v>
      </c>
      <c r="X1190" s="18"/>
      <c r="Y1190" s="28"/>
    </row>
    <row r="1191" spans="2:25" x14ac:dyDescent="0.25">
      <c r="B1191" s="23">
        <f t="shared" si="502"/>
        <v>44863</v>
      </c>
      <c r="C1191" s="14" t="s">
        <v>13</v>
      </c>
      <c r="D1191" s="15">
        <v>0.74513888888888891</v>
      </c>
      <c r="E1191" s="16">
        <v>2.9</v>
      </c>
      <c r="F1191" s="15">
        <f t="shared" si="495"/>
        <v>0.73819444444444449</v>
      </c>
      <c r="G1191" s="16">
        <f t="shared" si="496"/>
        <v>2.4649999999999999</v>
      </c>
      <c r="H1191" s="15">
        <f t="shared" si="497"/>
        <v>0.7270833333333333</v>
      </c>
      <c r="I1191" s="16">
        <f t="shared" si="498"/>
        <v>1.9430000000000001</v>
      </c>
      <c r="J1191" s="15">
        <f t="shared" si="499"/>
        <v>0.72777777777777775</v>
      </c>
      <c r="K1191" s="22">
        <f t="shared" si="500"/>
        <v>1.8559999999999999</v>
      </c>
      <c r="L1191" s="13"/>
      <c r="M1191" s="23">
        <v>44863</v>
      </c>
      <c r="N1191" s="14" t="s">
        <v>13</v>
      </c>
      <c r="O1191" s="59">
        <v>0.74513888888888891</v>
      </c>
      <c r="P1191" s="16" t="str">
        <f t="shared" si="484"/>
        <v>-</v>
      </c>
      <c r="Q1191" s="15">
        <f t="shared" si="501"/>
        <v>0.73819444444444449</v>
      </c>
      <c r="R1191" s="16" t="str">
        <f t="shared" si="490"/>
        <v>-</v>
      </c>
      <c r="S1191" s="15">
        <f t="shared" si="491"/>
        <v>0.7270833333333333</v>
      </c>
      <c r="T1191" s="16" t="str">
        <f t="shared" si="492"/>
        <v>-</v>
      </c>
      <c r="U1191" s="15">
        <f t="shared" si="493"/>
        <v>0.72777777777777775</v>
      </c>
      <c r="V1191" s="22" t="str">
        <f t="shared" si="494"/>
        <v>-</v>
      </c>
      <c r="X1191" s="18"/>
      <c r="Y1191" s="28"/>
    </row>
    <row r="1192" spans="2:25" x14ac:dyDescent="0.25">
      <c r="B1192" s="23">
        <f t="shared" si="502"/>
        <v>44863</v>
      </c>
      <c r="C1192" s="14" t="s">
        <v>12</v>
      </c>
      <c r="D1192" s="15">
        <v>0.98888888888888893</v>
      </c>
      <c r="E1192" s="16">
        <v>0.1</v>
      </c>
      <c r="F1192" s="15">
        <f t="shared" si="495"/>
        <v>0.98194444444444451</v>
      </c>
      <c r="G1192" s="16">
        <f t="shared" si="496"/>
        <v>8.5000000000000006E-2</v>
      </c>
      <c r="H1192" s="15">
        <f t="shared" si="497"/>
        <v>0.98888888888888893</v>
      </c>
      <c r="I1192" s="16">
        <f t="shared" si="498"/>
        <v>6.7000000000000004E-2</v>
      </c>
      <c r="J1192" s="15">
        <f t="shared" si="499"/>
        <v>0.9868055555555556</v>
      </c>
      <c r="K1192" s="22">
        <f t="shared" si="500"/>
        <v>6.4000000000000001E-2</v>
      </c>
      <c r="L1192" s="13"/>
      <c r="M1192" s="23">
        <v>44863</v>
      </c>
      <c r="N1192" s="14" t="s">
        <v>12</v>
      </c>
      <c r="O1192" s="59">
        <v>0.98888888888888893</v>
      </c>
      <c r="P1192" s="16" t="str">
        <f t="shared" si="484"/>
        <v>-</v>
      </c>
      <c r="Q1192" s="15">
        <f t="shared" si="501"/>
        <v>0.98194444444444451</v>
      </c>
      <c r="R1192" s="16" t="str">
        <f t="shared" si="490"/>
        <v>-</v>
      </c>
      <c r="S1192" s="15">
        <f t="shared" si="491"/>
        <v>0.98888888888888893</v>
      </c>
      <c r="T1192" s="16" t="str">
        <f t="shared" si="492"/>
        <v>-</v>
      </c>
      <c r="U1192" s="15">
        <f t="shared" si="493"/>
        <v>0.9868055555555556</v>
      </c>
      <c r="V1192" s="22" t="str">
        <f t="shared" si="494"/>
        <v>-</v>
      </c>
      <c r="X1192" s="18"/>
    </row>
    <row r="1193" spans="2:25" x14ac:dyDescent="0.25">
      <c r="B1193" s="23">
        <f t="shared" si="502"/>
        <v>44864</v>
      </c>
      <c r="C1193" s="14" t="s">
        <v>13</v>
      </c>
      <c r="D1193" s="15">
        <v>0.26041666666666669</v>
      </c>
      <c r="E1193" s="16">
        <v>3.1</v>
      </c>
      <c r="F1193" s="15">
        <f t="shared" si="495"/>
        <v>0.25347222222222227</v>
      </c>
      <c r="G1193" s="16">
        <f t="shared" si="496"/>
        <v>2.6349999999999998</v>
      </c>
      <c r="H1193" s="15">
        <f t="shared" si="497"/>
        <v>0.24236111111111114</v>
      </c>
      <c r="I1193" s="16">
        <f t="shared" si="498"/>
        <v>2.0770000000000004</v>
      </c>
      <c r="J1193" s="15">
        <f t="shared" si="499"/>
        <v>0.24305555555555558</v>
      </c>
      <c r="K1193" s="22">
        <f t="shared" si="500"/>
        <v>1.9840000000000002</v>
      </c>
      <c r="L1193" s="13"/>
      <c r="M1193" s="23">
        <v>44864</v>
      </c>
      <c r="N1193" s="14" t="s">
        <v>13</v>
      </c>
      <c r="O1193" s="59">
        <v>0.26041666666666669</v>
      </c>
      <c r="P1193" s="16">
        <f t="shared" si="484"/>
        <v>3.1</v>
      </c>
      <c r="Q1193" s="15">
        <f t="shared" si="501"/>
        <v>0.25347222222222227</v>
      </c>
      <c r="R1193" s="16">
        <f t="shared" si="490"/>
        <v>2.6349999999999998</v>
      </c>
      <c r="S1193" s="15">
        <f t="shared" si="491"/>
        <v>0.24236111111111114</v>
      </c>
      <c r="T1193" s="16">
        <f t="shared" si="492"/>
        <v>2.0770000000000004</v>
      </c>
      <c r="U1193" s="15">
        <f t="shared" si="493"/>
        <v>0.24305555555555558</v>
      </c>
      <c r="V1193" s="22">
        <f t="shared" si="494"/>
        <v>1.9840000000000002</v>
      </c>
      <c r="X1193" s="18"/>
      <c r="Y1193" s="28"/>
    </row>
    <row r="1194" spans="2:25" x14ac:dyDescent="0.25">
      <c r="B1194" s="23">
        <f t="shared" si="502"/>
        <v>44864</v>
      </c>
      <c r="C1194" s="14" t="s">
        <v>12</v>
      </c>
      <c r="D1194" s="15">
        <v>0.51111111111111118</v>
      </c>
      <c r="E1194" s="16">
        <v>-0.1</v>
      </c>
      <c r="F1194" s="15">
        <f t="shared" si="495"/>
        <v>0.50416666666666676</v>
      </c>
      <c r="G1194" s="16">
        <f t="shared" si="496"/>
        <v>-8.5000000000000006E-2</v>
      </c>
      <c r="H1194" s="15">
        <f t="shared" si="497"/>
        <v>0.51111111111111118</v>
      </c>
      <c r="I1194" s="16">
        <f t="shared" si="498"/>
        <v>-6.7000000000000004E-2</v>
      </c>
      <c r="J1194" s="15">
        <f t="shared" si="499"/>
        <v>0.50902777777777786</v>
      </c>
      <c r="K1194" s="22">
        <f t="shared" si="500"/>
        <v>-6.4000000000000001E-2</v>
      </c>
      <c r="L1194" s="13"/>
      <c r="M1194" s="23">
        <v>44864</v>
      </c>
      <c r="N1194" s="14" t="s">
        <v>12</v>
      </c>
      <c r="O1194" s="59">
        <v>0.51111111111111118</v>
      </c>
      <c r="P1194" s="16">
        <f t="shared" si="484"/>
        <v>-0.1</v>
      </c>
      <c r="Q1194" s="15">
        <f t="shared" si="501"/>
        <v>0.50416666666666676</v>
      </c>
      <c r="R1194" s="16">
        <f t="shared" si="490"/>
        <v>-8.5000000000000006E-2</v>
      </c>
      <c r="S1194" s="15">
        <f t="shared" si="491"/>
        <v>0.51111111111111118</v>
      </c>
      <c r="T1194" s="16">
        <f t="shared" si="492"/>
        <v>-6.7000000000000004E-2</v>
      </c>
      <c r="U1194" s="15">
        <f t="shared" si="493"/>
        <v>0.50902777777777786</v>
      </c>
      <c r="V1194" s="22">
        <f t="shared" si="494"/>
        <v>-6.4000000000000001E-2</v>
      </c>
      <c r="X1194" s="18"/>
      <c r="Y1194" s="28"/>
    </row>
    <row r="1195" spans="2:25" x14ac:dyDescent="0.25">
      <c r="B1195" s="23">
        <f t="shared" si="502"/>
        <v>44864</v>
      </c>
      <c r="C1195" s="14" t="s">
        <v>13</v>
      </c>
      <c r="D1195" s="15">
        <v>0.78055555555555556</v>
      </c>
      <c r="E1195" s="16">
        <v>2.8</v>
      </c>
      <c r="F1195" s="15">
        <f t="shared" si="495"/>
        <v>0.77361111111111114</v>
      </c>
      <c r="G1195" s="16">
        <f t="shared" si="496"/>
        <v>2.38</v>
      </c>
      <c r="H1195" s="15">
        <f t="shared" si="497"/>
        <v>0.76249999999999996</v>
      </c>
      <c r="I1195" s="16">
        <f t="shared" si="498"/>
        <v>1.8759999999999999</v>
      </c>
      <c r="J1195" s="15">
        <f t="shared" si="499"/>
        <v>0.7631944444444444</v>
      </c>
      <c r="K1195" s="22">
        <f t="shared" si="500"/>
        <v>1.7919999999999998</v>
      </c>
      <c r="L1195" s="13"/>
      <c r="M1195" s="23">
        <v>44864</v>
      </c>
      <c r="N1195" s="14" t="s">
        <v>13</v>
      </c>
      <c r="O1195" s="59">
        <v>0.78055555555555556</v>
      </c>
      <c r="P1195" s="16" t="str">
        <f t="shared" si="484"/>
        <v>-</v>
      </c>
      <c r="Q1195" s="15">
        <f t="shared" si="501"/>
        <v>0.77361111111111114</v>
      </c>
      <c r="R1195" s="16" t="str">
        <f t="shared" si="490"/>
        <v>-</v>
      </c>
      <c r="S1195" s="15">
        <f t="shared" si="491"/>
        <v>0.76249999999999996</v>
      </c>
      <c r="T1195" s="16" t="str">
        <f t="shared" si="492"/>
        <v>-</v>
      </c>
      <c r="U1195" s="15">
        <f t="shared" si="493"/>
        <v>0.7631944444444444</v>
      </c>
      <c r="V1195" s="22" t="str">
        <f t="shared" si="494"/>
        <v>-</v>
      </c>
      <c r="X1195" s="18"/>
      <c r="Y1195" s="28"/>
    </row>
    <row r="1196" spans="2:25" x14ac:dyDescent="0.25">
      <c r="B1196" s="23">
        <f t="shared" si="502"/>
        <v>44865</v>
      </c>
      <c r="C1196" s="14" t="s">
        <v>12</v>
      </c>
      <c r="D1196" s="15">
        <v>2.361111111111111E-2</v>
      </c>
      <c r="E1196" s="16">
        <v>0.2</v>
      </c>
      <c r="F1196" s="15">
        <f t="shared" si="495"/>
        <v>1.6666666666666666E-2</v>
      </c>
      <c r="G1196" s="16">
        <f t="shared" si="496"/>
        <v>0.17</v>
      </c>
      <c r="H1196" s="15">
        <f t="shared" si="497"/>
        <v>2.361111111111111E-2</v>
      </c>
      <c r="I1196" s="16">
        <f t="shared" si="498"/>
        <v>0.13400000000000001</v>
      </c>
      <c r="J1196" s="15">
        <f t="shared" si="499"/>
        <v>2.1527777777777778E-2</v>
      </c>
      <c r="K1196" s="22">
        <f t="shared" si="500"/>
        <v>0.128</v>
      </c>
      <c r="L1196" s="13"/>
      <c r="M1196" s="23">
        <v>44865</v>
      </c>
      <c r="N1196" s="14" t="s">
        <v>12</v>
      </c>
      <c r="O1196" s="59">
        <v>2.361111111111111E-2</v>
      </c>
      <c r="P1196" s="16" t="str">
        <f t="shared" si="484"/>
        <v>-</v>
      </c>
      <c r="Q1196" s="15">
        <f t="shared" si="501"/>
        <v>1.6666666666666666E-2</v>
      </c>
      <c r="R1196" s="16" t="str">
        <f t="shared" si="490"/>
        <v>-</v>
      </c>
      <c r="S1196" s="15">
        <f t="shared" si="491"/>
        <v>2.361111111111111E-2</v>
      </c>
      <c r="T1196" s="16" t="str">
        <f t="shared" si="492"/>
        <v>-</v>
      </c>
      <c r="U1196" s="15">
        <f t="shared" si="493"/>
        <v>2.1527777777777778E-2</v>
      </c>
      <c r="V1196" s="22" t="str">
        <f t="shared" si="494"/>
        <v>-</v>
      </c>
      <c r="X1196" s="18"/>
    </row>
    <row r="1197" spans="2:25" x14ac:dyDescent="0.25">
      <c r="B1197" s="23">
        <f t="shared" si="502"/>
        <v>44865</v>
      </c>
      <c r="C1197" s="14" t="s">
        <v>13</v>
      </c>
      <c r="D1197" s="15">
        <v>0.29652777777777778</v>
      </c>
      <c r="E1197" s="16">
        <v>3</v>
      </c>
      <c r="F1197" s="15">
        <f t="shared" si="495"/>
        <v>0.28958333333333336</v>
      </c>
      <c r="G1197" s="16">
        <f t="shared" si="496"/>
        <v>2.5499999999999998</v>
      </c>
      <c r="H1197" s="15">
        <f t="shared" si="497"/>
        <v>0.27847222222222223</v>
      </c>
      <c r="I1197" s="16">
        <f t="shared" si="498"/>
        <v>2.0100000000000002</v>
      </c>
      <c r="J1197" s="15">
        <f t="shared" si="499"/>
        <v>0.27916666666666667</v>
      </c>
      <c r="K1197" s="22">
        <f t="shared" si="500"/>
        <v>1.92</v>
      </c>
      <c r="L1197" s="13"/>
      <c r="M1197" s="23">
        <v>44865</v>
      </c>
      <c r="N1197" s="14" t="s">
        <v>13</v>
      </c>
      <c r="O1197" s="59">
        <v>0.29652777777777778</v>
      </c>
      <c r="P1197" s="16" t="str">
        <f t="shared" si="484"/>
        <v>-</v>
      </c>
      <c r="Q1197" s="15">
        <f t="shared" si="501"/>
        <v>0.28958333333333336</v>
      </c>
      <c r="R1197" s="16" t="str">
        <f t="shared" si="490"/>
        <v>-</v>
      </c>
      <c r="S1197" s="15">
        <f t="shared" si="491"/>
        <v>0.27847222222222223</v>
      </c>
      <c r="T1197" s="16" t="str">
        <f t="shared" si="492"/>
        <v>-</v>
      </c>
      <c r="U1197" s="15">
        <f t="shared" si="493"/>
        <v>0.27916666666666667</v>
      </c>
      <c r="V1197" s="22" t="str">
        <f t="shared" si="494"/>
        <v>-</v>
      </c>
      <c r="X1197" s="18"/>
      <c r="Y1197" s="28"/>
    </row>
    <row r="1198" spans="2:25" x14ac:dyDescent="0.25">
      <c r="B1198" s="23">
        <f t="shared" si="502"/>
        <v>44865</v>
      </c>
      <c r="C1198" s="14" t="s">
        <v>12</v>
      </c>
      <c r="D1198" s="15">
        <v>0.54652777777777783</v>
      </c>
      <c r="E1198" s="16">
        <v>0.1</v>
      </c>
      <c r="F1198" s="15">
        <f t="shared" si="495"/>
        <v>0.53958333333333341</v>
      </c>
      <c r="G1198" s="16">
        <f t="shared" si="496"/>
        <v>8.5000000000000006E-2</v>
      </c>
      <c r="H1198" s="15">
        <f t="shared" si="497"/>
        <v>0.54652777777777783</v>
      </c>
      <c r="I1198" s="16">
        <f t="shared" si="498"/>
        <v>6.7000000000000004E-2</v>
      </c>
      <c r="J1198" s="15">
        <f t="shared" si="499"/>
        <v>0.54444444444444451</v>
      </c>
      <c r="K1198" s="22">
        <f t="shared" si="500"/>
        <v>6.4000000000000001E-2</v>
      </c>
      <c r="L1198" s="13"/>
      <c r="M1198" s="23">
        <v>44865</v>
      </c>
      <c r="N1198" s="14" t="s">
        <v>12</v>
      </c>
      <c r="O1198" s="59">
        <v>0.54652777777777783</v>
      </c>
      <c r="P1198" s="16" t="str">
        <f t="shared" si="484"/>
        <v>-</v>
      </c>
      <c r="Q1198" s="15">
        <f t="shared" si="501"/>
        <v>0.53958333333333341</v>
      </c>
      <c r="R1198" s="16" t="str">
        <f t="shared" si="490"/>
        <v>-</v>
      </c>
      <c r="S1198" s="15">
        <f t="shared" si="491"/>
        <v>0.54652777777777783</v>
      </c>
      <c r="T1198" s="16" t="str">
        <f t="shared" si="492"/>
        <v>-</v>
      </c>
      <c r="U1198" s="15">
        <f t="shared" si="493"/>
        <v>0.54444444444444451</v>
      </c>
      <c r="V1198" s="22" t="str">
        <f t="shared" si="494"/>
        <v>-</v>
      </c>
      <c r="X1198" s="18"/>
      <c r="Y1198" s="28"/>
    </row>
    <row r="1199" spans="2:25" x14ac:dyDescent="0.25">
      <c r="B1199" s="23">
        <f t="shared" si="502"/>
        <v>44865</v>
      </c>
      <c r="C1199" s="14" t="s">
        <v>13</v>
      </c>
      <c r="D1199" s="15">
        <v>0.81944444444444453</v>
      </c>
      <c r="E1199" s="16">
        <v>2.7</v>
      </c>
      <c r="F1199" s="15">
        <f t="shared" si="495"/>
        <v>0.81250000000000011</v>
      </c>
      <c r="G1199" s="16">
        <f t="shared" si="496"/>
        <v>2.2949999999999999</v>
      </c>
      <c r="H1199" s="15">
        <f t="shared" si="497"/>
        <v>0.80138888888888893</v>
      </c>
      <c r="I1199" s="16">
        <f t="shared" si="498"/>
        <v>1.8090000000000002</v>
      </c>
      <c r="J1199" s="15">
        <f t="shared" si="499"/>
        <v>0.80208333333333337</v>
      </c>
      <c r="K1199" s="22">
        <f t="shared" si="500"/>
        <v>1.7280000000000002</v>
      </c>
      <c r="L1199" s="13"/>
      <c r="M1199" s="23">
        <v>44865</v>
      </c>
      <c r="N1199" s="14" t="s">
        <v>13</v>
      </c>
      <c r="O1199" s="59">
        <v>0.81944444444444453</v>
      </c>
      <c r="P1199" s="16" t="str">
        <f t="shared" si="484"/>
        <v>-</v>
      </c>
      <c r="Q1199" s="15">
        <f t="shared" si="501"/>
        <v>0.81250000000000011</v>
      </c>
      <c r="R1199" s="16" t="str">
        <f t="shared" si="490"/>
        <v>-</v>
      </c>
      <c r="S1199" s="15">
        <f t="shared" si="491"/>
        <v>0.80138888888888893</v>
      </c>
      <c r="T1199" s="16" t="str">
        <f t="shared" si="492"/>
        <v>-</v>
      </c>
      <c r="U1199" s="15">
        <f t="shared" si="493"/>
        <v>0.80208333333333337</v>
      </c>
      <c r="V1199" s="22" t="str">
        <f t="shared" si="494"/>
        <v>-</v>
      </c>
      <c r="X1199" s="18"/>
      <c r="Y1199" s="28"/>
    </row>
    <row r="1200" spans="2:25" x14ac:dyDescent="0.25">
      <c r="B1200" s="23">
        <f t="shared" si="502"/>
        <v>44866</v>
      </c>
      <c r="C1200" s="14" t="s">
        <v>12</v>
      </c>
      <c r="D1200" s="15">
        <v>6.3194444444444442E-2</v>
      </c>
      <c r="E1200" s="16">
        <v>0.3</v>
      </c>
      <c r="F1200" s="15">
        <f t="shared" si="495"/>
        <v>5.6249999999999994E-2</v>
      </c>
      <c r="G1200" s="16">
        <f t="shared" si="496"/>
        <v>0.255</v>
      </c>
      <c r="H1200" s="15">
        <f t="shared" si="497"/>
        <v>6.3194444444444442E-2</v>
      </c>
      <c r="I1200" s="16">
        <f t="shared" si="498"/>
        <v>0.20100000000000001</v>
      </c>
      <c r="J1200" s="15">
        <f t="shared" si="499"/>
        <v>6.1111111111111109E-2</v>
      </c>
      <c r="K1200" s="22">
        <f t="shared" si="500"/>
        <v>0.192</v>
      </c>
      <c r="L1200" s="13"/>
      <c r="M1200" s="23">
        <v>44866</v>
      </c>
      <c r="N1200" s="14" t="s">
        <v>12</v>
      </c>
      <c r="O1200" s="59">
        <v>6.3194444444444442E-2</v>
      </c>
      <c r="P1200" s="16" t="str">
        <f t="shared" si="484"/>
        <v>-</v>
      </c>
      <c r="Q1200" s="15">
        <f t="shared" si="501"/>
        <v>5.6249999999999994E-2</v>
      </c>
      <c r="R1200" s="16" t="str">
        <f t="shared" si="490"/>
        <v>-</v>
      </c>
      <c r="S1200" s="15">
        <f t="shared" si="491"/>
        <v>6.3194444444444442E-2</v>
      </c>
      <c r="T1200" s="16" t="str">
        <f t="shared" si="492"/>
        <v>-</v>
      </c>
      <c r="U1200" s="15">
        <f t="shared" si="493"/>
        <v>6.1111111111111109E-2</v>
      </c>
      <c r="V1200" s="22" t="str">
        <f t="shared" si="494"/>
        <v>-</v>
      </c>
      <c r="X1200" s="18"/>
    </row>
    <row r="1201" spans="2:25" x14ac:dyDescent="0.25">
      <c r="B1201" s="23">
        <f t="shared" si="502"/>
        <v>44866</v>
      </c>
      <c r="C1201" s="14" t="s">
        <v>13</v>
      </c>
      <c r="D1201" s="15">
        <v>0.33749999999999997</v>
      </c>
      <c r="E1201" s="16">
        <v>2.8</v>
      </c>
      <c r="F1201" s="15">
        <f t="shared" si="495"/>
        <v>0.33055555555555555</v>
      </c>
      <c r="G1201" s="16">
        <f t="shared" si="496"/>
        <v>2.38</v>
      </c>
      <c r="H1201" s="15">
        <f t="shared" si="497"/>
        <v>0.31944444444444442</v>
      </c>
      <c r="I1201" s="16">
        <f t="shared" si="498"/>
        <v>1.8759999999999999</v>
      </c>
      <c r="J1201" s="15">
        <f t="shared" si="499"/>
        <v>0.32013888888888886</v>
      </c>
      <c r="K1201" s="22">
        <f t="shared" si="500"/>
        <v>1.7919999999999998</v>
      </c>
      <c r="L1201" s="13"/>
      <c r="M1201" s="23">
        <v>44866</v>
      </c>
      <c r="N1201" s="14" t="s">
        <v>13</v>
      </c>
      <c r="O1201" s="59">
        <v>0.33749999999999997</v>
      </c>
      <c r="P1201" s="16" t="str">
        <f t="shared" si="484"/>
        <v>-</v>
      </c>
      <c r="Q1201" s="15">
        <f t="shared" si="501"/>
        <v>0.33055555555555555</v>
      </c>
      <c r="R1201" s="16" t="str">
        <f t="shared" si="490"/>
        <v>-</v>
      </c>
      <c r="S1201" s="15">
        <f t="shared" si="491"/>
        <v>0.31944444444444442</v>
      </c>
      <c r="T1201" s="16" t="str">
        <f t="shared" si="492"/>
        <v>-</v>
      </c>
      <c r="U1201" s="15">
        <f t="shared" si="493"/>
        <v>0.32013888888888886</v>
      </c>
      <c r="V1201" s="22" t="str">
        <f t="shared" si="494"/>
        <v>-</v>
      </c>
      <c r="X1201" s="18"/>
      <c r="Y1201" s="28"/>
    </row>
    <row r="1202" spans="2:25" x14ac:dyDescent="0.25">
      <c r="B1202" s="23">
        <f t="shared" si="502"/>
        <v>44866</v>
      </c>
      <c r="C1202" s="14" t="s">
        <v>12</v>
      </c>
      <c r="D1202" s="15">
        <v>0.5854166666666667</v>
      </c>
      <c r="E1202" s="16">
        <v>0.3</v>
      </c>
      <c r="F1202" s="15">
        <f t="shared" si="495"/>
        <v>0.57847222222222228</v>
      </c>
      <c r="G1202" s="16">
        <f t="shared" si="496"/>
        <v>0.255</v>
      </c>
      <c r="H1202" s="15">
        <f t="shared" si="497"/>
        <v>0.5854166666666667</v>
      </c>
      <c r="I1202" s="16">
        <f t="shared" si="498"/>
        <v>0.20100000000000001</v>
      </c>
      <c r="J1202" s="15">
        <f t="shared" si="499"/>
        <v>0.58333333333333337</v>
      </c>
      <c r="K1202" s="22">
        <f t="shared" si="500"/>
        <v>0.192</v>
      </c>
      <c r="L1202" s="13"/>
      <c r="M1202" s="23">
        <v>44866</v>
      </c>
      <c r="N1202" s="14" t="s">
        <v>12</v>
      </c>
      <c r="O1202" s="59">
        <v>0.5854166666666667</v>
      </c>
      <c r="P1202" s="16" t="str">
        <f t="shared" si="484"/>
        <v>-</v>
      </c>
      <c r="Q1202" s="15">
        <f t="shared" si="501"/>
        <v>0.57847222222222228</v>
      </c>
      <c r="R1202" s="16" t="str">
        <f t="shared" si="490"/>
        <v>-</v>
      </c>
      <c r="S1202" s="15">
        <f t="shared" si="491"/>
        <v>0.5854166666666667</v>
      </c>
      <c r="T1202" s="16" t="str">
        <f t="shared" si="492"/>
        <v>-</v>
      </c>
      <c r="U1202" s="15">
        <f t="shared" si="493"/>
        <v>0.58333333333333337</v>
      </c>
      <c r="V1202" s="22" t="str">
        <f t="shared" si="494"/>
        <v>-</v>
      </c>
      <c r="X1202" s="18"/>
      <c r="Y1202" s="28"/>
    </row>
    <row r="1203" spans="2:25" x14ac:dyDescent="0.25">
      <c r="B1203" s="23">
        <f>IF(HOUR(D1203)&lt;HOUR(D1202),B1202+1,B1202)</f>
        <v>44866</v>
      </c>
      <c r="C1203" s="14" t="s">
        <v>13</v>
      </c>
      <c r="D1203" s="15">
        <v>0.86388888888888893</v>
      </c>
      <c r="E1203" s="16">
        <v>2.6</v>
      </c>
      <c r="F1203" s="15">
        <f t="shared" si="495"/>
        <v>0.85694444444444451</v>
      </c>
      <c r="G1203" s="16">
        <f t="shared" si="496"/>
        <v>2.21</v>
      </c>
      <c r="H1203" s="15">
        <f t="shared" ref="H1203" si="503">IF(C1203="Alta",D1203-$H$9,D1203-$I$9)</f>
        <v>0.84583333333333333</v>
      </c>
      <c r="I1203" s="16">
        <f t="shared" ref="I1203" si="504">E1203*$H$8</f>
        <v>1.7420000000000002</v>
      </c>
      <c r="J1203" s="15">
        <f t="shared" ref="J1203" si="505">IF(C1203="Alta",D1203-$J$9,D1203-$K$9)</f>
        <v>0.84652777777777777</v>
      </c>
      <c r="K1203" s="22">
        <f t="shared" ref="K1203" si="506">E1203*$J$8</f>
        <v>1.6640000000000001</v>
      </c>
      <c r="L1203" s="13"/>
      <c r="M1203" s="23">
        <v>44866</v>
      </c>
      <c r="N1203" s="14" t="s">
        <v>13</v>
      </c>
      <c r="O1203" s="59">
        <v>0.86388888888888893</v>
      </c>
      <c r="P1203" s="16" t="str">
        <f t="shared" si="484"/>
        <v>-</v>
      </c>
      <c r="Q1203" s="15">
        <f t="shared" si="501"/>
        <v>0.85694444444444451</v>
      </c>
      <c r="R1203" s="16" t="s">
        <v>27</v>
      </c>
      <c r="S1203" s="15">
        <f t="shared" ref="S1203" si="507">IF(N1203="Alta",O1203-$H$9,O1203-$I$9)</f>
        <v>0.84583333333333333</v>
      </c>
      <c r="T1203" s="16" t="str">
        <f t="shared" ref="T1203" si="508">IF(I1203&gt;=$T$4,I1203,IF(I1203&lt;=$T$8,I1203,"-"))</f>
        <v>-</v>
      </c>
      <c r="U1203" s="15">
        <f t="shared" ref="U1203" si="509">IF(N1203="Alta",O1203-$J$9,O1203-$K$9)</f>
        <v>0.84652777777777777</v>
      </c>
      <c r="V1203" s="22" t="str">
        <f t="shared" ref="V1203" si="510">IF(K1203&gt;=$V$4,K1203,IF(K1203&lt;=$V$8,K1203,"-"))</f>
        <v>-</v>
      </c>
      <c r="X1203" s="18"/>
      <c r="Y1203" s="28"/>
    </row>
    <row r="1204" spans="2:25" x14ac:dyDescent="0.25">
      <c r="B1204" s="23">
        <f t="shared" si="502"/>
        <v>44867</v>
      </c>
      <c r="C1204" s="14" t="s">
        <v>12</v>
      </c>
      <c r="D1204" s="15">
        <v>0.1076388888888889</v>
      </c>
      <c r="E1204" s="16">
        <v>0.5</v>
      </c>
      <c r="F1204" s="15">
        <f t="shared" si="495"/>
        <v>0.10069444444444445</v>
      </c>
      <c r="G1204" s="16">
        <f t="shared" si="496"/>
        <v>0.42499999999999999</v>
      </c>
      <c r="H1204" s="15">
        <f t="shared" si="497"/>
        <v>0.1076388888888889</v>
      </c>
      <c r="I1204" s="16">
        <f t="shared" si="498"/>
        <v>0.33500000000000002</v>
      </c>
      <c r="J1204" s="15">
        <f t="shared" si="499"/>
        <v>0.10555555555555556</v>
      </c>
      <c r="K1204" s="22">
        <f t="shared" si="500"/>
        <v>0.32</v>
      </c>
      <c r="L1204" s="13"/>
      <c r="M1204" s="23">
        <v>44867</v>
      </c>
      <c r="N1204" s="14" t="s">
        <v>12</v>
      </c>
      <c r="O1204" s="59">
        <v>0.1076388888888889</v>
      </c>
      <c r="P1204" s="16" t="str">
        <f t="shared" si="484"/>
        <v>-</v>
      </c>
      <c r="Q1204" s="15">
        <f t="shared" si="501"/>
        <v>0.10069444444444445</v>
      </c>
      <c r="R1204" s="16" t="str">
        <f t="shared" si="490"/>
        <v>-</v>
      </c>
      <c r="S1204" s="15">
        <f t="shared" si="491"/>
        <v>0.1076388888888889</v>
      </c>
      <c r="T1204" s="16" t="str">
        <f t="shared" si="492"/>
        <v>-</v>
      </c>
      <c r="U1204" s="15">
        <f t="shared" ref="U1204:U1236" si="511">IF(N1204="Alta",O1204-$J$9,O1204-$K$9)</f>
        <v>0.10555555555555556</v>
      </c>
      <c r="V1204" s="22" t="str">
        <f t="shared" si="494"/>
        <v>-</v>
      </c>
      <c r="X1204" s="18"/>
    </row>
    <row r="1205" spans="2:25" x14ac:dyDescent="0.25">
      <c r="B1205" s="23">
        <f t="shared" si="502"/>
        <v>44867</v>
      </c>
      <c r="C1205" s="14" t="s">
        <v>13</v>
      </c>
      <c r="D1205" s="15">
        <v>0.38263888888888892</v>
      </c>
      <c r="E1205" s="16">
        <v>2.7</v>
      </c>
      <c r="F1205" s="15">
        <f t="shared" si="495"/>
        <v>0.3756944444444445</v>
      </c>
      <c r="G1205" s="16">
        <f t="shared" si="496"/>
        <v>2.2949999999999999</v>
      </c>
      <c r="H1205" s="15">
        <f t="shared" si="497"/>
        <v>0.36458333333333337</v>
      </c>
      <c r="I1205" s="16">
        <f t="shared" si="498"/>
        <v>1.8090000000000002</v>
      </c>
      <c r="J1205" s="15">
        <f t="shared" si="499"/>
        <v>0.36527777777777781</v>
      </c>
      <c r="K1205" s="22">
        <f t="shared" si="500"/>
        <v>1.7280000000000002</v>
      </c>
      <c r="L1205" s="13"/>
      <c r="M1205" s="23">
        <v>44867</v>
      </c>
      <c r="N1205" s="14" t="s">
        <v>13</v>
      </c>
      <c r="O1205" s="59">
        <v>0.38263888888888892</v>
      </c>
      <c r="P1205" s="16" t="str">
        <f t="shared" si="484"/>
        <v>-</v>
      </c>
      <c r="Q1205" s="15">
        <f t="shared" si="501"/>
        <v>0.3756944444444445</v>
      </c>
      <c r="R1205" s="16" t="str">
        <f t="shared" si="490"/>
        <v>-</v>
      </c>
      <c r="S1205" s="15">
        <f t="shared" si="491"/>
        <v>0.36458333333333337</v>
      </c>
      <c r="T1205" s="16" t="str">
        <f t="shared" si="492"/>
        <v>-</v>
      </c>
      <c r="U1205" s="15">
        <f t="shared" si="511"/>
        <v>0.36527777777777781</v>
      </c>
      <c r="V1205" s="22" t="str">
        <f t="shared" si="494"/>
        <v>-</v>
      </c>
      <c r="X1205" s="18"/>
      <c r="Y1205" s="28"/>
    </row>
    <row r="1206" spans="2:25" x14ac:dyDescent="0.25">
      <c r="B1206" s="23">
        <f t="shared" si="502"/>
        <v>44867</v>
      </c>
      <c r="C1206" s="14" t="s">
        <v>12</v>
      </c>
      <c r="D1206" s="15">
        <v>0.62916666666666665</v>
      </c>
      <c r="E1206" s="16">
        <v>0.4</v>
      </c>
      <c r="F1206" s="15">
        <f t="shared" si="495"/>
        <v>0.62222222222222223</v>
      </c>
      <c r="G1206" s="16">
        <f t="shared" si="496"/>
        <v>0.34</v>
      </c>
      <c r="H1206" s="15">
        <f t="shared" si="497"/>
        <v>0.62916666666666665</v>
      </c>
      <c r="I1206" s="16">
        <f t="shared" si="498"/>
        <v>0.26800000000000002</v>
      </c>
      <c r="J1206" s="15">
        <f t="shared" si="499"/>
        <v>0.62708333333333333</v>
      </c>
      <c r="K1206" s="22">
        <f t="shared" si="500"/>
        <v>0.25600000000000001</v>
      </c>
      <c r="L1206" s="13"/>
      <c r="M1206" s="23">
        <v>44867</v>
      </c>
      <c r="N1206" s="14" t="s">
        <v>12</v>
      </c>
      <c r="O1206" s="59">
        <v>0.62916666666666665</v>
      </c>
      <c r="P1206" s="16" t="str">
        <f t="shared" si="484"/>
        <v>-</v>
      </c>
      <c r="Q1206" s="15">
        <f t="shared" si="501"/>
        <v>0.62222222222222223</v>
      </c>
      <c r="R1206" s="16" t="str">
        <f t="shared" si="490"/>
        <v>-</v>
      </c>
      <c r="S1206" s="15">
        <f t="shared" si="491"/>
        <v>0.62916666666666665</v>
      </c>
      <c r="T1206" s="16" t="str">
        <f t="shared" si="492"/>
        <v>-</v>
      </c>
      <c r="U1206" s="15">
        <f t="shared" si="511"/>
        <v>0.62708333333333333</v>
      </c>
      <c r="V1206" s="22" t="str">
        <f t="shared" si="494"/>
        <v>-</v>
      </c>
      <c r="X1206" s="18"/>
      <c r="Y1206" s="28"/>
    </row>
    <row r="1207" spans="2:25" x14ac:dyDescent="0.25">
      <c r="B1207" s="23">
        <f t="shared" si="502"/>
        <v>44867</v>
      </c>
      <c r="C1207" s="14" t="s">
        <v>13</v>
      </c>
      <c r="D1207" s="15">
        <v>0.91249999999999998</v>
      </c>
      <c r="E1207" s="16">
        <v>2.6</v>
      </c>
      <c r="F1207" s="15">
        <f t="shared" si="495"/>
        <v>0.90555555555555556</v>
      </c>
      <c r="G1207" s="16">
        <f t="shared" si="496"/>
        <v>2.21</v>
      </c>
      <c r="H1207" s="15">
        <f t="shared" si="497"/>
        <v>0.89444444444444438</v>
      </c>
      <c r="I1207" s="16">
        <f t="shared" si="498"/>
        <v>1.7420000000000002</v>
      </c>
      <c r="J1207" s="15">
        <f t="shared" si="499"/>
        <v>0.89513888888888882</v>
      </c>
      <c r="K1207" s="22">
        <f t="shared" si="500"/>
        <v>1.6640000000000001</v>
      </c>
      <c r="L1207" s="13"/>
      <c r="M1207" s="23">
        <v>44867</v>
      </c>
      <c r="N1207" s="14" t="s">
        <v>13</v>
      </c>
      <c r="O1207" s="59">
        <v>0.91249999999999998</v>
      </c>
      <c r="P1207" s="16" t="str">
        <f t="shared" si="484"/>
        <v>-</v>
      </c>
      <c r="Q1207" s="15">
        <f t="shared" si="501"/>
        <v>0.90555555555555556</v>
      </c>
      <c r="R1207" s="16" t="str">
        <f t="shared" si="490"/>
        <v>-</v>
      </c>
      <c r="S1207" s="15">
        <f t="shared" si="491"/>
        <v>0.89444444444444438</v>
      </c>
      <c r="T1207" s="16" t="str">
        <f t="shared" si="492"/>
        <v>-</v>
      </c>
      <c r="U1207" s="15">
        <f t="shared" si="511"/>
        <v>0.89513888888888882</v>
      </c>
      <c r="V1207" s="22" t="str">
        <f t="shared" si="494"/>
        <v>-</v>
      </c>
      <c r="X1207" s="18"/>
      <c r="Y1207" s="28"/>
    </row>
    <row r="1208" spans="2:25" x14ac:dyDescent="0.25">
      <c r="B1208" s="23">
        <f t="shared" si="502"/>
        <v>44868</v>
      </c>
      <c r="C1208" s="14" t="s">
        <v>12</v>
      </c>
      <c r="D1208" s="15">
        <v>0.15833333333333333</v>
      </c>
      <c r="E1208" s="16">
        <v>0.5</v>
      </c>
      <c r="F1208" s="15">
        <f t="shared" si="495"/>
        <v>0.15138888888888888</v>
      </c>
      <c r="G1208" s="16">
        <f t="shared" si="496"/>
        <v>0.42499999999999999</v>
      </c>
      <c r="H1208" s="15">
        <f t="shared" si="497"/>
        <v>0.15833333333333333</v>
      </c>
      <c r="I1208" s="16">
        <f t="shared" si="498"/>
        <v>0.33500000000000002</v>
      </c>
      <c r="J1208" s="15">
        <f t="shared" si="499"/>
        <v>0.15625</v>
      </c>
      <c r="K1208" s="22">
        <f t="shared" si="500"/>
        <v>0.32</v>
      </c>
      <c r="L1208" s="13"/>
      <c r="M1208" s="23">
        <v>44868</v>
      </c>
      <c r="N1208" s="14" t="s">
        <v>12</v>
      </c>
      <c r="O1208" s="59">
        <v>0.15833333333333333</v>
      </c>
      <c r="P1208" s="16" t="str">
        <f t="shared" si="484"/>
        <v>-</v>
      </c>
      <c r="Q1208" s="15">
        <f t="shared" si="501"/>
        <v>0.15138888888888888</v>
      </c>
      <c r="R1208" s="16" t="str">
        <f t="shared" si="490"/>
        <v>-</v>
      </c>
      <c r="S1208" s="15">
        <f t="shared" si="491"/>
        <v>0.15833333333333333</v>
      </c>
      <c r="T1208" s="16" t="str">
        <f t="shared" si="492"/>
        <v>-</v>
      </c>
      <c r="U1208" s="15">
        <f t="shared" si="511"/>
        <v>0.15625</v>
      </c>
      <c r="V1208" s="22" t="str">
        <f t="shared" si="494"/>
        <v>-</v>
      </c>
      <c r="X1208" s="18"/>
    </row>
    <row r="1209" spans="2:25" x14ac:dyDescent="0.25">
      <c r="B1209" s="23">
        <f t="shared" si="502"/>
        <v>44868</v>
      </c>
      <c r="C1209" s="14" t="s">
        <v>13</v>
      </c>
      <c r="D1209" s="15">
        <v>0.43194444444444446</v>
      </c>
      <c r="E1209" s="16">
        <v>2.6</v>
      </c>
      <c r="F1209" s="15">
        <f t="shared" si="495"/>
        <v>0.42500000000000004</v>
      </c>
      <c r="G1209" s="16">
        <f t="shared" si="496"/>
        <v>2.21</v>
      </c>
      <c r="H1209" s="15">
        <f t="shared" si="497"/>
        <v>0.41388888888888892</v>
      </c>
      <c r="I1209" s="16">
        <f t="shared" si="498"/>
        <v>1.7420000000000002</v>
      </c>
      <c r="J1209" s="15">
        <f t="shared" si="499"/>
        <v>0.41458333333333336</v>
      </c>
      <c r="K1209" s="22">
        <f t="shared" si="500"/>
        <v>1.6640000000000001</v>
      </c>
      <c r="L1209" s="13"/>
      <c r="M1209" s="23">
        <v>44868</v>
      </c>
      <c r="N1209" s="14" t="s">
        <v>13</v>
      </c>
      <c r="O1209" s="59">
        <v>0.43194444444444446</v>
      </c>
      <c r="P1209" s="16" t="str">
        <f t="shared" si="484"/>
        <v>-</v>
      </c>
      <c r="Q1209" s="15">
        <f t="shared" si="501"/>
        <v>0.42500000000000004</v>
      </c>
      <c r="R1209" s="16" t="str">
        <f t="shared" si="490"/>
        <v>-</v>
      </c>
      <c r="S1209" s="15">
        <f t="shared" ref="S1209:S1241" si="512">IF(N1209="Alta",O1209-$H$9,O1209-$I$9)</f>
        <v>0.41388888888888892</v>
      </c>
      <c r="T1209" s="16" t="str">
        <f t="shared" si="492"/>
        <v>-</v>
      </c>
      <c r="U1209" s="15">
        <f t="shared" si="511"/>
        <v>0.41458333333333336</v>
      </c>
      <c r="V1209" s="22" t="str">
        <f t="shared" si="494"/>
        <v>-</v>
      </c>
      <c r="X1209" s="18"/>
      <c r="Y1209" s="28"/>
    </row>
    <row r="1210" spans="2:25" x14ac:dyDescent="0.25">
      <c r="B1210" s="23">
        <f t="shared" si="502"/>
        <v>44868</v>
      </c>
      <c r="C1210" s="14" t="s">
        <v>12</v>
      </c>
      <c r="D1210" s="15">
        <v>0.6777777777777777</v>
      </c>
      <c r="E1210" s="16">
        <v>0.5</v>
      </c>
      <c r="F1210" s="15">
        <f t="shared" si="495"/>
        <v>0.67083333333333328</v>
      </c>
      <c r="G1210" s="16">
        <f t="shared" si="496"/>
        <v>0.42499999999999999</v>
      </c>
      <c r="H1210" s="15">
        <f t="shared" si="497"/>
        <v>0.6777777777777777</v>
      </c>
      <c r="I1210" s="16">
        <f t="shared" si="498"/>
        <v>0.33500000000000002</v>
      </c>
      <c r="J1210" s="15">
        <f t="shared" si="499"/>
        <v>0.67569444444444438</v>
      </c>
      <c r="K1210" s="22">
        <f t="shared" si="500"/>
        <v>0.32</v>
      </c>
      <c r="L1210" s="13"/>
      <c r="M1210" s="23">
        <v>44868</v>
      </c>
      <c r="N1210" s="14" t="s">
        <v>12</v>
      </c>
      <c r="O1210" s="59">
        <v>0.6777777777777777</v>
      </c>
      <c r="P1210" s="16" t="str">
        <f t="shared" si="484"/>
        <v>-</v>
      </c>
      <c r="Q1210" s="15">
        <f t="shared" si="501"/>
        <v>0.67083333333333328</v>
      </c>
      <c r="R1210" s="16" t="str">
        <f t="shared" si="490"/>
        <v>-</v>
      </c>
      <c r="S1210" s="15">
        <f t="shared" si="512"/>
        <v>0.6777777777777777</v>
      </c>
      <c r="T1210" s="16" t="str">
        <f t="shared" si="492"/>
        <v>-</v>
      </c>
      <c r="U1210" s="15">
        <f t="shared" si="511"/>
        <v>0.67569444444444438</v>
      </c>
      <c r="V1210" s="22" t="str">
        <f t="shared" si="494"/>
        <v>-</v>
      </c>
      <c r="X1210" s="18"/>
      <c r="Y1210" s="28"/>
    </row>
    <row r="1211" spans="2:25" x14ac:dyDescent="0.25">
      <c r="B1211" s="23">
        <f t="shared" si="502"/>
        <v>44868</v>
      </c>
      <c r="C1211" s="14" t="s">
        <v>13</v>
      </c>
      <c r="D1211" s="15">
        <v>0.96250000000000002</v>
      </c>
      <c r="E1211" s="16">
        <v>2.6</v>
      </c>
      <c r="F1211" s="15">
        <f t="shared" si="495"/>
        <v>0.9555555555555556</v>
      </c>
      <c r="G1211" s="16">
        <f t="shared" si="496"/>
        <v>2.21</v>
      </c>
      <c r="H1211" s="15">
        <f t="shared" si="497"/>
        <v>0.94444444444444442</v>
      </c>
      <c r="I1211" s="16">
        <f t="shared" si="498"/>
        <v>1.7420000000000002</v>
      </c>
      <c r="J1211" s="15">
        <f t="shared" si="499"/>
        <v>0.94513888888888886</v>
      </c>
      <c r="K1211" s="22">
        <f t="shared" si="500"/>
        <v>1.6640000000000001</v>
      </c>
      <c r="L1211" s="13"/>
      <c r="M1211" s="23">
        <v>44868</v>
      </c>
      <c r="N1211" s="14" t="s">
        <v>13</v>
      </c>
      <c r="O1211" s="59">
        <v>0.96250000000000002</v>
      </c>
      <c r="P1211" s="16" t="str">
        <f t="shared" si="484"/>
        <v>-</v>
      </c>
      <c r="Q1211" s="15">
        <f t="shared" si="501"/>
        <v>0.9555555555555556</v>
      </c>
      <c r="R1211" s="16" t="str">
        <f t="shared" si="490"/>
        <v>-</v>
      </c>
      <c r="S1211" s="15">
        <f t="shared" si="512"/>
        <v>0.94444444444444442</v>
      </c>
      <c r="T1211" s="16" t="str">
        <f t="shared" si="492"/>
        <v>-</v>
      </c>
      <c r="U1211" s="15">
        <f t="shared" si="511"/>
        <v>0.94513888888888886</v>
      </c>
      <c r="V1211" s="22" t="str">
        <f t="shared" si="494"/>
        <v>-</v>
      </c>
      <c r="X1211" s="18"/>
      <c r="Y1211" s="28"/>
    </row>
    <row r="1212" spans="2:25" x14ac:dyDescent="0.25">
      <c r="B1212" s="23">
        <f t="shared" si="502"/>
        <v>44869</v>
      </c>
      <c r="C1212" s="14" t="s">
        <v>12</v>
      </c>
      <c r="D1212" s="15">
        <v>0.21111111111111111</v>
      </c>
      <c r="E1212" s="16">
        <v>0.5</v>
      </c>
      <c r="F1212" s="15">
        <f t="shared" si="495"/>
        <v>0.20416666666666666</v>
      </c>
      <c r="G1212" s="16">
        <f t="shared" si="496"/>
        <v>0.42499999999999999</v>
      </c>
      <c r="H1212" s="15">
        <f t="shared" si="497"/>
        <v>0.21111111111111111</v>
      </c>
      <c r="I1212" s="16">
        <f t="shared" si="498"/>
        <v>0.33500000000000002</v>
      </c>
      <c r="J1212" s="15">
        <f t="shared" si="499"/>
        <v>0.20902777777777778</v>
      </c>
      <c r="K1212" s="22">
        <f t="shared" si="500"/>
        <v>0.32</v>
      </c>
      <c r="L1212" s="13"/>
      <c r="M1212" s="23">
        <v>44869</v>
      </c>
      <c r="N1212" s="14" t="s">
        <v>12</v>
      </c>
      <c r="O1212" s="59">
        <v>0.21111111111111111</v>
      </c>
      <c r="P1212" s="16" t="str">
        <f t="shared" si="484"/>
        <v>-</v>
      </c>
      <c r="Q1212" s="15">
        <f t="shared" si="501"/>
        <v>0.20416666666666666</v>
      </c>
      <c r="R1212" s="16" t="str">
        <f t="shared" si="490"/>
        <v>-</v>
      </c>
      <c r="S1212" s="15">
        <f t="shared" si="512"/>
        <v>0.21111111111111111</v>
      </c>
      <c r="T1212" s="16" t="str">
        <f t="shared" si="492"/>
        <v>-</v>
      </c>
      <c r="U1212" s="15">
        <f t="shared" si="511"/>
        <v>0.20902777777777778</v>
      </c>
      <c r="V1212" s="22" t="str">
        <f t="shared" si="494"/>
        <v>-</v>
      </c>
      <c r="X1212" s="18"/>
    </row>
    <row r="1213" spans="2:25" x14ac:dyDescent="0.25">
      <c r="B1213" s="23">
        <f t="shared" si="502"/>
        <v>44869</v>
      </c>
      <c r="C1213" s="14" t="s">
        <v>13</v>
      </c>
      <c r="D1213" s="15">
        <v>0.48125000000000001</v>
      </c>
      <c r="E1213" s="16">
        <v>2.6</v>
      </c>
      <c r="F1213" s="15">
        <f t="shared" si="495"/>
        <v>0.47430555555555559</v>
      </c>
      <c r="G1213" s="16">
        <f t="shared" si="496"/>
        <v>2.21</v>
      </c>
      <c r="H1213" s="15">
        <f t="shared" si="497"/>
        <v>0.46319444444444446</v>
      </c>
      <c r="I1213" s="16">
        <f t="shared" si="498"/>
        <v>1.7420000000000002</v>
      </c>
      <c r="J1213" s="15">
        <f t="shared" si="499"/>
        <v>0.46388888888888891</v>
      </c>
      <c r="K1213" s="22">
        <f t="shared" si="500"/>
        <v>1.6640000000000001</v>
      </c>
      <c r="L1213" s="13"/>
      <c r="M1213" s="23">
        <v>44869</v>
      </c>
      <c r="N1213" s="14" t="s">
        <v>13</v>
      </c>
      <c r="O1213" s="59">
        <v>0.48125000000000001</v>
      </c>
      <c r="P1213" s="16" t="str">
        <f t="shared" si="484"/>
        <v>-</v>
      </c>
      <c r="Q1213" s="15">
        <f t="shared" si="501"/>
        <v>0.47430555555555559</v>
      </c>
      <c r="R1213" s="16" t="str">
        <f t="shared" si="490"/>
        <v>-</v>
      </c>
      <c r="S1213" s="15">
        <f t="shared" si="512"/>
        <v>0.46319444444444446</v>
      </c>
      <c r="T1213" s="16" t="str">
        <f t="shared" si="492"/>
        <v>-</v>
      </c>
      <c r="U1213" s="15">
        <f t="shared" si="511"/>
        <v>0.46388888888888891</v>
      </c>
      <c r="V1213" s="22" t="str">
        <f t="shared" si="494"/>
        <v>-</v>
      </c>
      <c r="X1213" s="18"/>
      <c r="Y1213" s="28"/>
    </row>
    <row r="1214" spans="2:25" x14ac:dyDescent="0.25">
      <c r="B1214" s="23">
        <f t="shared" si="502"/>
        <v>44869</v>
      </c>
      <c r="C1214" s="14" t="s">
        <v>12</v>
      </c>
      <c r="D1214" s="15">
        <v>0.7270833333333333</v>
      </c>
      <c r="E1214" s="16">
        <v>0.5</v>
      </c>
      <c r="F1214" s="15">
        <f t="shared" si="495"/>
        <v>0.72013888888888888</v>
      </c>
      <c r="G1214" s="16">
        <f t="shared" si="496"/>
        <v>0.42499999999999999</v>
      </c>
      <c r="H1214" s="15">
        <f t="shared" si="497"/>
        <v>0.7270833333333333</v>
      </c>
      <c r="I1214" s="16">
        <f t="shared" si="498"/>
        <v>0.33500000000000002</v>
      </c>
      <c r="J1214" s="15">
        <f t="shared" si="499"/>
        <v>0.72499999999999998</v>
      </c>
      <c r="K1214" s="22">
        <f t="shared" si="500"/>
        <v>0.32</v>
      </c>
      <c r="L1214" s="13"/>
      <c r="M1214" s="23">
        <v>44869</v>
      </c>
      <c r="N1214" s="14" t="s">
        <v>12</v>
      </c>
      <c r="O1214" s="59">
        <v>0.7270833333333333</v>
      </c>
      <c r="P1214" s="16" t="str">
        <f t="shared" si="484"/>
        <v>-</v>
      </c>
      <c r="Q1214" s="15">
        <f t="shared" si="501"/>
        <v>0.72013888888888888</v>
      </c>
      <c r="R1214" s="16" t="str">
        <f t="shared" si="490"/>
        <v>-</v>
      </c>
      <c r="S1214" s="15">
        <f t="shared" si="512"/>
        <v>0.7270833333333333</v>
      </c>
      <c r="T1214" s="16" t="str">
        <f t="shared" si="492"/>
        <v>-</v>
      </c>
      <c r="U1214" s="15">
        <f t="shared" si="511"/>
        <v>0.72499999999999998</v>
      </c>
      <c r="V1214" s="22" t="str">
        <f t="shared" si="494"/>
        <v>-</v>
      </c>
      <c r="X1214" s="18"/>
      <c r="Y1214" s="28"/>
    </row>
    <row r="1215" spans="2:25" x14ac:dyDescent="0.25">
      <c r="B1215" s="23">
        <v>44869</v>
      </c>
      <c r="C1215" s="14" t="s">
        <v>13</v>
      </c>
      <c r="D1215" s="15"/>
      <c r="E1215" s="16"/>
      <c r="F1215" s="15"/>
      <c r="G1215" s="16"/>
      <c r="H1215" s="15">
        <v>0.9902777777777777</v>
      </c>
      <c r="I1215" s="16">
        <v>1.8</v>
      </c>
      <c r="J1215" s="15">
        <v>0.99097222222222225</v>
      </c>
      <c r="K1215" s="22">
        <v>1.7</v>
      </c>
      <c r="L1215" s="13"/>
      <c r="M1215" s="23">
        <v>44869</v>
      </c>
      <c r="N1215" s="14" t="s">
        <v>13</v>
      </c>
      <c r="O1215" s="59"/>
      <c r="P1215" s="16"/>
      <c r="Q1215" s="15"/>
      <c r="R1215" s="16"/>
      <c r="S1215" s="15">
        <v>0.9902777777777777</v>
      </c>
      <c r="T1215" s="16" t="s">
        <v>27</v>
      </c>
      <c r="U1215" s="15">
        <v>0.99097222222222225</v>
      </c>
      <c r="V1215" s="22" t="s">
        <v>27</v>
      </c>
      <c r="X1215" s="18"/>
      <c r="Y1215" s="28"/>
    </row>
    <row r="1216" spans="2:25" x14ac:dyDescent="0.25">
      <c r="B1216" s="23">
        <f>IF(HOUR(D1216)&lt;HOUR(D1214),B1214+1,B1214)</f>
        <v>44870</v>
      </c>
      <c r="C1216" s="14" t="s">
        <v>13</v>
      </c>
      <c r="D1216" s="15">
        <v>8.3333333333333332E-3</v>
      </c>
      <c r="E1216" s="16">
        <v>2.7</v>
      </c>
      <c r="F1216" s="15">
        <f t="shared" si="495"/>
        <v>1.3888888888888892E-3</v>
      </c>
      <c r="G1216" s="16">
        <f t="shared" si="496"/>
        <v>2.2949999999999999</v>
      </c>
      <c r="H1216" s="15"/>
      <c r="I1216" s="16"/>
      <c r="J1216" s="15"/>
      <c r="K1216" s="22"/>
      <c r="L1216" s="13"/>
      <c r="M1216" s="23">
        <v>44870</v>
      </c>
      <c r="N1216" s="14" t="s">
        <v>13</v>
      </c>
      <c r="O1216" s="59">
        <v>8.3333333333333332E-3</v>
      </c>
      <c r="P1216" s="16" t="str">
        <f t="shared" si="484"/>
        <v>-</v>
      </c>
      <c r="Q1216" s="15">
        <f t="shared" si="501"/>
        <v>1.3888888888888892E-3</v>
      </c>
      <c r="R1216" s="16" t="str">
        <f t="shared" si="490"/>
        <v>-</v>
      </c>
      <c r="S1216" s="15"/>
      <c r="T1216" s="16"/>
      <c r="U1216" s="15"/>
      <c r="V1216" s="22"/>
      <c r="X1216" s="18"/>
      <c r="Y1216" s="28"/>
    </row>
    <row r="1217" spans="2:25" x14ac:dyDescent="0.25">
      <c r="B1217" s="23">
        <f t="shared" si="502"/>
        <v>44870</v>
      </c>
      <c r="C1217" s="14" t="s">
        <v>12</v>
      </c>
      <c r="D1217" s="15">
        <v>0.25833333333333336</v>
      </c>
      <c r="E1217" s="16">
        <v>0.4</v>
      </c>
      <c r="F1217" s="15">
        <f t="shared" si="495"/>
        <v>0.25138888888888894</v>
      </c>
      <c r="G1217" s="16">
        <f t="shared" si="496"/>
        <v>0.34</v>
      </c>
      <c r="H1217" s="15">
        <f t="shared" si="497"/>
        <v>0.25833333333333336</v>
      </c>
      <c r="I1217" s="16">
        <f t="shared" si="498"/>
        <v>0.26800000000000002</v>
      </c>
      <c r="J1217" s="15">
        <f t="shared" si="499"/>
        <v>0.25625000000000003</v>
      </c>
      <c r="K1217" s="22">
        <f t="shared" si="500"/>
        <v>0.25600000000000001</v>
      </c>
      <c r="L1217" s="13"/>
      <c r="M1217" s="23">
        <v>44870</v>
      </c>
      <c r="N1217" s="14" t="s">
        <v>12</v>
      </c>
      <c r="O1217" s="59">
        <v>0.25833333333333336</v>
      </c>
      <c r="P1217" s="16" t="str">
        <f t="shared" si="484"/>
        <v>-</v>
      </c>
      <c r="Q1217" s="15">
        <f t="shared" si="501"/>
        <v>0.25138888888888894</v>
      </c>
      <c r="R1217" s="16" t="str">
        <f t="shared" si="490"/>
        <v>-</v>
      </c>
      <c r="S1217" s="15">
        <f t="shared" si="512"/>
        <v>0.25833333333333336</v>
      </c>
      <c r="T1217" s="16" t="str">
        <f t="shared" si="492"/>
        <v>-</v>
      </c>
      <c r="U1217" s="15">
        <f t="shared" si="511"/>
        <v>0.25625000000000003</v>
      </c>
      <c r="V1217" s="22" t="str">
        <f t="shared" si="494"/>
        <v>-</v>
      </c>
      <c r="X1217" s="18"/>
    </row>
    <row r="1218" spans="2:25" x14ac:dyDescent="0.25">
      <c r="B1218" s="23">
        <f t="shared" si="502"/>
        <v>44870</v>
      </c>
      <c r="C1218" s="14" t="s">
        <v>13</v>
      </c>
      <c r="D1218" s="15">
        <v>0.52638888888888891</v>
      </c>
      <c r="E1218" s="16">
        <v>2.6</v>
      </c>
      <c r="F1218" s="15">
        <f t="shared" si="495"/>
        <v>0.51944444444444449</v>
      </c>
      <c r="G1218" s="16">
        <f t="shared" si="496"/>
        <v>2.21</v>
      </c>
      <c r="H1218" s="15">
        <f t="shared" si="497"/>
        <v>0.5083333333333333</v>
      </c>
      <c r="I1218" s="16">
        <f t="shared" si="498"/>
        <v>1.7420000000000002</v>
      </c>
      <c r="J1218" s="15">
        <f t="shared" si="499"/>
        <v>0.50902777777777775</v>
      </c>
      <c r="K1218" s="22">
        <f t="shared" si="500"/>
        <v>1.6640000000000001</v>
      </c>
      <c r="L1218" s="13"/>
      <c r="M1218" s="23">
        <v>44870</v>
      </c>
      <c r="N1218" s="14" t="s">
        <v>13</v>
      </c>
      <c r="O1218" s="59">
        <v>0.52638888888888891</v>
      </c>
      <c r="P1218" s="16" t="str">
        <f t="shared" si="484"/>
        <v>-</v>
      </c>
      <c r="Q1218" s="15">
        <f t="shared" si="501"/>
        <v>0.51944444444444449</v>
      </c>
      <c r="R1218" s="16" t="str">
        <f t="shared" si="490"/>
        <v>-</v>
      </c>
      <c r="S1218" s="15">
        <f t="shared" si="512"/>
        <v>0.5083333333333333</v>
      </c>
      <c r="T1218" s="16" t="str">
        <f t="shared" si="492"/>
        <v>-</v>
      </c>
      <c r="U1218" s="15">
        <f t="shared" si="511"/>
        <v>0.50902777777777775</v>
      </c>
      <c r="V1218" s="22" t="str">
        <f t="shared" si="494"/>
        <v>-</v>
      </c>
      <c r="X1218" s="18"/>
      <c r="Y1218" s="28"/>
    </row>
    <row r="1219" spans="2:25" x14ac:dyDescent="0.25">
      <c r="B1219" s="23">
        <f t="shared" si="502"/>
        <v>44870</v>
      </c>
      <c r="C1219" s="14" t="s">
        <v>12</v>
      </c>
      <c r="D1219" s="15">
        <v>0.77013888888888893</v>
      </c>
      <c r="E1219" s="16">
        <v>0.4</v>
      </c>
      <c r="F1219" s="15">
        <f t="shared" si="495"/>
        <v>0.76319444444444451</v>
      </c>
      <c r="G1219" s="16">
        <f t="shared" si="496"/>
        <v>0.34</v>
      </c>
      <c r="H1219" s="15">
        <f t="shared" si="497"/>
        <v>0.77013888888888893</v>
      </c>
      <c r="I1219" s="16">
        <f t="shared" si="498"/>
        <v>0.26800000000000002</v>
      </c>
      <c r="J1219" s="15">
        <f t="shared" si="499"/>
        <v>0.7680555555555556</v>
      </c>
      <c r="K1219" s="22">
        <f t="shared" si="500"/>
        <v>0.25600000000000001</v>
      </c>
      <c r="L1219" s="13"/>
      <c r="M1219" s="23">
        <v>44870</v>
      </c>
      <c r="N1219" s="14" t="s">
        <v>12</v>
      </c>
      <c r="O1219" s="59">
        <v>0.77013888888888893</v>
      </c>
      <c r="P1219" s="16" t="str">
        <f t="shared" si="484"/>
        <v>-</v>
      </c>
      <c r="Q1219" s="15">
        <f t="shared" si="501"/>
        <v>0.76319444444444451</v>
      </c>
      <c r="R1219" s="16" t="str">
        <f t="shared" si="490"/>
        <v>-</v>
      </c>
      <c r="S1219" s="15">
        <f t="shared" si="512"/>
        <v>0.77013888888888893</v>
      </c>
      <c r="T1219" s="16" t="str">
        <f t="shared" si="492"/>
        <v>-</v>
      </c>
      <c r="U1219" s="15">
        <f t="shared" si="511"/>
        <v>0.7680555555555556</v>
      </c>
      <c r="V1219" s="22" t="str">
        <f t="shared" si="494"/>
        <v>-</v>
      </c>
      <c r="X1219" s="18"/>
      <c r="Y1219" s="28"/>
    </row>
    <row r="1220" spans="2:25" x14ac:dyDescent="0.25">
      <c r="B1220" s="23">
        <f t="shared" si="502"/>
        <v>44871</v>
      </c>
      <c r="C1220" s="14" t="s">
        <v>13</v>
      </c>
      <c r="D1220" s="15">
        <v>4.8611111111111112E-2</v>
      </c>
      <c r="E1220" s="16">
        <v>2.9</v>
      </c>
      <c r="F1220" s="15">
        <f t="shared" si="495"/>
        <v>4.1666666666666671E-2</v>
      </c>
      <c r="G1220" s="16">
        <f t="shared" si="496"/>
        <v>2.4649999999999999</v>
      </c>
      <c r="H1220" s="15">
        <f t="shared" si="497"/>
        <v>3.0555555555555555E-2</v>
      </c>
      <c r="I1220" s="16">
        <f t="shared" si="498"/>
        <v>1.9430000000000001</v>
      </c>
      <c r="J1220" s="15">
        <f t="shared" si="499"/>
        <v>3.125E-2</v>
      </c>
      <c r="K1220" s="22">
        <f t="shared" si="500"/>
        <v>1.8559999999999999</v>
      </c>
      <c r="L1220" s="13"/>
      <c r="M1220" s="23">
        <v>44871</v>
      </c>
      <c r="N1220" s="14" t="s">
        <v>13</v>
      </c>
      <c r="O1220" s="59">
        <v>4.8611111111111112E-2</v>
      </c>
      <c r="P1220" s="16" t="str">
        <f t="shared" si="484"/>
        <v>-</v>
      </c>
      <c r="Q1220" s="15">
        <f t="shared" si="501"/>
        <v>4.1666666666666671E-2</v>
      </c>
      <c r="R1220" s="16" t="str">
        <f t="shared" si="490"/>
        <v>-</v>
      </c>
      <c r="S1220" s="15">
        <f t="shared" si="512"/>
        <v>3.0555555555555555E-2</v>
      </c>
      <c r="T1220" s="16" t="str">
        <f t="shared" si="492"/>
        <v>-</v>
      </c>
      <c r="U1220" s="15">
        <f t="shared" si="511"/>
        <v>3.125E-2</v>
      </c>
      <c r="V1220" s="22" t="str">
        <f t="shared" si="494"/>
        <v>-</v>
      </c>
      <c r="X1220" s="18"/>
      <c r="Y1220" s="28"/>
    </row>
    <row r="1221" spans="2:25" x14ac:dyDescent="0.25">
      <c r="B1221" s="23">
        <f t="shared" si="502"/>
        <v>44871</v>
      </c>
      <c r="C1221" s="14" t="s">
        <v>12</v>
      </c>
      <c r="D1221" s="15">
        <v>0.29791666666666666</v>
      </c>
      <c r="E1221" s="16">
        <v>0.2</v>
      </c>
      <c r="F1221" s="15">
        <f t="shared" si="495"/>
        <v>0.29097222222222224</v>
      </c>
      <c r="G1221" s="16">
        <f t="shared" si="496"/>
        <v>0.17</v>
      </c>
      <c r="H1221" s="15">
        <f t="shared" si="497"/>
        <v>0.29791666666666666</v>
      </c>
      <c r="I1221" s="16">
        <f t="shared" si="498"/>
        <v>0.13400000000000001</v>
      </c>
      <c r="J1221" s="15">
        <f t="shared" si="499"/>
        <v>0.29583333333333334</v>
      </c>
      <c r="K1221" s="22">
        <f t="shared" si="500"/>
        <v>0.128</v>
      </c>
      <c r="L1221" s="13"/>
      <c r="M1221" s="23">
        <v>44871</v>
      </c>
      <c r="N1221" s="14" t="s">
        <v>12</v>
      </c>
      <c r="O1221" s="59">
        <v>0.29791666666666666</v>
      </c>
      <c r="P1221" s="16" t="str">
        <f t="shared" si="484"/>
        <v>-</v>
      </c>
      <c r="Q1221" s="15">
        <f t="shared" si="501"/>
        <v>0.29097222222222224</v>
      </c>
      <c r="R1221" s="16" t="str">
        <f t="shared" si="490"/>
        <v>-</v>
      </c>
      <c r="S1221" s="15">
        <f t="shared" si="512"/>
        <v>0.29791666666666666</v>
      </c>
      <c r="T1221" s="16" t="str">
        <f t="shared" si="492"/>
        <v>-</v>
      </c>
      <c r="U1221" s="15">
        <f t="shared" si="511"/>
        <v>0.29583333333333334</v>
      </c>
      <c r="V1221" s="22" t="str">
        <f t="shared" si="494"/>
        <v>-</v>
      </c>
      <c r="X1221" s="18"/>
    </row>
    <row r="1222" spans="2:25" x14ac:dyDescent="0.25">
      <c r="B1222" s="23">
        <f t="shared" si="502"/>
        <v>44871</v>
      </c>
      <c r="C1222" s="14" t="s">
        <v>13</v>
      </c>
      <c r="D1222" s="15">
        <v>0.56597222222222221</v>
      </c>
      <c r="E1222" s="16">
        <v>2.7</v>
      </c>
      <c r="F1222" s="15">
        <f t="shared" si="495"/>
        <v>0.55902777777777779</v>
      </c>
      <c r="G1222" s="16">
        <f t="shared" si="496"/>
        <v>2.2949999999999999</v>
      </c>
      <c r="H1222" s="15">
        <f t="shared" si="497"/>
        <v>0.54791666666666661</v>
      </c>
      <c r="I1222" s="16">
        <f t="shared" si="498"/>
        <v>1.8090000000000002</v>
      </c>
      <c r="J1222" s="15">
        <f t="shared" si="499"/>
        <v>0.54861111111111105</v>
      </c>
      <c r="K1222" s="22">
        <f t="shared" si="500"/>
        <v>1.7280000000000002</v>
      </c>
      <c r="L1222" s="13"/>
      <c r="M1222" s="23">
        <v>44871</v>
      </c>
      <c r="N1222" s="14" t="s">
        <v>13</v>
      </c>
      <c r="O1222" s="59">
        <v>0.56597222222222221</v>
      </c>
      <c r="P1222" s="16" t="str">
        <f t="shared" si="484"/>
        <v>-</v>
      </c>
      <c r="Q1222" s="15">
        <f t="shared" si="501"/>
        <v>0.55902777777777779</v>
      </c>
      <c r="R1222" s="16" t="str">
        <f t="shared" si="490"/>
        <v>-</v>
      </c>
      <c r="S1222" s="15">
        <f t="shared" si="512"/>
        <v>0.54791666666666661</v>
      </c>
      <c r="T1222" s="16" t="str">
        <f t="shared" si="492"/>
        <v>-</v>
      </c>
      <c r="U1222" s="15">
        <f t="shared" si="511"/>
        <v>0.54861111111111105</v>
      </c>
      <c r="V1222" s="22" t="str">
        <f t="shared" si="494"/>
        <v>-</v>
      </c>
      <c r="X1222" s="18"/>
      <c r="Y1222" s="28"/>
    </row>
    <row r="1223" spans="2:25" x14ac:dyDescent="0.25">
      <c r="B1223" s="23">
        <f t="shared" si="502"/>
        <v>44871</v>
      </c>
      <c r="C1223" s="14" t="s">
        <v>12</v>
      </c>
      <c r="D1223" s="15">
        <v>0.80763888888888891</v>
      </c>
      <c r="E1223" s="16">
        <v>0.3</v>
      </c>
      <c r="F1223" s="15">
        <f t="shared" si="495"/>
        <v>0.80069444444444449</v>
      </c>
      <c r="G1223" s="16">
        <f t="shared" si="496"/>
        <v>0.255</v>
      </c>
      <c r="H1223" s="15">
        <f t="shared" si="497"/>
        <v>0.80763888888888891</v>
      </c>
      <c r="I1223" s="16">
        <f t="shared" si="498"/>
        <v>0.20100000000000001</v>
      </c>
      <c r="J1223" s="15">
        <f t="shared" si="499"/>
        <v>0.80555555555555558</v>
      </c>
      <c r="K1223" s="22">
        <f t="shared" si="500"/>
        <v>0.192</v>
      </c>
      <c r="L1223" s="13"/>
      <c r="M1223" s="23">
        <v>44871</v>
      </c>
      <c r="N1223" s="14" t="s">
        <v>12</v>
      </c>
      <c r="O1223" s="59">
        <v>0.80763888888888891</v>
      </c>
      <c r="P1223" s="16" t="str">
        <f t="shared" si="484"/>
        <v>-</v>
      </c>
      <c r="Q1223" s="15">
        <f t="shared" si="501"/>
        <v>0.80069444444444449</v>
      </c>
      <c r="R1223" s="16" t="str">
        <f t="shared" si="490"/>
        <v>-</v>
      </c>
      <c r="S1223" s="15">
        <f t="shared" si="512"/>
        <v>0.80763888888888891</v>
      </c>
      <c r="T1223" s="16" t="str">
        <f t="shared" si="492"/>
        <v>-</v>
      </c>
      <c r="U1223" s="15">
        <f t="shared" si="511"/>
        <v>0.80555555555555558</v>
      </c>
      <c r="V1223" s="22" t="str">
        <f t="shared" si="494"/>
        <v>-</v>
      </c>
      <c r="X1223" s="18"/>
      <c r="Y1223" s="28"/>
    </row>
    <row r="1224" spans="2:25" x14ac:dyDescent="0.25">
      <c r="B1224" s="23">
        <f t="shared" si="502"/>
        <v>44872</v>
      </c>
      <c r="C1224" s="14" t="s">
        <v>13</v>
      </c>
      <c r="D1224" s="15">
        <v>8.3333333333333329E-2</v>
      </c>
      <c r="E1224" s="16">
        <v>3</v>
      </c>
      <c r="F1224" s="15">
        <f t="shared" si="495"/>
        <v>7.6388888888888881E-2</v>
      </c>
      <c r="G1224" s="16">
        <f t="shared" si="496"/>
        <v>2.5499999999999998</v>
      </c>
      <c r="H1224" s="15">
        <f t="shared" si="497"/>
        <v>6.5277777777777768E-2</v>
      </c>
      <c r="I1224" s="16">
        <f t="shared" si="498"/>
        <v>2.0100000000000002</v>
      </c>
      <c r="J1224" s="15">
        <f t="shared" si="499"/>
        <v>6.597222222222221E-2</v>
      </c>
      <c r="K1224" s="22">
        <f t="shared" si="500"/>
        <v>1.92</v>
      </c>
      <c r="L1224" s="13"/>
      <c r="M1224" s="23">
        <v>44872</v>
      </c>
      <c r="N1224" s="14" t="s">
        <v>13</v>
      </c>
      <c r="O1224" s="59">
        <v>8.3333333333333329E-2</v>
      </c>
      <c r="P1224" s="16" t="str">
        <f t="shared" si="484"/>
        <v>-</v>
      </c>
      <c r="Q1224" s="15">
        <f t="shared" si="501"/>
        <v>7.6388888888888881E-2</v>
      </c>
      <c r="R1224" s="16" t="str">
        <f t="shared" si="490"/>
        <v>-</v>
      </c>
      <c r="S1224" s="15">
        <f t="shared" si="512"/>
        <v>6.5277777777777768E-2</v>
      </c>
      <c r="T1224" s="16" t="str">
        <f t="shared" si="492"/>
        <v>-</v>
      </c>
      <c r="U1224" s="15">
        <f t="shared" si="511"/>
        <v>6.597222222222221E-2</v>
      </c>
      <c r="V1224" s="22" t="str">
        <f t="shared" si="494"/>
        <v>-</v>
      </c>
      <c r="X1224" s="18"/>
      <c r="Y1224" s="28"/>
    </row>
    <row r="1225" spans="2:25" x14ac:dyDescent="0.25">
      <c r="B1225" s="23">
        <f t="shared" si="502"/>
        <v>44872</v>
      </c>
      <c r="C1225" s="14" t="s">
        <v>12</v>
      </c>
      <c r="D1225" s="15">
        <v>0.33194444444444443</v>
      </c>
      <c r="E1225" s="16">
        <v>0.1</v>
      </c>
      <c r="F1225" s="15">
        <f t="shared" si="495"/>
        <v>0.32500000000000001</v>
      </c>
      <c r="G1225" s="16">
        <f t="shared" si="496"/>
        <v>8.5000000000000006E-2</v>
      </c>
      <c r="H1225" s="15">
        <f t="shared" si="497"/>
        <v>0.33194444444444443</v>
      </c>
      <c r="I1225" s="16">
        <f t="shared" si="498"/>
        <v>6.7000000000000004E-2</v>
      </c>
      <c r="J1225" s="15">
        <f t="shared" si="499"/>
        <v>0.3298611111111111</v>
      </c>
      <c r="K1225" s="22">
        <f t="shared" si="500"/>
        <v>6.4000000000000001E-2</v>
      </c>
      <c r="L1225" s="13"/>
      <c r="M1225" s="23">
        <v>44872</v>
      </c>
      <c r="N1225" s="14" t="s">
        <v>12</v>
      </c>
      <c r="O1225" s="59">
        <v>0.33194444444444443</v>
      </c>
      <c r="P1225" s="16" t="str">
        <f t="shared" si="484"/>
        <v>-</v>
      </c>
      <c r="Q1225" s="15">
        <f t="shared" si="501"/>
        <v>0.32500000000000001</v>
      </c>
      <c r="R1225" s="16" t="str">
        <f t="shared" si="490"/>
        <v>-</v>
      </c>
      <c r="S1225" s="15">
        <f t="shared" si="512"/>
        <v>0.33194444444444443</v>
      </c>
      <c r="T1225" s="16" t="str">
        <f t="shared" si="492"/>
        <v>-</v>
      </c>
      <c r="U1225" s="15">
        <f t="shared" si="511"/>
        <v>0.3298611111111111</v>
      </c>
      <c r="V1225" s="22" t="str">
        <f t="shared" si="494"/>
        <v>-</v>
      </c>
      <c r="X1225" s="18"/>
    </row>
    <row r="1226" spans="2:25" x14ac:dyDescent="0.25">
      <c r="B1226" s="23">
        <f t="shared" si="502"/>
        <v>44872</v>
      </c>
      <c r="C1226" s="14" t="s">
        <v>13</v>
      </c>
      <c r="D1226" s="15">
        <v>0.6</v>
      </c>
      <c r="E1226" s="16">
        <v>2.8</v>
      </c>
      <c r="F1226" s="15">
        <f t="shared" si="495"/>
        <v>0.59305555555555556</v>
      </c>
      <c r="G1226" s="16">
        <f t="shared" si="496"/>
        <v>2.38</v>
      </c>
      <c r="H1226" s="15">
        <f t="shared" si="497"/>
        <v>0.58194444444444438</v>
      </c>
      <c r="I1226" s="16">
        <f t="shared" si="498"/>
        <v>1.8759999999999999</v>
      </c>
      <c r="J1226" s="15">
        <f t="shared" si="499"/>
        <v>0.58263888888888882</v>
      </c>
      <c r="K1226" s="22">
        <f t="shared" si="500"/>
        <v>1.7919999999999998</v>
      </c>
      <c r="L1226" s="13"/>
      <c r="M1226" s="23">
        <v>44872</v>
      </c>
      <c r="N1226" s="14" t="s">
        <v>13</v>
      </c>
      <c r="O1226" s="59">
        <v>0.6</v>
      </c>
      <c r="P1226" s="16" t="str">
        <f t="shared" si="484"/>
        <v>-</v>
      </c>
      <c r="Q1226" s="15">
        <f t="shared" si="501"/>
        <v>0.59305555555555556</v>
      </c>
      <c r="R1226" s="16" t="str">
        <f t="shared" si="490"/>
        <v>-</v>
      </c>
      <c r="S1226" s="15">
        <f t="shared" si="512"/>
        <v>0.58194444444444438</v>
      </c>
      <c r="T1226" s="16" t="str">
        <f t="shared" si="492"/>
        <v>-</v>
      </c>
      <c r="U1226" s="15">
        <f t="shared" si="511"/>
        <v>0.58263888888888882</v>
      </c>
      <c r="V1226" s="22" t="str">
        <f t="shared" si="494"/>
        <v>-</v>
      </c>
      <c r="X1226" s="18"/>
      <c r="Y1226" s="28"/>
    </row>
    <row r="1227" spans="2:25" x14ac:dyDescent="0.25">
      <c r="B1227" s="23">
        <f t="shared" si="502"/>
        <v>44872</v>
      </c>
      <c r="C1227" s="14" t="s">
        <v>12</v>
      </c>
      <c r="D1227" s="15">
        <v>0.84027777777777779</v>
      </c>
      <c r="E1227" s="16">
        <v>0.2</v>
      </c>
      <c r="F1227" s="15">
        <f t="shared" si="495"/>
        <v>0.83333333333333337</v>
      </c>
      <c r="G1227" s="16">
        <f t="shared" si="496"/>
        <v>0.17</v>
      </c>
      <c r="H1227" s="15">
        <f t="shared" si="497"/>
        <v>0.84027777777777779</v>
      </c>
      <c r="I1227" s="16">
        <f t="shared" si="498"/>
        <v>0.13400000000000001</v>
      </c>
      <c r="J1227" s="15">
        <f t="shared" si="499"/>
        <v>0.83819444444444446</v>
      </c>
      <c r="K1227" s="22">
        <f t="shared" si="500"/>
        <v>0.128</v>
      </c>
      <c r="L1227" s="13"/>
      <c r="M1227" s="23">
        <v>44872</v>
      </c>
      <c r="N1227" s="14" t="s">
        <v>12</v>
      </c>
      <c r="O1227" s="59">
        <v>0.84027777777777779</v>
      </c>
      <c r="P1227" s="16" t="str">
        <f t="shared" si="484"/>
        <v>-</v>
      </c>
      <c r="Q1227" s="15">
        <f t="shared" si="501"/>
        <v>0.83333333333333337</v>
      </c>
      <c r="R1227" s="16" t="str">
        <f t="shared" si="490"/>
        <v>-</v>
      </c>
      <c r="S1227" s="15">
        <f t="shared" si="512"/>
        <v>0.84027777777777779</v>
      </c>
      <c r="T1227" s="16" t="str">
        <f t="shared" si="492"/>
        <v>-</v>
      </c>
      <c r="U1227" s="15">
        <f t="shared" si="511"/>
        <v>0.83819444444444446</v>
      </c>
      <c r="V1227" s="22" t="str">
        <f t="shared" si="494"/>
        <v>-</v>
      </c>
      <c r="X1227" s="18"/>
      <c r="Y1227" s="28"/>
    </row>
    <row r="1228" spans="2:25" x14ac:dyDescent="0.25">
      <c r="B1228" s="23">
        <f t="shared" si="502"/>
        <v>44873</v>
      </c>
      <c r="C1228" s="14" t="s">
        <v>13</v>
      </c>
      <c r="D1228" s="15">
        <v>0.11388888888888889</v>
      </c>
      <c r="E1228" s="16">
        <v>3</v>
      </c>
      <c r="F1228" s="15">
        <f t="shared" si="495"/>
        <v>0.10694444444444444</v>
      </c>
      <c r="G1228" s="16">
        <f t="shared" si="496"/>
        <v>2.5499999999999998</v>
      </c>
      <c r="H1228" s="15">
        <f t="shared" si="497"/>
        <v>9.5833333333333326E-2</v>
      </c>
      <c r="I1228" s="16">
        <f t="shared" si="498"/>
        <v>2.0100000000000002</v>
      </c>
      <c r="J1228" s="15">
        <f t="shared" si="499"/>
        <v>9.6527777777777768E-2</v>
      </c>
      <c r="K1228" s="22">
        <f t="shared" si="500"/>
        <v>1.92</v>
      </c>
      <c r="L1228" s="13"/>
      <c r="M1228" s="23">
        <v>44873</v>
      </c>
      <c r="N1228" s="14" t="s">
        <v>13</v>
      </c>
      <c r="O1228" s="59">
        <v>0.11388888888888889</v>
      </c>
      <c r="P1228" s="16" t="str">
        <f t="shared" si="484"/>
        <v>-</v>
      </c>
      <c r="Q1228" s="15">
        <f t="shared" si="501"/>
        <v>0.10694444444444444</v>
      </c>
      <c r="R1228" s="16" t="str">
        <f t="shared" si="490"/>
        <v>-</v>
      </c>
      <c r="S1228" s="15">
        <f t="shared" si="512"/>
        <v>9.5833333333333326E-2</v>
      </c>
      <c r="T1228" s="16" t="str">
        <f t="shared" si="492"/>
        <v>-</v>
      </c>
      <c r="U1228" s="15">
        <f t="shared" si="511"/>
        <v>9.6527777777777768E-2</v>
      </c>
      <c r="V1228" s="22" t="str">
        <f t="shared" si="494"/>
        <v>-</v>
      </c>
      <c r="X1228" s="18"/>
      <c r="Y1228" s="28"/>
    </row>
    <row r="1229" spans="2:25" x14ac:dyDescent="0.25">
      <c r="B1229" s="23">
        <f t="shared" si="502"/>
        <v>44873</v>
      </c>
      <c r="C1229" s="14" t="s">
        <v>12</v>
      </c>
      <c r="D1229" s="15">
        <v>0.36249999999999999</v>
      </c>
      <c r="E1229" s="16">
        <v>0</v>
      </c>
      <c r="F1229" s="15">
        <f t="shared" si="495"/>
        <v>0.35555555555555557</v>
      </c>
      <c r="G1229" s="16">
        <f t="shared" si="496"/>
        <v>0</v>
      </c>
      <c r="H1229" s="15">
        <f t="shared" si="497"/>
        <v>0.36249999999999999</v>
      </c>
      <c r="I1229" s="16">
        <f t="shared" si="498"/>
        <v>0</v>
      </c>
      <c r="J1229" s="15">
        <f t="shared" si="499"/>
        <v>0.36041666666666666</v>
      </c>
      <c r="K1229" s="22">
        <f t="shared" si="500"/>
        <v>0</v>
      </c>
      <c r="L1229" s="13"/>
      <c r="M1229" s="23">
        <v>44873</v>
      </c>
      <c r="N1229" s="14" t="s">
        <v>12</v>
      </c>
      <c r="O1229" s="59">
        <v>0.36249999999999999</v>
      </c>
      <c r="P1229" s="16" t="str">
        <f t="shared" si="484"/>
        <v>-</v>
      </c>
      <c r="Q1229" s="15">
        <f t="shared" si="501"/>
        <v>0.35555555555555557</v>
      </c>
      <c r="R1229" s="16" t="str">
        <f t="shared" si="490"/>
        <v>-</v>
      </c>
      <c r="S1229" s="15">
        <f t="shared" si="512"/>
        <v>0.36249999999999999</v>
      </c>
      <c r="T1229" s="16" t="str">
        <f t="shared" si="492"/>
        <v>-</v>
      </c>
      <c r="U1229" s="15">
        <f t="shared" si="511"/>
        <v>0.36041666666666666</v>
      </c>
      <c r="V1229" s="22" t="str">
        <f t="shared" si="494"/>
        <v>-</v>
      </c>
      <c r="X1229" s="18"/>
    </row>
    <row r="1230" spans="2:25" x14ac:dyDescent="0.25">
      <c r="B1230" s="23">
        <f t="shared" si="502"/>
        <v>44873</v>
      </c>
      <c r="C1230" s="14" t="s">
        <v>13</v>
      </c>
      <c r="D1230" s="15">
        <v>0.63055555555555554</v>
      </c>
      <c r="E1230" s="16">
        <v>2.8</v>
      </c>
      <c r="F1230" s="15">
        <f t="shared" si="495"/>
        <v>0.62361111111111112</v>
      </c>
      <c r="G1230" s="16">
        <f t="shared" si="496"/>
        <v>2.38</v>
      </c>
      <c r="H1230" s="15">
        <f t="shared" si="497"/>
        <v>0.61249999999999993</v>
      </c>
      <c r="I1230" s="16">
        <f t="shared" si="498"/>
        <v>1.8759999999999999</v>
      </c>
      <c r="J1230" s="15">
        <f t="shared" si="499"/>
        <v>0.61319444444444438</v>
      </c>
      <c r="K1230" s="22">
        <f t="shared" si="500"/>
        <v>1.7919999999999998</v>
      </c>
      <c r="L1230" s="13"/>
      <c r="M1230" s="23">
        <v>44873</v>
      </c>
      <c r="N1230" s="14" t="s">
        <v>13</v>
      </c>
      <c r="O1230" s="59">
        <v>0.63055555555555554</v>
      </c>
      <c r="P1230" s="16" t="str">
        <f t="shared" si="484"/>
        <v>-</v>
      </c>
      <c r="Q1230" s="15">
        <f t="shared" si="501"/>
        <v>0.62361111111111112</v>
      </c>
      <c r="R1230" s="16" t="str">
        <f t="shared" si="490"/>
        <v>-</v>
      </c>
      <c r="S1230" s="15">
        <f t="shared" si="512"/>
        <v>0.61249999999999993</v>
      </c>
      <c r="T1230" s="16" t="str">
        <f t="shared" si="492"/>
        <v>-</v>
      </c>
      <c r="U1230" s="15">
        <f t="shared" si="511"/>
        <v>0.61319444444444438</v>
      </c>
      <c r="V1230" s="22" t="str">
        <f t="shared" si="494"/>
        <v>-</v>
      </c>
      <c r="X1230" s="18"/>
      <c r="Y1230" s="28"/>
    </row>
    <row r="1231" spans="2:25" x14ac:dyDescent="0.25">
      <c r="B1231" s="23">
        <f t="shared" si="502"/>
        <v>44873</v>
      </c>
      <c r="C1231" s="14" t="s">
        <v>12</v>
      </c>
      <c r="D1231" s="15">
        <v>0.87013888888888891</v>
      </c>
      <c r="E1231" s="16">
        <v>0.2</v>
      </c>
      <c r="F1231" s="15">
        <f t="shared" si="495"/>
        <v>0.86319444444444449</v>
      </c>
      <c r="G1231" s="16">
        <f t="shared" si="496"/>
        <v>0.17</v>
      </c>
      <c r="H1231" s="15">
        <f t="shared" si="497"/>
        <v>0.87013888888888891</v>
      </c>
      <c r="I1231" s="16">
        <f t="shared" si="498"/>
        <v>0.13400000000000001</v>
      </c>
      <c r="J1231" s="15">
        <f t="shared" si="499"/>
        <v>0.86805555555555558</v>
      </c>
      <c r="K1231" s="22">
        <f t="shared" si="500"/>
        <v>0.128</v>
      </c>
      <c r="L1231" s="13"/>
      <c r="M1231" s="23">
        <v>44873</v>
      </c>
      <c r="N1231" s="14" t="s">
        <v>12</v>
      </c>
      <c r="O1231" s="59">
        <v>0.87013888888888891</v>
      </c>
      <c r="P1231" s="16" t="str">
        <f t="shared" si="484"/>
        <v>-</v>
      </c>
      <c r="Q1231" s="15">
        <f t="shared" si="501"/>
        <v>0.86319444444444449</v>
      </c>
      <c r="R1231" s="16" t="str">
        <f t="shared" si="490"/>
        <v>-</v>
      </c>
      <c r="S1231" s="15">
        <f t="shared" si="512"/>
        <v>0.87013888888888891</v>
      </c>
      <c r="T1231" s="16" t="str">
        <f t="shared" si="492"/>
        <v>-</v>
      </c>
      <c r="U1231" s="15">
        <f t="shared" si="511"/>
        <v>0.86805555555555558</v>
      </c>
      <c r="V1231" s="22" t="str">
        <f t="shared" si="494"/>
        <v>-</v>
      </c>
      <c r="X1231" s="18"/>
      <c r="Y1231" s="28"/>
    </row>
    <row r="1232" spans="2:25" x14ac:dyDescent="0.25">
      <c r="B1232" s="23">
        <f t="shared" si="502"/>
        <v>44874</v>
      </c>
      <c r="C1232" s="14" t="s">
        <v>13</v>
      </c>
      <c r="D1232" s="15">
        <v>0.14166666666666666</v>
      </c>
      <c r="E1232" s="16">
        <v>3.1</v>
      </c>
      <c r="F1232" s="15">
        <f t="shared" si="495"/>
        <v>0.13472222222222222</v>
      </c>
      <c r="G1232" s="16">
        <f t="shared" si="496"/>
        <v>2.6349999999999998</v>
      </c>
      <c r="H1232" s="15">
        <f t="shared" si="497"/>
        <v>0.1236111111111111</v>
      </c>
      <c r="I1232" s="16">
        <f t="shared" si="498"/>
        <v>2.0770000000000004</v>
      </c>
      <c r="J1232" s="15">
        <f t="shared" si="499"/>
        <v>0.12430555555555556</v>
      </c>
      <c r="K1232" s="22">
        <f t="shared" si="500"/>
        <v>1.9840000000000002</v>
      </c>
      <c r="L1232" s="13"/>
      <c r="M1232" s="23">
        <v>44874</v>
      </c>
      <c r="N1232" s="14" t="s">
        <v>13</v>
      </c>
      <c r="O1232" s="59">
        <v>0.14166666666666666</v>
      </c>
      <c r="P1232" s="16">
        <f t="shared" ref="P1232:P1297" si="513">IF(E1232&gt;=$P$4,E1232,IF(E1232&lt;=$P$8,E1232,"-"))</f>
        <v>3.1</v>
      </c>
      <c r="Q1232" s="15">
        <f t="shared" si="501"/>
        <v>0.13472222222222222</v>
      </c>
      <c r="R1232" s="16">
        <f t="shared" si="490"/>
        <v>2.6349999999999998</v>
      </c>
      <c r="S1232" s="15">
        <f t="shared" si="512"/>
        <v>0.1236111111111111</v>
      </c>
      <c r="T1232" s="16">
        <f t="shared" si="492"/>
        <v>2.0770000000000004</v>
      </c>
      <c r="U1232" s="15">
        <f t="shared" si="511"/>
        <v>0.12430555555555556</v>
      </c>
      <c r="V1232" s="22">
        <f t="shared" si="494"/>
        <v>1.9840000000000002</v>
      </c>
      <c r="X1232" s="18"/>
      <c r="Y1232" s="28"/>
    </row>
    <row r="1233" spans="2:25" x14ac:dyDescent="0.25">
      <c r="B1233" s="23">
        <f t="shared" si="502"/>
        <v>44874</v>
      </c>
      <c r="C1233" s="14" t="s">
        <v>12</v>
      </c>
      <c r="D1233" s="15">
        <v>0.39097222222222222</v>
      </c>
      <c r="E1233" s="16">
        <v>0</v>
      </c>
      <c r="F1233" s="15">
        <f t="shared" si="495"/>
        <v>0.3840277777777778</v>
      </c>
      <c r="G1233" s="16">
        <f t="shared" si="496"/>
        <v>0</v>
      </c>
      <c r="H1233" s="15">
        <f t="shared" si="497"/>
        <v>0.39097222222222222</v>
      </c>
      <c r="I1233" s="16">
        <f t="shared" si="498"/>
        <v>0</v>
      </c>
      <c r="J1233" s="15">
        <f t="shared" si="499"/>
        <v>0.3888888888888889</v>
      </c>
      <c r="K1233" s="22">
        <f t="shared" si="500"/>
        <v>0</v>
      </c>
      <c r="L1233" s="13"/>
      <c r="M1233" s="23">
        <v>44874</v>
      </c>
      <c r="N1233" s="14" t="s">
        <v>12</v>
      </c>
      <c r="O1233" s="59">
        <v>0.39097222222222222</v>
      </c>
      <c r="P1233" s="16" t="str">
        <f t="shared" si="513"/>
        <v>-</v>
      </c>
      <c r="Q1233" s="15">
        <f t="shared" si="501"/>
        <v>0.3840277777777778</v>
      </c>
      <c r="R1233" s="16" t="str">
        <f t="shared" si="490"/>
        <v>-</v>
      </c>
      <c r="S1233" s="15">
        <f t="shared" si="512"/>
        <v>0.39097222222222222</v>
      </c>
      <c r="T1233" s="16" t="str">
        <f t="shared" si="492"/>
        <v>-</v>
      </c>
      <c r="U1233" s="15">
        <f t="shared" si="511"/>
        <v>0.3888888888888889</v>
      </c>
      <c r="V1233" s="22" t="str">
        <f t="shared" si="494"/>
        <v>-</v>
      </c>
      <c r="X1233" s="18"/>
    </row>
    <row r="1234" spans="2:25" x14ac:dyDescent="0.25">
      <c r="B1234" s="23">
        <f t="shared" si="502"/>
        <v>44874</v>
      </c>
      <c r="C1234" s="14" t="s">
        <v>13</v>
      </c>
      <c r="D1234" s="15">
        <v>0.65833333333333333</v>
      </c>
      <c r="E1234" s="16">
        <v>2.8</v>
      </c>
      <c r="F1234" s="15">
        <f t="shared" si="495"/>
        <v>0.65138888888888891</v>
      </c>
      <c r="G1234" s="16">
        <f t="shared" si="496"/>
        <v>2.38</v>
      </c>
      <c r="H1234" s="15">
        <f t="shared" si="497"/>
        <v>0.64027777777777772</v>
      </c>
      <c r="I1234" s="16">
        <f t="shared" si="498"/>
        <v>1.8759999999999999</v>
      </c>
      <c r="J1234" s="15">
        <f t="shared" si="499"/>
        <v>0.64097222222222217</v>
      </c>
      <c r="K1234" s="22">
        <f t="shared" si="500"/>
        <v>1.7919999999999998</v>
      </c>
      <c r="L1234" s="13"/>
      <c r="M1234" s="23">
        <v>44874</v>
      </c>
      <c r="N1234" s="14" t="s">
        <v>13</v>
      </c>
      <c r="O1234" s="59">
        <v>0.65833333333333333</v>
      </c>
      <c r="P1234" s="16" t="str">
        <f t="shared" si="513"/>
        <v>-</v>
      </c>
      <c r="Q1234" s="15">
        <f t="shared" si="501"/>
        <v>0.65138888888888891</v>
      </c>
      <c r="R1234" s="16" t="str">
        <f t="shared" si="490"/>
        <v>-</v>
      </c>
      <c r="S1234" s="15">
        <f t="shared" si="512"/>
        <v>0.64027777777777772</v>
      </c>
      <c r="T1234" s="16" t="str">
        <f t="shared" si="492"/>
        <v>-</v>
      </c>
      <c r="U1234" s="15">
        <f t="shared" si="511"/>
        <v>0.64097222222222217</v>
      </c>
      <c r="V1234" s="22" t="str">
        <f t="shared" si="494"/>
        <v>-</v>
      </c>
      <c r="X1234" s="18"/>
      <c r="Y1234" s="28"/>
    </row>
    <row r="1235" spans="2:25" x14ac:dyDescent="0.25">
      <c r="B1235" s="23">
        <f t="shared" si="502"/>
        <v>44874</v>
      </c>
      <c r="C1235" s="14" t="s">
        <v>12</v>
      </c>
      <c r="D1235" s="15">
        <v>0.89861111111111114</v>
      </c>
      <c r="E1235" s="16">
        <v>0.2</v>
      </c>
      <c r="F1235" s="15">
        <f t="shared" si="495"/>
        <v>0.89166666666666672</v>
      </c>
      <c r="G1235" s="16">
        <f t="shared" si="496"/>
        <v>0.17</v>
      </c>
      <c r="H1235" s="15">
        <f t="shared" si="497"/>
        <v>0.89861111111111114</v>
      </c>
      <c r="I1235" s="16">
        <f t="shared" si="498"/>
        <v>0.13400000000000001</v>
      </c>
      <c r="J1235" s="15">
        <f t="shared" si="499"/>
        <v>0.89652777777777781</v>
      </c>
      <c r="K1235" s="22">
        <f t="shared" si="500"/>
        <v>0.128</v>
      </c>
      <c r="L1235" s="13"/>
      <c r="M1235" s="23">
        <v>44874</v>
      </c>
      <c r="N1235" s="14" t="s">
        <v>12</v>
      </c>
      <c r="O1235" s="59">
        <v>0.89861111111111114</v>
      </c>
      <c r="P1235" s="16" t="str">
        <f t="shared" si="513"/>
        <v>-</v>
      </c>
      <c r="Q1235" s="15">
        <f t="shared" si="501"/>
        <v>0.89166666666666672</v>
      </c>
      <c r="R1235" s="16" t="str">
        <f t="shared" si="490"/>
        <v>-</v>
      </c>
      <c r="S1235" s="15">
        <f t="shared" si="512"/>
        <v>0.89861111111111114</v>
      </c>
      <c r="T1235" s="16" t="str">
        <f t="shared" si="492"/>
        <v>-</v>
      </c>
      <c r="U1235" s="15">
        <f t="shared" si="511"/>
        <v>0.89652777777777781</v>
      </c>
      <c r="V1235" s="22" t="str">
        <f t="shared" si="494"/>
        <v>-</v>
      </c>
      <c r="X1235" s="18"/>
      <c r="Y1235" s="28"/>
    </row>
    <row r="1236" spans="2:25" x14ac:dyDescent="0.25">
      <c r="B1236" s="23">
        <f t="shared" si="502"/>
        <v>44875</v>
      </c>
      <c r="C1236" s="14" t="s">
        <v>13</v>
      </c>
      <c r="D1236" s="15">
        <v>0.16805555555555554</v>
      </c>
      <c r="E1236" s="16">
        <v>3.1</v>
      </c>
      <c r="F1236" s="15">
        <f t="shared" si="495"/>
        <v>0.16111111111111109</v>
      </c>
      <c r="G1236" s="16">
        <f t="shared" si="496"/>
        <v>2.6349999999999998</v>
      </c>
      <c r="H1236" s="15">
        <f t="shared" si="497"/>
        <v>0.15</v>
      </c>
      <c r="I1236" s="16">
        <f t="shared" si="498"/>
        <v>2.0770000000000004</v>
      </c>
      <c r="J1236" s="15">
        <f t="shared" si="499"/>
        <v>0.15069444444444444</v>
      </c>
      <c r="K1236" s="22">
        <f t="shared" si="500"/>
        <v>1.9840000000000002</v>
      </c>
      <c r="L1236" s="13"/>
      <c r="M1236" s="23">
        <v>44875</v>
      </c>
      <c r="N1236" s="14" t="s">
        <v>13</v>
      </c>
      <c r="O1236" s="59">
        <v>0.16805555555555554</v>
      </c>
      <c r="P1236" s="16">
        <f t="shared" si="513"/>
        <v>3.1</v>
      </c>
      <c r="Q1236" s="15">
        <f t="shared" si="501"/>
        <v>0.16111111111111109</v>
      </c>
      <c r="R1236" s="16">
        <f t="shared" si="490"/>
        <v>2.6349999999999998</v>
      </c>
      <c r="S1236" s="15">
        <f t="shared" si="512"/>
        <v>0.15</v>
      </c>
      <c r="T1236" s="16">
        <f t="shared" si="492"/>
        <v>2.0770000000000004</v>
      </c>
      <c r="U1236" s="15">
        <f t="shared" si="511"/>
        <v>0.15069444444444444</v>
      </c>
      <c r="V1236" s="22">
        <f t="shared" si="494"/>
        <v>1.9840000000000002</v>
      </c>
      <c r="X1236" s="18"/>
      <c r="Y1236" s="28"/>
    </row>
    <row r="1237" spans="2:25" x14ac:dyDescent="0.25">
      <c r="B1237" s="23">
        <f t="shared" si="502"/>
        <v>44875</v>
      </c>
      <c r="C1237" s="14" t="s">
        <v>12</v>
      </c>
      <c r="D1237" s="15">
        <v>0.41736111111111113</v>
      </c>
      <c r="E1237" s="16">
        <v>0</v>
      </c>
      <c r="F1237" s="15">
        <f t="shared" si="495"/>
        <v>0.41041666666666671</v>
      </c>
      <c r="G1237" s="16">
        <f t="shared" si="496"/>
        <v>0</v>
      </c>
      <c r="H1237" s="15">
        <f t="shared" si="497"/>
        <v>0.41736111111111113</v>
      </c>
      <c r="I1237" s="16">
        <f t="shared" si="498"/>
        <v>0</v>
      </c>
      <c r="J1237" s="15">
        <f t="shared" si="499"/>
        <v>0.4152777777777778</v>
      </c>
      <c r="K1237" s="22">
        <f t="shared" si="500"/>
        <v>0</v>
      </c>
      <c r="L1237" s="13"/>
      <c r="M1237" s="23">
        <v>44875</v>
      </c>
      <c r="N1237" s="14" t="s">
        <v>12</v>
      </c>
      <c r="O1237" s="59">
        <v>0.41736111111111113</v>
      </c>
      <c r="P1237" s="16" t="str">
        <f t="shared" si="513"/>
        <v>-</v>
      </c>
      <c r="Q1237" s="15">
        <f t="shared" si="501"/>
        <v>0.41041666666666671</v>
      </c>
      <c r="R1237" s="16" t="str">
        <f t="shared" si="490"/>
        <v>-</v>
      </c>
      <c r="S1237" s="15">
        <f t="shared" si="512"/>
        <v>0.41736111111111113</v>
      </c>
      <c r="T1237" s="16" t="str">
        <f t="shared" si="492"/>
        <v>-</v>
      </c>
      <c r="U1237" s="15">
        <f t="shared" ref="U1237:U1269" si="514">IF(N1237="Alta",O1237-$J$9,O1237-$K$9)</f>
        <v>0.4152777777777778</v>
      </c>
      <c r="V1237" s="22" t="str">
        <f t="shared" si="494"/>
        <v>-</v>
      </c>
      <c r="X1237" s="18"/>
    </row>
    <row r="1238" spans="2:25" x14ac:dyDescent="0.25">
      <c r="B1238" s="23">
        <f t="shared" si="502"/>
        <v>44875</v>
      </c>
      <c r="C1238" s="14" t="s">
        <v>13</v>
      </c>
      <c r="D1238" s="15">
        <v>0.68402777777777779</v>
      </c>
      <c r="E1238" s="16">
        <v>2.8</v>
      </c>
      <c r="F1238" s="15">
        <f t="shared" si="495"/>
        <v>0.67708333333333337</v>
      </c>
      <c r="G1238" s="16">
        <f t="shared" si="496"/>
        <v>2.38</v>
      </c>
      <c r="H1238" s="15">
        <f t="shared" si="497"/>
        <v>0.66597222222222219</v>
      </c>
      <c r="I1238" s="16">
        <f t="shared" si="498"/>
        <v>1.8759999999999999</v>
      </c>
      <c r="J1238" s="15">
        <f t="shared" si="499"/>
        <v>0.66666666666666663</v>
      </c>
      <c r="K1238" s="22">
        <f t="shared" si="500"/>
        <v>1.7919999999999998</v>
      </c>
      <c r="L1238" s="13"/>
      <c r="M1238" s="23">
        <v>44875</v>
      </c>
      <c r="N1238" s="14" t="s">
        <v>13</v>
      </c>
      <c r="O1238" s="59">
        <v>0.68402777777777779</v>
      </c>
      <c r="P1238" s="16" t="str">
        <f t="shared" si="513"/>
        <v>-</v>
      </c>
      <c r="Q1238" s="15">
        <f t="shared" si="501"/>
        <v>0.67708333333333337</v>
      </c>
      <c r="R1238" s="16" t="str">
        <f t="shared" si="490"/>
        <v>-</v>
      </c>
      <c r="S1238" s="15">
        <f t="shared" si="512"/>
        <v>0.66597222222222219</v>
      </c>
      <c r="T1238" s="16" t="str">
        <f t="shared" si="492"/>
        <v>-</v>
      </c>
      <c r="U1238" s="15">
        <f t="shared" si="514"/>
        <v>0.66666666666666663</v>
      </c>
      <c r="V1238" s="22" t="str">
        <f t="shared" si="494"/>
        <v>-</v>
      </c>
      <c r="X1238" s="18"/>
      <c r="Y1238" s="28"/>
    </row>
    <row r="1239" spans="2:25" x14ac:dyDescent="0.25">
      <c r="B1239" s="23">
        <f t="shared" si="502"/>
        <v>44875</v>
      </c>
      <c r="C1239" s="14" t="s">
        <v>12</v>
      </c>
      <c r="D1239" s="15">
        <v>0.92499999999999993</v>
      </c>
      <c r="E1239" s="16">
        <v>0.2</v>
      </c>
      <c r="F1239" s="15">
        <f t="shared" si="495"/>
        <v>0.91805555555555551</v>
      </c>
      <c r="G1239" s="16">
        <f t="shared" si="496"/>
        <v>0.17</v>
      </c>
      <c r="H1239" s="15">
        <f t="shared" si="497"/>
        <v>0.92499999999999993</v>
      </c>
      <c r="I1239" s="16">
        <f t="shared" si="498"/>
        <v>0.13400000000000001</v>
      </c>
      <c r="J1239" s="15">
        <f t="shared" si="499"/>
        <v>0.92291666666666661</v>
      </c>
      <c r="K1239" s="22">
        <f t="shared" si="500"/>
        <v>0.128</v>
      </c>
      <c r="L1239" s="13"/>
      <c r="M1239" s="23">
        <v>44875</v>
      </c>
      <c r="N1239" s="14" t="s">
        <v>12</v>
      </c>
      <c r="O1239" s="59">
        <v>0.92499999999999993</v>
      </c>
      <c r="P1239" s="16" t="str">
        <f t="shared" si="513"/>
        <v>-</v>
      </c>
      <c r="Q1239" s="15">
        <f t="shared" si="501"/>
        <v>0.91805555555555551</v>
      </c>
      <c r="R1239" s="16" t="str">
        <f t="shared" si="490"/>
        <v>-</v>
      </c>
      <c r="S1239" s="15">
        <f t="shared" si="512"/>
        <v>0.92499999999999993</v>
      </c>
      <c r="T1239" s="16" t="str">
        <f t="shared" si="492"/>
        <v>-</v>
      </c>
      <c r="U1239" s="15">
        <f t="shared" si="514"/>
        <v>0.92291666666666661</v>
      </c>
      <c r="V1239" s="22" t="str">
        <f t="shared" si="494"/>
        <v>-</v>
      </c>
      <c r="X1239" s="18"/>
      <c r="Y1239" s="28"/>
    </row>
    <row r="1240" spans="2:25" x14ac:dyDescent="0.25">
      <c r="B1240" s="23">
        <f t="shared" si="502"/>
        <v>44876</v>
      </c>
      <c r="C1240" s="14" t="s">
        <v>13</v>
      </c>
      <c r="D1240" s="15">
        <v>0.19305555555555554</v>
      </c>
      <c r="E1240" s="16">
        <v>3</v>
      </c>
      <c r="F1240" s="15">
        <f t="shared" si="495"/>
        <v>0.18611111111111109</v>
      </c>
      <c r="G1240" s="16">
        <f t="shared" si="496"/>
        <v>2.5499999999999998</v>
      </c>
      <c r="H1240" s="15">
        <f t="shared" si="497"/>
        <v>0.17499999999999999</v>
      </c>
      <c r="I1240" s="16">
        <f t="shared" si="498"/>
        <v>2.0100000000000002</v>
      </c>
      <c r="J1240" s="15">
        <f t="shared" si="499"/>
        <v>0.17569444444444443</v>
      </c>
      <c r="K1240" s="22">
        <f t="shared" si="500"/>
        <v>1.92</v>
      </c>
      <c r="L1240" s="13"/>
      <c r="M1240" s="23">
        <v>44876</v>
      </c>
      <c r="N1240" s="14" t="s">
        <v>13</v>
      </c>
      <c r="O1240" s="59">
        <v>0.19305555555555554</v>
      </c>
      <c r="P1240" s="16" t="str">
        <f t="shared" si="513"/>
        <v>-</v>
      </c>
      <c r="Q1240" s="15">
        <f t="shared" si="501"/>
        <v>0.18611111111111109</v>
      </c>
      <c r="R1240" s="16" t="str">
        <f t="shared" si="490"/>
        <v>-</v>
      </c>
      <c r="S1240" s="15">
        <f t="shared" si="512"/>
        <v>0.17499999999999999</v>
      </c>
      <c r="T1240" s="16" t="str">
        <f t="shared" si="492"/>
        <v>-</v>
      </c>
      <c r="U1240" s="15">
        <f t="shared" si="514"/>
        <v>0.17569444444444443</v>
      </c>
      <c r="V1240" s="22" t="str">
        <f t="shared" si="494"/>
        <v>-</v>
      </c>
      <c r="X1240" s="18"/>
      <c r="Y1240" s="28"/>
    </row>
    <row r="1241" spans="2:25" x14ac:dyDescent="0.25">
      <c r="B1241" s="23">
        <f t="shared" si="502"/>
        <v>44876</v>
      </c>
      <c r="C1241" s="14" t="s">
        <v>12</v>
      </c>
      <c r="D1241" s="15">
        <v>0.44375000000000003</v>
      </c>
      <c r="E1241" s="16">
        <v>0</v>
      </c>
      <c r="F1241" s="15">
        <f t="shared" si="495"/>
        <v>0.43680555555555561</v>
      </c>
      <c r="G1241" s="16">
        <f t="shared" si="496"/>
        <v>0</v>
      </c>
      <c r="H1241" s="15">
        <f t="shared" si="497"/>
        <v>0.44375000000000003</v>
      </c>
      <c r="I1241" s="16">
        <f t="shared" si="498"/>
        <v>0</v>
      </c>
      <c r="J1241" s="15">
        <f t="shared" si="499"/>
        <v>0.44166666666666671</v>
      </c>
      <c r="K1241" s="22">
        <f t="shared" si="500"/>
        <v>0</v>
      </c>
      <c r="L1241" s="13"/>
      <c r="M1241" s="23">
        <v>44876</v>
      </c>
      <c r="N1241" s="14" t="s">
        <v>12</v>
      </c>
      <c r="O1241" s="59">
        <v>0.44375000000000003</v>
      </c>
      <c r="P1241" s="16" t="str">
        <f t="shared" si="513"/>
        <v>-</v>
      </c>
      <c r="Q1241" s="15">
        <f t="shared" si="501"/>
        <v>0.43680555555555561</v>
      </c>
      <c r="R1241" s="16" t="str">
        <f t="shared" si="490"/>
        <v>-</v>
      </c>
      <c r="S1241" s="15">
        <f t="shared" si="512"/>
        <v>0.44375000000000003</v>
      </c>
      <c r="T1241" s="16" t="str">
        <f t="shared" si="492"/>
        <v>-</v>
      </c>
      <c r="U1241" s="15">
        <f t="shared" si="514"/>
        <v>0.44166666666666671</v>
      </c>
      <c r="V1241" s="22" t="str">
        <f t="shared" si="494"/>
        <v>-</v>
      </c>
      <c r="X1241" s="18"/>
    </row>
    <row r="1242" spans="2:25" x14ac:dyDescent="0.25">
      <c r="B1242" s="23">
        <f t="shared" si="502"/>
        <v>44876</v>
      </c>
      <c r="C1242" s="14" t="s">
        <v>13</v>
      </c>
      <c r="D1242" s="15">
        <v>0.70972222222222225</v>
      </c>
      <c r="E1242" s="16">
        <v>2.7</v>
      </c>
      <c r="F1242" s="15">
        <f t="shared" si="495"/>
        <v>0.70277777777777783</v>
      </c>
      <c r="G1242" s="16">
        <f t="shared" si="496"/>
        <v>2.2949999999999999</v>
      </c>
      <c r="H1242" s="15">
        <f t="shared" si="497"/>
        <v>0.69166666666666665</v>
      </c>
      <c r="I1242" s="16">
        <f t="shared" si="498"/>
        <v>1.8090000000000002</v>
      </c>
      <c r="J1242" s="15">
        <f t="shared" si="499"/>
        <v>0.69236111111111109</v>
      </c>
      <c r="K1242" s="22">
        <f t="shared" si="500"/>
        <v>1.7280000000000002</v>
      </c>
      <c r="L1242" s="13"/>
      <c r="M1242" s="23">
        <v>44876</v>
      </c>
      <c r="N1242" s="14" t="s">
        <v>13</v>
      </c>
      <c r="O1242" s="59">
        <v>0.70972222222222225</v>
      </c>
      <c r="P1242" s="16" t="str">
        <f t="shared" si="513"/>
        <v>-</v>
      </c>
      <c r="Q1242" s="15">
        <f t="shared" si="501"/>
        <v>0.70277777777777783</v>
      </c>
      <c r="R1242" s="16" t="str">
        <f t="shared" ref="R1242:R1306" si="515">IF(G1242&gt;=$R$4,G1242,IF(G1242&lt;=$R$8,G1242,"-"))</f>
        <v>-</v>
      </c>
      <c r="S1242" s="15">
        <f t="shared" ref="S1242:S1274" si="516">IF(N1242="Alta",O1242-$H$9,O1242-$I$9)</f>
        <v>0.69166666666666665</v>
      </c>
      <c r="T1242" s="16" t="str">
        <f t="shared" ref="T1242:T1307" si="517">IF(I1242&gt;=$T$4,I1242,IF(I1242&lt;=$T$8,I1242,"-"))</f>
        <v>-</v>
      </c>
      <c r="U1242" s="15">
        <f t="shared" si="514"/>
        <v>0.69236111111111109</v>
      </c>
      <c r="V1242" s="22" t="str">
        <f t="shared" ref="V1242:V1307" si="518">IF(K1242&gt;=$V$4,K1242,IF(K1242&lt;=$V$8,K1242,"-"))</f>
        <v>-</v>
      </c>
      <c r="X1242" s="18"/>
      <c r="Y1242" s="28"/>
    </row>
    <row r="1243" spans="2:25" x14ac:dyDescent="0.25">
      <c r="B1243" s="23">
        <f t="shared" si="502"/>
        <v>44876</v>
      </c>
      <c r="C1243" s="14" t="s">
        <v>12</v>
      </c>
      <c r="D1243" s="15">
        <v>0.95208333333333339</v>
      </c>
      <c r="E1243" s="16">
        <v>0.3</v>
      </c>
      <c r="F1243" s="15">
        <f t="shared" ref="F1243:F1308" si="519">IF(C1243="Alta",D1243-$F$9,D1243-$G$9)</f>
        <v>0.94513888888888897</v>
      </c>
      <c r="G1243" s="16">
        <f t="shared" ref="G1243:G1308" si="520">E1243*$F$8</f>
        <v>0.255</v>
      </c>
      <c r="H1243" s="15">
        <f t="shared" ref="H1243:H1308" si="521">IF(C1243="Alta",D1243-$H$9,D1243-$I$9)</f>
        <v>0.95208333333333339</v>
      </c>
      <c r="I1243" s="16">
        <f t="shared" ref="I1243:I1308" si="522">E1243*$H$8</f>
        <v>0.20100000000000001</v>
      </c>
      <c r="J1243" s="15">
        <f t="shared" ref="J1243:J1308" si="523">IF(C1243="Alta",D1243-$J$9,D1243-$K$9)</f>
        <v>0.95000000000000007</v>
      </c>
      <c r="K1243" s="22">
        <f t="shared" ref="K1243:K1308" si="524">E1243*$J$8</f>
        <v>0.192</v>
      </c>
      <c r="L1243" s="13"/>
      <c r="M1243" s="23">
        <v>44876</v>
      </c>
      <c r="N1243" s="14" t="s">
        <v>12</v>
      </c>
      <c r="O1243" s="59">
        <v>0.95208333333333339</v>
      </c>
      <c r="P1243" s="16" t="str">
        <f t="shared" si="513"/>
        <v>-</v>
      </c>
      <c r="Q1243" s="15">
        <f t="shared" ref="Q1243:Q1308" si="525">IF(N1243="Alta",O1243-$F$9,O1243-$G$9)</f>
        <v>0.94513888888888897</v>
      </c>
      <c r="R1243" s="16" t="str">
        <f t="shared" si="515"/>
        <v>-</v>
      </c>
      <c r="S1243" s="15">
        <f t="shared" si="516"/>
        <v>0.95208333333333339</v>
      </c>
      <c r="T1243" s="16" t="str">
        <f t="shared" si="517"/>
        <v>-</v>
      </c>
      <c r="U1243" s="15">
        <f t="shared" si="514"/>
        <v>0.95000000000000007</v>
      </c>
      <c r="V1243" s="22" t="str">
        <f t="shared" si="518"/>
        <v>-</v>
      </c>
      <c r="X1243" s="18"/>
      <c r="Y1243" s="28"/>
    </row>
    <row r="1244" spans="2:25" x14ac:dyDescent="0.25">
      <c r="B1244" s="23">
        <f t="shared" ref="B1244:B1309" si="526">IF(HOUR(D1244)&lt;HOUR(D1243),B1243+1,B1243)</f>
        <v>44877</v>
      </c>
      <c r="C1244" s="14" t="s">
        <v>13</v>
      </c>
      <c r="D1244" s="15">
        <v>0.21805555555555556</v>
      </c>
      <c r="E1244" s="16">
        <v>2.9</v>
      </c>
      <c r="F1244" s="15">
        <f t="shared" si="519"/>
        <v>0.21111111111111111</v>
      </c>
      <c r="G1244" s="16">
        <f t="shared" si="520"/>
        <v>2.4649999999999999</v>
      </c>
      <c r="H1244" s="15">
        <f t="shared" si="521"/>
        <v>0.2</v>
      </c>
      <c r="I1244" s="16">
        <f t="shared" si="522"/>
        <v>1.9430000000000001</v>
      </c>
      <c r="J1244" s="15">
        <f t="shared" si="523"/>
        <v>0.20069444444444445</v>
      </c>
      <c r="K1244" s="22">
        <f t="shared" si="524"/>
        <v>1.8559999999999999</v>
      </c>
      <c r="L1244" s="13"/>
      <c r="M1244" s="23">
        <v>44877</v>
      </c>
      <c r="N1244" s="14" t="s">
        <v>13</v>
      </c>
      <c r="O1244" s="59">
        <v>0.21805555555555556</v>
      </c>
      <c r="P1244" s="16" t="str">
        <f t="shared" si="513"/>
        <v>-</v>
      </c>
      <c r="Q1244" s="15">
        <f t="shared" si="525"/>
        <v>0.21111111111111111</v>
      </c>
      <c r="R1244" s="16" t="str">
        <f t="shared" si="515"/>
        <v>-</v>
      </c>
      <c r="S1244" s="15">
        <f t="shared" si="516"/>
        <v>0.2</v>
      </c>
      <c r="T1244" s="16" t="str">
        <f t="shared" si="517"/>
        <v>-</v>
      </c>
      <c r="U1244" s="15">
        <f t="shared" si="514"/>
        <v>0.20069444444444445</v>
      </c>
      <c r="V1244" s="22" t="str">
        <f t="shared" si="518"/>
        <v>-</v>
      </c>
      <c r="X1244" s="18"/>
      <c r="Y1244" s="28"/>
    </row>
    <row r="1245" spans="2:25" x14ac:dyDescent="0.25">
      <c r="B1245" s="23">
        <f t="shared" si="526"/>
        <v>44877</v>
      </c>
      <c r="C1245" s="14" t="s">
        <v>12</v>
      </c>
      <c r="D1245" s="15">
        <v>0.47013888888888888</v>
      </c>
      <c r="E1245" s="16">
        <v>0.1</v>
      </c>
      <c r="F1245" s="15">
        <f t="shared" si="519"/>
        <v>0.46319444444444446</v>
      </c>
      <c r="G1245" s="16">
        <f t="shared" si="520"/>
        <v>8.5000000000000006E-2</v>
      </c>
      <c r="H1245" s="15">
        <f t="shared" si="521"/>
        <v>0.47013888888888888</v>
      </c>
      <c r="I1245" s="16">
        <f t="shared" si="522"/>
        <v>6.7000000000000004E-2</v>
      </c>
      <c r="J1245" s="15">
        <f t="shared" si="523"/>
        <v>0.46805555555555556</v>
      </c>
      <c r="K1245" s="22">
        <f t="shared" si="524"/>
        <v>6.4000000000000001E-2</v>
      </c>
      <c r="L1245" s="13"/>
      <c r="M1245" s="23">
        <v>44877</v>
      </c>
      <c r="N1245" s="14" t="s">
        <v>12</v>
      </c>
      <c r="O1245" s="59">
        <v>0.47013888888888888</v>
      </c>
      <c r="P1245" s="16" t="str">
        <f t="shared" si="513"/>
        <v>-</v>
      </c>
      <c r="Q1245" s="15">
        <f t="shared" si="525"/>
        <v>0.46319444444444446</v>
      </c>
      <c r="R1245" s="16" t="str">
        <f t="shared" si="515"/>
        <v>-</v>
      </c>
      <c r="S1245" s="15">
        <f t="shared" si="516"/>
        <v>0.47013888888888888</v>
      </c>
      <c r="T1245" s="16" t="str">
        <f t="shared" si="517"/>
        <v>-</v>
      </c>
      <c r="U1245" s="15">
        <f t="shared" si="514"/>
        <v>0.46805555555555556</v>
      </c>
      <c r="V1245" s="22" t="str">
        <f t="shared" si="518"/>
        <v>-</v>
      </c>
      <c r="X1245" s="18"/>
    </row>
    <row r="1246" spans="2:25" x14ac:dyDescent="0.25">
      <c r="B1246" s="23">
        <f t="shared" si="526"/>
        <v>44877</v>
      </c>
      <c r="C1246" s="14" t="s">
        <v>13</v>
      </c>
      <c r="D1246" s="15">
        <v>0.73541666666666661</v>
      </c>
      <c r="E1246" s="16">
        <v>2.6</v>
      </c>
      <c r="F1246" s="15">
        <f t="shared" si="519"/>
        <v>0.72847222222222219</v>
      </c>
      <c r="G1246" s="16">
        <f t="shared" si="520"/>
        <v>2.21</v>
      </c>
      <c r="H1246" s="15">
        <f t="shared" si="521"/>
        <v>0.71736111111111101</v>
      </c>
      <c r="I1246" s="16">
        <f t="shared" si="522"/>
        <v>1.7420000000000002</v>
      </c>
      <c r="J1246" s="15">
        <f t="shared" si="523"/>
        <v>0.71805555555555545</v>
      </c>
      <c r="K1246" s="22">
        <f t="shared" si="524"/>
        <v>1.6640000000000001</v>
      </c>
      <c r="L1246" s="13"/>
      <c r="M1246" s="23">
        <v>44877</v>
      </c>
      <c r="N1246" s="14" t="s">
        <v>13</v>
      </c>
      <c r="O1246" s="59">
        <v>0.73541666666666661</v>
      </c>
      <c r="P1246" s="16" t="str">
        <f t="shared" si="513"/>
        <v>-</v>
      </c>
      <c r="Q1246" s="15">
        <f t="shared" si="525"/>
        <v>0.72847222222222219</v>
      </c>
      <c r="R1246" s="16" t="str">
        <f t="shared" si="515"/>
        <v>-</v>
      </c>
      <c r="S1246" s="15">
        <f t="shared" si="516"/>
        <v>0.71736111111111101</v>
      </c>
      <c r="T1246" s="16" t="str">
        <f t="shared" si="517"/>
        <v>-</v>
      </c>
      <c r="U1246" s="15">
        <f t="shared" si="514"/>
        <v>0.71805555555555545</v>
      </c>
      <c r="V1246" s="22" t="str">
        <f t="shared" si="518"/>
        <v>-</v>
      </c>
      <c r="X1246" s="18"/>
      <c r="Y1246" s="28"/>
    </row>
    <row r="1247" spans="2:25" x14ac:dyDescent="0.25">
      <c r="B1247" s="23">
        <f t="shared" si="526"/>
        <v>44877</v>
      </c>
      <c r="C1247" s="14" t="s">
        <v>12</v>
      </c>
      <c r="D1247" s="15">
        <v>0.9784722222222223</v>
      </c>
      <c r="E1247" s="16">
        <v>0.4</v>
      </c>
      <c r="F1247" s="15">
        <f t="shared" si="519"/>
        <v>0.97152777777777788</v>
      </c>
      <c r="G1247" s="16">
        <f t="shared" si="520"/>
        <v>0.34</v>
      </c>
      <c r="H1247" s="15">
        <f t="shared" si="521"/>
        <v>0.9784722222222223</v>
      </c>
      <c r="I1247" s="16">
        <f t="shared" si="522"/>
        <v>0.26800000000000002</v>
      </c>
      <c r="J1247" s="15">
        <f t="shared" si="523"/>
        <v>0.97638888888888897</v>
      </c>
      <c r="K1247" s="22">
        <f t="shared" si="524"/>
        <v>0.25600000000000001</v>
      </c>
      <c r="L1247" s="13"/>
      <c r="M1247" s="23">
        <v>44877</v>
      </c>
      <c r="N1247" s="14" t="s">
        <v>12</v>
      </c>
      <c r="O1247" s="59">
        <v>0.9784722222222223</v>
      </c>
      <c r="P1247" s="16" t="str">
        <f t="shared" si="513"/>
        <v>-</v>
      </c>
      <c r="Q1247" s="15">
        <f t="shared" si="525"/>
        <v>0.97152777777777788</v>
      </c>
      <c r="R1247" s="16" t="str">
        <f t="shared" ref="R1247" si="527">IF(G1247&gt;=$R$4,G1247,IF(G1247&lt;=$R$8,G1247,"-"))</f>
        <v>-</v>
      </c>
      <c r="S1247" s="15">
        <f t="shared" si="516"/>
        <v>0.9784722222222223</v>
      </c>
      <c r="T1247" s="16" t="str">
        <f t="shared" si="517"/>
        <v>-</v>
      </c>
      <c r="U1247" s="15">
        <f t="shared" si="514"/>
        <v>0.97638888888888897</v>
      </c>
      <c r="V1247" s="22" t="str">
        <f t="shared" si="518"/>
        <v>-</v>
      </c>
      <c r="X1247" s="18"/>
      <c r="Y1247" s="28"/>
    </row>
    <row r="1248" spans="2:25" x14ac:dyDescent="0.25">
      <c r="B1248" s="23">
        <f t="shared" si="526"/>
        <v>44878</v>
      </c>
      <c r="C1248" s="14" t="s">
        <v>13</v>
      </c>
      <c r="D1248" s="15">
        <v>0.24374999999999999</v>
      </c>
      <c r="E1248" s="16">
        <v>2.8</v>
      </c>
      <c r="F1248" s="15">
        <f t="shared" si="519"/>
        <v>0.23680555555555555</v>
      </c>
      <c r="G1248" s="16">
        <f t="shared" si="520"/>
        <v>2.38</v>
      </c>
      <c r="H1248" s="15">
        <f t="shared" si="521"/>
        <v>0.22569444444444445</v>
      </c>
      <c r="I1248" s="16">
        <f t="shared" si="522"/>
        <v>1.8759999999999999</v>
      </c>
      <c r="J1248" s="15">
        <f t="shared" si="523"/>
        <v>0.22638888888888889</v>
      </c>
      <c r="K1248" s="22">
        <f t="shared" si="524"/>
        <v>1.7919999999999998</v>
      </c>
      <c r="L1248" s="13"/>
      <c r="M1248" s="23">
        <v>44878</v>
      </c>
      <c r="N1248" s="14" t="s">
        <v>13</v>
      </c>
      <c r="O1248" s="59">
        <v>0.24374999999999999</v>
      </c>
      <c r="P1248" s="16" t="str">
        <f t="shared" si="513"/>
        <v>-</v>
      </c>
      <c r="Q1248" s="15">
        <f t="shared" si="525"/>
        <v>0.23680555555555555</v>
      </c>
      <c r="R1248" s="16" t="str">
        <f t="shared" si="515"/>
        <v>-</v>
      </c>
      <c r="S1248" s="15">
        <f t="shared" si="516"/>
        <v>0.22569444444444445</v>
      </c>
      <c r="T1248" s="16" t="str">
        <f t="shared" si="517"/>
        <v>-</v>
      </c>
      <c r="U1248" s="15">
        <f t="shared" si="514"/>
        <v>0.22638888888888889</v>
      </c>
      <c r="V1248" s="22" t="str">
        <f t="shared" si="518"/>
        <v>-</v>
      </c>
      <c r="X1248" s="18"/>
      <c r="Y1248" s="28"/>
    </row>
    <row r="1249" spans="2:25" x14ac:dyDescent="0.25">
      <c r="B1249" s="23">
        <f t="shared" si="526"/>
        <v>44878</v>
      </c>
      <c r="C1249" s="14" t="s">
        <v>12</v>
      </c>
      <c r="D1249" s="15">
        <v>0.49583333333333335</v>
      </c>
      <c r="E1249" s="16">
        <v>0.3</v>
      </c>
      <c r="F1249" s="15">
        <f t="shared" si="519"/>
        <v>0.48888888888888893</v>
      </c>
      <c r="G1249" s="16">
        <f t="shared" si="520"/>
        <v>0.255</v>
      </c>
      <c r="H1249" s="15">
        <f t="shared" si="521"/>
        <v>0.49583333333333335</v>
      </c>
      <c r="I1249" s="16">
        <f t="shared" si="522"/>
        <v>0.20100000000000001</v>
      </c>
      <c r="J1249" s="15">
        <f t="shared" si="523"/>
        <v>0.49375000000000002</v>
      </c>
      <c r="K1249" s="22">
        <f t="shared" si="524"/>
        <v>0.192</v>
      </c>
      <c r="L1249" s="13"/>
      <c r="M1249" s="23">
        <v>44878</v>
      </c>
      <c r="N1249" s="14" t="s">
        <v>12</v>
      </c>
      <c r="O1249" s="59">
        <v>0.49583333333333335</v>
      </c>
      <c r="P1249" s="16" t="str">
        <f t="shared" si="513"/>
        <v>-</v>
      </c>
      <c r="Q1249" s="15">
        <f t="shared" si="525"/>
        <v>0.48888888888888893</v>
      </c>
      <c r="R1249" s="16" t="str">
        <f t="shared" si="515"/>
        <v>-</v>
      </c>
      <c r="S1249" s="15">
        <f t="shared" si="516"/>
        <v>0.49583333333333335</v>
      </c>
      <c r="T1249" s="16" t="str">
        <f t="shared" si="517"/>
        <v>-</v>
      </c>
      <c r="U1249" s="15">
        <f t="shared" si="514"/>
        <v>0.49375000000000002</v>
      </c>
      <c r="V1249" s="22" t="str">
        <f t="shared" si="518"/>
        <v>-</v>
      </c>
      <c r="X1249" s="18"/>
    </row>
    <row r="1250" spans="2:25" x14ac:dyDescent="0.25">
      <c r="B1250" s="23">
        <f t="shared" si="526"/>
        <v>44878</v>
      </c>
      <c r="C1250" s="14" t="s">
        <v>13</v>
      </c>
      <c r="D1250" s="15">
        <v>0.76250000000000007</v>
      </c>
      <c r="E1250" s="16">
        <v>2.5</v>
      </c>
      <c r="F1250" s="15">
        <f t="shared" si="519"/>
        <v>0.75555555555555565</v>
      </c>
      <c r="G1250" s="16">
        <f t="shared" si="520"/>
        <v>2.125</v>
      </c>
      <c r="H1250" s="15">
        <f t="shared" si="521"/>
        <v>0.74444444444444446</v>
      </c>
      <c r="I1250" s="16">
        <f t="shared" si="522"/>
        <v>1.675</v>
      </c>
      <c r="J1250" s="15">
        <f t="shared" si="523"/>
        <v>0.74513888888888891</v>
      </c>
      <c r="K1250" s="22">
        <f t="shared" si="524"/>
        <v>1.6</v>
      </c>
      <c r="L1250" s="13"/>
      <c r="M1250" s="23">
        <v>44878</v>
      </c>
      <c r="N1250" s="14" t="s">
        <v>13</v>
      </c>
      <c r="O1250" s="59">
        <v>0.76250000000000007</v>
      </c>
      <c r="P1250" s="16" t="str">
        <f t="shared" si="513"/>
        <v>-</v>
      </c>
      <c r="Q1250" s="15">
        <f t="shared" si="525"/>
        <v>0.75555555555555565</v>
      </c>
      <c r="R1250" s="16" t="str">
        <f t="shared" si="515"/>
        <v>-</v>
      </c>
      <c r="S1250" s="15">
        <f t="shared" si="516"/>
        <v>0.74444444444444446</v>
      </c>
      <c r="T1250" s="16" t="str">
        <f t="shared" si="517"/>
        <v>-</v>
      </c>
      <c r="U1250" s="15">
        <f t="shared" si="514"/>
        <v>0.74513888888888891</v>
      </c>
      <c r="V1250" s="22" t="str">
        <f t="shared" si="518"/>
        <v>-</v>
      </c>
      <c r="X1250" s="18"/>
      <c r="Y1250" s="28"/>
    </row>
    <row r="1251" spans="2:25" x14ac:dyDescent="0.25">
      <c r="B1251" s="23">
        <v>44878</v>
      </c>
      <c r="C1251" s="14" t="s">
        <v>12</v>
      </c>
      <c r="D1251" s="15"/>
      <c r="E1251" s="16"/>
      <c r="F1251" s="15">
        <v>0.99930555555555556</v>
      </c>
      <c r="G1251" s="16">
        <v>0.4</v>
      </c>
      <c r="H1251" s="15"/>
      <c r="I1251" s="16"/>
      <c r="J1251" s="15"/>
      <c r="K1251" s="22"/>
      <c r="L1251" s="13"/>
      <c r="M1251" s="23">
        <v>44878</v>
      </c>
      <c r="N1251" s="14" t="s">
        <v>12</v>
      </c>
      <c r="O1251" s="59"/>
      <c r="P1251" s="16"/>
      <c r="Q1251" s="15">
        <v>0.99930555555555556</v>
      </c>
      <c r="R1251" s="16" t="s">
        <v>27</v>
      </c>
      <c r="S1251" s="15"/>
      <c r="T1251" s="16"/>
      <c r="U1251" s="15"/>
      <c r="V1251" s="22"/>
      <c r="X1251" s="18"/>
      <c r="Y1251" s="28"/>
    </row>
    <row r="1252" spans="2:25" x14ac:dyDescent="0.25">
      <c r="B1252" s="23">
        <f>IF(HOUR(D1252)&lt;HOUR(D1250),B1250+1,B1250)</f>
        <v>44879</v>
      </c>
      <c r="C1252" s="14" t="s">
        <v>12</v>
      </c>
      <c r="D1252" s="15">
        <v>6.2499999999999995E-3</v>
      </c>
      <c r="E1252" s="16">
        <v>0.5</v>
      </c>
      <c r="F1252" s="15"/>
      <c r="G1252" s="16"/>
      <c r="H1252" s="15">
        <f t="shared" si="521"/>
        <v>6.2499999999999995E-3</v>
      </c>
      <c r="I1252" s="16">
        <f t="shared" si="522"/>
        <v>0.33500000000000002</v>
      </c>
      <c r="J1252" s="15">
        <f t="shared" si="523"/>
        <v>4.1666666666666657E-3</v>
      </c>
      <c r="K1252" s="22">
        <f t="shared" si="524"/>
        <v>0.32</v>
      </c>
      <c r="L1252" s="13"/>
      <c r="M1252" s="23">
        <v>44879</v>
      </c>
      <c r="N1252" s="14" t="s">
        <v>12</v>
      </c>
      <c r="O1252" s="59">
        <v>6.2499999999999995E-3</v>
      </c>
      <c r="P1252" s="16" t="str">
        <f t="shared" si="513"/>
        <v>-</v>
      </c>
      <c r="Q1252" s="15"/>
      <c r="R1252" s="16"/>
      <c r="S1252" s="15">
        <f t="shared" si="516"/>
        <v>6.2499999999999995E-3</v>
      </c>
      <c r="T1252" s="16" t="str">
        <f t="shared" si="517"/>
        <v>-</v>
      </c>
      <c r="U1252" s="15">
        <f t="shared" si="514"/>
        <v>4.1666666666666657E-3</v>
      </c>
      <c r="V1252" s="22" t="str">
        <f t="shared" si="518"/>
        <v>-</v>
      </c>
      <c r="X1252" s="18"/>
      <c r="Y1252" s="28"/>
    </row>
    <row r="1253" spans="2:25" x14ac:dyDescent="0.25">
      <c r="B1253" s="23">
        <f t="shared" si="526"/>
        <v>44879</v>
      </c>
      <c r="C1253" s="14" t="s">
        <v>13</v>
      </c>
      <c r="D1253" s="15">
        <v>0.27152777777777776</v>
      </c>
      <c r="E1253" s="16">
        <v>2.7</v>
      </c>
      <c r="F1253" s="15">
        <f t="shared" si="519"/>
        <v>0.26458333333333334</v>
      </c>
      <c r="G1253" s="16">
        <f t="shared" si="520"/>
        <v>2.2949999999999999</v>
      </c>
      <c r="H1253" s="15">
        <f t="shared" si="521"/>
        <v>0.25347222222222221</v>
      </c>
      <c r="I1253" s="16">
        <f t="shared" si="522"/>
        <v>1.8090000000000002</v>
      </c>
      <c r="J1253" s="15">
        <f t="shared" si="523"/>
        <v>0.25416666666666665</v>
      </c>
      <c r="K1253" s="22">
        <f t="shared" si="524"/>
        <v>1.7280000000000002</v>
      </c>
      <c r="L1253" s="13"/>
      <c r="M1253" s="23">
        <v>44879</v>
      </c>
      <c r="N1253" s="14" t="s">
        <v>13</v>
      </c>
      <c r="O1253" s="59">
        <v>0.27152777777777776</v>
      </c>
      <c r="P1253" s="16" t="str">
        <f t="shared" si="513"/>
        <v>-</v>
      </c>
      <c r="Q1253" s="15">
        <f t="shared" si="525"/>
        <v>0.26458333333333334</v>
      </c>
      <c r="R1253" s="16" t="str">
        <f t="shared" si="515"/>
        <v>-</v>
      </c>
      <c r="S1253" s="15">
        <f t="shared" si="516"/>
        <v>0.25347222222222221</v>
      </c>
      <c r="T1253" s="16" t="str">
        <f t="shared" si="517"/>
        <v>-</v>
      </c>
      <c r="U1253" s="15">
        <f t="shared" si="514"/>
        <v>0.25416666666666665</v>
      </c>
      <c r="V1253" s="22" t="str">
        <f t="shared" si="518"/>
        <v>-</v>
      </c>
      <c r="X1253" s="18"/>
      <c r="Y1253" s="28"/>
    </row>
    <row r="1254" spans="2:25" x14ac:dyDescent="0.25">
      <c r="B1254" s="23">
        <f t="shared" si="526"/>
        <v>44879</v>
      </c>
      <c r="C1254" s="14" t="s">
        <v>12</v>
      </c>
      <c r="D1254" s="15">
        <v>0.5229166666666667</v>
      </c>
      <c r="E1254" s="16">
        <v>0.4</v>
      </c>
      <c r="F1254" s="15">
        <f t="shared" si="519"/>
        <v>0.51597222222222228</v>
      </c>
      <c r="G1254" s="16">
        <f t="shared" si="520"/>
        <v>0.34</v>
      </c>
      <c r="H1254" s="15">
        <f t="shared" si="521"/>
        <v>0.5229166666666667</v>
      </c>
      <c r="I1254" s="16">
        <f t="shared" si="522"/>
        <v>0.26800000000000002</v>
      </c>
      <c r="J1254" s="15">
        <f t="shared" si="523"/>
        <v>0.52083333333333337</v>
      </c>
      <c r="K1254" s="22">
        <f t="shared" si="524"/>
        <v>0.25600000000000001</v>
      </c>
      <c r="L1254" s="13"/>
      <c r="M1254" s="23">
        <v>44879</v>
      </c>
      <c r="N1254" s="14" t="s">
        <v>12</v>
      </c>
      <c r="O1254" s="59">
        <v>0.5229166666666667</v>
      </c>
      <c r="P1254" s="16" t="str">
        <f t="shared" si="513"/>
        <v>-</v>
      </c>
      <c r="Q1254" s="15">
        <f t="shared" si="525"/>
        <v>0.51597222222222228</v>
      </c>
      <c r="R1254" s="16" t="str">
        <f t="shared" si="515"/>
        <v>-</v>
      </c>
      <c r="S1254" s="15">
        <f t="shared" si="516"/>
        <v>0.5229166666666667</v>
      </c>
      <c r="T1254" s="16" t="str">
        <f t="shared" si="517"/>
        <v>-</v>
      </c>
      <c r="U1254" s="15">
        <f t="shared" si="514"/>
        <v>0.52083333333333337</v>
      </c>
      <c r="V1254" s="22" t="str">
        <f t="shared" si="518"/>
        <v>-</v>
      </c>
      <c r="X1254" s="18"/>
    </row>
    <row r="1255" spans="2:25" x14ac:dyDescent="0.25">
      <c r="B1255" s="23">
        <f t="shared" si="526"/>
        <v>44879</v>
      </c>
      <c r="C1255" s="14" t="s">
        <v>13</v>
      </c>
      <c r="D1255" s="15">
        <v>0.79166666666666663</v>
      </c>
      <c r="E1255" s="16">
        <v>2.4</v>
      </c>
      <c r="F1255" s="15">
        <f t="shared" si="519"/>
        <v>0.78472222222222221</v>
      </c>
      <c r="G1255" s="16">
        <f t="shared" si="520"/>
        <v>2.04</v>
      </c>
      <c r="H1255" s="15">
        <f t="shared" si="521"/>
        <v>0.77361111111111103</v>
      </c>
      <c r="I1255" s="16">
        <f t="shared" si="522"/>
        <v>1.6080000000000001</v>
      </c>
      <c r="J1255" s="15">
        <f t="shared" si="523"/>
        <v>0.77430555555555547</v>
      </c>
      <c r="K1255" s="22">
        <f t="shared" si="524"/>
        <v>1.536</v>
      </c>
      <c r="L1255" s="13"/>
      <c r="M1255" s="23">
        <v>44879</v>
      </c>
      <c r="N1255" s="14" t="s">
        <v>13</v>
      </c>
      <c r="O1255" s="59">
        <v>0.79166666666666663</v>
      </c>
      <c r="P1255" s="16" t="str">
        <f t="shared" si="513"/>
        <v>-</v>
      </c>
      <c r="Q1255" s="15">
        <f t="shared" si="525"/>
        <v>0.78472222222222221</v>
      </c>
      <c r="R1255" s="16" t="str">
        <f t="shared" si="515"/>
        <v>-</v>
      </c>
      <c r="S1255" s="15">
        <f t="shared" si="516"/>
        <v>0.77361111111111103</v>
      </c>
      <c r="T1255" s="16" t="str">
        <f t="shared" si="517"/>
        <v>-</v>
      </c>
      <c r="U1255" s="15">
        <f t="shared" si="514"/>
        <v>0.77430555555555547</v>
      </c>
      <c r="V1255" s="22" t="str">
        <f t="shared" si="518"/>
        <v>-</v>
      </c>
      <c r="X1255" s="18"/>
      <c r="Y1255" s="28"/>
    </row>
    <row r="1256" spans="2:25" x14ac:dyDescent="0.25">
      <c r="B1256" s="23">
        <f t="shared" si="526"/>
        <v>44880</v>
      </c>
      <c r="C1256" s="14" t="s">
        <v>12</v>
      </c>
      <c r="D1256" s="15">
        <v>3.5416666666666666E-2</v>
      </c>
      <c r="E1256" s="16">
        <v>0.7</v>
      </c>
      <c r="F1256" s="15">
        <f t="shared" si="519"/>
        <v>2.8472222222222222E-2</v>
      </c>
      <c r="G1256" s="16">
        <f t="shared" si="520"/>
        <v>0.59499999999999997</v>
      </c>
      <c r="H1256" s="15">
        <f t="shared" si="521"/>
        <v>3.5416666666666666E-2</v>
      </c>
      <c r="I1256" s="16">
        <f t="shared" si="522"/>
        <v>0.46899999999999997</v>
      </c>
      <c r="J1256" s="15">
        <f t="shared" si="523"/>
        <v>3.3333333333333333E-2</v>
      </c>
      <c r="K1256" s="22">
        <f t="shared" si="524"/>
        <v>0.44799999999999995</v>
      </c>
      <c r="L1256" s="13"/>
      <c r="M1256" s="23">
        <v>44880</v>
      </c>
      <c r="N1256" s="14" t="s">
        <v>12</v>
      </c>
      <c r="O1256" s="59">
        <v>3.5416666666666666E-2</v>
      </c>
      <c r="P1256" s="16" t="str">
        <f t="shared" si="513"/>
        <v>-</v>
      </c>
      <c r="Q1256" s="15">
        <f t="shared" si="525"/>
        <v>2.8472222222222222E-2</v>
      </c>
      <c r="R1256" s="16" t="str">
        <f t="shared" si="515"/>
        <v>-</v>
      </c>
      <c r="S1256" s="15">
        <f t="shared" si="516"/>
        <v>3.5416666666666666E-2</v>
      </c>
      <c r="T1256" s="16" t="str">
        <f t="shared" si="517"/>
        <v>-</v>
      </c>
      <c r="U1256" s="15">
        <f t="shared" si="514"/>
        <v>3.3333333333333333E-2</v>
      </c>
      <c r="V1256" s="22" t="str">
        <f t="shared" si="518"/>
        <v>-</v>
      </c>
      <c r="X1256" s="18"/>
      <c r="Y1256" s="28"/>
    </row>
    <row r="1257" spans="2:25" x14ac:dyDescent="0.25">
      <c r="B1257" s="23">
        <f t="shared" si="526"/>
        <v>44880</v>
      </c>
      <c r="C1257" s="14" t="s">
        <v>13</v>
      </c>
      <c r="D1257" s="15">
        <v>0.30138888888888887</v>
      </c>
      <c r="E1257" s="16">
        <v>2.5</v>
      </c>
      <c r="F1257" s="15">
        <f t="shared" si="519"/>
        <v>0.29444444444444445</v>
      </c>
      <c r="G1257" s="16">
        <f t="shared" si="520"/>
        <v>2.125</v>
      </c>
      <c r="H1257" s="15">
        <f t="shared" si="521"/>
        <v>0.28333333333333333</v>
      </c>
      <c r="I1257" s="16">
        <f t="shared" si="522"/>
        <v>1.675</v>
      </c>
      <c r="J1257" s="15">
        <f t="shared" si="523"/>
        <v>0.28402777777777777</v>
      </c>
      <c r="K1257" s="22">
        <f t="shared" si="524"/>
        <v>1.6</v>
      </c>
      <c r="L1257" s="13"/>
      <c r="M1257" s="23">
        <v>44880</v>
      </c>
      <c r="N1257" s="14" t="s">
        <v>13</v>
      </c>
      <c r="O1257" s="59">
        <v>0.30138888888888887</v>
      </c>
      <c r="P1257" s="16" t="str">
        <f t="shared" si="513"/>
        <v>-</v>
      </c>
      <c r="Q1257" s="15">
        <f t="shared" si="525"/>
        <v>0.29444444444444445</v>
      </c>
      <c r="R1257" s="16" t="str">
        <f t="shared" si="515"/>
        <v>-</v>
      </c>
      <c r="S1257" s="15">
        <f t="shared" si="516"/>
        <v>0.28333333333333333</v>
      </c>
      <c r="T1257" s="16" t="str">
        <f t="shared" si="517"/>
        <v>-</v>
      </c>
      <c r="U1257" s="15">
        <f t="shared" si="514"/>
        <v>0.28402777777777777</v>
      </c>
      <c r="V1257" s="22" t="str">
        <f t="shared" si="518"/>
        <v>-</v>
      </c>
      <c r="X1257" s="18"/>
      <c r="Y1257" s="28"/>
    </row>
    <row r="1258" spans="2:25" x14ac:dyDescent="0.25">
      <c r="B1258" s="23">
        <f t="shared" si="526"/>
        <v>44880</v>
      </c>
      <c r="C1258" s="14" t="s">
        <v>12</v>
      </c>
      <c r="D1258" s="15">
        <v>0.55138888888888882</v>
      </c>
      <c r="E1258" s="16">
        <v>0.5</v>
      </c>
      <c r="F1258" s="15">
        <f t="shared" si="519"/>
        <v>0.5444444444444444</v>
      </c>
      <c r="G1258" s="16">
        <f t="shared" si="520"/>
        <v>0.42499999999999999</v>
      </c>
      <c r="H1258" s="15">
        <f t="shared" si="521"/>
        <v>0.55138888888888882</v>
      </c>
      <c r="I1258" s="16">
        <f t="shared" si="522"/>
        <v>0.33500000000000002</v>
      </c>
      <c r="J1258" s="15">
        <f t="shared" si="523"/>
        <v>0.54930555555555549</v>
      </c>
      <c r="K1258" s="22">
        <f t="shared" si="524"/>
        <v>0.32</v>
      </c>
      <c r="L1258" s="13"/>
      <c r="M1258" s="23">
        <v>44880</v>
      </c>
      <c r="N1258" s="14" t="s">
        <v>12</v>
      </c>
      <c r="O1258" s="59">
        <v>0.55138888888888882</v>
      </c>
      <c r="P1258" s="16" t="str">
        <f t="shared" si="513"/>
        <v>-</v>
      </c>
      <c r="Q1258" s="15">
        <f t="shared" si="525"/>
        <v>0.5444444444444444</v>
      </c>
      <c r="R1258" s="16" t="str">
        <f t="shared" si="515"/>
        <v>-</v>
      </c>
      <c r="S1258" s="15">
        <f t="shared" si="516"/>
        <v>0.55138888888888882</v>
      </c>
      <c r="T1258" s="16" t="str">
        <f t="shared" si="517"/>
        <v>-</v>
      </c>
      <c r="U1258" s="15">
        <f t="shared" si="514"/>
        <v>0.54930555555555549</v>
      </c>
      <c r="V1258" s="22" t="str">
        <f t="shared" si="518"/>
        <v>-</v>
      </c>
      <c r="X1258" s="18"/>
    </row>
    <row r="1259" spans="2:25" x14ac:dyDescent="0.25">
      <c r="B1259" s="23">
        <f t="shared" si="526"/>
        <v>44880</v>
      </c>
      <c r="C1259" s="14" t="s">
        <v>13</v>
      </c>
      <c r="D1259" s="15">
        <v>0.82361111111111107</v>
      </c>
      <c r="E1259" s="16">
        <v>2.4</v>
      </c>
      <c r="F1259" s="15">
        <f t="shared" si="519"/>
        <v>0.81666666666666665</v>
      </c>
      <c r="G1259" s="16">
        <f t="shared" si="520"/>
        <v>2.04</v>
      </c>
      <c r="H1259" s="15">
        <f t="shared" si="521"/>
        <v>0.80555555555555547</v>
      </c>
      <c r="I1259" s="16">
        <f t="shared" si="522"/>
        <v>1.6080000000000001</v>
      </c>
      <c r="J1259" s="15">
        <f t="shared" si="523"/>
        <v>0.80624999999999991</v>
      </c>
      <c r="K1259" s="22">
        <f t="shared" si="524"/>
        <v>1.536</v>
      </c>
      <c r="L1259" s="13"/>
      <c r="M1259" s="23">
        <v>44880</v>
      </c>
      <c r="N1259" s="14" t="s">
        <v>13</v>
      </c>
      <c r="O1259" s="59">
        <v>0.82361111111111107</v>
      </c>
      <c r="P1259" s="16" t="str">
        <f t="shared" si="513"/>
        <v>-</v>
      </c>
      <c r="Q1259" s="15">
        <f t="shared" si="525"/>
        <v>0.81666666666666665</v>
      </c>
      <c r="R1259" s="16" t="str">
        <f t="shared" si="515"/>
        <v>-</v>
      </c>
      <c r="S1259" s="15">
        <f t="shared" si="516"/>
        <v>0.80555555555555547</v>
      </c>
      <c r="T1259" s="16" t="str">
        <f t="shared" si="517"/>
        <v>-</v>
      </c>
      <c r="U1259" s="15">
        <f t="shared" si="514"/>
        <v>0.80624999999999991</v>
      </c>
      <c r="V1259" s="22" t="str">
        <f t="shared" si="518"/>
        <v>-</v>
      </c>
      <c r="X1259" s="18"/>
      <c r="Y1259" s="28"/>
    </row>
    <row r="1260" spans="2:25" x14ac:dyDescent="0.25">
      <c r="B1260" s="23">
        <f t="shared" si="526"/>
        <v>44881</v>
      </c>
      <c r="C1260" s="14" t="s">
        <v>12</v>
      </c>
      <c r="D1260" s="15">
        <v>6.805555555555555E-2</v>
      </c>
      <c r="E1260" s="16">
        <v>0.8</v>
      </c>
      <c r="F1260" s="15">
        <f t="shared" si="519"/>
        <v>6.1111111111111102E-2</v>
      </c>
      <c r="G1260" s="16">
        <f t="shared" si="520"/>
        <v>0.68</v>
      </c>
      <c r="H1260" s="15">
        <f t="shared" si="521"/>
        <v>6.805555555555555E-2</v>
      </c>
      <c r="I1260" s="16">
        <f t="shared" si="522"/>
        <v>0.53600000000000003</v>
      </c>
      <c r="J1260" s="15">
        <f t="shared" si="523"/>
        <v>6.597222222222221E-2</v>
      </c>
      <c r="K1260" s="22">
        <f t="shared" si="524"/>
        <v>0.51200000000000001</v>
      </c>
      <c r="L1260" s="13"/>
      <c r="M1260" s="23">
        <v>44881</v>
      </c>
      <c r="N1260" s="14" t="s">
        <v>12</v>
      </c>
      <c r="O1260" s="59">
        <v>6.805555555555555E-2</v>
      </c>
      <c r="P1260" s="16" t="str">
        <f t="shared" si="513"/>
        <v>-</v>
      </c>
      <c r="Q1260" s="15">
        <f t="shared" si="525"/>
        <v>6.1111111111111102E-2</v>
      </c>
      <c r="R1260" s="16" t="str">
        <f t="shared" si="515"/>
        <v>-</v>
      </c>
      <c r="S1260" s="15">
        <f t="shared" si="516"/>
        <v>6.805555555555555E-2</v>
      </c>
      <c r="T1260" s="16" t="str">
        <f t="shared" si="517"/>
        <v>-</v>
      </c>
      <c r="U1260" s="15">
        <f t="shared" si="514"/>
        <v>6.597222222222221E-2</v>
      </c>
      <c r="V1260" s="22" t="str">
        <f t="shared" si="518"/>
        <v>-</v>
      </c>
      <c r="X1260" s="18"/>
      <c r="Y1260" s="28"/>
    </row>
    <row r="1261" spans="2:25" x14ac:dyDescent="0.25">
      <c r="B1261" s="23">
        <f t="shared" si="526"/>
        <v>44881</v>
      </c>
      <c r="C1261" s="14" t="s">
        <v>13</v>
      </c>
      <c r="D1261" s="15">
        <v>0.3354166666666667</v>
      </c>
      <c r="E1261" s="16">
        <v>2.4</v>
      </c>
      <c r="F1261" s="15">
        <f t="shared" si="519"/>
        <v>0.32847222222222228</v>
      </c>
      <c r="G1261" s="16">
        <f t="shared" si="520"/>
        <v>2.04</v>
      </c>
      <c r="H1261" s="15">
        <f t="shared" si="521"/>
        <v>0.31736111111111115</v>
      </c>
      <c r="I1261" s="16">
        <f t="shared" si="522"/>
        <v>1.6080000000000001</v>
      </c>
      <c r="J1261" s="15">
        <f t="shared" si="523"/>
        <v>0.31805555555555559</v>
      </c>
      <c r="K1261" s="22">
        <f t="shared" si="524"/>
        <v>1.536</v>
      </c>
      <c r="L1261" s="13"/>
      <c r="M1261" s="23">
        <v>44881</v>
      </c>
      <c r="N1261" s="14" t="s">
        <v>13</v>
      </c>
      <c r="O1261" s="59">
        <v>0.3354166666666667</v>
      </c>
      <c r="P1261" s="16" t="str">
        <f t="shared" si="513"/>
        <v>-</v>
      </c>
      <c r="Q1261" s="15">
        <f t="shared" si="525"/>
        <v>0.32847222222222228</v>
      </c>
      <c r="R1261" s="16" t="str">
        <f t="shared" si="515"/>
        <v>-</v>
      </c>
      <c r="S1261" s="15">
        <f t="shared" si="516"/>
        <v>0.31736111111111115</v>
      </c>
      <c r="T1261" s="16" t="str">
        <f t="shared" si="517"/>
        <v>-</v>
      </c>
      <c r="U1261" s="15">
        <f t="shared" si="514"/>
        <v>0.31805555555555559</v>
      </c>
      <c r="V1261" s="22" t="str">
        <f t="shared" si="518"/>
        <v>-</v>
      </c>
      <c r="X1261" s="18"/>
      <c r="Y1261" s="28"/>
    </row>
    <row r="1262" spans="2:25" x14ac:dyDescent="0.25">
      <c r="B1262" s="23">
        <f t="shared" si="526"/>
        <v>44881</v>
      </c>
      <c r="C1262" s="14" t="s">
        <v>12</v>
      </c>
      <c r="D1262" s="15">
        <v>0.58333333333333337</v>
      </c>
      <c r="E1262" s="16">
        <v>0.6</v>
      </c>
      <c r="F1262" s="15">
        <f t="shared" si="519"/>
        <v>0.57638888888888895</v>
      </c>
      <c r="G1262" s="16">
        <f t="shared" si="520"/>
        <v>0.51</v>
      </c>
      <c r="H1262" s="15">
        <f t="shared" si="521"/>
        <v>0.58333333333333337</v>
      </c>
      <c r="I1262" s="16">
        <f t="shared" si="522"/>
        <v>0.40200000000000002</v>
      </c>
      <c r="J1262" s="15">
        <f t="shared" si="523"/>
        <v>0.58125000000000004</v>
      </c>
      <c r="K1262" s="22">
        <f t="shared" si="524"/>
        <v>0.38400000000000001</v>
      </c>
      <c r="L1262" s="13"/>
      <c r="M1262" s="23">
        <v>44881</v>
      </c>
      <c r="N1262" s="14" t="s">
        <v>12</v>
      </c>
      <c r="O1262" s="59">
        <v>0.58333333333333337</v>
      </c>
      <c r="P1262" s="16" t="str">
        <f t="shared" si="513"/>
        <v>-</v>
      </c>
      <c r="Q1262" s="15">
        <f t="shared" si="525"/>
        <v>0.57638888888888895</v>
      </c>
      <c r="R1262" s="16" t="str">
        <f t="shared" si="515"/>
        <v>-</v>
      </c>
      <c r="S1262" s="15">
        <f t="shared" si="516"/>
        <v>0.58333333333333337</v>
      </c>
      <c r="T1262" s="16" t="str">
        <f t="shared" si="517"/>
        <v>-</v>
      </c>
      <c r="U1262" s="15">
        <f t="shared" si="514"/>
        <v>0.58125000000000004</v>
      </c>
      <c r="V1262" s="22" t="str">
        <f t="shared" si="518"/>
        <v>-</v>
      </c>
      <c r="X1262" s="18"/>
    </row>
    <row r="1263" spans="2:25" x14ac:dyDescent="0.25">
      <c r="B1263" s="23">
        <f t="shared" si="526"/>
        <v>44881</v>
      </c>
      <c r="C1263" s="14" t="s">
        <v>13</v>
      </c>
      <c r="D1263" s="15">
        <v>0.85972222222222217</v>
      </c>
      <c r="E1263" s="16">
        <v>2.2999999999999998</v>
      </c>
      <c r="F1263" s="15">
        <f t="shared" si="519"/>
        <v>0.85277777777777775</v>
      </c>
      <c r="G1263" s="16">
        <f t="shared" si="520"/>
        <v>1.9549999999999998</v>
      </c>
      <c r="H1263" s="15">
        <f t="shared" si="521"/>
        <v>0.84166666666666656</v>
      </c>
      <c r="I1263" s="16">
        <f t="shared" si="522"/>
        <v>1.5409999999999999</v>
      </c>
      <c r="J1263" s="15">
        <f t="shared" si="523"/>
        <v>0.84236111111111101</v>
      </c>
      <c r="K1263" s="22">
        <f t="shared" si="524"/>
        <v>1.472</v>
      </c>
      <c r="L1263" s="13"/>
      <c r="M1263" s="23">
        <v>44881</v>
      </c>
      <c r="N1263" s="14" t="s">
        <v>13</v>
      </c>
      <c r="O1263" s="59">
        <v>0.85972222222222217</v>
      </c>
      <c r="P1263" s="16" t="str">
        <f t="shared" si="513"/>
        <v>-</v>
      </c>
      <c r="Q1263" s="15">
        <f t="shared" si="525"/>
        <v>0.85277777777777775</v>
      </c>
      <c r="R1263" s="16" t="str">
        <f t="shared" si="515"/>
        <v>-</v>
      </c>
      <c r="S1263" s="15">
        <f t="shared" si="516"/>
        <v>0.84166666666666656</v>
      </c>
      <c r="T1263" s="16" t="str">
        <f t="shared" si="517"/>
        <v>-</v>
      </c>
      <c r="U1263" s="15">
        <f t="shared" si="514"/>
        <v>0.84236111111111101</v>
      </c>
      <c r="V1263" s="22" t="str">
        <f t="shared" si="518"/>
        <v>-</v>
      </c>
      <c r="X1263" s="18"/>
      <c r="Y1263" s="28"/>
    </row>
    <row r="1264" spans="2:25" x14ac:dyDescent="0.25">
      <c r="B1264" s="23">
        <f t="shared" si="526"/>
        <v>44882</v>
      </c>
      <c r="C1264" s="14" t="s">
        <v>12</v>
      </c>
      <c r="D1264" s="15">
        <v>0.10486111111111111</v>
      </c>
      <c r="E1264" s="16">
        <v>0.8</v>
      </c>
      <c r="F1264" s="15">
        <f t="shared" si="519"/>
        <v>9.7916666666666666E-2</v>
      </c>
      <c r="G1264" s="16">
        <f t="shared" si="520"/>
        <v>0.68</v>
      </c>
      <c r="H1264" s="15">
        <f t="shared" si="521"/>
        <v>0.10486111111111111</v>
      </c>
      <c r="I1264" s="16">
        <f t="shared" si="522"/>
        <v>0.53600000000000003</v>
      </c>
      <c r="J1264" s="15">
        <f t="shared" si="523"/>
        <v>0.10277777777777777</v>
      </c>
      <c r="K1264" s="22">
        <f t="shared" si="524"/>
        <v>0.51200000000000001</v>
      </c>
      <c r="L1264" s="13"/>
      <c r="M1264" s="23">
        <v>44882</v>
      </c>
      <c r="N1264" s="14" t="s">
        <v>12</v>
      </c>
      <c r="O1264" s="59">
        <v>0.10486111111111111</v>
      </c>
      <c r="P1264" s="16" t="str">
        <f t="shared" si="513"/>
        <v>-</v>
      </c>
      <c r="Q1264" s="15">
        <f t="shared" si="525"/>
        <v>9.7916666666666666E-2</v>
      </c>
      <c r="R1264" s="16" t="str">
        <f t="shared" si="515"/>
        <v>-</v>
      </c>
      <c r="S1264" s="15">
        <f t="shared" si="516"/>
        <v>0.10486111111111111</v>
      </c>
      <c r="T1264" s="16" t="str">
        <f t="shared" si="517"/>
        <v>-</v>
      </c>
      <c r="U1264" s="15">
        <f t="shared" si="514"/>
        <v>0.10277777777777777</v>
      </c>
      <c r="V1264" s="22" t="str">
        <f t="shared" si="518"/>
        <v>-</v>
      </c>
      <c r="X1264" s="18"/>
      <c r="Y1264" s="28"/>
    </row>
    <row r="1265" spans="2:25" x14ac:dyDescent="0.25">
      <c r="B1265" s="23">
        <f t="shared" si="526"/>
        <v>44882</v>
      </c>
      <c r="C1265" s="14" t="s">
        <v>13</v>
      </c>
      <c r="D1265" s="15">
        <v>0.37291666666666662</v>
      </c>
      <c r="E1265" s="16">
        <v>2.2999999999999998</v>
      </c>
      <c r="F1265" s="15">
        <f t="shared" si="519"/>
        <v>0.3659722222222222</v>
      </c>
      <c r="G1265" s="16">
        <f t="shared" si="520"/>
        <v>1.9549999999999998</v>
      </c>
      <c r="H1265" s="15">
        <f t="shared" si="521"/>
        <v>0.35486111111111107</v>
      </c>
      <c r="I1265" s="16">
        <f t="shared" si="522"/>
        <v>1.5409999999999999</v>
      </c>
      <c r="J1265" s="15">
        <f t="shared" si="523"/>
        <v>0.35555555555555551</v>
      </c>
      <c r="K1265" s="22">
        <f t="shared" si="524"/>
        <v>1.472</v>
      </c>
      <c r="L1265" s="13"/>
      <c r="M1265" s="23">
        <v>44882</v>
      </c>
      <c r="N1265" s="14" t="s">
        <v>13</v>
      </c>
      <c r="O1265" s="59">
        <v>0.37291666666666662</v>
      </c>
      <c r="P1265" s="16" t="str">
        <f t="shared" si="513"/>
        <v>-</v>
      </c>
      <c r="Q1265" s="15">
        <f t="shared" si="525"/>
        <v>0.3659722222222222</v>
      </c>
      <c r="R1265" s="16" t="str">
        <f t="shared" si="515"/>
        <v>-</v>
      </c>
      <c r="S1265" s="15">
        <f t="shared" si="516"/>
        <v>0.35486111111111107</v>
      </c>
      <c r="T1265" s="16" t="str">
        <f t="shared" si="517"/>
        <v>-</v>
      </c>
      <c r="U1265" s="15">
        <f t="shared" si="514"/>
        <v>0.35555555555555551</v>
      </c>
      <c r="V1265" s="22" t="str">
        <f t="shared" si="518"/>
        <v>-</v>
      </c>
      <c r="X1265" s="18"/>
      <c r="Y1265" s="28"/>
    </row>
    <row r="1266" spans="2:25" x14ac:dyDescent="0.25">
      <c r="B1266" s="23">
        <f t="shared" si="526"/>
        <v>44882</v>
      </c>
      <c r="C1266" s="14" t="s">
        <v>12</v>
      </c>
      <c r="D1266" s="15">
        <v>0.61875000000000002</v>
      </c>
      <c r="E1266" s="16">
        <v>0.7</v>
      </c>
      <c r="F1266" s="15">
        <f t="shared" si="519"/>
        <v>0.6118055555555556</v>
      </c>
      <c r="G1266" s="16">
        <f t="shared" si="520"/>
        <v>0.59499999999999997</v>
      </c>
      <c r="H1266" s="15">
        <f t="shared" si="521"/>
        <v>0.61875000000000002</v>
      </c>
      <c r="I1266" s="16">
        <f t="shared" si="522"/>
        <v>0.46899999999999997</v>
      </c>
      <c r="J1266" s="15">
        <f t="shared" si="523"/>
        <v>0.6166666666666667</v>
      </c>
      <c r="K1266" s="22">
        <f t="shared" si="524"/>
        <v>0.44799999999999995</v>
      </c>
      <c r="L1266" s="13"/>
      <c r="M1266" s="23">
        <v>44882</v>
      </c>
      <c r="N1266" s="14" t="s">
        <v>12</v>
      </c>
      <c r="O1266" s="59">
        <v>0.61875000000000002</v>
      </c>
      <c r="P1266" s="16" t="str">
        <f t="shared" si="513"/>
        <v>-</v>
      </c>
      <c r="Q1266" s="15">
        <f t="shared" si="525"/>
        <v>0.6118055555555556</v>
      </c>
      <c r="R1266" s="16" t="str">
        <f t="shared" si="515"/>
        <v>-</v>
      </c>
      <c r="S1266" s="15">
        <f t="shared" si="516"/>
        <v>0.61875000000000002</v>
      </c>
      <c r="T1266" s="16" t="str">
        <f t="shared" si="517"/>
        <v>-</v>
      </c>
      <c r="U1266" s="15">
        <f t="shared" si="514"/>
        <v>0.6166666666666667</v>
      </c>
      <c r="V1266" s="22" t="str">
        <f t="shared" si="518"/>
        <v>-</v>
      </c>
      <c r="X1266" s="18"/>
    </row>
    <row r="1267" spans="2:25" x14ac:dyDescent="0.25">
      <c r="B1267" s="23">
        <f t="shared" si="526"/>
        <v>44882</v>
      </c>
      <c r="C1267" s="14" t="s">
        <v>13</v>
      </c>
      <c r="D1267" s="15">
        <v>0.89861111111111114</v>
      </c>
      <c r="E1267" s="16">
        <v>2.2999999999999998</v>
      </c>
      <c r="F1267" s="15">
        <f t="shared" si="519"/>
        <v>0.89166666666666672</v>
      </c>
      <c r="G1267" s="16">
        <f t="shared" si="520"/>
        <v>1.9549999999999998</v>
      </c>
      <c r="H1267" s="15">
        <f t="shared" si="521"/>
        <v>0.88055555555555554</v>
      </c>
      <c r="I1267" s="16">
        <f t="shared" si="522"/>
        <v>1.5409999999999999</v>
      </c>
      <c r="J1267" s="15">
        <f t="shared" si="523"/>
        <v>0.88124999999999998</v>
      </c>
      <c r="K1267" s="22">
        <f t="shared" si="524"/>
        <v>1.472</v>
      </c>
      <c r="L1267" s="13"/>
      <c r="M1267" s="23">
        <v>44882</v>
      </c>
      <c r="N1267" s="14" t="s">
        <v>13</v>
      </c>
      <c r="O1267" s="59">
        <v>0.89861111111111114</v>
      </c>
      <c r="P1267" s="16" t="str">
        <f t="shared" si="513"/>
        <v>-</v>
      </c>
      <c r="Q1267" s="15">
        <f t="shared" si="525"/>
        <v>0.89166666666666672</v>
      </c>
      <c r="R1267" s="16" t="str">
        <f t="shared" si="515"/>
        <v>-</v>
      </c>
      <c r="S1267" s="15">
        <f t="shared" si="516"/>
        <v>0.88055555555555554</v>
      </c>
      <c r="T1267" s="16" t="str">
        <f t="shared" si="517"/>
        <v>-</v>
      </c>
      <c r="U1267" s="15">
        <f t="shared" si="514"/>
        <v>0.88124999999999998</v>
      </c>
      <c r="V1267" s="22" t="str">
        <f t="shared" si="518"/>
        <v>-</v>
      </c>
      <c r="X1267" s="18"/>
      <c r="Y1267" s="28"/>
    </row>
    <row r="1268" spans="2:25" x14ac:dyDescent="0.25">
      <c r="B1268" s="23">
        <f t="shared" si="526"/>
        <v>44883</v>
      </c>
      <c r="C1268" s="14" t="s">
        <v>12</v>
      </c>
      <c r="D1268" s="15">
        <v>0.14791666666666667</v>
      </c>
      <c r="E1268" s="16">
        <v>0.8</v>
      </c>
      <c r="F1268" s="15">
        <f t="shared" si="519"/>
        <v>0.14097222222222222</v>
      </c>
      <c r="G1268" s="16">
        <f t="shared" si="520"/>
        <v>0.68</v>
      </c>
      <c r="H1268" s="15">
        <f t="shared" si="521"/>
        <v>0.14791666666666667</v>
      </c>
      <c r="I1268" s="16">
        <f t="shared" si="522"/>
        <v>0.53600000000000003</v>
      </c>
      <c r="J1268" s="15">
        <f t="shared" si="523"/>
        <v>0.14583333333333334</v>
      </c>
      <c r="K1268" s="22">
        <f t="shared" si="524"/>
        <v>0.51200000000000001</v>
      </c>
      <c r="L1268" s="13"/>
      <c r="M1268" s="23">
        <v>44883</v>
      </c>
      <c r="N1268" s="14" t="s">
        <v>12</v>
      </c>
      <c r="O1268" s="59">
        <v>0.14791666666666667</v>
      </c>
      <c r="P1268" s="16" t="str">
        <f t="shared" si="513"/>
        <v>-</v>
      </c>
      <c r="Q1268" s="15">
        <f t="shared" si="525"/>
        <v>0.14097222222222222</v>
      </c>
      <c r="R1268" s="16" t="str">
        <f t="shared" si="515"/>
        <v>-</v>
      </c>
      <c r="S1268" s="15">
        <f t="shared" si="516"/>
        <v>0.14791666666666667</v>
      </c>
      <c r="T1268" s="16" t="str">
        <f t="shared" si="517"/>
        <v>-</v>
      </c>
      <c r="U1268" s="15">
        <f t="shared" si="514"/>
        <v>0.14583333333333334</v>
      </c>
      <c r="V1268" s="22" t="str">
        <f t="shared" si="518"/>
        <v>-</v>
      </c>
      <c r="X1268" s="18"/>
      <c r="Y1268" s="28"/>
    </row>
    <row r="1269" spans="2:25" x14ac:dyDescent="0.25">
      <c r="B1269" s="23">
        <f t="shared" si="526"/>
        <v>44883</v>
      </c>
      <c r="C1269" s="14" t="s">
        <v>13</v>
      </c>
      <c r="D1269" s="15">
        <v>0.41319444444444442</v>
      </c>
      <c r="E1269" s="16">
        <v>2.2999999999999998</v>
      </c>
      <c r="F1269" s="15">
        <f t="shared" si="519"/>
        <v>0.40625</v>
      </c>
      <c r="G1269" s="16">
        <f t="shared" si="520"/>
        <v>1.9549999999999998</v>
      </c>
      <c r="H1269" s="15">
        <f t="shared" si="521"/>
        <v>0.39513888888888887</v>
      </c>
      <c r="I1269" s="16">
        <f t="shared" si="522"/>
        <v>1.5409999999999999</v>
      </c>
      <c r="J1269" s="15">
        <f t="shared" si="523"/>
        <v>0.39583333333333331</v>
      </c>
      <c r="K1269" s="22">
        <f t="shared" si="524"/>
        <v>1.472</v>
      </c>
      <c r="L1269" s="13"/>
      <c r="M1269" s="23">
        <v>44883</v>
      </c>
      <c r="N1269" s="14" t="s">
        <v>13</v>
      </c>
      <c r="O1269" s="59">
        <v>0.41319444444444442</v>
      </c>
      <c r="P1269" s="16" t="str">
        <f t="shared" si="513"/>
        <v>-</v>
      </c>
      <c r="Q1269" s="15">
        <f t="shared" si="525"/>
        <v>0.40625</v>
      </c>
      <c r="R1269" s="16" t="str">
        <f t="shared" si="515"/>
        <v>-</v>
      </c>
      <c r="S1269" s="15">
        <f t="shared" si="516"/>
        <v>0.39513888888888887</v>
      </c>
      <c r="T1269" s="16" t="str">
        <f t="shared" si="517"/>
        <v>-</v>
      </c>
      <c r="U1269" s="15">
        <f t="shared" si="514"/>
        <v>0.39583333333333331</v>
      </c>
      <c r="V1269" s="22" t="str">
        <f t="shared" si="518"/>
        <v>-</v>
      </c>
      <c r="X1269" s="18"/>
      <c r="Y1269" s="28"/>
    </row>
    <row r="1270" spans="2:25" x14ac:dyDescent="0.25">
      <c r="B1270" s="23">
        <f t="shared" si="526"/>
        <v>44883</v>
      </c>
      <c r="C1270" s="14" t="s">
        <v>12</v>
      </c>
      <c r="D1270" s="15">
        <v>0.65972222222222221</v>
      </c>
      <c r="E1270" s="16">
        <v>0.8</v>
      </c>
      <c r="F1270" s="15">
        <f t="shared" si="519"/>
        <v>0.65277777777777779</v>
      </c>
      <c r="G1270" s="16">
        <f t="shared" si="520"/>
        <v>0.68</v>
      </c>
      <c r="H1270" s="15">
        <f t="shared" si="521"/>
        <v>0.65972222222222221</v>
      </c>
      <c r="I1270" s="16">
        <f t="shared" si="522"/>
        <v>0.53600000000000003</v>
      </c>
      <c r="J1270" s="15">
        <f t="shared" si="523"/>
        <v>0.65763888888888888</v>
      </c>
      <c r="K1270" s="22">
        <f t="shared" si="524"/>
        <v>0.51200000000000001</v>
      </c>
      <c r="L1270" s="13"/>
      <c r="M1270" s="23">
        <v>44883</v>
      </c>
      <c r="N1270" s="14" t="s">
        <v>12</v>
      </c>
      <c r="O1270" s="59">
        <v>0.65972222222222221</v>
      </c>
      <c r="P1270" s="16" t="str">
        <f t="shared" si="513"/>
        <v>-</v>
      </c>
      <c r="Q1270" s="15">
        <f t="shared" si="525"/>
        <v>0.65277777777777779</v>
      </c>
      <c r="R1270" s="16" t="str">
        <f t="shared" si="515"/>
        <v>-</v>
      </c>
      <c r="S1270" s="15">
        <f t="shared" si="516"/>
        <v>0.65972222222222221</v>
      </c>
      <c r="T1270" s="16" t="str">
        <f t="shared" si="517"/>
        <v>-</v>
      </c>
      <c r="U1270" s="15">
        <f t="shared" ref="U1270:U1294" si="528">IF(N1270="Alta",O1270-$J$9,O1270-$K$9)</f>
        <v>0.65763888888888888</v>
      </c>
      <c r="V1270" s="22" t="str">
        <f t="shared" si="518"/>
        <v>-</v>
      </c>
      <c r="X1270" s="18"/>
    </row>
    <row r="1271" spans="2:25" x14ac:dyDescent="0.25">
      <c r="B1271" s="23">
        <f t="shared" si="526"/>
        <v>44883</v>
      </c>
      <c r="C1271" s="14" t="s">
        <v>13</v>
      </c>
      <c r="D1271" s="15">
        <v>0.93888888888888899</v>
      </c>
      <c r="E1271" s="16">
        <v>2.4</v>
      </c>
      <c r="F1271" s="15">
        <f t="shared" si="519"/>
        <v>0.93194444444444458</v>
      </c>
      <c r="G1271" s="16">
        <f t="shared" si="520"/>
        <v>2.04</v>
      </c>
      <c r="H1271" s="15">
        <f t="shared" si="521"/>
        <v>0.92083333333333339</v>
      </c>
      <c r="I1271" s="16">
        <f t="shared" si="522"/>
        <v>1.6080000000000001</v>
      </c>
      <c r="J1271" s="15">
        <f t="shared" si="523"/>
        <v>0.92152777777777783</v>
      </c>
      <c r="K1271" s="22">
        <f t="shared" si="524"/>
        <v>1.536</v>
      </c>
      <c r="L1271" s="13"/>
      <c r="M1271" s="23">
        <v>44883</v>
      </c>
      <c r="N1271" s="14" t="s">
        <v>13</v>
      </c>
      <c r="O1271" s="59">
        <v>0.93888888888888899</v>
      </c>
      <c r="P1271" s="16" t="str">
        <f t="shared" si="513"/>
        <v>-</v>
      </c>
      <c r="Q1271" s="15">
        <f t="shared" si="525"/>
        <v>0.93194444444444458</v>
      </c>
      <c r="R1271" s="16" t="str">
        <f t="shared" si="515"/>
        <v>-</v>
      </c>
      <c r="S1271" s="15">
        <f t="shared" si="516"/>
        <v>0.92083333333333339</v>
      </c>
      <c r="T1271" s="16" t="str">
        <f t="shared" si="517"/>
        <v>-</v>
      </c>
      <c r="U1271" s="15">
        <f t="shared" si="528"/>
        <v>0.92152777777777783</v>
      </c>
      <c r="V1271" s="22" t="str">
        <f t="shared" si="518"/>
        <v>-</v>
      </c>
      <c r="X1271" s="18"/>
      <c r="Y1271" s="28"/>
    </row>
    <row r="1272" spans="2:25" x14ac:dyDescent="0.25">
      <c r="B1272" s="23">
        <f t="shared" si="526"/>
        <v>44884</v>
      </c>
      <c r="C1272" s="14" t="s">
        <v>12</v>
      </c>
      <c r="D1272" s="15">
        <v>0.19375000000000001</v>
      </c>
      <c r="E1272" s="16">
        <v>0.8</v>
      </c>
      <c r="F1272" s="15">
        <f t="shared" si="519"/>
        <v>0.18680555555555556</v>
      </c>
      <c r="G1272" s="16">
        <f t="shared" si="520"/>
        <v>0.68</v>
      </c>
      <c r="H1272" s="15">
        <f t="shared" si="521"/>
        <v>0.19375000000000001</v>
      </c>
      <c r="I1272" s="16">
        <f t="shared" si="522"/>
        <v>0.53600000000000003</v>
      </c>
      <c r="J1272" s="15">
        <f t="shared" si="523"/>
        <v>0.19166666666666668</v>
      </c>
      <c r="K1272" s="22">
        <f t="shared" si="524"/>
        <v>0.51200000000000001</v>
      </c>
      <c r="L1272" s="13"/>
      <c r="M1272" s="23">
        <v>44884</v>
      </c>
      <c r="N1272" s="14" t="s">
        <v>12</v>
      </c>
      <c r="O1272" s="59">
        <v>0.19375000000000001</v>
      </c>
      <c r="P1272" s="16" t="str">
        <f t="shared" si="513"/>
        <v>-</v>
      </c>
      <c r="Q1272" s="15">
        <f t="shared" si="525"/>
        <v>0.18680555555555556</v>
      </c>
      <c r="R1272" s="16" t="str">
        <f t="shared" si="515"/>
        <v>-</v>
      </c>
      <c r="S1272" s="15">
        <f t="shared" si="516"/>
        <v>0.19375000000000001</v>
      </c>
      <c r="T1272" s="16" t="str">
        <f t="shared" si="517"/>
        <v>-</v>
      </c>
      <c r="U1272" s="15">
        <f t="shared" si="528"/>
        <v>0.19166666666666668</v>
      </c>
      <c r="V1272" s="22" t="str">
        <f t="shared" si="518"/>
        <v>-</v>
      </c>
      <c r="X1272" s="18"/>
      <c r="Y1272" s="28"/>
    </row>
    <row r="1273" spans="2:25" x14ac:dyDescent="0.25">
      <c r="B1273" s="23">
        <f t="shared" si="526"/>
        <v>44884</v>
      </c>
      <c r="C1273" s="14" t="s">
        <v>13</v>
      </c>
      <c r="D1273" s="15">
        <v>0.4548611111111111</v>
      </c>
      <c r="E1273" s="16">
        <v>2.2999999999999998</v>
      </c>
      <c r="F1273" s="15">
        <f t="shared" si="519"/>
        <v>0.44791666666666669</v>
      </c>
      <c r="G1273" s="16">
        <f t="shared" si="520"/>
        <v>1.9549999999999998</v>
      </c>
      <c r="H1273" s="15">
        <f t="shared" si="521"/>
        <v>0.43680555555555556</v>
      </c>
      <c r="I1273" s="16">
        <f t="shared" si="522"/>
        <v>1.5409999999999999</v>
      </c>
      <c r="J1273" s="15">
        <f t="shared" si="523"/>
        <v>0.4375</v>
      </c>
      <c r="K1273" s="22">
        <f t="shared" si="524"/>
        <v>1.472</v>
      </c>
      <c r="L1273" s="13"/>
      <c r="M1273" s="23">
        <v>44884</v>
      </c>
      <c r="N1273" s="14" t="s">
        <v>13</v>
      </c>
      <c r="O1273" s="59">
        <v>0.4548611111111111</v>
      </c>
      <c r="P1273" s="16" t="str">
        <f t="shared" si="513"/>
        <v>-</v>
      </c>
      <c r="Q1273" s="15">
        <f t="shared" si="525"/>
        <v>0.44791666666666669</v>
      </c>
      <c r="R1273" s="16" t="str">
        <f t="shared" si="515"/>
        <v>-</v>
      </c>
      <c r="S1273" s="15">
        <f t="shared" si="516"/>
        <v>0.43680555555555556</v>
      </c>
      <c r="T1273" s="16" t="str">
        <f t="shared" si="517"/>
        <v>-</v>
      </c>
      <c r="U1273" s="15">
        <f t="shared" si="528"/>
        <v>0.4375</v>
      </c>
      <c r="V1273" s="22" t="str">
        <f t="shared" si="518"/>
        <v>-</v>
      </c>
      <c r="X1273" s="18"/>
      <c r="Y1273" s="28"/>
    </row>
    <row r="1274" spans="2:25" x14ac:dyDescent="0.25">
      <c r="B1274" s="23">
        <f t="shared" si="526"/>
        <v>44884</v>
      </c>
      <c r="C1274" s="14" t="s">
        <v>12</v>
      </c>
      <c r="D1274" s="15">
        <v>0.70138888888888884</v>
      </c>
      <c r="E1274" s="16">
        <v>0.7</v>
      </c>
      <c r="F1274" s="15">
        <f t="shared" si="519"/>
        <v>0.69444444444444442</v>
      </c>
      <c r="G1274" s="16">
        <f t="shared" si="520"/>
        <v>0.59499999999999997</v>
      </c>
      <c r="H1274" s="15">
        <f t="shared" si="521"/>
        <v>0.70138888888888884</v>
      </c>
      <c r="I1274" s="16">
        <f t="shared" si="522"/>
        <v>0.46899999999999997</v>
      </c>
      <c r="J1274" s="15">
        <f t="shared" si="523"/>
        <v>0.69930555555555551</v>
      </c>
      <c r="K1274" s="22">
        <f t="shared" si="524"/>
        <v>0.44799999999999995</v>
      </c>
      <c r="L1274" s="13"/>
      <c r="M1274" s="23">
        <v>44884</v>
      </c>
      <c r="N1274" s="14" t="s">
        <v>12</v>
      </c>
      <c r="O1274" s="59">
        <v>0.70138888888888884</v>
      </c>
      <c r="P1274" s="16" t="str">
        <f t="shared" si="513"/>
        <v>-</v>
      </c>
      <c r="Q1274" s="15">
        <f t="shared" si="525"/>
        <v>0.69444444444444442</v>
      </c>
      <c r="R1274" s="16" t="str">
        <f t="shared" si="515"/>
        <v>-</v>
      </c>
      <c r="S1274" s="15">
        <f t="shared" si="516"/>
        <v>0.70138888888888884</v>
      </c>
      <c r="T1274" s="16" t="str">
        <f t="shared" si="517"/>
        <v>-</v>
      </c>
      <c r="U1274" s="15">
        <f t="shared" si="528"/>
        <v>0.69930555555555551</v>
      </c>
      <c r="V1274" s="22" t="str">
        <f t="shared" si="518"/>
        <v>-</v>
      </c>
      <c r="X1274" s="18"/>
    </row>
    <row r="1275" spans="2:25" x14ac:dyDescent="0.25">
      <c r="B1275" s="23">
        <f t="shared" si="526"/>
        <v>44884</v>
      </c>
      <c r="C1275" s="14" t="s">
        <v>13</v>
      </c>
      <c r="D1275" s="15">
        <v>0.9784722222222223</v>
      </c>
      <c r="E1275" s="16">
        <v>2.5</v>
      </c>
      <c r="F1275" s="15">
        <f t="shared" si="519"/>
        <v>0.97152777777777788</v>
      </c>
      <c r="G1275" s="16">
        <f t="shared" si="520"/>
        <v>2.125</v>
      </c>
      <c r="H1275" s="15">
        <f t="shared" si="521"/>
        <v>0.9604166666666667</v>
      </c>
      <c r="I1275" s="16">
        <f t="shared" si="522"/>
        <v>1.675</v>
      </c>
      <c r="J1275" s="15">
        <f t="shared" si="523"/>
        <v>0.96111111111111114</v>
      </c>
      <c r="K1275" s="22">
        <f t="shared" si="524"/>
        <v>1.6</v>
      </c>
      <c r="L1275" s="13"/>
      <c r="M1275" s="23">
        <v>44884</v>
      </c>
      <c r="N1275" s="14" t="s">
        <v>13</v>
      </c>
      <c r="O1275" s="59">
        <v>0.9784722222222223</v>
      </c>
      <c r="P1275" s="16" t="str">
        <f t="shared" si="513"/>
        <v>-</v>
      </c>
      <c r="Q1275" s="15">
        <f t="shared" si="525"/>
        <v>0.97152777777777788</v>
      </c>
      <c r="R1275" s="16" t="str">
        <f t="shared" si="515"/>
        <v>-</v>
      </c>
      <c r="S1275" s="15">
        <f t="shared" ref="S1275:S1294" si="529">IF(N1275="Alta",O1275-$H$9,O1275-$I$9)</f>
        <v>0.9604166666666667</v>
      </c>
      <c r="T1275" s="16" t="str">
        <f t="shared" ref="T1275" si="530">IF(I1275&gt;=$T$4,I1275,IF(I1275&lt;=$T$8,I1275,"-"))</f>
        <v>-</v>
      </c>
      <c r="U1275" s="15">
        <f t="shared" si="528"/>
        <v>0.96111111111111114</v>
      </c>
      <c r="V1275" s="22" t="str">
        <f t="shared" ref="V1275" si="531">IF(K1275&gt;=$V$4,K1275,IF(K1275&lt;=$V$8,K1275,"-"))</f>
        <v>-</v>
      </c>
      <c r="X1275" s="18"/>
      <c r="Y1275" s="28"/>
    </row>
    <row r="1276" spans="2:25" x14ac:dyDescent="0.25">
      <c r="B1276" s="23">
        <f t="shared" si="526"/>
        <v>44885</v>
      </c>
      <c r="C1276" s="14" t="s">
        <v>12</v>
      </c>
      <c r="D1276" s="15">
        <v>0.23611111111111113</v>
      </c>
      <c r="E1276" s="16">
        <v>0.6</v>
      </c>
      <c r="F1276" s="15">
        <f t="shared" si="519"/>
        <v>0.22916666666666669</v>
      </c>
      <c r="G1276" s="16">
        <f t="shared" si="520"/>
        <v>0.51</v>
      </c>
      <c r="H1276" s="15">
        <f t="shared" si="521"/>
        <v>0.23611111111111113</v>
      </c>
      <c r="I1276" s="16">
        <f t="shared" si="522"/>
        <v>0.40200000000000002</v>
      </c>
      <c r="J1276" s="15">
        <f t="shared" si="523"/>
        <v>0.23402777777777781</v>
      </c>
      <c r="K1276" s="22">
        <f t="shared" si="524"/>
        <v>0.38400000000000001</v>
      </c>
      <c r="L1276" s="13"/>
      <c r="M1276" s="23">
        <v>44885</v>
      </c>
      <c r="N1276" s="14" t="s">
        <v>12</v>
      </c>
      <c r="O1276" s="59">
        <v>0.23611111111111113</v>
      </c>
      <c r="P1276" s="16" t="str">
        <f t="shared" si="513"/>
        <v>-</v>
      </c>
      <c r="Q1276" s="15">
        <f t="shared" si="525"/>
        <v>0.22916666666666669</v>
      </c>
      <c r="R1276" s="16" t="str">
        <f t="shared" si="515"/>
        <v>-</v>
      </c>
      <c r="S1276" s="15">
        <f t="shared" si="529"/>
        <v>0.23611111111111113</v>
      </c>
      <c r="T1276" s="16" t="str">
        <f t="shared" si="517"/>
        <v>-</v>
      </c>
      <c r="U1276" s="15">
        <f t="shared" si="528"/>
        <v>0.23402777777777781</v>
      </c>
      <c r="V1276" s="22" t="str">
        <f t="shared" si="518"/>
        <v>-</v>
      </c>
      <c r="X1276" s="18"/>
      <c r="Y1276" s="28"/>
    </row>
    <row r="1277" spans="2:25" x14ac:dyDescent="0.25">
      <c r="B1277" s="23">
        <f t="shared" si="526"/>
        <v>44885</v>
      </c>
      <c r="C1277" s="14" t="s">
        <v>13</v>
      </c>
      <c r="D1277" s="15">
        <v>0.49513888888888885</v>
      </c>
      <c r="E1277" s="16">
        <v>2.4</v>
      </c>
      <c r="F1277" s="15">
        <f t="shared" si="519"/>
        <v>0.48819444444444443</v>
      </c>
      <c r="G1277" s="16">
        <f t="shared" si="520"/>
        <v>2.04</v>
      </c>
      <c r="H1277" s="15">
        <f t="shared" si="521"/>
        <v>0.4770833333333333</v>
      </c>
      <c r="I1277" s="16">
        <f t="shared" si="522"/>
        <v>1.6080000000000001</v>
      </c>
      <c r="J1277" s="15">
        <f t="shared" si="523"/>
        <v>0.47777777777777775</v>
      </c>
      <c r="K1277" s="22">
        <f t="shared" si="524"/>
        <v>1.536</v>
      </c>
      <c r="L1277" s="13"/>
      <c r="M1277" s="23">
        <v>44885</v>
      </c>
      <c r="N1277" s="14" t="s">
        <v>13</v>
      </c>
      <c r="O1277" s="59">
        <v>0.49513888888888885</v>
      </c>
      <c r="P1277" s="16" t="str">
        <f t="shared" si="513"/>
        <v>-</v>
      </c>
      <c r="Q1277" s="15">
        <f t="shared" si="525"/>
        <v>0.48819444444444443</v>
      </c>
      <c r="R1277" s="16" t="str">
        <f t="shared" si="515"/>
        <v>-</v>
      </c>
      <c r="S1277" s="15">
        <f t="shared" si="529"/>
        <v>0.4770833333333333</v>
      </c>
      <c r="T1277" s="16" t="str">
        <f t="shared" si="517"/>
        <v>-</v>
      </c>
      <c r="U1277" s="15">
        <f t="shared" si="528"/>
        <v>0.47777777777777775</v>
      </c>
      <c r="V1277" s="22" t="str">
        <f t="shared" si="518"/>
        <v>-</v>
      </c>
      <c r="X1277" s="18"/>
      <c r="Y1277" s="28"/>
    </row>
    <row r="1278" spans="2:25" x14ac:dyDescent="0.25">
      <c r="B1278" s="23">
        <f t="shared" si="526"/>
        <v>44885</v>
      </c>
      <c r="C1278" s="14" t="s">
        <v>12</v>
      </c>
      <c r="D1278" s="15">
        <v>0.7416666666666667</v>
      </c>
      <c r="E1278" s="16">
        <v>0.6</v>
      </c>
      <c r="F1278" s="15">
        <f t="shared" si="519"/>
        <v>0.73472222222222228</v>
      </c>
      <c r="G1278" s="16">
        <f t="shared" si="520"/>
        <v>0.51</v>
      </c>
      <c r="H1278" s="15">
        <f t="shared" si="521"/>
        <v>0.7416666666666667</v>
      </c>
      <c r="I1278" s="16">
        <f t="shared" si="522"/>
        <v>0.40200000000000002</v>
      </c>
      <c r="J1278" s="15">
        <f t="shared" si="523"/>
        <v>0.73958333333333337</v>
      </c>
      <c r="K1278" s="22">
        <f t="shared" si="524"/>
        <v>0.38400000000000001</v>
      </c>
      <c r="L1278" s="13"/>
      <c r="M1278" s="23">
        <v>44885</v>
      </c>
      <c r="N1278" s="14" t="s">
        <v>12</v>
      </c>
      <c r="O1278" s="59">
        <v>0.7416666666666667</v>
      </c>
      <c r="P1278" s="16" t="str">
        <f t="shared" si="513"/>
        <v>-</v>
      </c>
      <c r="Q1278" s="15">
        <f t="shared" si="525"/>
        <v>0.73472222222222228</v>
      </c>
      <c r="R1278" s="16" t="str">
        <f t="shared" si="515"/>
        <v>-</v>
      </c>
      <c r="S1278" s="15">
        <f t="shared" si="529"/>
        <v>0.7416666666666667</v>
      </c>
      <c r="T1278" s="16" t="str">
        <f t="shared" si="517"/>
        <v>-</v>
      </c>
      <c r="U1278" s="15">
        <f t="shared" si="528"/>
        <v>0.73958333333333337</v>
      </c>
      <c r="V1278" s="22" t="str">
        <f t="shared" si="518"/>
        <v>-</v>
      </c>
      <c r="X1278" s="18"/>
    </row>
    <row r="1279" spans="2:25" x14ac:dyDescent="0.25">
      <c r="B1279" s="23">
        <v>44885</v>
      </c>
      <c r="C1279" s="14" t="s">
        <v>13</v>
      </c>
      <c r="D1279" s="15"/>
      <c r="E1279" s="16"/>
      <c r="F1279" s="15"/>
      <c r="G1279" s="16"/>
      <c r="H1279" s="15">
        <v>0.99722222222222223</v>
      </c>
      <c r="I1279" s="16">
        <v>1.8</v>
      </c>
      <c r="J1279" s="15">
        <v>0.99791666666666667</v>
      </c>
      <c r="K1279" s="22">
        <v>1.7</v>
      </c>
      <c r="L1279" s="13"/>
      <c r="M1279" s="23">
        <v>44885</v>
      </c>
      <c r="N1279" s="14" t="s">
        <v>13</v>
      </c>
      <c r="O1279" s="59"/>
      <c r="P1279" s="16"/>
      <c r="Q1279" s="15"/>
      <c r="R1279" s="16"/>
      <c r="S1279" s="15">
        <v>0.99722222222222223</v>
      </c>
      <c r="T1279" s="16" t="s">
        <v>27</v>
      </c>
      <c r="U1279" s="15">
        <v>0.99791666666666667</v>
      </c>
      <c r="V1279" s="22" t="s">
        <v>27</v>
      </c>
      <c r="X1279" s="18"/>
    </row>
    <row r="1280" spans="2:25" x14ac:dyDescent="0.25">
      <c r="B1280" s="23">
        <f>IF(HOUR(D1280)&lt;HOUR(D1278),B1278+1,B1278)</f>
        <v>44886</v>
      </c>
      <c r="C1280" s="14" t="s">
        <v>13</v>
      </c>
      <c r="D1280" s="15">
        <v>1.5277777777777777E-2</v>
      </c>
      <c r="E1280" s="16">
        <v>2.7</v>
      </c>
      <c r="F1280" s="15">
        <f t="shared" si="519"/>
        <v>8.3333333333333332E-3</v>
      </c>
      <c r="G1280" s="16">
        <f t="shared" si="520"/>
        <v>2.2949999999999999</v>
      </c>
      <c r="H1280" s="15"/>
      <c r="I1280" s="16"/>
      <c r="J1280" s="15"/>
      <c r="K1280" s="22"/>
      <c r="L1280" s="13"/>
      <c r="M1280" s="23">
        <v>44886</v>
      </c>
      <c r="N1280" s="14" t="s">
        <v>13</v>
      </c>
      <c r="O1280" s="59">
        <v>1.5277777777777777E-2</v>
      </c>
      <c r="P1280" s="16" t="str">
        <f t="shared" si="513"/>
        <v>-</v>
      </c>
      <c r="Q1280" s="15">
        <f t="shared" si="525"/>
        <v>8.3333333333333332E-3</v>
      </c>
      <c r="R1280" s="16" t="str">
        <f t="shared" si="515"/>
        <v>-</v>
      </c>
      <c r="S1280" s="15"/>
      <c r="T1280" s="16"/>
      <c r="U1280" s="15"/>
      <c r="V1280" s="22"/>
      <c r="X1280" s="18"/>
      <c r="Y1280" s="28"/>
    </row>
    <row r="1281" spans="2:25" x14ac:dyDescent="0.25">
      <c r="B1281" s="23">
        <f t="shared" si="526"/>
        <v>44886</v>
      </c>
      <c r="C1281" s="14" t="s">
        <v>12</v>
      </c>
      <c r="D1281" s="15">
        <v>0.27361111111111108</v>
      </c>
      <c r="E1281" s="16">
        <v>0.4</v>
      </c>
      <c r="F1281" s="15">
        <f t="shared" si="519"/>
        <v>0.26666666666666666</v>
      </c>
      <c r="G1281" s="16">
        <f t="shared" si="520"/>
        <v>0.34</v>
      </c>
      <c r="H1281" s="15">
        <f t="shared" si="521"/>
        <v>0.27361111111111108</v>
      </c>
      <c r="I1281" s="16">
        <f t="shared" si="522"/>
        <v>0.26800000000000002</v>
      </c>
      <c r="J1281" s="15">
        <f t="shared" si="523"/>
        <v>0.27152777777777776</v>
      </c>
      <c r="K1281" s="22">
        <f t="shared" si="524"/>
        <v>0.25600000000000001</v>
      </c>
      <c r="L1281" s="13"/>
      <c r="M1281" s="23">
        <v>44886</v>
      </c>
      <c r="N1281" s="14" t="s">
        <v>12</v>
      </c>
      <c r="O1281" s="59">
        <v>0.27361111111111108</v>
      </c>
      <c r="P1281" s="16" t="str">
        <f t="shared" si="513"/>
        <v>-</v>
      </c>
      <c r="Q1281" s="15">
        <f t="shared" si="525"/>
        <v>0.26666666666666666</v>
      </c>
      <c r="R1281" s="16" t="str">
        <f t="shared" si="515"/>
        <v>-</v>
      </c>
      <c r="S1281" s="15">
        <f t="shared" si="529"/>
        <v>0.27361111111111108</v>
      </c>
      <c r="T1281" s="16" t="str">
        <f t="shared" si="517"/>
        <v>-</v>
      </c>
      <c r="U1281" s="15">
        <f t="shared" si="528"/>
        <v>0.27152777777777776</v>
      </c>
      <c r="V1281" s="22" t="str">
        <f t="shared" si="518"/>
        <v>-</v>
      </c>
      <c r="X1281" s="18"/>
      <c r="Y1281" s="28"/>
    </row>
    <row r="1282" spans="2:25" x14ac:dyDescent="0.25">
      <c r="B1282" s="23">
        <f t="shared" si="526"/>
        <v>44886</v>
      </c>
      <c r="C1282" s="14" t="s">
        <v>13</v>
      </c>
      <c r="D1282" s="15">
        <v>0.53263888888888888</v>
      </c>
      <c r="E1282" s="16">
        <v>2.5</v>
      </c>
      <c r="F1282" s="15">
        <f t="shared" si="519"/>
        <v>0.52569444444444446</v>
      </c>
      <c r="G1282" s="16">
        <f t="shared" si="520"/>
        <v>2.125</v>
      </c>
      <c r="H1282" s="15">
        <f t="shared" si="521"/>
        <v>0.51458333333333328</v>
      </c>
      <c r="I1282" s="16">
        <f t="shared" si="522"/>
        <v>1.675</v>
      </c>
      <c r="J1282" s="15">
        <f t="shared" si="523"/>
        <v>0.51527777777777772</v>
      </c>
      <c r="K1282" s="22">
        <f t="shared" si="524"/>
        <v>1.6</v>
      </c>
      <c r="L1282" s="13"/>
      <c r="M1282" s="23">
        <v>44886</v>
      </c>
      <c r="N1282" s="14" t="s">
        <v>13</v>
      </c>
      <c r="O1282" s="59">
        <v>0.53263888888888888</v>
      </c>
      <c r="P1282" s="16" t="str">
        <f t="shared" si="513"/>
        <v>-</v>
      </c>
      <c r="Q1282" s="15">
        <f t="shared" si="525"/>
        <v>0.52569444444444446</v>
      </c>
      <c r="R1282" s="16" t="str">
        <f t="shared" si="515"/>
        <v>-</v>
      </c>
      <c r="S1282" s="15">
        <f t="shared" si="529"/>
        <v>0.51458333333333328</v>
      </c>
      <c r="T1282" s="16" t="str">
        <f t="shared" si="517"/>
        <v>-</v>
      </c>
      <c r="U1282" s="15">
        <f t="shared" si="528"/>
        <v>0.51527777777777772</v>
      </c>
      <c r="V1282" s="22" t="str">
        <f t="shared" si="518"/>
        <v>-</v>
      </c>
      <c r="X1282" s="18"/>
      <c r="Y1282" s="28"/>
    </row>
    <row r="1283" spans="2:25" x14ac:dyDescent="0.25">
      <c r="B1283" s="23">
        <f t="shared" si="526"/>
        <v>44886</v>
      </c>
      <c r="C1283" s="14" t="s">
        <v>12</v>
      </c>
      <c r="D1283" s="15">
        <v>0.77847222222222223</v>
      </c>
      <c r="E1283" s="16">
        <v>0.5</v>
      </c>
      <c r="F1283" s="15">
        <f t="shared" si="519"/>
        <v>0.77152777777777781</v>
      </c>
      <c r="G1283" s="16">
        <f t="shared" si="520"/>
        <v>0.42499999999999999</v>
      </c>
      <c r="H1283" s="15">
        <f t="shared" si="521"/>
        <v>0.77847222222222223</v>
      </c>
      <c r="I1283" s="16">
        <f t="shared" si="522"/>
        <v>0.33500000000000002</v>
      </c>
      <c r="J1283" s="15">
        <f t="shared" si="523"/>
        <v>0.77638888888888891</v>
      </c>
      <c r="K1283" s="22">
        <f t="shared" si="524"/>
        <v>0.32</v>
      </c>
      <c r="L1283" s="13"/>
      <c r="M1283" s="23">
        <v>44886</v>
      </c>
      <c r="N1283" s="14" t="s">
        <v>12</v>
      </c>
      <c r="O1283" s="59">
        <v>0.77847222222222223</v>
      </c>
      <c r="P1283" s="16" t="str">
        <f t="shared" si="513"/>
        <v>-</v>
      </c>
      <c r="Q1283" s="15">
        <f t="shared" si="525"/>
        <v>0.77152777777777781</v>
      </c>
      <c r="R1283" s="16" t="str">
        <f t="shared" si="515"/>
        <v>-</v>
      </c>
      <c r="S1283" s="15">
        <f t="shared" si="529"/>
        <v>0.77847222222222223</v>
      </c>
      <c r="T1283" s="16" t="str">
        <f t="shared" si="517"/>
        <v>-</v>
      </c>
      <c r="U1283" s="15">
        <f t="shared" si="528"/>
        <v>0.77638888888888891</v>
      </c>
      <c r="V1283" s="22" t="str">
        <f t="shared" si="518"/>
        <v>-</v>
      </c>
      <c r="X1283" s="18"/>
    </row>
    <row r="1284" spans="2:25" x14ac:dyDescent="0.25">
      <c r="B1284" s="23">
        <f t="shared" si="526"/>
        <v>44887</v>
      </c>
      <c r="C1284" s="14" t="s">
        <v>13</v>
      </c>
      <c r="D1284" s="15">
        <v>4.9999999999999996E-2</v>
      </c>
      <c r="E1284" s="16">
        <v>2.9</v>
      </c>
      <c r="F1284" s="15">
        <f t="shared" si="519"/>
        <v>4.3055555555555555E-2</v>
      </c>
      <c r="G1284" s="16">
        <f t="shared" si="520"/>
        <v>2.4649999999999999</v>
      </c>
      <c r="H1284" s="15">
        <f t="shared" si="521"/>
        <v>3.1944444444444442E-2</v>
      </c>
      <c r="I1284" s="16">
        <f t="shared" si="522"/>
        <v>1.9430000000000001</v>
      </c>
      <c r="J1284" s="15">
        <f t="shared" si="523"/>
        <v>3.2638888888888884E-2</v>
      </c>
      <c r="K1284" s="22">
        <f t="shared" si="524"/>
        <v>1.8559999999999999</v>
      </c>
      <c r="L1284" s="13"/>
      <c r="M1284" s="23">
        <v>44887</v>
      </c>
      <c r="N1284" s="14" t="s">
        <v>13</v>
      </c>
      <c r="O1284" s="59">
        <v>4.9999999999999996E-2</v>
      </c>
      <c r="P1284" s="16" t="str">
        <f t="shared" si="513"/>
        <v>-</v>
      </c>
      <c r="Q1284" s="15">
        <f t="shared" si="525"/>
        <v>4.3055555555555555E-2</v>
      </c>
      <c r="R1284" s="16" t="str">
        <f t="shared" si="515"/>
        <v>-</v>
      </c>
      <c r="S1284" s="15">
        <f t="shared" si="529"/>
        <v>3.1944444444444442E-2</v>
      </c>
      <c r="T1284" s="16" t="str">
        <f t="shared" si="517"/>
        <v>-</v>
      </c>
      <c r="U1284" s="15">
        <f t="shared" si="528"/>
        <v>3.2638888888888884E-2</v>
      </c>
      <c r="V1284" s="22" t="str">
        <f t="shared" si="518"/>
        <v>-</v>
      </c>
      <c r="X1284" s="18"/>
      <c r="Y1284" s="28"/>
    </row>
    <row r="1285" spans="2:25" x14ac:dyDescent="0.25">
      <c r="B1285" s="23">
        <f t="shared" si="526"/>
        <v>44887</v>
      </c>
      <c r="C1285" s="14" t="s">
        <v>12</v>
      </c>
      <c r="D1285" s="15">
        <v>0.30763888888888891</v>
      </c>
      <c r="E1285" s="16">
        <v>0.2</v>
      </c>
      <c r="F1285" s="15">
        <f t="shared" si="519"/>
        <v>0.30069444444444449</v>
      </c>
      <c r="G1285" s="16">
        <f t="shared" si="520"/>
        <v>0.17</v>
      </c>
      <c r="H1285" s="15">
        <f t="shared" si="521"/>
        <v>0.30763888888888891</v>
      </c>
      <c r="I1285" s="16">
        <f t="shared" si="522"/>
        <v>0.13400000000000001</v>
      </c>
      <c r="J1285" s="15">
        <f t="shared" si="523"/>
        <v>0.30555555555555558</v>
      </c>
      <c r="K1285" s="22">
        <f t="shared" si="524"/>
        <v>0.128</v>
      </c>
      <c r="L1285" s="13"/>
      <c r="M1285" s="23">
        <v>44887</v>
      </c>
      <c r="N1285" s="14" t="s">
        <v>12</v>
      </c>
      <c r="O1285" s="59">
        <v>0.30763888888888891</v>
      </c>
      <c r="P1285" s="16" t="str">
        <f t="shared" si="513"/>
        <v>-</v>
      </c>
      <c r="Q1285" s="15">
        <f t="shared" si="525"/>
        <v>0.30069444444444449</v>
      </c>
      <c r="R1285" s="16" t="str">
        <f t="shared" si="515"/>
        <v>-</v>
      </c>
      <c r="S1285" s="15">
        <f t="shared" si="529"/>
        <v>0.30763888888888891</v>
      </c>
      <c r="T1285" s="16" t="str">
        <f t="shared" si="517"/>
        <v>-</v>
      </c>
      <c r="U1285" s="15">
        <f t="shared" si="528"/>
        <v>0.30555555555555558</v>
      </c>
      <c r="V1285" s="22" t="str">
        <f t="shared" si="518"/>
        <v>-</v>
      </c>
      <c r="X1285" s="18"/>
      <c r="Y1285" s="28"/>
    </row>
    <row r="1286" spans="2:25" x14ac:dyDescent="0.25">
      <c r="B1286" s="23">
        <f t="shared" si="526"/>
        <v>44887</v>
      </c>
      <c r="C1286" s="14" t="s">
        <v>13</v>
      </c>
      <c r="D1286" s="15">
        <v>0.56874999999999998</v>
      </c>
      <c r="E1286" s="16">
        <v>2.6</v>
      </c>
      <c r="F1286" s="15">
        <f t="shared" si="519"/>
        <v>0.56180555555555556</v>
      </c>
      <c r="G1286" s="16">
        <f t="shared" si="520"/>
        <v>2.21</v>
      </c>
      <c r="H1286" s="15">
        <f t="shared" si="521"/>
        <v>0.55069444444444438</v>
      </c>
      <c r="I1286" s="16">
        <f t="shared" si="522"/>
        <v>1.7420000000000002</v>
      </c>
      <c r="J1286" s="15">
        <f t="shared" si="523"/>
        <v>0.55138888888888882</v>
      </c>
      <c r="K1286" s="22">
        <f t="shared" si="524"/>
        <v>1.6640000000000001</v>
      </c>
      <c r="L1286" s="13"/>
      <c r="M1286" s="23">
        <v>44887</v>
      </c>
      <c r="N1286" s="14" t="s">
        <v>13</v>
      </c>
      <c r="O1286" s="59">
        <v>0.56874999999999998</v>
      </c>
      <c r="P1286" s="16" t="str">
        <f t="shared" si="513"/>
        <v>-</v>
      </c>
      <c r="Q1286" s="15">
        <f t="shared" si="525"/>
        <v>0.56180555555555556</v>
      </c>
      <c r="R1286" s="16" t="str">
        <f t="shared" si="515"/>
        <v>-</v>
      </c>
      <c r="S1286" s="15">
        <f t="shared" si="529"/>
        <v>0.55069444444444438</v>
      </c>
      <c r="T1286" s="16" t="str">
        <f t="shared" si="517"/>
        <v>-</v>
      </c>
      <c r="U1286" s="15">
        <f t="shared" si="528"/>
        <v>0.55138888888888882</v>
      </c>
      <c r="V1286" s="22" t="str">
        <f t="shared" si="518"/>
        <v>-</v>
      </c>
      <c r="X1286" s="18"/>
      <c r="Y1286" s="28"/>
    </row>
    <row r="1287" spans="2:25" x14ac:dyDescent="0.25">
      <c r="B1287" s="23">
        <f t="shared" si="526"/>
        <v>44887</v>
      </c>
      <c r="C1287" s="14" t="s">
        <v>12</v>
      </c>
      <c r="D1287" s="15">
        <v>0.81319444444444444</v>
      </c>
      <c r="E1287" s="16">
        <v>0.3</v>
      </c>
      <c r="F1287" s="15">
        <f t="shared" si="519"/>
        <v>0.80625000000000002</v>
      </c>
      <c r="G1287" s="16">
        <f t="shared" si="520"/>
        <v>0.255</v>
      </c>
      <c r="H1287" s="15">
        <f t="shared" si="521"/>
        <v>0.81319444444444444</v>
      </c>
      <c r="I1287" s="16">
        <f t="shared" si="522"/>
        <v>0.20100000000000001</v>
      </c>
      <c r="J1287" s="15">
        <f t="shared" si="523"/>
        <v>0.81111111111111112</v>
      </c>
      <c r="K1287" s="22">
        <f t="shared" si="524"/>
        <v>0.192</v>
      </c>
      <c r="L1287" s="13"/>
      <c r="M1287" s="23">
        <v>44887</v>
      </c>
      <c r="N1287" s="14" t="s">
        <v>12</v>
      </c>
      <c r="O1287" s="59">
        <v>0.81319444444444444</v>
      </c>
      <c r="P1287" s="16" t="str">
        <f t="shared" si="513"/>
        <v>-</v>
      </c>
      <c r="Q1287" s="15">
        <f t="shared" si="525"/>
        <v>0.80625000000000002</v>
      </c>
      <c r="R1287" s="16" t="str">
        <f t="shared" si="515"/>
        <v>-</v>
      </c>
      <c r="S1287" s="15">
        <f t="shared" si="529"/>
        <v>0.81319444444444444</v>
      </c>
      <c r="T1287" s="16" t="str">
        <f t="shared" si="517"/>
        <v>-</v>
      </c>
      <c r="U1287" s="15">
        <f t="shared" si="528"/>
        <v>0.81111111111111112</v>
      </c>
      <c r="V1287" s="22" t="str">
        <f t="shared" si="518"/>
        <v>-</v>
      </c>
      <c r="X1287" s="18"/>
    </row>
    <row r="1288" spans="2:25" x14ac:dyDescent="0.25">
      <c r="B1288" s="23">
        <f t="shared" si="526"/>
        <v>44888</v>
      </c>
      <c r="C1288" s="14" t="s">
        <v>13</v>
      </c>
      <c r="D1288" s="15">
        <v>8.3333333333333329E-2</v>
      </c>
      <c r="E1288" s="16">
        <v>3</v>
      </c>
      <c r="F1288" s="15">
        <f t="shared" si="519"/>
        <v>7.6388888888888881E-2</v>
      </c>
      <c r="G1288" s="16">
        <f t="shared" si="520"/>
        <v>2.5499999999999998</v>
      </c>
      <c r="H1288" s="15">
        <f t="shared" si="521"/>
        <v>6.5277777777777768E-2</v>
      </c>
      <c r="I1288" s="16">
        <f t="shared" si="522"/>
        <v>2.0100000000000002</v>
      </c>
      <c r="J1288" s="15">
        <f t="shared" si="523"/>
        <v>6.597222222222221E-2</v>
      </c>
      <c r="K1288" s="22">
        <f t="shared" si="524"/>
        <v>1.92</v>
      </c>
      <c r="L1288" s="13"/>
      <c r="M1288" s="23">
        <v>44888</v>
      </c>
      <c r="N1288" s="14" t="s">
        <v>13</v>
      </c>
      <c r="O1288" s="59">
        <v>8.3333333333333329E-2</v>
      </c>
      <c r="P1288" s="16" t="str">
        <f t="shared" si="513"/>
        <v>-</v>
      </c>
      <c r="Q1288" s="15">
        <f t="shared" si="525"/>
        <v>7.6388888888888881E-2</v>
      </c>
      <c r="R1288" s="16" t="str">
        <f t="shared" si="515"/>
        <v>-</v>
      </c>
      <c r="S1288" s="15">
        <f t="shared" si="529"/>
        <v>6.5277777777777768E-2</v>
      </c>
      <c r="T1288" s="16" t="str">
        <f t="shared" si="517"/>
        <v>-</v>
      </c>
      <c r="U1288" s="15">
        <f t="shared" si="528"/>
        <v>6.597222222222221E-2</v>
      </c>
      <c r="V1288" s="22" t="str">
        <f t="shared" si="518"/>
        <v>-</v>
      </c>
      <c r="X1288" s="18"/>
      <c r="Y1288" s="28"/>
    </row>
    <row r="1289" spans="2:25" x14ac:dyDescent="0.25">
      <c r="B1289" s="23">
        <f t="shared" si="526"/>
        <v>44888</v>
      </c>
      <c r="C1289" s="14" t="s">
        <v>12</v>
      </c>
      <c r="D1289" s="15">
        <v>0.33958333333333335</v>
      </c>
      <c r="E1289" s="16">
        <v>0</v>
      </c>
      <c r="F1289" s="15">
        <f t="shared" si="519"/>
        <v>0.33263888888888893</v>
      </c>
      <c r="G1289" s="16">
        <f t="shared" si="520"/>
        <v>0</v>
      </c>
      <c r="H1289" s="15">
        <f t="shared" si="521"/>
        <v>0.33958333333333335</v>
      </c>
      <c r="I1289" s="16">
        <f t="shared" si="522"/>
        <v>0</v>
      </c>
      <c r="J1289" s="15">
        <f t="shared" si="523"/>
        <v>0.33750000000000002</v>
      </c>
      <c r="K1289" s="22">
        <f t="shared" si="524"/>
        <v>0</v>
      </c>
      <c r="L1289" s="13"/>
      <c r="M1289" s="23">
        <v>44888</v>
      </c>
      <c r="N1289" s="14" t="s">
        <v>12</v>
      </c>
      <c r="O1289" s="59">
        <v>0.33958333333333335</v>
      </c>
      <c r="P1289" s="16" t="str">
        <f t="shared" si="513"/>
        <v>-</v>
      </c>
      <c r="Q1289" s="15">
        <f t="shared" si="525"/>
        <v>0.33263888888888893</v>
      </c>
      <c r="R1289" s="16" t="str">
        <f t="shared" si="515"/>
        <v>-</v>
      </c>
      <c r="S1289" s="15">
        <f t="shared" si="529"/>
        <v>0.33958333333333335</v>
      </c>
      <c r="T1289" s="16" t="str">
        <f t="shared" si="517"/>
        <v>-</v>
      </c>
      <c r="U1289" s="15">
        <f t="shared" si="528"/>
        <v>0.33750000000000002</v>
      </c>
      <c r="V1289" s="22" t="str">
        <f t="shared" si="518"/>
        <v>-</v>
      </c>
      <c r="X1289" s="18"/>
      <c r="Y1289" s="28"/>
    </row>
    <row r="1290" spans="2:25" x14ac:dyDescent="0.25">
      <c r="B1290" s="23">
        <f t="shared" si="526"/>
        <v>44888</v>
      </c>
      <c r="C1290" s="14" t="s">
        <v>13</v>
      </c>
      <c r="D1290" s="15">
        <v>0.60277777777777775</v>
      </c>
      <c r="E1290" s="16">
        <v>2.7</v>
      </c>
      <c r="F1290" s="15">
        <f t="shared" si="519"/>
        <v>0.59583333333333333</v>
      </c>
      <c r="G1290" s="16">
        <f t="shared" si="520"/>
        <v>2.2949999999999999</v>
      </c>
      <c r="H1290" s="15">
        <f t="shared" si="521"/>
        <v>0.58472222222222214</v>
      </c>
      <c r="I1290" s="16">
        <f t="shared" si="522"/>
        <v>1.8090000000000002</v>
      </c>
      <c r="J1290" s="15">
        <f t="shared" si="523"/>
        <v>0.58541666666666659</v>
      </c>
      <c r="K1290" s="22">
        <f t="shared" si="524"/>
        <v>1.7280000000000002</v>
      </c>
      <c r="L1290" s="13"/>
      <c r="M1290" s="23">
        <v>44888</v>
      </c>
      <c r="N1290" s="14" t="s">
        <v>13</v>
      </c>
      <c r="O1290" s="59">
        <v>0.60277777777777775</v>
      </c>
      <c r="P1290" s="16" t="str">
        <f t="shared" si="513"/>
        <v>-</v>
      </c>
      <c r="Q1290" s="15">
        <f t="shared" si="525"/>
        <v>0.59583333333333333</v>
      </c>
      <c r="R1290" s="16" t="str">
        <f t="shared" si="515"/>
        <v>-</v>
      </c>
      <c r="S1290" s="15">
        <f t="shared" si="529"/>
        <v>0.58472222222222214</v>
      </c>
      <c r="T1290" s="16" t="str">
        <f t="shared" si="517"/>
        <v>-</v>
      </c>
      <c r="U1290" s="15">
        <f t="shared" si="528"/>
        <v>0.58541666666666659</v>
      </c>
      <c r="V1290" s="22" t="str">
        <f t="shared" si="518"/>
        <v>-</v>
      </c>
      <c r="X1290" s="18"/>
      <c r="Y1290" s="28"/>
    </row>
    <row r="1291" spans="2:25" x14ac:dyDescent="0.25">
      <c r="B1291" s="23">
        <f t="shared" si="526"/>
        <v>44888</v>
      </c>
      <c r="C1291" s="14" t="s">
        <v>12</v>
      </c>
      <c r="D1291" s="15">
        <v>0.84652777777777777</v>
      </c>
      <c r="E1291" s="16">
        <v>0.2</v>
      </c>
      <c r="F1291" s="15">
        <f t="shared" si="519"/>
        <v>0.83958333333333335</v>
      </c>
      <c r="G1291" s="16">
        <f t="shared" si="520"/>
        <v>0.17</v>
      </c>
      <c r="H1291" s="15">
        <f t="shared" si="521"/>
        <v>0.84652777777777777</v>
      </c>
      <c r="I1291" s="16">
        <f t="shared" si="522"/>
        <v>0.13400000000000001</v>
      </c>
      <c r="J1291" s="15">
        <f t="shared" si="523"/>
        <v>0.84444444444444444</v>
      </c>
      <c r="K1291" s="22">
        <f t="shared" si="524"/>
        <v>0.128</v>
      </c>
      <c r="L1291" s="13"/>
      <c r="M1291" s="23">
        <v>44888</v>
      </c>
      <c r="N1291" s="14" t="s">
        <v>12</v>
      </c>
      <c r="O1291" s="59">
        <v>0.84652777777777777</v>
      </c>
      <c r="P1291" s="16" t="str">
        <f t="shared" si="513"/>
        <v>-</v>
      </c>
      <c r="Q1291" s="15">
        <f t="shared" si="525"/>
        <v>0.83958333333333335</v>
      </c>
      <c r="R1291" s="16" t="str">
        <f t="shared" si="515"/>
        <v>-</v>
      </c>
      <c r="S1291" s="15">
        <f t="shared" si="529"/>
        <v>0.84652777777777777</v>
      </c>
      <c r="T1291" s="16" t="str">
        <f t="shared" si="517"/>
        <v>-</v>
      </c>
      <c r="U1291" s="15">
        <f t="shared" si="528"/>
        <v>0.84444444444444444</v>
      </c>
      <c r="V1291" s="22" t="str">
        <f t="shared" si="518"/>
        <v>-</v>
      </c>
      <c r="X1291" s="18"/>
    </row>
    <row r="1292" spans="2:25" x14ac:dyDescent="0.25">
      <c r="B1292" s="23">
        <f t="shared" si="526"/>
        <v>44889</v>
      </c>
      <c r="C1292" s="14" t="s">
        <v>13</v>
      </c>
      <c r="D1292" s="15">
        <v>0.11597222222222221</v>
      </c>
      <c r="E1292" s="16">
        <v>3.2</v>
      </c>
      <c r="F1292" s="15">
        <f t="shared" si="519"/>
        <v>0.10902777777777777</v>
      </c>
      <c r="G1292" s="16">
        <f t="shared" si="520"/>
        <v>2.72</v>
      </c>
      <c r="H1292" s="15">
        <f t="shared" si="521"/>
        <v>9.7916666666666652E-2</v>
      </c>
      <c r="I1292" s="16">
        <f t="shared" si="522"/>
        <v>2.1440000000000001</v>
      </c>
      <c r="J1292" s="15">
        <f t="shared" si="523"/>
        <v>9.8611111111111094E-2</v>
      </c>
      <c r="K1292" s="22">
        <f t="shared" si="524"/>
        <v>2.048</v>
      </c>
      <c r="L1292" s="13"/>
      <c r="M1292" s="23">
        <v>44889</v>
      </c>
      <c r="N1292" s="14" t="s">
        <v>13</v>
      </c>
      <c r="O1292" s="59">
        <v>0.11597222222222221</v>
      </c>
      <c r="P1292" s="16">
        <f t="shared" si="513"/>
        <v>3.2</v>
      </c>
      <c r="Q1292" s="15">
        <f t="shared" si="525"/>
        <v>0.10902777777777777</v>
      </c>
      <c r="R1292" s="16">
        <f t="shared" si="515"/>
        <v>2.72</v>
      </c>
      <c r="S1292" s="15">
        <f t="shared" si="529"/>
        <v>9.7916666666666652E-2</v>
      </c>
      <c r="T1292" s="16">
        <f t="shared" si="517"/>
        <v>2.1440000000000001</v>
      </c>
      <c r="U1292" s="15">
        <f t="shared" si="528"/>
        <v>9.8611111111111094E-2</v>
      </c>
      <c r="V1292" s="22">
        <f t="shared" si="518"/>
        <v>2.048</v>
      </c>
      <c r="X1292" s="18"/>
      <c r="Y1292" s="28"/>
    </row>
    <row r="1293" spans="2:25" x14ac:dyDescent="0.25">
      <c r="B1293" s="23">
        <f t="shared" si="526"/>
        <v>44889</v>
      </c>
      <c r="C1293" s="14" t="s">
        <v>12</v>
      </c>
      <c r="D1293" s="15">
        <v>0.37152777777777773</v>
      </c>
      <c r="E1293" s="16">
        <v>-0.1</v>
      </c>
      <c r="F1293" s="15">
        <f t="shared" si="519"/>
        <v>0.36458333333333331</v>
      </c>
      <c r="G1293" s="16">
        <f t="shared" si="520"/>
        <v>-8.5000000000000006E-2</v>
      </c>
      <c r="H1293" s="15">
        <f t="shared" si="521"/>
        <v>0.37152777777777773</v>
      </c>
      <c r="I1293" s="16">
        <f t="shared" si="522"/>
        <v>-6.7000000000000004E-2</v>
      </c>
      <c r="J1293" s="15">
        <f t="shared" si="523"/>
        <v>0.36944444444444441</v>
      </c>
      <c r="K1293" s="22">
        <f t="shared" si="524"/>
        <v>-6.4000000000000001E-2</v>
      </c>
      <c r="L1293" s="13"/>
      <c r="M1293" s="23">
        <v>44889</v>
      </c>
      <c r="N1293" s="14" t="s">
        <v>12</v>
      </c>
      <c r="O1293" s="59">
        <v>0.37152777777777773</v>
      </c>
      <c r="P1293" s="16">
        <f t="shared" si="513"/>
        <v>-0.1</v>
      </c>
      <c r="Q1293" s="15">
        <f t="shared" si="525"/>
        <v>0.36458333333333331</v>
      </c>
      <c r="R1293" s="16">
        <f t="shared" si="515"/>
        <v>-8.5000000000000006E-2</v>
      </c>
      <c r="S1293" s="15">
        <f t="shared" si="529"/>
        <v>0.37152777777777773</v>
      </c>
      <c r="T1293" s="16">
        <f t="shared" si="517"/>
        <v>-6.7000000000000004E-2</v>
      </c>
      <c r="U1293" s="15">
        <f t="shared" si="528"/>
        <v>0.36944444444444441</v>
      </c>
      <c r="V1293" s="22">
        <f t="shared" si="518"/>
        <v>-6.4000000000000001E-2</v>
      </c>
      <c r="X1293" s="18"/>
      <c r="Y1293" s="28"/>
    </row>
    <row r="1294" spans="2:25" x14ac:dyDescent="0.25">
      <c r="B1294" s="23">
        <f t="shared" si="526"/>
        <v>44889</v>
      </c>
      <c r="C1294" s="14" t="s">
        <v>13</v>
      </c>
      <c r="D1294" s="15">
        <v>0.63611111111111118</v>
      </c>
      <c r="E1294" s="16">
        <v>2.9</v>
      </c>
      <c r="F1294" s="15">
        <f t="shared" si="519"/>
        <v>0.62916666666666676</v>
      </c>
      <c r="G1294" s="16">
        <f t="shared" si="520"/>
        <v>2.4649999999999999</v>
      </c>
      <c r="H1294" s="15">
        <f t="shared" si="521"/>
        <v>0.61805555555555558</v>
      </c>
      <c r="I1294" s="16">
        <f t="shared" si="522"/>
        <v>1.9430000000000001</v>
      </c>
      <c r="J1294" s="15">
        <f t="shared" si="523"/>
        <v>0.61875000000000002</v>
      </c>
      <c r="K1294" s="22">
        <f t="shared" si="524"/>
        <v>1.8559999999999999</v>
      </c>
      <c r="L1294" s="13"/>
      <c r="M1294" s="23">
        <v>44889</v>
      </c>
      <c r="N1294" s="14" t="s">
        <v>13</v>
      </c>
      <c r="O1294" s="59">
        <v>0.63611111111111118</v>
      </c>
      <c r="P1294" s="16" t="str">
        <f t="shared" si="513"/>
        <v>-</v>
      </c>
      <c r="Q1294" s="15">
        <f t="shared" si="525"/>
        <v>0.62916666666666676</v>
      </c>
      <c r="R1294" s="16" t="str">
        <f t="shared" si="515"/>
        <v>-</v>
      </c>
      <c r="S1294" s="15">
        <f t="shared" si="529"/>
        <v>0.61805555555555558</v>
      </c>
      <c r="T1294" s="16" t="str">
        <f t="shared" si="517"/>
        <v>-</v>
      </c>
      <c r="U1294" s="15">
        <f t="shared" si="528"/>
        <v>0.61875000000000002</v>
      </c>
      <c r="V1294" s="22" t="str">
        <f t="shared" si="518"/>
        <v>-</v>
      </c>
      <c r="X1294" s="18"/>
      <c r="Y1294" s="28"/>
    </row>
    <row r="1295" spans="2:25" x14ac:dyDescent="0.25">
      <c r="B1295" s="23">
        <f t="shared" si="526"/>
        <v>44889</v>
      </c>
      <c r="C1295" s="14" t="s">
        <v>12</v>
      </c>
      <c r="D1295" s="15">
        <v>0.87916666666666676</v>
      </c>
      <c r="E1295" s="16">
        <v>0</v>
      </c>
      <c r="F1295" s="15">
        <f t="shared" si="519"/>
        <v>0.87222222222222234</v>
      </c>
      <c r="G1295" s="16">
        <f t="shared" si="520"/>
        <v>0</v>
      </c>
      <c r="H1295" s="15">
        <f t="shared" si="521"/>
        <v>0.87916666666666676</v>
      </c>
      <c r="I1295" s="16">
        <f t="shared" si="522"/>
        <v>0</v>
      </c>
      <c r="J1295" s="15">
        <f t="shared" si="523"/>
        <v>0.87708333333333344</v>
      </c>
      <c r="K1295" s="22">
        <f t="shared" si="524"/>
        <v>0</v>
      </c>
      <c r="L1295" s="13"/>
      <c r="M1295" s="23">
        <v>44889</v>
      </c>
      <c r="N1295" s="14" t="s">
        <v>12</v>
      </c>
      <c r="O1295" s="59">
        <v>0.87916666666666676</v>
      </c>
      <c r="P1295" s="16" t="str">
        <f t="shared" si="513"/>
        <v>-</v>
      </c>
      <c r="Q1295" s="15">
        <f t="shared" si="525"/>
        <v>0.87222222222222234</v>
      </c>
      <c r="R1295" s="16" t="str">
        <f t="shared" si="515"/>
        <v>-</v>
      </c>
      <c r="S1295" s="15">
        <f t="shared" ref="S1295" si="532">IF(N1295="Alta",O1295-$H$9,O1295-$I$9)</f>
        <v>0.87916666666666676</v>
      </c>
      <c r="T1295" s="16" t="str">
        <f t="shared" ref="T1295" si="533">IF(I1295&gt;=$T$4,I1295,IF(I1295&lt;=$T$8,I1295,"-"))</f>
        <v>-</v>
      </c>
      <c r="U1295" s="15">
        <f t="shared" ref="U1295" si="534">IF(N1295="Alta",O1295-$J$9,O1295-$K$9)</f>
        <v>0.87708333333333344</v>
      </c>
      <c r="V1295" s="22" t="str">
        <f t="shared" ref="V1295" si="535">IF(K1295&gt;=$V$4,K1295,IF(K1295&lt;=$V$8,K1295,"-"))</f>
        <v>-</v>
      </c>
      <c r="X1295" s="18"/>
      <c r="Y1295" s="28"/>
    </row>
    <row r="1296" spans="2:25" x14ac:dyDescent="0.25">
      <c r="B1296" s="23">
        <f t="shared" si="526"/>
        <v>44890</v>
      </c>
      <c r="C1296" s="14" t="s">
        <v>13</v>
      </c>
      <c r="D1296" s="15">
        <v>0.14930555555555555</v>
      </c>
      <c r="E1296" s="16">
        <v>3.3</v>
      </c>
      <c r="F1296" s="15">
        <f t="shared" si="519"/>
        <v>0.1423611111111111</v>
      </c>
      <c r="G1296" s="16">
        <f t="shared" si="520"/>
        <v>2.8049999999999997</v>
      </c>
      <c r="H1296" s="15">
        <f t="shared" si="521"/>
        <v>0.13125000000000001</v>
      </c>
      <c r="I1296" s="16">
        <f t="shared" si="522"/>
        <v>2.2109999999999999</v>
      </c>
      <c r="J1296" s="15">
        <f t="shared" si="523"/>
        <v>0.13194444444444445</v>
      </c>
      <c r="K1296" s="22">
        <f t="shared" si="524"/>
        <v>2.1120000000000001</v>
      </c>
      <c r="L1296" s="13"/>
      <c r="M1296" s="23">
        <v>44890</v>
      </c>
      <c r="N1296" s="14" t="s">
        <v>13</v>
      </c>
      <c r="O1296" s="59">
        <v>0.14930555555555555</v>
      </c>
      <c r="P1296" s="16">
        <f t="shared" si="513"/>
        <v>3.3</v>
      </c>
      <c r="Q1296" s="15">
        <f t="shared" si="525"/>
        <v>0.1423611111111111</v>
      </c>
      <c r="R1296" s="16">
        <f t="shared" si="515"/>
        <v>2.8049999999999997</v>
      </c>
      <c r="S1296" s="15">
        <f t="shared" ref="S1296:S1321" si="536">IF(N1296="Alta",O1296-$H$9,O1296-$I$9)</f>
        <v>0.13125000000000001</v>
      </c>
      <c r="T1296" s="16">
        <f t="shared" si="517"/>
        <v>2.2109999999999999</v>
      </c>
      <c r="U1296" s="15">
        <f t="shared" ref="U1296:U1321" si="537">IF(N1296="Alta",O1296-$J$9,O1296-$K$9)</f>
        <v>0.13194444444444445</v>
      </c>
      <c r="V1296" s="22">
        <f t="shared" si="518"/>
        <v>2.1120000000000001</v>
      </c>
      <c r="X1296" s="18"/>
    </row>
    <row r="1297" spans="2:25" x14ac:dyDescent="0.25">
      <c r="B1297" s="23">
        <f t="shared" si="526"/>
        <v>44890</v>
      </c>
      <c r="C1297" s="14" t="s">
        <v>12</v>
      </c>
      <c r="D1297" s="15">
        <v>0.40277777777777773</v>
      </c>
      <c r="E1297" s="16">
        <v>-0.3</v>
      </c>
      <c r="F1297" s="15">
        <f t="shared" si="519"/>
        <v>0.39583333333333331</v>
      </c>
      <c r="G1297" s="16">
        <f t="shared" si="520"/>
        <v>-0.255</v>
      </c>
      <c r="H1297" s="15">
        <f t="shared" si="521"/>
        <v>0.40277777777777773</v>
      </c>
      <c r="I1297" s="16">
        <f t="shared" si="522"/>
        <v>-0.20100000000000001</v>
      </c>
      <c r="J1297" s="15">
        <f t="shared" si="523"/>
        <v>0.40069444444444441</v>
      </c>
      <c r="K1297" s="22">
        <f t="shared" si="524"/>
        <v>-0.192</v>
      </c>
      <c r="L1297" s="13"/>
      <c r="M1297" s="23">
        <v>44890</v>
      </c>
      <c r="N1297" s="14" t="s">
        <v>12</v>
      </c>
      <c r="O1297" s="59">
        <v>0.40277777777777773</v>
      </c>
      <c r="P1297" s="16">
        <f t="shared" si="513"/>
        <v>-0.3</v>
      </c>
      <c r="Q1297" s="15">
        <f t="shared" si="525"/>
        <v>0.39583333333333331</v>
      </c>
      <c r="R1297" s="16">
        <f t="shared" si="515"/>
        <v>-0.255</v>
      </c>
      <c r="S1297" s="15">
        <f t="shared" si="536"/>
        <v>0.40277777777777773</v>
      </c>
      <c r="T1297" s="16">
        <f t="shared" si="517"/>
        <v>-0.20100000000000001</v>
      </c>
      <c r="U1297" s="15">
        <f t="shared" si="537"/>
        <v>0.40069444444444441</v>
      </c>
      <c r="V1297" s="22">
        <f t="shared" si="518"/>
        <v>-0.192</v>
      </c>
      <c r="X1297" s="18"/>
      <c r="Y1297" s="28"/>
    </row>
    <row r="1298" spans="2:25" x14ac:dyDescent="0.25">
      <c r="B1298" s="23">
        <f t="shared" si="526"/>
        <v>44890</v>
      </c>
      <c r="C1298" s="14" t="s">
        <v>13</v>
      </c>
      <c r="D1298" s="15">
        <v>0.6694444444444444</v>
      </c>
      <c r="E1298" s="16">
        <v>2.9</v>
      </c>
      <c r="F1298" s="15">
        <f t="shared" si="519"/>
        <v>0.66249999999999998</v>
      </c>
      <c r="G1298" s="16">
        <f t="shared" si="520"/>
        <v>2.4649999999999999</v>
      </c>
      <c r="H1298" s="15">
        <f t="shared" si="521"/>
        <v>0.6513888888888888</v>
      </c>
      <c r="I1298" s="16">
        <f t="shared" si="522"/>
        <v>1.9430000000000001</v>
      </c>
      <c r="J1298" s="15">
        <f t="shared" si="523"/>
        <v>0.65208333333333324</v>
      </c>
      <c r="K1298" s="22">
        <f t="shared" si="524"/>
        <v>1.8559999999999999</v>
      </c>
      <c r="L1298" s="13"/>
      <c r="M1298" s="23">
        <v>44890</v>
      </c>
      <c r="N1298" s="14" t="s">
        <v>13</v>
      </c>
      <c r="O1298" s="59">
        <v>0.6694444444444444</v>
      </c>
      <c r="P1298" s="16" t="str">
        <f t="shared" ref="P1298:P1361" si="538">IF(E1298&gt;=$P$4,E1298,IF(E1298&lt;=$P$8,E1298,"-"))</f>
        <v>-</v>
      </c>
      <c r="Q1298" s="15">
        <f t="shared" si="525"/>
        <v>0.66249999999999998</v>
      </c>
      <c r="R1298" s="16" t="str">
        <f t="shared" si="515"/>
        <v>-</v>
      </c>
      <c r="S1298" s="15">
        <f t="shared" si="536"/>
        <v>0.6513888888888888</v>
      </c>
      <c r="T1298" s="16" t="str">
        <f t="shared" si="517"/>
        <v>-</v>
      </c>
      <c r="U1298" s="15">
        <f t="shared" si="537"/>
        <v>0.65208333333333324</v>
      </c>
      <c r="V1298" s="22" t="str">
        <f t="shared" si="518"/>
        <v>-</v>
      </c>
      <c r="X1298" s="18"/>
      <c r="Y1298" s="28"/>
    </row>
    <row r="1299" spans="2:25" x14ac:dyDescent="0.25">
      <c r="B1299" s="23">
        <f t="shared" si="526"/>
        <v>44890</v>
      </c>
      <c r="C1299" s="14" t="s">
        <v>12</v>
      </c>
      <c r="D1299" s="15">
        <v>0.91249999999999998</v>
      </c>
      <c r="E1299" s="16">
        <v>0</v>
      </c>
      <c r="F1299" s="15">
        <f t="shared" si="519"/>
        <v>0.90555555555555556</v>
      </c>
      <c r="G1299" s="16">
        <f t="shared" si="520"/>
        <v>0</v>
      </c>
      <c r="H1299" s="15">
        <f t="shared" si="521"/>
        <v>0.91249999999999998</v>
      </c>
      <c r="I1299" s="16">
        <f t="shared" si="522"/>
        <v>0</v>
      </c>
      <c r="J1299" s="15">
        <f t="shared" si="523"/>
        <v>0.91041666666666665</v>
      </c>
      <c r="K1299" s="22">
        <f t="shared" si="524"/>
        <v>0</v>
      </c>
      <c r="L1299" s="13"/>
      <c r="M1299" s="23">
        <v>44890</v>
      </c>
      <c r="N1299" s="14" t="s">
        <v>12</v>
      </c>
      <c r="O1299" s="59">
        <v>0.91249999999999998</v>
      </c>
      <c r="P1299" s="16" t="str">
        <f t="shared" si="538"/>
        <v>-</v>
      </c>
      <c r="Q1299" s="15">
        <f t="shared" si="525"/>
        <v>0.90555555555555556</v>
      </c>
      <c r="R1299" s="16" t="str">
        <f t="shared" si="515"/>
        <v>-</v>
      </c>
      <c r="S1299" s="15">
        <f t="shared" si="536"/>
        <v>0.91249999999999998</v>
      </c>
      <c r="T1299" s="16" t="str">
        <f t="shared" si="517"/>
        <v>-</v>
      </c>
      <c r="U1299" s="15">
        <f t="shared" si="537"/>
        <v>0.91041666666666665</v>
      </c>
      <c r="V1299" s="22" t="str">
        <f t="shared" si="518"/>
        <v>-</v>
      </c>
      <c r="X1299" s="18"/>
      <c r="Y1299" s="28"/>
    </row>
    <row r="1300" spans="2:25" x14ac:dyDescent="0.25">
      <c r="B1300" s="23">
        <f t="shared" si="526"/>
        <v>44891</v>
      </c>
      <c r="C1300" s="14" t="s">
        <v>13</v>
      </c>
      <c r="D1300" s="15">
        <v>0.18194444444444444</v>
      </c>
      <c r="E1300" s="16">
        <v>3.3</v>
      </c>
      <c r="F1300" s="15">
        <f t="shared" si="519"/>
        <v>0.17499999999999999</v>
      </c>
      <c r="G1300" s="16">
        <f t="shared" si="520"/>
        <v>2.8049999999999997</v>
      </c>
      <c r="H1300" s="15">
        <f t="shared" si="521"/>
        <v>0.16388888888888889</v>
      </c>
      <c r="I1300" s="16">
        <f t="shared" si="522"/>
        <v>2.2109999999999999</v>
      </c>
      <c r="J1300" s="15">
        <f t="shared" si="523"/>
        <v>0.16458333333333333</v>
      </c>
      <c r="K1300" s="22">
        <f t="shared" si="524"/>
        <v>2.1120000000000001</v>
      </c>
      <c r="L1300" s="13"/>
      <c r="M1300" s="23">
        <v>44891</v>
      </c>
      <c r="N1300" s="14" t="s">
        <v>13</v>
      </c>
      <c r="O1300" s="59">
        <v>0.18194444444444444</v>
      </c>
      <c r="P1300" s="16">
        <f t="shared" si="538"/>
        <v>3.3</v>
      </c>
      <c r="Q1300" s="15">
        <f t="shared" si="525"/>
        <v>0.17499999999999999</v>
      </c>
      <c r="R1300" s="16">
        <f t="shared" si="515"/>
        <v>2.8049999999999997</v>
      </c>
      <c r="S1300" s="15">
        <f t="shared" si="536"/>
        <v>0.16388888888888889</v>
      </c>
      <c r="T1300" s="16">
        <f t="shared" si="517"/>
        <v>2.2109999999999999</v>
      </c>
      <c r="U1300" s="15">
        <f t="shared" si="537"/>
        <v>0.16458333333333333</v>
      </c>
      <c r="V1300" s="22">
        <f t="shared" si="518"/>
        <v>2.1120000000000001</v>
      </c>
      <c r="X1300" s="18"/>
    </row>
    <row r="1301" spans="2:25" x14ac:dyDescent="0.25">
      <c r="B1301" s="23">
        <f t="shared" si="526"/>
        <v>44891</v>
      </c>
      <c r="C1301" s="14" t="s">
        <v>12</v>
      </c>
      <c r="D1301" s="15">
        <v>0.43472222222222223</v>
      </c>
      <c r="E1301" s="16">
        <v>-0.3</v>
      </c>
      <c r="F1301" s="15">
        <f t="shared" si="519"/>
        <v>0.42777777777777781</v>
      </c>
      <c r="G1301" s="16">
        <f t="shared" si="520"/>
        <v>-0.255</v>
      </c>
      <c r="H1301" s="15">
        <f t="shared" si="521"/>
        <v>0.43472222222222223</v>
      </c>
      <c r="I1301" s="16">
        <f t="shared" si="522"/>
        <v>-0.20100000000000001</v>
      </c>
      <c r="J1301" s="15">
        <f t="shared" si="523"/>
        <v>0.43263888888888891</v>
      </c>
      <c r="K1301" s="22">
        <f t="shared" si="524"/>
        <v>-0.192</v>
      </c>
      <c r="L1301" s="13"/>
      <c r="M1301" s="23">
        <v>44891</v>
      </c>
      <c r="N1301" s="14" t="s">
        <v>12</v>
      </c>
      <c r="O1301" s="59">
        <v>0.43472222222222223</v>
      </c>
      <c r="P1301" s="16">
        <f t="shared" si="538"/>
        <v>-0.3</v>
      </c>
      <c r="Q1301" s="15">
        <f t="shared" si="525"/>
        <v>0.42777777777777781</v>
      </c>
      <c r="R1301" s="16">
        <f t="shared" si="515"/>
        <v>-0.255</v>
      </c>
      <c r="S1301" s="15">
        <f t="shared" si="536"/>
        <v>0.43472222222222223</v>
      </c>
      <c r="T1301" s="16">
        <f t="shared" si="517"/>
        <v>-0.20100000000000001</v>
      </c>
      <c r="U1301" s="15">
        <f t="shared" si="537"/>
        <v>0.43263888888888891</v>
      </c>
      <c r="V1301" s="22">
        <f t="shared" si="518"/>
        <v>-0.192</v>
      </c>
      <c r="X1301" s="18"/>
      <c r="Y1301" s="28"/>
    </row>
    <row r="1302" spans="2:25" x14ac:dyDescent="0.25">
      <c r="B1302" s="23">
        <f t="shared" si="526"/>
        <v>44891</v>
      </c>
      <c r="C1302" s="14" t="s">
        <v>13</v>
      </c>
      <c r="D1302" s="15">
        <v>0.70416666666666661</v>
      </c>
      <c r="E1302" s="16">
        <v>3</v>
      </c>
      <c r="F1302" s="15">
        <f t="shared" si="519"/>
        <v>0.69722222222222219</v>
      </c>
      <c r="G1302" s="16">
        <f t="shared" si="520"/>
        <v>2.5499999999999998</v>
      </c>
      <c r="H1302" s="15">
        <f t="shared" si="521"/>
        <v>0.68611111111111101</v>
      </c>
      <c r="I1302" s="16">
        <f t="shared" si="522"/>
        <v>2.0100000000000002</v>
      </c>
      <c r="J1302" s="15">
        <f t="shared" si="523"/>
        <v>0.68680555555555545</v>
      </c>
      <c r="K1302" s="22">
        <f t="shared" si="524"/>
        <v>1.92</v>
      </c>
      <c r="L1302" s="13"/>
      <c r="M1302" s="23">
        <v>44891</v>
      </c>
      <c r="N1302" s="14" t="s">
        <v>13</v>
      </c>
      <c r="O1302" s="59">
        <v>0.70416666666666661</v>
      </c>
      <c r="P1302" s="16" t="str">
        <f t="shared" si="538"/>
        <v>-</v>
      </c>
      <c r="Q1302" s="15">
        <f t="shared" si="525"/>
        <v>0.69722222222222219</v>
      </c>
      <c r="R1302" s="16" t="str">
        <f t="shared" si="515"/>
        <v>-</v>
      </c>
      <c r="S1302" s="15">
        <f t="shared" si="536"/>
        <v>0.68611111111111101</v>
      </c>
      <c r="T1302" s="16" t="str">
        <f t="shared" si="517"/>
        <v>-</v>
      </c>
      <c r="U1302" s="15">
        <f t="shared" si="537"/>
        <v>0.68680555555555545</v>
      </c>
      <c r="V1302" s="22" t="str">
        <f t="shared" si="518"/>
        <v>-</v>
      </c>
      <c r="X1302" s="18"/>
      <c r="Y1302" s="28"/>
    </row>
    <row r="1303" spans="2:25" x14ac:dyDescent="0.25">
      <c r="B1303" s="23">
        <f t="shared" si="526"/>
        <v>44891</v>
      </c>
      <c r="C1303" s="14" t="s">
        <v>12</v>
      </c>
      <c r="D1303" s="15">
        <v>0.9458333333333333</v>
      </c>
      <c r="E1303" s="16">
        <v>0</v>
      </c>
      <c r="F1303" s="15">
        <f t="shared" si="519"/>
        <v>0.93888888888888888</v>
      </c>
      <c r="G1303" s="16">
        <f t="shared" si="520"/>
        <v>0</v>
      </c>
      <c r="H1303" s="15">
        <f t="shared" si="521"/>
        <v>0.9458333333333333</v>
      </c>
      <c r="I1303" s="16">
        <f t="shared" si="522"/>
        <v>0</v>
      </c>
      <c r="J1303" s="15">
        <f t="shared" si="523"/>
        <v>0.94374999999999998</v>
      </c>
      <c r="K1303" s="22">
        <f t="shared" si="524"/>
        <v>0</v>
      </c>
      <c r="L1303" s="13"/>
      <c r="M1303" s="23">
        <v>44891</v>
      </c>
      <c r="N1303" s="14" t="s">
        <v>12</v>
      </c>
      <c r="O1303" s="59">
        <v>0.9458333333333333</v>
      </c>
      <c r="P1303" s="16" t="str">
        <f t="shared" si="538"/>
        <v>-</v>
      </c>
      <c r="Q1303" s="15">
        <f t="shared" si="525"/>
        <v>0.93888888888888888</v>
      </c>
      <c r="R1303" s="16" t="str">
        <f t="shared" ref="R1303" si="539">IF(G1303&gt;=$R$4,G1303,IF(G1303&lt;=$R$8,G1303,"-"))</f>
        <v>-</v>
      </c>
      <c r="S1303" s="15">
        <f t="shared" si="536"/>
        <v>0.9458333333333333</v>
      </c>
      <c r="T1303" s="16" t="str">
        <f t="shared" ref="T1303" si="540">IF(I1303&gt;=$T$4,I1303,IF(I1303&lt;=$T$8,I1303,"-"))</f>
        <v>-</v>
      </c>
      <c r="U1303" s="15">
        <f t="shared" si="537"/>
        <v>0.94374999999999998</v>
      </c>
      <c r="V1303" s="22" t="str">
        <f t="shared" ref="V1303" si="541">IF(K1303&gt;=$V$4,K1303,IF(K1303&lt;=$V$8,K1303,"-"))</f>
        <v>-</v>
      </c>
      <c r="X1303" s="18"/>
      <c r="Y1303" s="28"/>
    </row>
    <row r="1304" spans="2:25" x14ac:dyDescent="0.25">
      <c r="B1304" s="23">
        <f t="shared" si="526"/>
        <v>44892</v>
      </c>
      <c r="C1304" s="14" t="s">
        <v>13</v>
      </c>
      <c r="D1304" s="15">
        <v>0.21666666666666667</v>
      </c>
      <c r="E1304" s="16">
        <v>3.3</v>
      </c>
      <c r="F1304" s="15">
        <f t="shared" si="519"/>
        <v>0.20972222222222223</v>
      </c>
      <c r="G1304" s="16">
        <f t="shared" si="520"/>
        <v>2.8049999999999997</v>
      </c>
      <c r="H1304" s="15">
        <f t="shared" si="521"/>
        <v>0.19861111111111113</v>
      </c>
      <c r="I1304" s="16">
        <f t="shared" si="522"/>
        <v>2.2109999999999999</v>
      </c>
      <c r="J1304" s="15">
        <f t="shared" si="523"/>
        <v>0.19930555555555557</v>
      </c>
      <c r="K1304" s="22">
        <f t="shared" si="524"/>
        <v>2.1120000000000001</v>
      </c>
      <c r="L1304" s="13"/>
      <c r="M1304" s="23">
        <v>44892</v>
      </c>
      <c r="N1304" s="14" t="s">
        <v>13</v>
      </c>
      <c r="O1304" s="59">
        <v>0.21666666666666667</v>
      </c>
      <c r="P1304" s="16">
        <f t="shared" si="538"/>
        <v>3.3</v>
      </c>
      <c r="Q1304" s="15">
        <f t="shared" si="525"/>
        <v>0.20972222222222223</v>
      </c>
      <c r="R1304" s="16">
        <f t="shared" si="515"/>
        <v>2.8049999999999997</v>
      </c>
      <c r="S1304" s="15">
        <f t="shared" si="536"/>
        <v>0.19861111111111113</v>
      </c>
      <c r="T1304" s="16">
        <f t="shared" si="517"/>
        <v>2.2109999999999999</v>
      </c>
      <c r="U1304" s="15">
        <f t="shared" si="537"/>
        <v>0.19930555555555557</v>
      </c>
      <c r="V1304" s="22">
        <f t="shared" si="518"/>
        <v>2.1120000000000001</v>
      </c>
      <c r="X1304" s="18"/>
    </row>
    <row r="1305" spans="2:25" x14ac:dyDescent="0.25">
      <c r="B1305" s="23">
        <f t="shared" si="526"/>
        <v>44892</v>
      </c>
      <c r="C1305" s="14" t="s">
        <v>12</v>
      </c>
      <c r="D1305" s="15">
        <v>0.46736111111111112</v>
      </c>
      <c r="E1305" s="16">
        <v>-0.3</v>
      </c>
      <c r="F1305" s="15">
        <f t="shared" si="519"/>
        <v>0.4604166666666667</v>
      </c>
      <c r="G1305" s="16">
        <f t="shared" si="520"/>
        <v>-0.255</v>
      </c>
      <c r="H1305" s="15">
        <f t="shared" si="521"/>
        <v>0.46736111111111112</v>
      </c>
      <c r="I1305" s="16">
        <f t="shared" si="522"/>
        <v>-0.20100000000000001</v>
      </c>
      <c r="J1305" s="15">
        <f t="shared" si="523"/>
        <v>0.46527777777777779</v>
      </c>
      <c r="K1305" s="22">
        <f t="shared" si="524"/>
        <v>-0.192</v>
      </c>
      <c r="L1305" s="13"/>
      <c r="M1305" s="23">
        <v>44892</v>
      </c>
      <c r="N1305" s="14" t="s">
        <v>12</v>
      </c>
      <c r="O1305" s="59">
        <v>0.46736111111111112</v>
      </c>
      <c r="P1305" s="16">
        <f t="shared" si="538"/>
        <v>-0.3</v>
      </c>
      <c r="Q1305" s="15">
        <f t="shared" si="525"/>
        <v>0.4604166666666667</v>
      </c>
      <c r="R1305" s="16">
        <f t="shared" si="515"/>
        <v>-0.255</v>
      </c>
      <c r="S1305" s="15">
        <f t="shared" si="536"/>
        <v>0.46736111111111112</v>
      </c>
      <c r="T1305" s="16">
        <f t="shared" si="517"/>
        <v>-0.20100000000000001</v>
      </c>
      <c r="U1305" s="15">
        <f t="shared" si="537"/>
        <v>0.46527777777777779</v>
      </c>
      <c r="V1305" s="22">
        <f t="shared" si="518"/>
        <v>-0.192</v>
      </c>
      <c r="X1305" s="18"/>
      <c r="Y1305" s="28"/>
    </row>
    <row r="1306" spans="2:25" x14ac:dyDescent="0.25">
      <c r="B1306" s="23">
        <f t="shared" si="526"/>
        <v>44892</v>
      </c>
      <c r="C1306" s="14" t="s">
        <v>13</v>
      </c>
      <c r="D1306" s="15">
        <v>0.73958333333333337</v>
      </c>
      <c r="E1306" s="16">
        <v>3</v>
      </c>
      <c r="F1306" s="15">
        <f t="shared" si="519"/>
        <v>0.73263888888888895</v>
      </c>
      <c r="G1306" s="16">
        <f t="shared" si="520"/>
        <v>2.5499999999999998</v>
      </c>
      <c r="H1306" s="15">
        <f t="shared" si="521"/>
        <v>0.72152777777777777</v>
      </c>
      <c r="I1306" s="16">
        <f t="shared" si="522"/>
        <v>2.0100000000000002</v>
      </c>
      <c r="J1306" s="15">
        <f t="shared" si="523"/>
        <v>0.72222222222222221</v>
      </c>
      <c r="K1306" s="22">
        <f t="shared" si="524"/>
        <v>1.92</v>
      </c>
      <c r="L1306" s="13"/>
      <c r="M1306" s="23">
        <v>44892</v>
      </c>
      <c r="N1306" s="14" t="s">
        <v>13</v>
      </c>
      <c r="O1306" s="59">
        <v>0.73958333333333337</v>
      </c>
      <c r="P1306" s="16" t="str">
        <f t="shared" si="538"/>
        <v>-</v>
      </c>
      <c r="Q1306" s="15">
        <f t="shared" si="525"/>
        <v>0.73263888888888895</v>
      </c>
      <c r="R1306" s="16" t="str">
        <f t="shared" si="515"/>
        <v>-</v>
      </c>
      <c r="S1306" s="15">
        <f t="shared" si="536"/>
        <v>0.72152777777777777</v>
      </c>
      <c r="T1306" s="16" t="str">
        <f t="shared" si="517"/>
        <v>-</v>
      </c>
      <c r="U1306" s="15">
        <f t="shared" si="537"/>
        <v>0.72222222222222221</v>
      </c>
      <c r="V1306" s="22" t="str">
        <f t="shared" si="518"/>
        <v>-</v>
      </c>
      <c r="X1306" s="18"/>
      <c r="Y1306" s="28"/>
    </row>
    <row r="1307" spans="2:25" x14ac:dyDescent="0.25">
      <c r="B1307" s="23">
        <f t="shared" si="526"/>
        <v>44892</v>
      </c>
      <c r="C1307" s="14" t="s">
        <v>12</v>
      </c>
      <c r="D1307" s="15">
        <v>0.98055555555555562</v>
      </c>
      <c r="E1307" s="16">
        <v>0</v>
      </c>
      <c r="F1307" s="15">
        <f t="shared" si="519"/>
        <v>0.9736111111111112</v>
      </c>
      <c r="G1307" s="16">
        <f t="shared" si="520"/>
        <v>0</v>
      </c>
      <c r="H1307" s="15">
        <f t="shared" si="521"/>
        <v>0.98055555555555562</v>
      </c>
      <c r="I1307" s="16">
        <f t="shared" si="522"/>
        <v>0</v>
      </c>
      <c r="J1307" s="15">
        <f t="shared" si="523"/>
        <v>0.9784722222222223</v>
      </c>
      <c r="K1307" s="22">
        <f t="shared" si="524"/>
        <v>0</v>
      </c>
      <c r="L1307" s="13"/>
      <c r="M1307" s="23">
        <v>44892</v>
      </c>
      <c r="N1307" s="14" t="s">
        <v>12</v>
      </c>
      <c r="O1307" s="59">
        <v>0.98055555555555562</v>
      </c>
      <c r="P1307" s="16" t="str">
        <f t="shared" si="538"/>
        <v>-</v>
      </c>
      <c r="Q1307" s="15">
        <f t="shared" si="525"/>
        <v>0.9736111111111112</v>
      </c>
      <c r="R1307" s="16" t="str">
        <f t="shared" ref="R1307" si="542">IF(G1307&gt;=$R$4,G1307,IF(G1307&lt;=$R$8,G1307,"-"))</f>
        <v>-</v>
      </c>
      <c r="S1307" s="15">
        <f t="shared" si="536"/>
        <v>0.98055555555555562</v>
      </c>
      <c r="T1307" s="16" t="str">
        <f t="shared" si="517"/>
        <v>-</v>
      </c>
      <c r="U1307" s="15">
        <f t="shared" si="537"/>
        <v>0.9784722222222223</v>
      </c>
      <c r="V1307" s="22" t="str">
        <f t="shared" si="518"/>
        <v>-</v>
      </c>
      <c r="X1307" s="18"/>
      <c r="Y1307" s="28"/>
    </row>
    <row r="1308" spans="2:25" x14ac:dyDescent="0.25">
      <c r="B1308" s="23">
        <f t="shared" si="526"/>
        <v>44893</v>
      </c>
      <c r="C1308" s="14" t="s">
        <v>13</v>
      </c>
      <c r="D1308" s="15">
        <v>0.25208333333333333</v>
      </c>
      <c r="E1308" s="16">
        <v>3.2</v>
      </c>
      <c r="F1308" s="15">
        <f t="shared" si="519"/>
        <v>0.24513888888888888</v>
      </c>
      <c r="G1308" s="16">
        <f t="shared" si="520"/>
        <v>2.72</v>
      </c>
      <c r="H1308" s="15">
        <f t="shared" si="521"/>
        <v>0.23402777777777778</v>
      </c>
      <c r="I1308" s="16">
        <f t="shared" si="522"/>
        <v>2.1440000000000001</v>
      </c>
      <c r="J1308" s="15">
        <f t="shared" si="523"/>
        <v>0.23472222222222222</v>
      </c>
      <c r="K1308" s="22">
        <f t="shared" si="524"/>
        <v>2.048</v>
      </c>
      <c r="L1308" s="13"/>
      <c r="M1308" s="23">
        <v>44893</v>
      </c>
      <c r="N1308" s="14" t="s">
        <v>13</v>
      </c>
      <c r="O1308" s="59">
        <v>0.25208333333333333</v>
      </c>
      <c r="P1308" s="16">
        <f t="shared" si="538"/>
        <v>3.2</v>
      </c>
      <c r="Q1308" s="15">
        <f t="shared" si="525"/>
        <v>0.24513888888888888</v>
      </c>
      <c r="R1308" s="16">
        <f t="shared" ref="R1308:R1371" si="543">IF(G1308&gt;=$R$4,G1308,IF(G1308&lt;=$R$8,G1308,"-"))</f>
        <v>2.72</v>
      </c>
      <c r="S1308" s="15">
        <f t="shared" si="536"/>
        <v>0.23402777777777778</v>
      </c>
      <c r="T1308" s="16">
        <f t="shared" ref="T1308:T1371" si="544">IF(I1308&gt;=$T$4,I1308,IF(I1308&lt;=$T$8,I1308,"-"))</f>
        <v>2.1440000000000001</v>
      </c>
      <c r="U1308" s="15">
        <f t="shared" si="537"/>
        <v>0.23472222222222222</v>
      </c>
      <c r="V1308" s="22">
        <f t="shared" ref="V1308:V1371" si="545">IF(K1308&gt;=$V$4,K1308,IF(K1308&lt;=$V$8,K1308,"-"))</f>
        <v>2.048</v>
      </c>
      <c r="X1308" s="18"/>
    </row>
    <row r="1309" spans="2:25" x14ac:dyDescent="0.25">
      <c r="B1309" s="23">
        <f t="shared" si="526"/>
        <v>44893</v>
      </c>
      <c r="C1309" s="14" t="s">
        <v>12</v>
      </c>
      <c r="D1309" s="15">
        <v>0.50138888888888888</v>
      </c>
      <c r="E1309" s="16">
        <v>-0.2</v>
      </c>
      <c r="F1309" s="15">
        <f t="shared" ref="F1309:F1371" si="546">IF(C1309="Alta",D1309-$F$9,D1309-$G$9)</f>
        <v>0.49444444444444446</v>
      </c>
      <c r="G1309" s="16">
        <f t="shared" ref="G1309:G1371" si="547">E1309*$F$8</f>
        <v>-0.17</v>
      </c>
      <c r="H1309" s="15">
        <f t="shared" ref="H1309:H1371" si="548">IF(C1309="Alta",D1309-$H$9,D1309-$I$9)</f>
        <v>0.50138888888888888</v>
      </c>
      <c r="I1309" s="16">
        <f t="shared" ref="I1309:I1371" si="549">E1309*$H$8</f>
        <v>-0.13400000000000001</v>
      </c>
      <c r="J1309" s="15">
        <f t="shared" ref="J1309:J1371" si="550">IF(C1309="Alta",D1309-$J$9,D1309-$K$9)</f>
        <v>0.49930555555555556</v>
      </c>
      <c r="K1309" s="22">
        <f t="shared" ref="K1309:K1371" si="551">E1309*$J$8</f>
        <v>-0.128</v>
      </c>
      <c r="L1309" s="13"/>
      <c r="M1309" s="23">
        <v>44893</v>
      </c>
      <c r="N1309" s="14" t="s">
        <v>12</v>
      </c>
      <c r="O1309" s="59">
        <v>0.50138888888888888</v>
      </c>
      <c r="P1309" s="16">
        <f t="shared" si="538"/>
        <v>-0.2</v>
      </c>
      <c r="Q1309" s="15">
        <f t="shared" ref="Q1309:Q1371" si="552">IF(N1309="Alta",O1309-$F$9,O1309-$G$9)</f>
        <v>0.49444444444444446</v>
      </c>
      <c r="R1309" s="16">
        <f t="shared" si="543"/>
        <v>-0.17</v>
      </c>
      <c r="S1309" s="15">
        <f t="shared" si="536"/>
        <v>0.50138888888888888</v>
      </c>
      <c r="T1309" s="16">
        <f t="shared" si="544"/>
        <v>-0.13400000000000001</v>
      </c>
      <c r="U1309" s="15">
        <f t="shared" si="537"/>
        <v>0.49930555555555556</v>
      </c>
      <c r="V1309" s="22">
        <f t="shared" si="545"/>
        <v>-0.128</v>
      </c>
      <c r="X1309" s="18"/>
      <c r="Y1309" s="28"/>
    </row>
    <row r="1310" spans="2:25" x14ac:dyDescent="0.25">
      <c r="B1310" s="23">
        <f t="shared" ref="B1310:B1373" si="553">IF(HOUR(D1310)&lt;HOUR(D1309),B1309+1,B1309)</f>
        <v>44893</v>
      </c>
      <c r="C1310" s="14" t="s">
        <v>13</v>
      </c>
      <c r="D1310" s="15">
        <v>0.77638888888888891</v>
      </c>
      <c r="E1310" s="16">
        <v>2.9</v>
      </c>
      <c r="F1310" s="15">
        <f t="shared" si="546"/>
        <v>0.76944444444444449</v>
      </c>
      <c r="G1310" s="16">
        <f t="shared" si="547"/>
        <v>2.4649999999999999</v>
      </c>
      <c r="H1310" s="15">
        <f t="shared" si="548"/>
        <v>0.7583333333333333</v>
      </c>
      <c r="I1310" s="16">
        <f t="shared" si="549"/>
        <v>1.9430000000000001</v>
      </c>
      <c r="J1310" s="15">
        <f t="shared" si="550"/>
        <v>0.75902777777777775</v>
      </c>
      <c r="K1310" s="22">
        <f t="shared" si="551"/>
        <v>1.8559999999999999</v>
      </c>
      <c r="L1310" s="13"/>
      <c r="M1310" s="23">
        <v>44893</v>
      </c>
      <c r="N1310" s="14" t="s">
        <v>13</v>
      </c>
      <c r="O1310" s="59">
        <v>0.77638888888888891</v>
      </c>
      <c r="P1310" s="16" t="str">
        <f t="shared" si="538"/>
        <v>-</v>
      </c>
      <c r="Q1310" s="15">
        <f t="shared" si="552"/>
        <v>0.76944444444444449</v>
      </c>
      <c r="R1310" s="16" t="str">
        <f t="shared" si="543"/>
        <v>-</v>
      </c>
      <c r="S1310" s="15">
        <f t="shared" si="536"/>
        <v>0.7583333333333333</v>
      </c>
      <c r="T1310" s="16" t="str">
        <f t="shared" si="544"/>
        <v>-</v>
      </c>
      <c r="U1310" s="15">
        <f t="shared" si="537"/>
        <v>0.75902777777777775</v>
      </c>
      <c r="V1310" s="22" t="str">
        <f t="shared" si="545"/>
        <v>-</v>
      </c>
      <c r="X1310" s="18"/>
      <c r="Y1310" s="28"/>
    </row>
    <row r="1311" spans="2:25" x14ac:dyDescent="0.25">
      <c r="B1311" s="23">
        <f t="shared" si="553"/>
        <v>44894</v>
      </c>
      <c r="C1311" s="14" t="s">
        <v>12</v>
      </c>
      <c r="D1311" s="15">
        <v>1.7361111111111112E-2</v>
      </c>
      <c r="E1311" s="16">
        <v>0.1</v>
      </c>
      <c r="F1311" s="15">
        <f t="shared" si="546"/>
        <v>1.0416666666666668E-2</v>
      </c>
      <c r="G1311" s="16">
        <f t="shared" si="547"/>
        <v>8.5000000000000006E-2</v>
      </c>
      <c r="H1311" s="15">
        <f t="shared" si="548"/>
        <v>1.7361111111111112E-2</v>
      </c>
      <c r="I1311" s="16">
        <f t="shared" si="549"/>
        <v>6.7000000000000004E-2</v>
      </c>
      <c r="J1311" s="15">
        <f t="shared" si="550"/>
        <v>1.5277777777777779E-2</v>
      </c>
      <c r="K1311" s="22">
        <f t="shared" si="551"/>
        <v>6.4000000000000001E-2</v>
      </c>
      <c r="L1311" s="13"/>
      <c r="M1311" s="23">
        <v>44894</v>
      </c>
      <c r="N1311" s="14" t="s">
        <v>12</v>
      </c>
      <c r="O1311" s="59">
        <v>1.7361111111111112E-2</v>
      </c>
      <c r="P1311" s="16" t="str">
        <f t="shared" si="538"/>
        <v>-</v>
      </c>
      <c r="Q1311" s="15">
        <f t="shared" si="552"/>
        <v>1.0416666666666668E-2</v>
      </c>
      <c r="R1311" s="16" t="str">
        <f t="shared" si="543"/>
        <v>-</v>
      </c>
      <c r="S1311" s="15">
        <f t="shared" si="536"/>
        <v>1.7361111111111112E-2</v>
      </c>
      <c r="T1311" s="16" t="str">
        <f t="shared" si="544"/>
        <v>-</v>
      </c>
      <c r="U1311" s="15">
        <f t="shared" si="537"/>
        <v>1.5277777777777779E-2</v>
      </c>
      <c r="V1311" s="22" t="str">
        <f t="shared" si="545"/>
        <v>-</v>
      </c>
      <c r="X1311" s="18"/>
      <c r="Y1311" s="28"/>
    </row>
    <row r="1312" spans="2:25" x14ac:dyDescent="0.25">
      <c r="B1312" s="23">
        <f t="shared" si="553"/>
        <v>44894</v>
      </c>
      <c r="C1312" s="14" t="s">
        <v>13</v>
      </c>
      <c r="D1312" s="15">
        <v>0.28958333333333336</v>
      </c>
      <c r="E1312" s="16">
        <v>3</v>
      </c>
      <c r="F1312" s="15">
        <f t="shared" si="546"/>
        <v>0.28263888888888894</v>
      </c>
      <c r="G1312" s="16">
        <f t="shared" si="547"/>
        <v>2.5499999999999998</v>
      </c>
      <c r="H1312" s="15">
        <f t="shared" si="548"/>
        <v>0.27152777777777781</v>
      </c>
      <c r="I1312" s="16">
        <f t="shared" si="549"/>
        <v>2.0100000000000002</v>
      </c>
      <c r="J1312" s="15">
        <f t="shared" si="550"/>
        <v>0.27222222222222225</v>
      </c>
      <c r="K1312" s="22">
        <f t="shared" si="551"/>
        <v>1.92</v>
      </c>
      <c r="L1312" s="13"/>
      <c r="M1312" s="23">
        <v>44894</v>
      </c>
      <c r="N1312" s="14" t="s">
        <v>13</v>
      </c>
      <c r="O1312" s="59">
        <v>0.28958333333333336</v>
      </c>
      <c r="P1312" s="16" t="str">
        <f t="shared" si="538"/>
        <v>-</v>
      </c>
      <c r="Q1312" s="15">
        <f t="shared" si="552"/>
        <v>0.28263888888888894</v>
      </c>
      <c r="R1312" s="16" t="str">
        <f t="shared" si="543"/>
        <v>-</v>
      </c>
      <c r="S1312" s="15">
        <f t="shared" si="536"/>
        <v>0.27152777777777781</v>
      </c>
      <c r="T1312" s="16" t="str">
        <f t="shared" si="544"/>
        <v>-</v>
      </c>
      <c r="U1312" s="15">
        <f t="shared" si="537"/>
        <v>0.27222222222222225</v>
      </c>
      <c r="V1312" s="22" t="str">
        <f t="shared" si="545"/>
        <v>-</v>
      </c>
      <c r="X1312" s="18"/>
    </row>
    <row r="1313" spans="2:25" x14ac:dyDescent="0.25">
      <c r="B1313" s="23">
        <f t="shared" si="553"/>
        <v>44894</v>
      </c>
      <c r="C1313" s="14" t="s">
        <v>12</v>
      </c>
      <c r="D1313" s="15">
        <v>0.53680555555555554</v>
      </c>
      <c r="E1313" s="16">
        <v>0</v>
      </c>
      <c r="F1313" s="15">
        <f t="shared" si="546"/>
        <v>0.52986111111111112</v>
      </c>
      <c r="G1313" s="16">
        <f t="shared" si="547"/>
        <v>0</v>
      </c>
      <c r="H1313" s="15">
        <f t="shared" si="548"/>
        <v>0.53680555555555554</v>
      </c>
      <c r="I1313" s="16">
        <f t="shared" si="549"/>
        <v>0</v>
      </c>
      <c r="J1313" s="15">
        <f t="shared" si="550"/>
        <v>0.53472222222222221</v>
      </c>
      <c r="K1313" s="22">
        <f t="shared" si="551"/>
        <v>0</v>
      </c>
      <c r="L1313" s="13"/>
      <c r="M1313" s="23">
        <v>44894</v>
      </c>
      <c r="N1313" s="14" t="s">
        <v>12</v>
      </c>
      <c r="O1313" s="59">
        <v>0.53680555555555554</v>
      </c>
      <c r="P1313" s="16" t="str">
        <f t="shared" si="538"/>
        <v>-</v>
      </c>
      <c r="Q1313" s="15">
        <f t="shared" si="552"/>
        <v>0.52986111111111112</v>
      </c>
      <c r="R1313" s="16" t="str">
        <f t="shared" si="543"/>
        <v>-</v>
      </c>
      <c r="S1313" s="15">
        <f t="shared" si="536"/>
        <v>0.53680555555555554</v>
      </c>
      <c r="T1313" s="16" t="str">
        <f t="shared" si="544"/>
        <v>-</v>
      </c>
      <c r="U1313" s="15">
        <f t="shared" si="537"/>
        <v>0.53472222222222221</v>
      </c>
      <c r="V1313" s="22" t="str">
        <f t="shared" si="545"/>
        <v>-</v>
      </c>
      <c r="X1313" s="18"/>
      <c r="Y1313" s="28"/>
    </row>
    <row r="1314" spans="2:25" x14ac:dyDescent="0.25">
      <c r="B1314" s="23">
        <f t="shared" si="553"/>
        <v>44894</v>
      </c>
      <c r="C1314" s="14" t="s">
        <v>13</v>
      </c>
      <c r="D1314" s="15">
        <v>0.81597222222222221</v>
      </c>
      <c r="E1314" s="16">
        <v>2.8</v>
      </c>
      <c r="F1314" s="15">
        <f t="shared" si="546"/>
        <v>0.80902777777777779</v>
      </c>
      <c r="G1314" s="16">
        <f t="shared" si="547"/>
        <v>2.38</v>
      </c>
      <c r="H1314" s="15">
        <f t="shared" si="548"/>
        <v>0.79791666666666661</v>
      </c>
      <c r="I1314" s="16">
        <f t="shared" si="549"/>
        <v>1.8759999999999999</v>
      </c>
      <c r="J1314" s="15">
        <f t="shared" si="550"/>
        <v>0.79861111111111105</v>
      </c>
      <c r="K1314" s="22">
        <f t="shared" si="551"/>
        <v>1.7919999999999998</v>
      </c>
      <c r="L1314" s="13"/>
      <c r="M1314" s="23">
        <v>44894</v>
      </c>
      <c r="N1314" s="14" t="s">
        <v>13</v>
      </c>
      <c r="O1314" s="59">
        <v>0.81597222222222221</v>
      </c>
      <c r="P1314" s="16" t="str">
        <f t="shared" si="538"/>
        <v>-</v>
      </c>
      <c r="Q1314" s="15">
        <f t="shared" si="552"/>
        <v>0.80902777777777779</v>
      </c>
      <c r="R1314" s="16" t="str">
        <f t="shared" si="543"/>
        <v>-</v>
      </c>
      <c r="S1314" s="15">
        <f t="shared" si="536"/>
        <v>0.79791666666666661</v>
      </c>
      <c r="T1314" s="16" t="str">
        <f t="shared" si="544"/>
        <v>-</v>
      </c>
      <c r="U1314" s="15">
        <f t="shared" si="537"/>
        <v>0.79861111111111105</v>
      </c>
      <c r="V1314" s="22" t="str">
        <f t="shared" si="545"/>
        <v>-</v>
      </c>
      <c r="X1314" s="18"/>
      <c r="Y1314" s="28"/>
    </row>
    <row r="1315" spans="2:25" x14ac:dyDescent="0.25">
      <c r="B1315" s="23">
        <f t="shared" si="553"/>
        <v>44895</v>
      </c>
      <c r="C1315" s="14" t="s">
        <v>12</v>
      </c>
      <c r="D1315" s="15">
        <v>5.6944444444444443E-2</v>
      </c>
      <c r="E1315" s="16">
        <v>0.2</v>
      </c>
      <c r="F1315" s="15">
        <f t="shared" si="546"/>
        <v>0.05</v>
      </c>
      <c r="G1315" s="16">
        <f t="shared" si="547"/>
        <v>0.17</v>
      </c>
      <c r="H1315" s="15">
        <f t="shared" si="548"/>
        <v>5.6944444444444443E-2</v>
      </c>
      <c r="I1315" s="16">
        <f t="shared" si="549"/>
        <v>0.13400000000000001</v>
      </c>
      <c r="J1315" s="15">
        <f t="shared" si="550"/>
        <v>5.486111111111111E-2</v>
      </c>
      <c r="K1315" s="22">
        <f t="shared" si="551"/>
        <v>0.128</v>
      </c>
      <c r="L1315" s="13"/>
      <c r="M1315" s="23">
        <v>44895</v>
      </c>
      <c r="N1315" s="14" t="s">
        <v>12</v>
      </c>
      <c r="O1315" s="59">
        <v>5.6944444444444443E-2</v>
      </c>
      <c r="P1315" s="16" t="str">
        <f t="shared" si="538"/>
        <v>-</v>
      </c>
      <c r="Q1315" s="15">
        <f t="shared" si="552"/>
        <v>0.05</v>
      </c>
      <c r="R1315" s="16" t="str">
        <f t="shared" si="543"/>
        <v>-</v>
      </c>
      <c r="S1315" s="15">
        <f t="shared" si="536"/>
        <v>5.6944444444444443E-2</v>
      </c>
      <c r="T1315" s="16" t="str">
        <f t="shared" si="544"/>
        <v>-</v>
      </c>
      <c r="U1315" s="15">
        <f t="shared" si="537"/>
        <v>5.486111111111111E-2</v>
      </c>
      <c r="V1315" s="22" t="str">
        <f t="shared" si="545"/>
        <v>-</v>
      </c>
      <c r="X1315" s="18"/>
      <c r="Y1315" s="28"/>
    </row>
    <row r="1316" spans="2:25" x14ac:dyDescent="0.25">
      <c r="B1316" s="23">
        <f t="shared" si="553"/>
        <v>44895</v>
      </c>
      <c r="C1316" s="14" t="s">
        <v>13</v>
      </c>
      <c r="D1316" s="15">
        <v>0.3298611111111111</v>
      </c>
      <c r="E1316" s="16">
        <v>2.8</v>
      </c>
      <c r="F1316" s="15">
        <f t="shared" si="546"/>
        <v>0.32291666666666669</v>
      </c>
      <c r="G1316" s="16">
        <f t="shared" si="547"/>
        <v>2.38</v>
      </c>
      <c r="H1316" s="15">
        <f t="shared" si="548"/>
        <v>0.31180555555555556</v>
      </c>
      <c r="I1316" s="16">
        <f t="shared" si="549"/>
        <v>1.8759999999999999</v>
      </c>
      <c r="J1316" s="15">
        <f t="shared" si="550"/>
        <v>0.3125</v>
      </c>
      <c r="K1316" s="22">
        <f t="shared" si="551"/>
        <v>1.7919999999999998</v>
      </c>
      <c r="L1316" s="13"/>
      <c r="M1316" s="23">
        <v>44895</v>
      </c>
      <c r="N1316" s="14" t="s">
        <v>13</v>
      </c>
      <c r="O1316" s="59">
        <v>0.3298611111111111</v>
      </c>
      <c r="P1316" s="16" t="str">
        <f t="shared" si="538"/>
        <v>-</v>
      </c>
      <c r="Q1316" s="15">
        <f t="shared" si="552"/>
        <v>0.32291666666666669</v>
      </c>
      <c r="R1316" s="16" t="str">
        <f t="shared" si="543"/>
        <v>-</v>
      </c>
      <c r="S1316" s="15">
        <f t="shared" si="536"/>
        <v>0.31180555555555556</v>
      </c>
      <c r="T1316" s="16" t="str">
        <f t="shared" si="544"/>
        <v>-</v>
      </c>
      <c r="U1316" s="15">
        <f t="shared" si="537"/>
        <v>0.3125</v>
      </c>
      <c r="V1316" s="22" t="str">
        <f t="shared" si="545"/>
        <v>-</v>
      </c>
      <c r="X1316" s="18"/>
    </row>
    <row r="1317" spans="2:25" x14ac:dyDescent="0.25">
      <c r="B1317" s="23">
        <f t="shared" si="553"/>
        <v>44895</v>
      </c>
      <c r="C1317" s="14" t="s">
        <v>12</v>
      </c>
      <c r="D1317" s="15">
        <v>0.57430555555555551</v>
      </c>
      <c r="E1317" s="16">
        <v>0.2</v>
      </c>
      <c r="F1317" s="15">
        <f t="shared" si="546"/>
        <v>0.56736111111111109</v>
      </c>
      <c r="G1317" s="16">
        <f t="shared" si="547"/>
        <v>0.17</v>
      </c>
      <c r="H1317" s="15">
        <f t="shared" si="548"/>
        <v>0.57430555555555551</v>
      </c>
      <c r="I1317" s="16">
        <f t="shared" si="549"/>
        <v>0.13400000000000001</v>
      </c>
      <c r="J1317" s="15">
        <f t="shared" si="550"/>
        <v>0.57222222222222219</v>
      </c>
      <c r="K1317" s="22">
        <f t="shared" si="551"/>
        <v>0.128</v>
      </c>
      <c r="L1317" s="13"/>
      <c r="M1317" s="23">
        <v>44895</v>
      </c>
      <c r="N1317" s="14" t="s">
        <v>12</v>
      </c>
      <c r="O1317" s="59">
        <v>0.57430555555555551</v>
      </c>
      <c r="P1317" s="16" t="str">
        <f t="shared" si="538"/>
        <v>-</v>
      </c>
      <c r="Q1317" s="15">
        <f t="shared" si="552"/>
        <v>0.56736111111111109</v>
      </c>
      <c r="R1317" s="16" t="str">
        <f t="shared" si="543"/>
        <v>-</v>
      </c>
      <c r="S1317" s="15">
        <f t="shared" si="536"/>
        <v>0.57430555555555551</v>
      </c>
      <c r="T1317" s="16" t="str">
        <f t="shared" si="544"/>
        <v>-</v>
      </c>
      <c r="U1317" s="15">
        <f t="shared" si="537"/>
        <v>0.57222222222222219</v>
      </c>
      <c r="V1317" s="22" t="str">
        <f t="shared" si="545"/>
        <v>-</v>
      </c>
      <c r="X1317" s="18"/>
      <c r="Y1317" s="28"/>
    </row>
    <row r="1318" spans="2:25" x14ac:dyDescent="0.25">
      <c r="B1318" s="23">
        <f t="shared" si="553"/>
        <v>44895</v>
      </c>
      <c r="C1318" s="14" t="s">
        <v>13</v>
      </c>
      <c r="D1318" s="15">
        <v>0.85763888888888884</v>
      </c>
      <c r="E1318" s="16">
        <v>2.8</v>
      </c>
      <c r="F1318" s="15">
        <f t="shared" si="546"/>
        <v>0.85069444444444442</v>
      </c>
      <c r="G1318" s="16">
        <f t="shared" si="547"/>
        <v>2.38</v>
      </c>
      <c r="H1318" s="15">
        <f t="shared" si="548"/>
        <v>0.83958333333333324</v>
      </c>
      <c r="I1318" s="16">
        <f t="shared" si="549"/>
        <v>1.8759999999999999</v>
      </c>
      <c r="J1318" s="15">
        <f t="shared" si="550"/>
        <v>0.84027777777777768</v>
      </c>
      <c r="K1318" s="22">
        <f t="shared" si="551"/>
        <v>1.7919999999999998</v>
      </c>
      <c r="L1318" s="13"/>
      <c r="M1318" s="23">
        <v>44895</v>
      </c>
      <c r="N1318" s="14" t="s">
        <v>13</v>
      </c>
      <c r="O1318" s="59">
        <v>0.85763888888888884</v>
      </c>
      <c r="P1318" s="16" t="str">
        <f t="shared" si="538"/>
        <v>-</v>
      </c>
      <c r="Q1318" s="15">
        <f t="shared" si="552"/>
        <v>0.85069444444444442</v>
      </c>
      <c r="R1318" s="16" t="str">
        <f t="shared" si="543"/>
        <v>-</v>
      </c>
      <c r="S1318" s="15">
        <f t="shared" si="536"/>
        <v>0.83958333333333324</v>
      </c>
      <c r="T1318" s="16" t="str">
        <f t="shared" si="544"/>
        <v>-</v>
      </c>
      <c r="U1318" s="15">
        <f t="shared" si="537"/>
        <v>0.84027777777777768</v>
      </c>
      <c r="V1318" s="22" t="str">
        <f t="shared" si="545"/>
        <v>-</v>
      </c>
      <c r="X1318" s="18"/>
    </row>
    <row r="1319" spans="2:25" x14ac:dyDescent="0.25">
      <c r="B1319" s="23">
        <f t="shared" si="553"/>
        <v>44896</v>
      </c>
      <c r="C1319" s="14" t="s">
        <v>12</v>
      </c>
      <c r="D1319" s="15">
        <v>9.9999999999999992E-2</v>
      </c>
      <c r="E1319" s="16">
        <v>0.4</v>
      </c>
      <c r="F1319" s="15">
        <f t="shared" si="546"/>
        <v>9.3055555555555544E-2</v>
      </c>
      <c r="G1319" s="16">
        <f t="shared" si="547"/>
        <v>0.34</v>
      </c>
      <c r="H1319" s="15">
        <f t="shared" si="548"/>
        <v>9.9999999999999992E-2</v>
      </c>
      <c r="I1319" s="16">
        <f t="shared" si="549"/>
        <v>0.26800000000000002</v>
      </c>
      <c r="J1319" s="15">
        <f t="shared" si="550"/>
        <v>9.7916666666666652E-2</v>
      </c>
      <c r="K1319" s="22">
        <f t="shared" si="551"/>
        <v>0.25600000000000001</v>
      </c>
      <c r="L1319" s="13"/>
      <c r="M1319" s="23">
        <v>44896</v>
      </c>
      <c r="N1319" s="14" t="s">
        <v>12</v>
      </c>
      <c r="O1319" s="59">
        <v>9.9999999999999992E-2</v>
      </c>
      <c r="P1319" s="16" t="str">
        <f t="shared" si="538"/>
        <v>-</v>
      </c>
      <c r="Q1319" s="15">
        <f t="shared" si="552"/>
        <v>9.3055555555555544E-2</v>
      </c>
      <c r="R1319" s="16" t="str">
        <f t="shared" si="543"/>
        <v>-</v>
      </c>
      <c r="S1319" s="15">
        <f t="shared" si="536"/>
        <v>9.9999999999999992E-2</v>
      </c>
      <c r="T1319" s="16" t="str">
        <f t="shared" si="544"/>
        <v>-</v>
      </c>
      <c r="U1319" s="15">
        <f t="shared" si="537"/>
        <v>9.7916666666666652E-2</v>
      </c>
      <c r="V1319" s="22" t="str">
        <f t="shared" si="545"/>
        <v>-</v>
      </c>
      <c r="X1319" s="18"/>
    </row>
    <row r="1320" spans="2:25" x14ac:dyDescent="0.25">
      <c r="B1320" s="23">
        <f t="shared" si="553"/>
        <v>44896</v>
      </c>
      <c r="C1320" s="14" t="s">
        <v>13</v>
      </c>
      <c r="D1320" s="15">
        <v>0.37222222222222223</v>
      </c>
      <c r="E1320" s="16">
        <v>2.7</v>
      </c>
      <c r="F1320" s="15">
        <f t="shared" si="546"/>
        <v>0.36527777777777781</v>
      </c>
      <c r="G1320" s="16">
        <f t="shared" si="547"/>
        <v>2.2949999999999999</v>
      </c>
      <c r="H1320" s="15">
        <f t="shared" si="548"/>
        <v>0.35416666666666669</v>
      </c>
      <c r="I1320" s="16">
        <f t="shared" si="549"/>
        <v>1.8090000000000002</v>
      </c>
      <c r="J1320" s="15">
        <f t="shared" si="550"/>
        <v>0.35486111111111113</v>
      </c>
      <c r="K1320" s="22">
        <f t="shared" si="551"/>
        <v>1.7280000000000002</v>
      </c>
      <c r="L1320" s="13"/>
      <c r="M1320" s="23">
        <v>44896</v>
      </c>
      <c r="N1320" s="14" t="s">
        <v>13</v>
      </c>
      <c r="O1320" s="59">
        <v>0.37222222222222223</v>
      </c>
      <c r="P1320" s="16" t="str">
        <f t="shared" si="538"/>
        <v>-</v>
      </c>
      <c r="Q1320" s="15">
        <f t="shared" si="552"/>
        <v>0.36527777777777781</v>
      </c>
      <c r="R1320" s="16" t="str">
        <f t="shared" si="543"/>
        <v>-</v>
      </c>
      <c r="S1320" s="15">
        <f t="shared" si="536"/>
        <v>0.35416666666666669</v>
      </c>
      <c r="T1320" s="16" t="str">
        <f t="shared" si="544"/>
        <v>-</v>
      </c>
      <c r="U1320" s="15">
        <f t="shared" si="537"/>
        <v>0.35486111111111113</v>
      </c>
      <c r="V1320" s="22" t="str">
        <f t="shared" si="545"/>
        <v>-</v>
      </c>
      <c r="X1320" s="18"/>
      <c r="Y1320" s="28"/>
    </row>
    <row r="1321" spans="2:25" x14ac:dyDescent="0.25">
      <c r="B1321" s="23">
        <f t="shared" si="553"/>
        <v>44896</v>
      </c>
      <c r="C1321" s="14" t="s">
        <v>12</v>
      </c>
      <c r="D1321" s="15">
        <v>0.61597222222222225</v>
      </c>
      <c r="E1321" s="16">
        <v>0.3</v>
      </c>
      <c r="F1321" s="15">
        <f t="shared" si="546"/>
        <v>0.60902777777777783</v>
      </c>
      <c r="G1321" s="16">
        <f t="shared" si="547"/>
        <v>0.255</v>
      </c>
      <c r="H1321" s="15">
        <f t="shared" si="548"/>
        <v>0.61597222222222225</v>
      </c>
      <c r="I1321" s="16">
        <f t="shared" si="549"/>
        <v>0.20100000000000001</v>
      </c>
      <c r="J1321" s="15">
        <f t="shared" si="550"/>
        <v>0.61388888888888893</v>
      </c>
      <c r="K1321" s="22">
        <f t="shared" si="551"/>
        <v>0.192</v>
      </c>
      <c r="L1321" s="13"/>
      <c r="M1321" s="23">
        <v>44896</v>
      </c>
      <c r="N1321" s="14" t="s">
        <v>12</v>
      </c>
      <c r="O1321" s="59">
        <v>0.61597222222222225</v>
      </c>
      <c r="P1321" s="16" t="str">
        <f t="shared" si="538"/>
        <v>-</v>
      </c>
      <c r="Q1321" s="15">
        <f t="shared" si="552"/>
        <v>0.60902777777777783</v>
      </c>
      <c r="R1321" s="16" t="str">
        <f t="shared" si="543"/>
        <v>-</v>
      </c>
      <c r="S1321" s="15">
        <f t="shared" si="536"/>
        <v>0.61597222222222225</v>
      </c>
      <c r="T1321" s="16" t="str">
        <f t="shared" si="544"/>
        <v>-</v>
      </c>
      <c r="U1321" s="15">
        <f t="shared" si="537"/>
        <v>0.61388888888888893</v>
      </c>
      <c r="V1321" s="22" t="str">
        <f t="shared" si="545"/>
        <v>-</v>
      </c>
      <c r="X1321" s="18"/>
    </row>
    <row r="1322" spans="2:25" x14ac:dyDescent="0.25">
      <c r="B1322" s="23">
        <f t="shared" si="553"/>
        <v>44896</v>
      </c>
      <c r="C1322" s="14" t="s">
        <v>13</v>
      </c>
      <c r="D1322" s="15">
        <v>0.90138888888888891</v>
      </c>
      <c r="E1322" s="16">
        <v>2.7</v>
      </c>
      <c r="F1322" s="15">
        <f t="shared" si="546"/>
        <v>0.89444444444444449</v>
      </c>
      <c r="G1322" s="16">
        <f t="shared" si="547"/>
        <v>2.2949999999999999</v>
      </c>
      <c r="H1322" s="15">
        <f t="shared" si="548"/>
        <v>0.8833333333333333</v>
      </c>
      <c r="I1322" s="16">
        <f t="shared" si="549"/>
        <v>1.8090000000000002</v>
      </c>
      <c r="J1322" s="15">
        <f t="shared" si="550"/>
        <v>0.88402777777777775</v>
      </c>
      <c r="K1322" s="22">
        <f t="shared" si="551"/>
        <v>1.7280000000000002</v>
      </c>
      <c r="L1322" s="13"/>
      <c r="M1322" s="23">
        <v>44896</v>
      </c>
      <c r="N1322" s="14" t="s">
        <v>13</v>
      </c>
      <c r="O1322" s="59">
        <v>0.90138888888888891</v>
      </c>
      <c r="P1322" s="16" t="str">
        <f t="shared" si="538"/>
        <v>-</v>
      </c>
      <c r="Q1322" s="15">
        <f t="shared" si="552"/>
        <v>0.89444444444444449</v>
      </c>
      <c r="R1322" s="16" t="str">
        <f t="shared" si="543"/>
        <v>-</v>
      </c>
      <c r="S1322" s="15">
        <f t="shared" ref="S1322:S1353" si="554">IF(N1322="Alta",O1322-$H$9,O1322-$I$9)</f>
        <v>0.8833333333333333</v>
      </c>
      <c r="T1322" s="16" t="str">
        <f t="shared" si="544"/>
        <v>-</v>
      </c>
      <c r="U1322" s="15">
        <f t="shared" ref="U1322" si="555">IF(N1322="Alta",O1322-$J$9,O1322-$K$9)</f>
        <v>0.88402777777777775</v>
      </c>
      <c r="V1322" s="22" t="str">
        <f t="shared" ref="V1322" si="556">IF(K1322&gt;=$V$4,K1322,IF(K1322&lt;=$V$8,K1322,"-"))</f>
        <v>-</v>
      </c>
      <c r="X1322" s="18"/>
      <c r="Y1322" s="28"/>
    </row>
    <row r="1323" spans="2:25" x14ac:dyDescent="0.25">
      <c r="B1323" s="23">
        <f t="shared" si="553"/>
        <v>44897</v>
      </c>
      <c r="C1323" s="14" t="s">
        <v>12</v>
      </c>
      <c r="D1323" s="15">
        <v>0.14791666666666667</v>
      </c>
      <c r="E1323" s="16">
        <v>0.4</v>
      </c>
      <c r="F1323" s="15">
        <f t="shared" si="546"/>
        <v>0.14097222222222222</v>
      </c>
      <c r="G1323" s="16">
        <f t="shared" si="547"/>
        <v>0.34</v>
      </c>
      <c r="H1323" s="15">
        <f t="shared" si="548"/>
        <v>0.14791666666666667</v>
      </c>
      <c r="I1323" s="16">
        <f t="shared" si="549"/>
        <v>0.26800000000000002</v>
      </c>
      <c r="J1323" s="15">
        <f t="shared" si="550"/>
        <v>0.14583333333333334</v>
      </c>
      <c r="K1323" s="22">
        <f t="shared" si="551"/>
        <v>0.25600000000000001</v>
      </c>
      <c r="L1323" s="13"/>
      <c r="M1323" s="23">
        <v>44897</v>
      </c>
      <c r="N1323" s="14" t="s">
        <v>12</v>
      </c>
      <c r="O1323" s="59">
        <v>0.14791666666666667</v>
      </c>
      <c r="P1323" s="16" t="str">
        <f t="shared" si="538"/>
        <v>-</v>
      </c>
      <c r="Q1323" s="15">
        <f t="shared" si="552"/>
        <v>0.14097222222222222</v>
      </c>
      <c r="R1323" s="16" t="str">
        <f t="shared" si="543"/>
        <v>-</v>
      </c>
      <c r="S1323" s="15">
        <f t="shared" si="554"/>
        <v>0.14791666666666667</v>
      </c>
      <c r="T1323" s="16" t="str">
        <f t="shared" si="544"/>
        <v>-</v>
      </c>
      <c r="U1323" s="15">
        <f t="shared" ref="U1323:U1354" si="557">IF(N1323="Alta",O1323-$J$9,O1323-$K$9)</f>
        <v>0.14583333333333334</v>
      </c>
      <c r="V1323" s="22" t="str">
        <f t="shared" si="545"/>
        <v>-</v>
      </c>
      <c r="X1323" s="18"/>
      <c r="Y1323" s="28"/>
    </row>
    <row r="1324" spans="2:25" x14ac:dyDescent="0.25">
      <c r="B1324" s="23">
        <f t="shared" si="553"/>
        <v>44897</v>
      </c>
      <c r="C1324" s="14" t="s">
        <v>13</v>
      </c>
      <c r="D1324" s="15">
        <v>0.41736111111111113</v>
      </c>
      <c r="E1324" s="16">
        <v>2.6</v>
      </c>
      <c r="F1324" s="15">
        <f t="shared" si="546"/>
        <v>0.41041666666666671</v>
      </c>
      <c r="G1324" s="16">
        <f t="shared" si="547"/>
        <v>2.21</v>
      </c>
      <c r="H1324" s="15">
        <f t="shared" si="548"/>
        <v>0.39930555555555558</v>
      </c>
      <c r="I1324" s="16">
        <f t="shared" si="549"/>
        <v>1.7420000000000002</v>
      </c>
      <c r="J1324" s="15">
        <f t="shared" si="550"/>
        <v>0.4</v>
      </c>
      <c r="K1324" s="22">
        <f t="shared" si="551"/>
        <v>1.6640000000000001</v>
      </c>
      <c r="L1324" s="13"/>
      <c r="M1324" s="23">
        <v>44897</v>
      </c>
      <c r="N1324" s="14" t="s">
        <v>13</v>
      </c>
      <c r="O1324" s="59">
        <v>0.41736111111111113</v>
      </c>
      <c r="P1324" s="16" t="str">
        <f t="shared" si="538"/>
        <v>-</v>
      </c>
      <c r="Q1324" s="15">
        <f t="shared" si="552"/>
        <v>0.41041666666666671</v>
      </c>
      <c r="R1324" s="16" t="str">
        <f t="shared" si="543"/>
        <v>-</v>
      </c>
      <c r="S1324" s="15">
        <f t="shared" si="554"/>
        <v>0.39930555555555558</v>
      </c>
      <c r="T1324" s="16" t="str">
        <f t="shared" si="544"/>
        <v>-</v>
      </c>
      <c r="U1324" s="15">
        <f t="shared" si="557"/>
        <v>0.4</v>
      </c>
      <c r="V1324" s="22" t="str">
        <f t="shared" si="545"/>
        <v>-</v>
      </c>
      <c r="X1324" s="18"/>
      <c r="Y1324" s="28"/>
    </row>
    <row r="1325" spans="2:25" x14ac:dyDescent="0.25">
      <c r="B1325" s="23">
        <f t="shared" si="553"/>
        <v>44897</v>
      </c>
      <c r="C1325" s="14" t="s">
        <v>12</v>
      </c>
      <c r="D1325" s="15">
        <v>0.66041666666666665</v>
      </c>
      <c r="E1325" s="16">
        <v>0.4</v>
      </c>
      <c r="F1325" s="15">
        <f t="shared" si="546"/>
        <v>0.65347222222222223</v>
      </c>
      <c r="G1325" s="16">
        <f t="shared" si="547"/>
        <v>0.34</v>
      </c>
      <c r="H1325" s="15">
        <f t="shared" si="548"/>
        <v>0.66041666666666665</v>
      </c>
      <c r="I1325" s="16">
        <f t="shared" si="549"/>
        <v>0.26800000000000002</v>
      </c>
      <c r="J1325" s="15">
        <f t="shared" si="550"/>
        <v>0.65833333333333333</v>
      </c>
      <c r="K1325" s="22">
        <f t="shared" si="551"/>
        <v>0.25600000000000001</v>
      </c>
      <c r="L1325" s="13"/>
      <c r="M1325" s="23">
        <v>44897</v>
      </c>
      <c r="N1325" s="14" t="s">
        <v>12</v>
      </c>
      <c r="O1325" s="59">
        <v>0.66041666666666665</v>
      </c>
      <c r="P1325" s="16" t="str">
        <f t="shared" si="538"/>
        <v>-</v>
      </c>
      <c r="Q1325" s="15">
        <f t="shared" si="552"/>
        <v>0.65347222222222223</v>
      </c>
      <c r="R1325" s="16" t="str">
        <f t="shared" si="543"/>
        <v>-</v>
      </c>
      <c r="S1325" s="15">
        <f t="shared" si="554"/>
        <v>0.66041666666666665</v>
      </c>
      <c r="T1325" s="16" t="str">
        <f t="shared" si="544"/>
        <v>-</v>
      </c>
      <c r="U1325" s="15">
        <f t="shared" si="557"/>
        <v>0.65833333333333333</v>
      </c>
      <c r="V1325" s="22" t="str">
        <f t="shared" si="545"/>
        <v>-</v>
      </c>
      <c r="X1325" s="18"/>
      <c r="Y1325" s="28"/>
    </row>
    <row r="1326" spans="2:25" x14ac:dyDescent="0.25">
      <c r="B1326" s="23">
        <f t="shared" si="553"/>
        <v>44897</v>
      </c>
      <c r="C1326" s="14" t="s">
        <v>13</v>
      </c>
      <c r="D1326" s="15">
        <v>0.9458333333333333</v>
      </c>
      <c r="E1326" s="16">
        <v>2.7</v>
      </c>
      <c r="F1326" s="15">
        <f t="shared" si="546"/>
        <v>0.93888888888888888</v>
      </c>
      <c r="G1326" s="16">
        <f t="shared" si="547"/>
        <v>2.2949999999999999</v>
      </c>
      <c r="H1326" s="15">
        <f t="shared" si="548"/>
        <v>0.9277777777777777</v>
      </c>
      <c r="I1326" s="16">
        <f t="shared" si="549"/>
        <v>1.8090000000000002</v>
      </c>
      <c r="J1326" s="15">
        <f t="shared" si="550"/>
        <v>0.92847222222222214</v>
      </c>
      <c r="K1326" s="22">
        <f t="shared" si="551"/>
        <v>1.7280000000000002</v>
      </c>
      <c r="L1326" s="13"/>
      <c r="M1326" s="23">
        <v>44897</v>
      </c>
      <c r="N1326" s="14" t="s">
        <v>13</v>
      </c>
      <c r="O1326" s="59">
        <v>0.9458333333333333</v>
      </c>
      <c r="P1326" s="16" t="str">
        <f t="shared" si="538"/>
        <v>-</v>
      </c>
      <c r="Q1326" s="15">
        <f t="shared" si="552"/>
        <v>0.93888888888888888</v>
      </c>
      <c r="R1326" s="16" t="str">
        <f t="shared" si="543"/>
        <v>-</v>
      </c>
      <c r="S1326" s="15">
        <f t="shared" si="554"/>
        <v>0.9277777777777777</v>
      </c>
      <c r="T1326" s="16" t="str">
        <f t="shared" si="544"/>
        <v>-</v>
      </c>
      <c r="U1326" s="15">
        <f t="shared" si="557"/>
        <v>0.92847222222222214</v>
      </c>
      <c r="V1326" s="22" t="str">
        <f t="shared" si="545"/>
        <v>-</v>
      </c>
      <c r="X1326" s="18"/>
    </row>
    <row r="1327" spans="2:25" x14ac:dyDescent="0.25">
      <c r="B1327" s="23">
        <f t="shared" si="553"/>
        <v>44898</v>
      </c>
      <c r="C1327" s="14" t="s">
        <v>12</v>
      </c>
      <c r="D1327" s="15">
        <v>0.19652777777777777</v>
      </c>
      <c r="E1327" s="16">
        <v>0.5</v>
      </c>
      <c r="F1327" s="15">
        <f t="shared" si="546"/>
        <v>0.18958333333333333</v>
      </c>
      <c r="G1327" s="16">
        <f t="shared" si="547"/>
        <v>0.42499999999999999</v>
      </c>
      <c r="H1327" s="15">
        <f t="shared" si="548"/>
        <v>0.19652777777777777</v>
      </c>
      <c r="I1327" s="16">
        <f t="shared" si="549"/>
        <v>0.33500000000000002</v>
      </c>
      <c r="J1327" s="15">
        <f t="shared" si="550"/>
        <v>0.19444444444444445</v>
      </c>
      <c r="K1327" s="22">
        <f t="shared" si="551"/>
        <v>0.32</v>
      </c>
      <c r="L1327" s="13"/>
      <c r="M1327" s="23">
        <v>44898</v>
      </c>
      <c r="N1327" s="14" t="s">
        <v>12</v>
      </c>
      <c r="O1327" s="59">
        <v>0.19652777777777777</v>
      </c>
      <c r="P1327" s="16" t="str">
        <f t="shared" si="538"/>
        <v>-</v>
      </c>
      <c r="Q1327" s="15">
        <f t="shared" si="552"/>
        <v>0.18958333333333333</v>
      </c>
      <c r="R1327" s="16" t="str">
        <f t="shared" si="543"/>
        <v>-</v>
      </c>
      <c r="S1327" s="15">
        <f t="shared" si="554"/>
        <v>0.19652777777777777</v>
      </c>
      <c r="T1327" s="16" t="str">
        <f t="shared" si="544"/>
        <v>-</v>
      </c>
      <c r="U1327" s="15">
        <f t="shared" si="557"/>
        <v>0.19444444444444445</v>
      </c>
      <c r="V1327" s="22" t="str">
        <f t="shared" si="545"/>
        <v>-</v>
      </c>
      <c r="X1327" s="18"/>
      <c r="Y1327" s="28"/>
    </row>
    <row r="1328" spans="2:25" x14ac:dyDescent="0.25">
      <c r="B1328" s="23">
        <f t="shared" si="553"/>
        <v>44898</v>
      </c>
      <c r="C1328" s="14" t="s">
        <v>13</v>
      </c>
      <c r="D1328" s="15">
        <v>0.46388888888888885</v>
      </c>
      <c r="E1328" s="16">
        <v>2.5</v>
      </c>
      <c r="F1328" s="15">
        <f t="shared" si="546"/>
        <v>0.45694444444444443</v>
      </c>
      <c r="G1328" s="16">
        <f t="shared" si="547"/>
        <v>2.125</v>
      </c>
      <c r="H1328" s="15">
        <f t="shared" si="548"/>
        <v>0.4458333333333333</v>
      </c>
      <c r="I1328" s="16">
        <f t="shared" si="549"/>
        <v>1.675</v>
      </c>
      <c r="J1328" s="15">
        <f t="shared" si="550"/>
        <v>0.44652777777777775</v>
      </c>
      <c r="K1328" s="22">
        <f t="shared" si="551"/>
        <v>1.6</v>
      </c>
      <c r="L1328" s="13"/>
      <c r="M1328" s="23">
        <v>44898</v>
      </c>
      <c r="N1328" s="14" t="s">
        <v>13</v>
      </c>
      <c r="O1328" s="59">
        <v>0.46388888888888885</v>
      </c>
      <c r="P1328" s="16" t="str">
        <f t="shared" si="538"/>
        <v>-</v>
      </c>
      <c r="Q1328" s="15">
        <f t="shared" si="552"/>
        <v>0.45694444444444443</v>
      </c>
      <c r="R1328" s="16" t="str">
        <f t="shared" si="543"/>
        <v>-</v>
      </c>
      <c r="S1328" s="15">
        <f t="shared" si="554"/>
        <v>0.4458333333333333</v>
      </c>
      <c r="T1328" s="16" t="str">
        <f t="shared" si="544"/>
        <v>-</v>
      </c>
      <c r="U1328" s="15">
        <f t="shared" si="557"/>
        <v>0.44652777777777775</v>
      </c>
      <c r="V1328" s="22" t="str">
        <f t="shared" si="545"/>
        <v>-</v>
      </c>
      <c r="X1328" s="18"/>
      <c r="Y1328" s="28"/>
    </row>
    <row r="1329" spans="2:25" x14ac:dyDescent="0.25">
      <c r="B1329" s="23">
        <f t="shared" si="553"/>
        <v>44898</v>
      </c>
      <c r="C1329" s="14" t="s">
        <v>12</v>
      </c>
      <c r="D1329" s="15">
        <v>0.70694444444444438</v>
      </c>
      <c r="E1329" s="16">
        <v>0.5</v>
      </c>
      <c r="F1329" s="15">
        <f t="shared" si="546"/>
        <v>0.7</v>
      </c>
      <c r="G1329" s="16">
        <f t="shared" si="547"/>
        <v>0.42499999999999999</v>
      </c>
      <c r="H1329" s="15">
        <f t="shared" si="548"/>
        <v>0.70694444444444438</v>
      </c>
      <c r="I1329" s="16">
        <f t="shared" si="549"/>
        <v>0.33500000000000002</v>
      </c>
      <c r="J1329" s="15">
        <f t="shared" si="550"/>
        <v>0.70486111111111105</v>
      </c>
      <c r="K1329" s="22">
        <f t="shared" si="551"/>
        <v>0.32</v>
      </c>
      <c r="L1329" s="13"/>
      <c r="M1329" s="23">
        <v>44898</v>
      </c>
      <c r="N1329" s="14" t="s">
        <v>12</v>
      </c>
      <c r="O1329" s="59">
        <v>0.70694444444444438</v>
      </c>
      <c r="P1329" s="16" t="str">
        <f t="shared" si="538"/>
        <v>-</v>
      </c>
      <c r="Q1329" s="15">
        <f t="shared" si="552"/>
        <v>0.7</v>
      </c>
      <c r="R1329" s="16" t="str">
        <f t="shared" si="543"/>
        <v>-</v>
      </c>
      <c r="S1329" s="15">
        <f t="shared" si="554"/>
        <v>0.70694444444444438</v>
      </c>
      <c r="T1329" s="16" t="str">
        <f t="shared" si="544"/>
        <v>-</v>
      </c>
      <c r="U1329" s="15">
        <f t="shared" si="557"/>
        <v>0.70486111111111105</v>
      </c>
      <c r="V1329" s="22" t="str">
        <f t="shared" si="545"/>
        <v>-</v>
      </c>
      <c r="X1329" s="18"/>
      <c r="Y1329" s="28"/>
    </row>
    <row r="1330" spans="2:25" x14ac:dyDescent="0.25">
      <c r="B1330" s="23">
        <f t="shared" si="553"/>
        <v>44898</v>
      </c>
      <c r="C1330" s="14" t="s">
        <v>13</v>
      </c>
      <c r="D1330" s="15">
        <v>0.98888888888888893</v>
      </c>
      <c r="E1330" s="16">
        <v>2.8</v>
      </c>
      <c r="F1330" s="15">
        <f t="shared" si="546"/>
        <v>0.98194444444444451</v>
      </c>
      <c r="G1330" s="16">
        <f t="shared" si="547"/>
        <v>2.38</v>
      </c>
      <c r="H1330" s="15">
        <f t="shared" si="548"/>
        <v>0.97083333333333333</v>
      </c>
      <c r="I1330" s="16">
        <f t="shared" si="549"/>
        <v>1.8759999999999999</v>
      </c>
      <c r="J1330" s="15">
        <f t="shared" si="550"/>
        <v>0.97152777777777777</v>
      </c>
      <c r="K1330" s="22">
        <f t="shared" si="551"/>
        <v>1.7919999999999998</v>
      </c>
      <c r="L1330" s="13"/>
      <c r="M1330" s="23">
        <v>44898</v>
      </c>
      <c r="N1330" s="14" t="s">
        <v>13</v>
      </c>
      <c r="O1330" s="59">
        <v>0.98888888888888893</v>
      </c>
      <c r="P1330" s="16" t="str">
        <f t="shared" si="538"/>
        <v>-</v>
      </c>
      <c r="Q1330" s="15">
        <f t="shared" si="552"/>
        <v>0.98194444444444451</v>
      </c>
      <c r="R1330" s="16" t="str">
        <f t="shared" si="543"/>
        <v>-</v>
      </c>
      <c r="S1330" s="15">
        <f t="shared" si="554"/>
        <v>0.97083333333333333</v>
      </c>
      <c r="T1330" s="16" t="str">
        <f t="shared" ref="T1330" si="558">IF(I1330&gt;=$T$4,I1330,IF(I1330&lt;=$T$8,I1330,"-"))</f>
        <v>-</v>
      </c>
      <c r="U1330" s="15">
        <f t="shared" si="557"/>
        <v>0.97152777777777777</v>
      </c>
      <c r="V1330" s="22" t="str">
        <f t="shared" ref="V1330" si="559">IF(K1330&gt;=$V$4,K1330,IF(K1330&lt;=$V$8,K1330,"-"))</f>
        <v>-</v>
      </c>
      <c r="X1330" s="18"/>
    </row>
    <row r="1331" spans="2:25" x14ac:dyDescent="0.25">
      <c r="B1331" s="23">
        <f t="shared" si="553"/>
        <v>44899</v>
      </c>
      <c r="C1331" s="14" t="s">
        <v>12</v>
      </c>
      <c r="D1331" s="15">
        <v>0.24236111111111111</v>
      </c>
      <c r="E1331" s="16">
        <v>0.4</v>
      </c>
      <c r="F1331" s="15">
        <f t="shared" si="546"/>
        <v>0.23541666666666666</v>
      </c>
      <c r="G1331" s="16">
        <f t="shared" si="547"/>
        <v>0.34</v>
      </c>
      <c r="H1331" s="15">
        <f t="shared" si="548"/>
        <v>0.24236111111111111</v>
      </c>
      <c r="I1331" s="16">
        <f t="shared" si="549"/>
        <v>0.26800000000000002</v>
      </c>
      <c r="J1331" s="15">
        <f t="shared" si="550"/>
        <v>0.24027777777777778</v>
      </c>
      <c r="K1331" s="22">
        <f t="shared" si="551"/>
        <v>0.25600000000000001</v>
      </c>
      <c r="L1331" s="13"/>
      <c r="M1331" s="23">
        <v>44899</v>
      </c>
      <c r="N1331" s="14" t="s">
        <v>12</v>
      </c>
      <c r="O1331" s="59">
        <v>0.24236111111111111</v>
      </c>
      <c r="P1331" s="16" t="str">
        <f t="shared" si="538"/>
        <v>-</v>
      </c>
      <c r="Q1331" s="15">
        <f t="shared" si="552"/>
        <v>0.23541666666666666</v>
      </c>
      <c r="R1331" s="16" t="str">
        <f t="shared" si="543"/>
        <v>-</v>
      </c>
      <c r="S1331" s="15">
        <f t="shared" si="554"/>
        <v>0.24236111111111111</v>
      </c>
      <c r="T1331" s="16" t="str">
        <f t="shared" si="544"/>
        <v>-</v>
      </c>
      <c r="U1331" s="15">
        <f t="shared" si="557"/>
        <v>0.24027777777777778</v>
      </c>
      <c r="V1331" s="22" t="str">
        <f t="shared" si="545"/>
        <v>-</v>
      </c>
      <c r="X1331" s="18"/>
      <c r="Y1331" s="28"/>
    </row>
    <row r="1332" spans="2:25" x14ac:dyDescent="0.25">
      <c r="B1332" s="23">
        <f t="shared" si="553"/>
        <v>44899</v>
      </c>
      <c r="C1332" s="14" t="s">
        <v>13</v>
      </c>
      <c r="D1332" s="15">
        <v>0.5083333333333333</v>
      </c>
      <c r="E1332" s="16">
        <v>2.5</v>
      </c>
      <c r="F1332" s="15">
        <f t="shared" si="546"/>
        <v>0.50138888888888888</v>
      </c>
      <c r="G1332" s="16">
        <f t="shared" si="547"/>
        <v>2.125</v>
      </c>
      <c r="H1332" s="15">
        <f t="shared" si="548"/>
        <v>0.49027777777777776</v>
      </c>
      <c r="I1332" s="16">
        <f t="shared" si="549"/>
        <v>1.675</v>
      </c>
      <c r="J1332" s="15">
        <f t="shared" si="550"/>
        <v>0.4909722222222222</v>
      </c>
      <c r="K1332" s="22">
        <f t="shared" si="551"/>
        <v>1.6</v>
      </c>
      <c r="L1332" s="13"/>
      <c r="M1332" s="23">
        <v>44899</v>
      </c>
      <c r="N1332" s="14" t="s">
        <v>13</v>
      </c>
      <c r="O1332" s="59">
        <v>0.5083333333333333</v>
      </c>
      <c r="P1332" s="16" t="str">
        <f t="shared" si="538"/>
        <v>-</v>
      </c>
      <c r="Q1332" s="15">
        <f t="shared" si="552"/>
        <v>0.50138888888888888</v>
      </c>
      <c r="R1332" s="16" t="str">
        <f t="shared" si="543"/>
        <v>-</v>
      </c>
      <c r="S1332" s="15">
        <f t="shared" si="554"/>
        <v>0.49027777777777776</v>
      </c>
      <c r="T1332" s="16" t="str">
        <f t="shared" si="544"/>
        <v>-</v>
      </c>
      <c r="U1332" s="15">
        <f t="shared" si="557"/>
        <v>0.4909722222222222</v>
      </c>
      <c r="V1332" s="22" t="str">
        <f t="shared" si="545"/>
        <v>-</v>
      </c>
      <c r="X1332" s="18"/>
      <c r="Y1332" s="28"/>
    </row>
    <row r="1333" spans="2:25" x14ac:dyDescent="0.25">
      <c r="B1333" s="23">
        <f t="shared" si="553"/>
        <v>44899</v>
      </c>
      <c r="C1333" s="14" t="s">
        <v>12</v>
      </c>
      <c r="D1333" s="15">
        <v>0.75069444444444444</v>
      </c>
      <c r="E1333" s="16">
        <v>0.5</v>
      </c>
      <c r="F1333" s="15">
        <f t="shared" si="546"/>
        <v>0.74375000000000002</v>
      </c>
      <c r="G1333" s="16">
        <f t="shared" si="547"/>
        <v>0.42499999999999999</v>
      </c>
      <c r="H1333" s="15">
        <f t="shared" si="548"/>
        <v>0.75069444444444444</v>
      </c>
      <c r="I1333" s="16">
        <f t="shared" si="549"/>
        <v>0.33500000000000002</v>
      </c>
      <c r="J1333" s="15">
        <f t="shared" si="550"/>
        <v>0.74861111111111112</v>
      </c>
      <c r="K1333" s="22">
        <f t="shared" si="551"/>
        <v>0.32</v>
      </c>
      <c r="L1333" s="13"/>
      <c r="M1333" s="23">
        <v>44899</v>
      </c>
      <c r="N1333" s="14" t="s">
        <v>12</v>
      </c>
      <c r="O1333" s="59">
        <v>0.75069444444444444</v>
      </c>
      <c r="P1333" s="16" t="str">
        <f t="shared" si="538"/>
        <v>-</v>
      </c>
      <c r="Q1333" s="15">
        <f t="shared" si="552"/>
        <v>0.74375000000000002</v>
      </c>
      <c r="R1333" s="16" t="str">
        <f t="shared" si="543"/>
        <v>-</v>
      </c>
      <c r="S1333" s="15">
        <f t="shared" si="554"/>
        <v>0.75069444444444444</v>
      </c>
      <c r="T1333" s="16" t="str">
        <f t="shared" si="544"/>
        <v>-</v>
      </c>
      <c r="U1333" s="15">
        <f t="shared" si="557"/>
        <v>0.74861111111111112</v>
      </c>
      <c r="V1333" s="22" t="str">
        <f t="shared" si="545"/>
        <v>-</v>
      </c>
      <c r="X1333" s="18"/>
      <c r="Y1333" s="28"/>
    </row>
    <row r="1334" spans="2:25" x14ac:dyDescent="0.25">
      <c r="B1334" s="23">
        <f t="shared" si="553"/>
        <v>44900</v>
      </c>
      <c r="C1334" s="14" t="s">
        <v>13</v>
      </c>
      <c r="D1334" s="15">
        <v>2.8472222222222222E-2</v>
      </c>
      <c r="E1334" s="16">
        <v>2.8</v>
      </c>
      <c r="F1334" s="15">
        <f t="shared" si="546"/>
        <v>2.1527777777777778E-2</v>
      </c>
      <c r="G1334" s="16">
        <f t="shared" si="547"/>
        <v>2.38</v>
      </c>
      <c r="H1334" s="15">
        <f t="shared" si="548"/>
        <v>1.0416666666666664E-2</v>
      </c>
      <c r="I1334" s="16">
        <f t="shared" si="549"/>
        <v>1.8759999999999999</v>
      </c>
      <c r="J1334" s="15">
        <f t="shared" si="550"/>
        <v>1.111111111111111E-2</v>
      </c>
      <c r="K1334" s="22">
        <f t="shared" si="551"/>
        <v>1.7919999999999998</v>
      </c>
      <c r="L1334" s="13"/>
      <c r="M1334" s="23">
        <v>44900</v>
      </c>
      <c r="N1334" s="14" t="s">
        <v>13</v>
      </c>
      <c r="O1334" s="59">
        <v>2.8472222222222222E-2</v>
      </c>
      <c r="P1334" s="16" t="str">
        <f t="shared" si="538"/>
        <v>-</v>
      </c>
      <c r="Q1334" s="15">
        <f t="shared" si="552"/>
        <v>2.1527777777777778E-2</v>
      </c>
      <c r="R1334" s="16" t="str">
        <f t="shared" si="543"/>
        <v>-</v>
      </c>
      <c r="S1334" s="15">
        <f t="shared" si="554"/>
        <v>1.0416666666666664E-2</v>
      </c>
      <c r="T1334" s="16" t="str">
        <f t="shared" si="544"/>
        <v>-</v>
      </c>
      <c r="U1334" s="15">
        <f t="shared" si="557"/>
        <v>1.111111111111111E-2</v>
      </c>
      <c r="V1334" s="22" t="str">
        <f t="shared" si="545"/>
        <v>-</v>
      </c>
      <c r="X1334" s="18"/>
    </row>
    <row r="1335" spans="2:25" x14ac:dyDescent="0.25">
      <c r="B1335" s="23">
        <f t="shared" si="553"/>
        <v>44900</v>
      </c>
      <c r="C1335" s="14" t="s">
        <v>12</v>
      </c>
      <c r="D1335" s="15">
        <v>0.28194444444444444</v>
      </c>
      <c r="E1335" s="16">
        <v>0.3</v>
      </c>
      <c r="F1335" s="15">
        <f t="shared" si="546"/>
        <v>0.27500000000000002</v>
      </c>
      <c r="G1335" s="16">
        <f t="shared" si="547"/>
        <v>0.255</v>
      </c>
      <c r="H1335" s="15">
        <f t="shared" si="548"/>
        <v>0.28194444444444444</v>
      </c>
      <c r="I1335" s="16">
        <f t="shared" si="549"/>
        <v>0.20100000000000001</v>
      </c>
      <c r="J1335" s="15">
        <f t="shared" si="550"/>
        <v>0.27986111111111112</v>
      </c>
      <c r="K1335" s="22">
        <f t="shared" si="551"/>
        <v>0.192</v>
      </c>
      <c r="L1335" s="13"/>
      <c r="M1335" s="23">
        <v>44900</v>
      </c>
      <c r="N1335" s="14" t="s">
        <v>12</v>
      </c>
      <c r="O1335" s="59">
        <v>0.28194444444444444</v>
      </c>
      <c r="P1335" s="16" t="str">
        <f t="shared" si="538"/>
        <v>-</v>
      </c>
      <c r="Q1335" s="15">
        <f t="shared" si="552"/>
        <v>0.27500000000000002</v>
      </c>
      <c r="R1335" s="16" t="str">
        <f t="shared" si="543"/>
        <v>-</v>
      </c>
      <c r="S1335" s="15">
        <f t="shared" si="554"/>
        <v>0.28194444444444444</v>
      </c>
      <c r="T1335" s="16" t="str">
        <f t="shared" si="544"/>
        <v>-</v>
      </c>
      <c r="U1335" s="15">
        <f t="shared" si="557"/>
        <v>0.27986111111111112</v>
      </c>
      <c r="V1335" s="22" t="str">
        <f t="shared" si="545"/>
        <v>-</v>
      </c>
      <c r="X1335" s="18"/>
      <c r="Y1335" s="28"/>
    </row>
    <row r="1336" spans="2:25" x14ac:dyDescent="0.25">
      <c r="B1336" s="23">
        <f t="shared" si="553"/>
        <v>44900</v>
      </c>
      <c r="C1336" s="14" t="s">
        <v>13</v>
      </c>
      <c r="D1336" s="15">
        <v>0.5493055555555556</v>
      </c>
      <c r="E1336" s="16">
        <v>2.5</v>
      </c>
      <c r="F1336" s="15">
        <f t="shared" si="546"/>
        <v>0.54236111111111118</v>
      </c>
      <c r="G1336" s="16">
        <f t="shared" si="547"/>
        <v>2.125</v>
      </c>
      <c r="H1336" s="15">
        <f t="shared" si="548"/>
        <v>0.53125</v>
      </c>
      <c r="I1336" s="16">
        <f t="shared" si="549"/>
        <v>1.675</v>
      </c>
      <c r="J1336" s="15">
        <f t="shared" si="550"/>
        <v>0.53194444444444444</v>
      </c>
      <c r="K1336" s="22">
        <f t="shared" si="551"/>
        <v>1.6</v>
      </c>
      <c r="L1336" s="13"/>
      <c r="M1336" s="23">
        <v>44900</v>
      </c>
      <c r="N1336" s="14" t="s">
        <v>13</v>
      </c>
      <c r="O1336" s="59">
        <v>0.5493055555555556</v>
      </c>
      <c r="P1336" s="16" t="str">
        <f t="shared" si="538"/>
        <v>-</v>
      </c>
      <c r="Q1336" s="15">
        <f t="shared" si="552"/>
        <v>0.54236111111111118</v>
      </c>
      <c r="R1336" s="16" t="str">
        <f t="shared" si="543"/>
        <v>-</v>
      </c>
      <c r="S1336" s="15">
        <f t="shared" si="554"/>
        <v>0.53125</v>
      </c>
      <c r="T1336" s="16" t="str">
        <f t="shared" si="544"/>
        <v>-</v>
      </c>
      <c r="U1336" s="15">
        <f t="shared" si="557"/>
        <v>0.53194444444444444</v>
      </c>
      <c r="V1336" s="22" t="str">
        <f t="shared" si="545"/>
        <v>-</v>
      </c>
      <c r="X1336" s="18"/>
      <c r="Y1336" s="28"/>
    </row>
    <row r="1337" spans="2:25" x14ac:dyDescent="0.25">
      <c r="B1337" s="23">
        <f t="shared" si="553"/>
        <v>44900</v>
      </c>
      <c r="C1337" s="14" t="s">
        <v>12</v>
      </c>
      <c r="D1337" s="15">
        <v>0.78888888888888886</v>
      </c>
      <c r="E1337" s="16">
        <v>0.5</v>
      </c>
      <c r="F1337" s="15">
        <f t="shared" si="546"/>
        <v>0.78194444444444444</v>
      </c>
      <c r="G1337" s="16">
        <f t="shared" si="547"/>
        <v>0.42499999999999999</v>
      </c>
      <c r="H1337" s="15">
        <f t="shared" si="548"/>
        <v>0.78888888888888886</v>
      </c>
      <c r="I1337" s="16">
        <f t="shared" si="549"/>
        <v>0.33500000000000002</v>
      </c>
      <c r="J1337" s="15">
        <f t="shared" si="550"/>
        <v>0.78680555555555554</v>
      </c>
      <c r="K1337" s="22">
        <f t="shared" si="551"/>
        <v>0.32</v>
      </c>
      <c r="L1337" s="13"/>
      <c r="M1337" s="23">
        <v>44900</v>
      </c>
      <c r="N1337" s="14" t="s">
        <v>12</v>
      </c>
      <c r="O1337" s="59">
        <v>0.78888888888888886</v>
      </c>
      <c r="P1337" s="16" t="str">
        <f t="shared" si="538"/>
        <v>-</v>
      </c>
      <c r="Q1337" s="15">
        <f t="shared" si="552"/>
        <v>0.78194444444444444</v>
      </c>
      <c r="R1337" s="16" t="str">
        <f t="shared" si="543"/>
        <v>-</v>
      </c>
      <c r="S1337" s="15">
        <f t="shared" si="554"/>
        <v>0.78888888888888886</v>
      </c>
      <c r="T1337" s="16" t="str">
        <f t="shared" si="544"/>
        <v>-</v>
      </c>
      <c r="U1337" s="15">
        <f t="shared" si="557"/>
        <v>0.78680555555555554</v>
      </c>
      <c r="V1337" s="22" t="str">
        <f t="shared" si="545"/>
        <v>-</v>
      </c>
      <c r="X1337" s="18"/>
      <c r="Y1337" s="28"/>
    </row>
    <row r="1338" spans="2:25" x14ac:dyDescent="0.25">
      <c r="B1338" s="23">
        <f t="shared" si="553"/>
        <v>44901</v>
      </c>
      <c r="C1338" s="14" t="s">
        <v>13</v>
      </c>
      <c r="D1338" s="15">
        <v>6.3888888888888884E-2</v>
      </c>
      <c r="E1338" s="16">
        <v>2.8</v>
      </c>
      <c r="F1338" s="15">
        <f t="shared" si="546"/>
        <v>5.6944444444444436E-2</v>
      </c>
      <c r="G1338" s="16">
        <f t="shared" si="547"/>
        <v>2.38</v>
      </c>
      <c r="H1338" s="15">
        <f t="shared" si="548"/>
        <v>4.5833333333333323E-2</v>
      </c>
      <c r="I1338" s="16">
        <f t="shared" si="549"/>
        <v>1.8759999999999999</v>
      </c>
      <c r="J1338" s="15">
        <f t="shared" si="550"/>
        <v>4.6527777777777772E-2</v>
      </c>
      <c r="K1338" s="22">
        <f t="shared" si="551"/>
        <v>1.7919999999999998</v>
      </c>
      <c r="L1338" s="13"/>
      <c r="M1338" s="23">
        <v>44901</v>
      </c>
      <c r="N1338" s="14" t="s">
        <v>13</v>
      </c>
      <c r="O1338" s="59">
        <v>6.3888888888888884E-2</v>
      </c>
      <c r="P1338" s="16" t="str">
        <f t="shared" si="538"/>
        <v>-</v>
      </c>
      <c r="Q1338" s="15">
        <f t="shared" si="552"/>
        <v>5.6944444444444436E-2</v>
      </c>
      <c r="R1338" s="16" t="str">
        <f t="shared" si="543"/>
        <v>-</v>
      </c>
      <c r="S1338" s="15">
        <f t="shared" si="554"/>
        <v>4.5833333333333323E-2</v>
      </c>
      <c r="T1338" s="16" t="str">
        <f t="shared" si="544"/>
        <v>-</v>
      </c>
      <c r="U1338" s="15">
        <f t="shared" si="557"/>
        <v>4.6527777777777772E-2</v>
      </c>
      <c r="V1338" s="22" t="str">
        <f t="shared" si="545"/>
        <v>-</v>
      </c>
      <c r="X1338" s="18"/>
    </row>
    <row r="1339" spans="2:25" x14ac:dyDescent="0.25">
      <c r="B1339" s="23">
        <f t="shared" si="553"/>
        <v>44901</v>
      </c>
      <c r="C1339" s="14" t="s">
        <v>12</v>
      </c>
      <c r="D1339" s="15">
        <v>0.31666666666666665</v>
      </c>
      <c r="E1339" s="16">
        <v>0.3</v>
      </c>
      <c r="F1339" s="15">
        <f t="shared" si="546"/>
        <v>0.30972222222222223</v>
      </c>
      <c r="G1339" s="16">
        <f t="shared" si="547"/>
        <v>0.255</v>
      </c>
      <c r="H1339" s="15">
        <f t="shared" si="548"/>
        <v>0.31666666666666665</v>
      </c>
      <c r="I1339" s="16">
        <f t="shared" si="549"/>
        <v>0.20100000000000001</v>
      </c>
      <c r="J1339" s="15">
        <f t="shared" si="550"/>
        <v>0.31458333333333333</v>
      </c>
      <c r="K1339" s="22">
        <f t="shared" si="551"/>
        <v>0.192</v>
      </c>
      <c r="L1339" s="13"/>
      <c r="M1339" s="23">
        <v>44901</v>
      </c>
      <c r="N1339" s="14" t="s">
        <v>12</v>
      </c>
      <c r="O1339" s="59">
        <v>0.31666666666666665</v>
      </c>
      <c r="P1339" s="16" t="str">
        <f t="shared" si="538"/>
        <v>-</v>
      </c>
      <c r="Q1339" s="15">
        <f t="shared" si="552"/>
        <v>0.30972222222222223</v>
      </c>
      <c r="R1339" s="16" t="str">
        <f t="shared" si="543"/>
        <v>-</v>
      </c>
      <c r="S1339" s="15">
        <f t="shared" si="554"/>
        <v>0.31666666666666665</v>
      </c>
      <c r="T1339" s="16" t="str">
        <f t="shared" si="544"/>
        <v>-</v>
      </c>
      <c r="U1339" s="15">
        <f t="shared" si="557"/>
        <v>0.31458333333333333</v>
      </c>
      <c r="V1339" s="22" t="str">
        <f t="shared" si="545"/>
        <v>-</v>
      </c>
      <c r="X1339" s="18"/>
      <c r="Y1339" s="28"/>
    </row>
    <row r="1340" spans="2:25" x14ac:dyDescent="0.25">
      <c r="B1340" s="23">
        <f t="shared" si="553"/>
        <v>44901</v>
      </c>
      <c r="C1340" s="14" t="s">
        <v>13</v>
      </c>
      <c r="D1340" s="15">
        <v>0.5854166666666667</v>
      </c>
      <c r="E1340" s="16">
        <v>2.5</v>
      </c>
      <c r="F1340" s="15">
        <f t="shared" si="546"/>
        <v>0.57847222222222228</v>
      </c>
      <c r="G1340" s="16">
        <f t="shared" si="547"/>
        <v>2.125</v>
      </c>
      <c r="H1340" s="15">
        <f t="shared" si="548"/>
        <v>0.56736111111111109</v>
      </c>
      <c r="I1340" s="16">
        <f t="shared" si="549"/>
        <v>1.675</v>
      </c>
      <c r="J1340" s="15">
        <f t="shared" si="550"/>
        <v>0.56805555555555554</v>
      </c>
      <c r="K1340" s="22">
        <f t="shared" si="551"/>
        <v>1.6</v>
      </c>
      <c r="L1340" s="13"/>
      <c r="M1340" s="23">
        <v>44901</v>
      </c>
      <c r="N1340" s="14" t="s">
        <v>13</v>
      </c>
      <c r="O1340" s="59">
        <v>0.5854166666666667</v>
      </c>
      <c r="P1340" s="16" t="str">
        <f t="shared" si="538"/>
        <v>-</v>
      </c>
      <c r="Q1340" s="15">
        <f t="shared" si="552"/>
        <v>0.57847222222222228</v>
      </c>
      <c r="R1340" s="16" t="str">
        <f t="shared" si="543"/>
        <v>-</v>
      </c>
      <c r="S1340" s="15">
        <f t="shared" si="554"/>
        <v>0.56736111111111109</v>
      </c>
      <c r="T1340" s="16" t="str">
        <f t="shared" si="544"/>
        <v>-</v>
      </c>
      <c r="U1340" s="15">
        <f t="shared" si="557"/>
        <v>0.56805555555555554</v>
      </c>
      <c r="V1340" s="22" t="str">
        <f t="shared" si="545"/>
        <v>-</v>
      </c>
      <c r="X1340" s="18"/>
      <c r="Y1340" s="28"/>
    </row>
    <row r="1341" spans="2:25" x14ac:dyDescent="0.25">
      <c r="B1341" s="23">
        <f t="shared" si="553"/>
        <v>44901</v>
      </c>
      <c r="C1341" s="14" t="s">
        <v>12</v>
      </c>
      <c r="D1341" s="15">
        <v>0.82361111111111107</v>
      </c>
      <c r="E1341" s="16">
        <v>0.4</v>
      </c>
      <c r="F1341" s="15">
        <f t="shared" si="546"/>
        <v>0.81666666666666665</v>
      </c>
      <c r="G1341" s="16">
        <f t="shared" si="547"/>
        <v>0.34</v>
      </c>
      <c r="H1341" s="15">
        <f t="shared" si="548"/>
        <v>0.82361111111111107</v>
      </c>
      <c r="I1341" s="16">
        <f t="shared" si="549"/>
        <v>0.26800000000000002</v>
      </c>
      <c r="J1341" s="15">
        <f t="shared" si="550"/>
        <v>0.82152777777777775</v>
      </c>
      <c r="K1341" s="22">
        <f t="shared" si="551"/>
        <v>0.25600000000000001</v>
      </c>
      <c r="L1341" s="13"/>
      <c r="M1341" s="23">
        <v>44901</v>
      </c>
      <c r="N1341" s="14" t="s">
        <v>12</v>
      </c>
      <c r="O1341" s="59">
        <v>0.82361111111111107</v>
      </c>
      <c r="P1341" s="16" t="str">
        <f t="shared" si="538"/>
        <v>-</v>
      </c>
      <c r="Q1341" s="15">
        <f t="shared" si="552"/>
        <v>0.81666666666666665</v>
      </c>
      <c r="R1341" s="16" t="str">
        <f t="shared" si="543"/>
        <v>-</v>
      </c>
      <c r="S1341" s="15">
        <f t="shared" si="554"/>
        <v>0.82361111111111107</v>
      </c>
      <c r="T1341" s="16" t="str">
        <f t="shared" si="544"/>
        <v>-</v>
      </c>
      <c r="U1341" s="15">
        <f t="shared" si="557"/>
        <v>0.82152777777777775</v>
      </c>
      <c r="V1341" s="22" t="str">
        <f t="shared" si="545"/>
        <v>-</v>
      </c>
      <c r="X1341" s="18"/>
      <c r="Y1341" s="28"/>
    </row>
    <row r="1342" spans="2:25" x14ac:dyDescent="0.25">
      <c r="B1342" s="23">
        <f t="shared" si="553"/>
        <v>44902</v>
      </c>
      <c r="C1342" s="14" t="s">
        <v>13</v>
      </c>
      <c r="D1342" s="15">
        <v>9.5833333333333326E-2</v>
      </c>
      <c r="E1342" s="16">
        <v>2.9</v>
      </c>
      <c r="F1342" s="15">
        <f t="shared" si="546"/>
        <v>8.8888888888888878E-2</v>
      </c>
      <c r="G1342" s="16">
        <f t="shared" si="547"/>
        <v>2.4649999999999999</v>
      </c>
      <c r="H1342" s="15">
        <f t="shared" si="548"/>
        <v>7.7777777777777765E-2</v>
      </c>
      <c r="I1342" s="16">
        <f t="shared" si="549"/>
        <v>1.9430000000000001</v>
      </c>
      <c r="J1342" s="15">
        <f t="shared" si="550"/>
        <v>7.8472222222222221E-2</v>
      </c>
      <c r="K1342" s="22">
        <f t="shared" si="551"/>
        <v>1.8559999999999999</v>
      </c>
      <c r="L1342" s="13"/>
      <c r="M1342" s="23">
        <v>44902</v>
      </c>
      <c r="N1342" s="14" t="s">
        <v>13</v>
      </c>
      <c r="O1342" s="59">
        <v>9.5833333333333326E-2</v>
      </c>
      <c r="P1342" s="16" t="str">
        <f t="shared" si="538"/>
        <v>-</v>
      </c>
      <c r="Q1342" s="15">
        <f t="shared" si="552"/>
        <v>8.8888888888888878E-2</v>
      </c>
      <c r="R1342" s="16" t="str">
        <f t="shared" si="543"/>
        <v>-</v>
      </c>
      <c r="S1342" s="15">
        <f t="shared" si="554"/>
        <v>7.7777777777777765E-2</v>
      </c>
      <c r="T1342" s="16" t="str">
        <f t="shared" si="544"/>
        <v>-</v>
      </c>
      <c r="U1342" s="15">
        <f t="shared" si="557"/>
        <v>7.8472222222222221E-2</v>
      </c>
      <c r="V1342" s="22" t="str">
        <f t="shared" si="545"/>
        <v>-</v>
      </c>
      <c r="X1342" s="18"/>
    </row>
    <row r="1343" spans="2:25" x14ac:dyDescent="0.25">
      <c r="B1343" s="23">
        <f t="shared" si="553"/>
        <v>44902</v>
      </c>
      <c r="C1343" s="14" t="s">
        <v>12</v>
      </c>
      <c r="D1343" s="15">
        <v>0.34722222222222227</v>
      </c>
      <c r="E1343" s="16">
        <v>0.2</v>
      </c>
      <c r="F1343" s="15">
        <f t="shared" si="546"/>
        <v>0.34027777777777785</v>
      </c>
      <c r="G1343" s="16">
        <f t="shared" si="547"/>
        <v>0.17</v>
      </c>
      <c r="H1343" s="15">
        <f t="shared" si="548"/>
        <v>0.34722222222222227</v>
      </c>
      <c r="I1343" s="16">
        <f t="shared" si="549"/>
        <v>0.13400000000000001</v>
      </c>
      <c r="J1343" s="15">
        <f t="shared" si="550"/>
        <v>0.34513888888888894</v>
      </c>
      <c r="K1343" s="22">
        <f t="shared" si="551"/>
        <v>0.128</v>
      </c>
      <c r="L1343" s="13"/>
      <c r="M1343" s="23">
        <v>44902</v>
      </c>
      <c r="N1343" s="14" t="s">
        <v>12</v>
      </c>
      <c r="O1343" s="59">
        <v>0.34722222222222227</v>
      </c>
      <c r="P1343" s="16" t="str">
        <f t="shared" si="538"/>
        <v>-</v>
      </c>
      <c r="Q1343" s="15">
        <f t="shared" si="552"/>
        <v>0.34027777777777785</v>
      </c>
      <c r="R1343" s="16" t="str">
        <f t="shared" si="543"/>
        <v>-</v>
      </c>
      <c r="S1343" s="15">
        <f t="shared" si="554"/>
        <v>0.34722222222222227</v>
      </c>
      <c r="T1343" s="16" t="str">
        <f t="shared" si="544"/>
        <v>-</v>
      </c>
      <c r="U1343" s="15">
        <f t="shared" si="557"/>
        <v>0.34513888888888894</v>
      </c>
      <c r="V1343" s="22" t="str">
        <f t="shared" si="545"/>
        <v>-</v>
      </c>
      <c r="X1343" s="18"/>
      <c r="Y1343" s="28"/>
    </row>
    <row r="1344" spans="2:25" x14ac:dyDescent="0.25">
      <c r="B1344" s="23">
        <f t="shared" si="553"/>
        <v>44902</v>
      </c>
      <c r="C1344" s="14" t="s">
        <v>13</v>
      </c>
      <c r="D1344" s="15">
        <v>0.6166666666666667</v>
      </c>
      <c r="E1344" s="16">
        <v>2.6</v>
      </c>
      <c r="F1344" s="15">
        <f t="shared" si="546"/>
        <v>0.60972222222222228</v>
      </c>
      <c r="G1344" s="16">
        <f t="shared" si="547"/>
        <v>2.21</v>
      </c>
      <c r="H1344" s="15">
        <f t="shared" si="548"/>
        <v>0.59861111111111109</v>
      </c>
      <c r="I1344" s="16">
        <f t="shared" si="549"/>
        <v>1.7420000000000002</v>
      </c>
      <c r="J1344" s="15">
        <f t="shared" si="550"/>
        <v>0.59930555555555554</v>
      </c>
      <c r="K1344" s="22">
        <f t="shared" si="551"/>
        <v>1.6640000000000001</v>
      </c>
      <c r="L1344" s="13"/>
      <c r="M1344" s="23">
        <v>44902</v>
      </c>
      <c r="N1344" s="14" t="s">
        <v>13</v>
      </c>
      <c r="O1344" s="59">
        <v>0.6166666666666667</v>
      </c>
      <c r="P1344" s="16" t="str">
        <f t="shared" si="538"/>
        <v>-</v>
      </c>
      <c r="Q1344" s="15">
        <f t="shared" si="552"/>
        <v>0.60972222222222228</v>
      </c>
      <c r="R1344" s="16" t="str">
        <f t="shared" si="543"/>
        <v>-</v>
      </c>
      <c r="S1344" s="15">
        <f t="shared" si="554"/>
        <v>0.59861111111111109</v>
      </c>
      <c r="T1344" s="16" t="str">
        <f t="shared" si="544"/>
        <v>-</v>
      </c>
      <c r="U1344" s="15">
        <f t="shared" si="557"/>
        <v>0.59930555555555554</v>
      </c>
      <c r="V1344" s="22" t="str">
        <f t="shared" si="545"/>
        <v>-</v>
      </c>
      <c r="X1344" s="18"/>
      <c r="Y1344" s="28"/>
    </row>
    <row r="1345" spans="2:25" x14ac:dyDescent="0.25">
      <c r="B1345" s="23">
        <f t="shared" si="553"/>
        <v>44902</v>
      </c>
      <c r="C1345" s="14" t="s">
        <v>12</v>
      </c>
      <c r="D1345" s="15">
        <v>0.85416666666666663</v>
      </c>
      <c r="E1345" s="16">
        <v>0.4</v>
      </c>
      <c r="F1345" s="15">
        <f t="shared" si="546"/>
        <v>0.84722222222222221</v>
      </c>
      <c r="G1345" s="16">
        <f t="shared" si="547"/>
        <v>0.34</v>
      </c>
      <c r="H1345" s="15">
        <f t="shared" si="548"/>
        <v>0.85416666666666663</v>
      </c>
      <c r="I1345" s="16">
        <f t="shared" si="549"/>
        <v>0.26800000000000002</v>
      </c>
      <c r="J1345" s="15">
        <f t="shared" si="550"/>
        <v>0.8520833333333333</v>
      </c>
      <c r="K1345" s="22">
        <f t="shared" si="551"/>
        <v>0.25600000000000001</v>
      </c>
      <c r="L1345" s="13"/>
      <c r="M1345" s="23">
        <v>44902</v>
      </c>
      <c r="N1345" s="14" t="s">
        <v>12</v>
      </c>
      <c r="O1345" s="59">
        <v>0.85416666666666663</v>
      </c>
      <c r="P1345" s="16" t="str">
        <f t="shared" si="538"/>
        <v>-</v>
      </c>
      <c r="Q1345" s="15">
        <f t="shared" si="552"/>
        <v>0.84722222222222221</v>
      </c>
      <c r="R1345" s="16" t="str">
        <f t="shared" si="543"/>
        <v>-</v>
      </c>
      <c r="S1345" s="15">
        <f t="shared" si="554"/>
        <v>0.85416666666666663</v>
      </c>
      <c r="T1345" s="16" t="str">
        <f t="shared" si="544"/>
        <v>-</v>
      </c>
      <c r="U1345" s="15">
        <f t="shared" si="557"/>
        <v>0.8520833333333333</v>
      </c>
      <c r="V1345" s="22" t="str">
        <f t="shared" si="545"/>
        <v>-</v>
      </c>
      <c r="X1345" s="18"/>
      <c r="Y1345" s="28"/>
    </row>
    <row r="1346" spans="2:25" x14ac:dyDescent="0.25">
      <c r="B1346" s="23">
        <f t="shared" si="553"/>
        <v>44903</v>
      </c>
      <c r="C1346" s="14" t="s">
        <v>13</v>
      </c>
      <c r="D1346" s="15">
        <v>0.12430555555555556</v>
      </c>
      <c r="E1346" s="16">
        <v>2.9</v>
      </c>
      <c r="F1346" s="15">
        <f t="shared" si="546"/>
        <v>0.11736111111111111</v>
      </c>
      <c r="G1346" s="16">
        <f t="shared" si="547"/>
        <v>2.4649999999999999</v>
      </c>
      <c r="H1346" s="15">
        <f t="shared" si="548"/>
        <v>0.10625</v>
      </c>
      <c r="I1346" s="16">
        <f t="shared" si="549"/>
        <v>1.9430000000000001</v>
      </c>
      <c r="J1346" s="15">
        <f t="shared" si="550"/>
        <v>0.10694444444444445</v>
      </c>
      <c r="K1346" s="22">
        <f t="shared" si="551"/>
        <v>1.8559999999999999</v>
      </c>
      <c r="L1346" s="13"/>
      <c r="M1346" s="23">
        <v>44903</v>
      </c>
      <c r="N1346" s="14" t="s">
        <v>13</v>
      </c>
      <c r="O1346" s="59">
        <v>0.12430555555555556</v>
      </c>
      <c r="P1346" s="16" t="str">
        <f t="shared" si="538"/>
        <v>-</v>
      </c>
      <c r="Q1346" s="15">
        <f t="shared" si="552"/>
        <v>0.11736111111111111</v>
      </c>
      <c r="R1346" s="16" t="str">
        <f t="shared" si="543"/>
        <v>-</v>
      </c>
      <c r="S1346" s="15">
        <f t="shared" si="554"/>
        <v>0.10625</v>
      </c>
      <c r="T1346" s="16" t="str">
        <f t="shared" si="544"/>
        <v>-</v>
      </c>
      <c r="U1346" s="15">
        <f t="shared" si="557"/>
        <v>0.10694444444444445</v>
      </c>
      <c r="V1346" s="22" t="str">
        <f t="shared" si="545"/>
        <v>-</v>
      </c>
      <c r="X1346" s="18"/>
    </row>
    <row r="1347" spans="2:25" x14ac:dyDescent="0.25">
      <c r="B1347" s="23">
        <f t="shared" si="553"/>
        <v>44903</v>
      </c>
      <c r="C1347" s="14" t="s">
        <v>12</v>
      </c>
      <c r="D1347" s="15">
        <v>0.3756944444444445</v>
      </c>
      <c r="E1347" s="16">
        <v>0.1</v>
      </c>
      <c r="F1347" s="15">
        <f t="shared" si="546"/>
        <v>0.36875000000000008</v>
      </c>
      <c r="G1347" s="16">
        <f t="shared" si="547"/>
        <v>8.5000000000000006E-2</v>
      </c>
      <c r="H1347" s="15">
        <f t="shared" si="548"/>
        <v>0.3756944444444445</v>
      </c>
      <c r="I1347" s="16">
        <f t="shared" si="549"/>
        <v>6.7000000000000004E-2</v>
      </c>
      <c r="J1347" s="15">
        <f t="shared" si="550"/>
        <v>0.37361111111111117</v>
      </c>
      <c r="K1347" s="22">
        <f t="shared" si="551"/>
        <v>6.4000000000000001E-2</v>
      </c>
      <c r="L1347" s="13"/>
      <c r="M1347" s="23">
        <v>44903</v>
      </c>
      <c r="N1347" s="14" t="s">
        <v>12</v>
      </c>
      <c r="O1347" s="59">
        <v>0.3756944444444445</v>
      </c>
      <c r="P1347" s="16" t="str">
        <f t="shared" si="538"/>
        <v>-</v>
      </c>
      <c r="Q1347" s="15">
        <f t="shared" si="552"/>
        <v>0.36875000000000008</v>
      </c>
      <c r="R1347" s="16" t="str">
        <f t="shared" si="543"/>
        <v>-</v>
      </c>
      <c r="S1347" s="15">
        <f t="shared" si="554"/>
        <v>0.3756944444444445</v>
      </c>
      <c r="T1347" s="16" t="str">
        <f t="shared" si="544"/>
        <v>-</v>
      </c>
      <c r="U1347" s="15">
        <f t="shared" si="557"/>
        <v>0.37361111111111117</v>
      </c>
      <c r="V1347" s="22" t="str">
        <f t="shared" si="545"/>
        <v>-</v>
      </c>
      <c r="X1347" s="18"/>
      <c r="Y1347" s="28"/>
    </row>
    <row r="1348" spans="2:25" x14ac:dyDescent="0.25">
      <c r="B1348" s="23">
        <f t="shared" si="553"/>
        <v>44903</v>
      </c>
      <c r="C1348" s="14" t="s">
        <v>13</v>
      </c>
      <c r="D1348" s="15">
        <v>0.64513888888888882</v>
      </c>
      <c r="E1348" s="16">
        <v>2.6</v>
      </c>
      <c r="F1348" s="15">
        <f t="shared" si="546"/>
        <v>0.6381944444444444</v>
      </c>
      <c r="G1348" s="16">
        <f t="shared" si="547"/>
        <v>2.21</v>
      </c>
      <c r="H1348" s="15">
        <f t="shared" si="548"/>
        <v>0.62708333333333321</v>
      </c>
      <c r="I1348" s="16">
        <f t="shared" si="549"/>
        <v>1.7420000000000002</v>
      </c>
      <c r="J1348" s="15">
        <f t="shared" si="550"/>
        <v>0.62777777777777766</v>
      </c>
      <c r="K1348" s="22">
        <f t="shared" si="551"/>
        <v>1.6640000000000001</v>
      </c>
      <c r="L1348" s="13"/>
      <c r="M1348" s="23">
        <v>44903</v>
      </c>
      <c r="N1348" s="14" t="s">
        <v>13</v>
      </c>
      <c r="O1348" s="59">
        <v>0.64513888888888882</v>
      </c>
      <c r="P1348" s="16" t="str">
        <f t="shared" si="538"/>
        <v>-</v>
      </c>
      <c r="Q1348" s="15">
        <f t="shared" si="552"/>
        <v>0.6381944444444444</v>
      </c>
      <c r="R1348" s="16" t="str">
        <f t="shared" si="543"/>
        <v>-</v>
      </c>
      <c r="S1348" s="15">
        <f t="shared" si="554"/>
        <v>0.62708333333333321</v>
      </c>
      <c r="T1348" s="16" t="str">
        <f t="shared" si="544"/>
        <v>-</v>
      </c>
      <c r="U1348" s="15">
        <f t="shared" si="557"/>
        <v>0.62777777777777766</v>
      </c>
      <c r="V1348" s="22" t="str">
        <f t="shared" si="545"/>
        <v>-</v>
      </c>
      <c r="X1348" s="18"/>
      <c r="Y1348" s="28"/>
    </row>
    <row r="1349" spans="2:25" x14ac:dyDescent="0.25">
      <c r="B1349" s="23">
        <f t="shared" si="553"/>
        <v>44903</v>
      </c>
      <c r="C1349" s="14" t="s">
        <v>12</v>
      </c>
      <c r="D1349" s="15">
        <v>0.8833333333333333</v>
      </c>
      <c r="E1349" s="16">
        <v>0.4</v>
      </c>
      <c r="F1349" s="15">
        <f t="shared" si="546"/>
        <v>0.87638888888888888</v>
      </c>
      <c r="G1349" s="16">
        <f t="shared" si="547"/>
        <v>0.34</v>
      </c>
      <c r="H1349" s="15">
        <f t="shared" si="548"/>
        <v>0.8833333333333333</v>
      </c>
      <c r="I1349" s="16">
        <f t="shared" si="549"/>
        <v>0.26800000000000002</v>
      </c>
      <c r="J1349" s="15">
        <f t="shared" si="550"/>
        <v>0.88124999999999998</v>
      </c>
      <c r="K1349" s="22">
        <f t="shared" si="551"/>
        <v>0.25600000000000001</v>
      </c>
      <c r="L1349" s="13"/>
      <c r="M1349" s="23">
        <v>44903</v>
      </c>
      <c r="N1349" s="14" t="s">
        <v>12</v>
      </c>
      <c r="O1349" s="59">
        <v>0.8833333333333333</v>
      </c>
      <c r="P1349" s="16" t="str">
        <f t="shared" si="538"/>
        <v>-</v>
      </c>
      <c r="Q1349" s="15">
        <f t="shared" si="552"/>
        <v>0.87638888888888888</v>
      </c>
      <c r="R1349" s="16" t="str">
        <f t="shared" si="543"/>
        <v>-</v>
      </c>
      <c r="S1349" s="15">
        <f t="shared" si="554"/>
        <v>0.8833333333333333</v>
      </c>
      <c r="T1349" s="16" t="str">
        <f t="shared" si="544"/>
        <v>-</v>
      </c>
      <c r="U1349" s="15">
        <f t="shared" si="557"/>
        <v>0.88124999999999998</v>
      </c>
      <c r="V1349" s="22" t="str">
        <f t="shared" si="545"/>
        <v>-</v>
      </c>
      <c r="X1349" s="18"/>
      <c r="Y1349" s="28"/>
    </row>
    <row r="1350" spans="2:25" x14ac:dyDescent="0.25">
      <c r="B1350" s="23">
        <f t="shared" si="553"/>
        <v>44904</v>
      </c>
      <c r="C1350" s="14" t="s">
        <v>13</v>
      </c>
      <c r="D1350" s="15">
        <v>0.15069444444444444</v>
      </c>
      <c r="E1350" s="16">
        <v>2.9</v>
      </c>
      <c r="F1350" s="15">
        <f t="shared" si="546"/>
        <v>0.14374999999999999</v>
      </c>
      <c r="G1350" s="16">
        <f t="shared" si="547"/>
        <v>2.4649999999999999</v>
      </c>
      <c r="H1350" s="15">
        <f t="shared" si="548"/>
        <v>0.13263888888888889</v>
      </c>
      <c r="I1350" s="16">
        <f t="shared" si="549"/>
        <v>1.9430000000000001</v>
      </c>
      <c r="J1350" s="15">
        <f t="shared" si="550"/>
        <v>0.13333333333333333</v>
      </c>
      <c r="K1350" s="22">
        <f t="shared" si="551"/>
        <v>1.8559999999999999</v>
      </c>
      <c r="L1350" s="13"/>
      <c r="M1350" s="23">
        <v>44904</v>
      </c>
      <c r="N1350" s="14" t="s">
        <v>13</v>
      </c>
      <c r="O1350" s="59">
        <v>0.15069444444444444</v>
      </c>
      <c r="P1350" s="16" t="str">
        <f t="shared" si="538"/>
        <v>-</v>
      </c>
      <c r="Q1350" s="15">
        <f t="shared" si="552"/>
        <v>0.14374999999999999</v>
      </c>
      <c r="R1350" s="16" t="str">
        <f t="shared" si="543"/>
        <v>-</v>
      </c>
      <c r="S1350" s="15">
        <f t="shared" si="554"/>
        <v>0.13263888888888889</v>
      </c>
      <c r="T1350" s="16" t="str">
        <f t="shared" si="544"/>
        <v>-</v>
      </c>
      <c r="U1350" s="15">
        <f t="shared" si="557"/>
        <v>0.13333333333333333</v>
      </c>
      <c r="V1350" s="22" t="str">
        <f t="shared" si="545"/>
        <v>-</v>
      </c>
      <c r="X1350" s="18"/>
      <c r="Y1350" s="28"/>
    </row>
    <row r="1351" spans="2:25" x14ac:dyDescent="0.25">
      <c r="B1351" s="23">
        <f t="shared" si="553"/>
        <v>44904</v>
      </c>
      <c r="C1351" s="14" t="s">
        <v>12</v>
      </c>
      <c r="D1351" s="15">
        <v>0.40277777777777773</v>
      </c>
      <c r="E1351" s="16">
        <v>0.1</v>
      </c>
      <c r="F1351" s="15">
        <f t="shared" si="546"/>
        <v>0.39583333333333331</v>
      </c>
      <c r="G1351" s="16">
        <f t="shared" si="547"/>
        <v>8.5000000000000006E-2</v>
      </c>
      <c r="H1351" s="15">
        <f t="shared" si="548"/>
        <v>0.40277777777777773</v>
      </c>
      <c r="I1351" s="16">
        <f t="shared" si="549"/>
        <v>6.7000000000000004E-2</v>
      </c>
      <c r="J1351" s="15">
        <f t="shared" si="550"/>
        <v>0.40069444444444441</v>
      </c>
      <c r="K1351" s="22">
        <f t="shared" si="551"/>
        <v>6.4000000000000001E-2</v>
      </c>
      <c r="L1351" s="13"/>
      <c r="M1351" s="23">
        <v>44904</v>
      </c>
      <c r="N1351" s="14" t="s">
        <v>12</v>
      </c>
      <c r="O1351" s="59">
        <v>0.40277777777777773</v>
      </c>
      <c r="P1351" s="16" t="str">
        <f t="shared" si="538"/>
        <v>-</v>
      </c>
      <c r="Q1351" s="15">
        <f t="shared" si="552"/>
        <v>0.39583333333333331</v>
      </c>
      <c r="R1351" s="16" t="str">
        <f t="shared" si="543"/>
        <v>-</v>
      </c>
      <c r="S1351" s="15">
        <f t="shared" si="554"/>
        <v>0.40277777777777773</v>
      </c>
      <c r="T1351" s="16" t="str">
        <f t="shared" si="544"/>
        <v>-</v>
      </c>
      <c r="U1351" s="15">
        <f t="shared" si="557"/>
        <v>0.40069444444444441</v>
      </c>
      <c r="V1351" s="22" t="str">
        <f t="shared" si="545"/>
        <v>-</v>
      </c>
      <c r="X1351" s="18"/>
    </row>
    <row r="1352" spans="2:25" x14ac:dyDescent="0.25">
      <c r="B1352" s="23">
        <f t="shared" si="553"/>
        <v>44904</v>
      </c>
      <c r="C1352" s="14" t="s">
        <v>13</v>
      </c>
      <c r="D1352" s="15">
        <v>0.67152777777777783</v>
      </c>
      <c r="E1352" s="16">
        <v>2.6</v>
      </c>
      <c r="F1352" s="15">
        <f t="shared" si="546"/>
        <v>0.66458333333333341</v>
      </c>
      <c r="G1352" s="16">
        <f t="shared" si="547"/>
        <v>2.21</v>
      </c>
      <c r="H1352" s="15">
        <f t="shared" si="548"/>
        <v>0.65347222222222223</v>
      </c>
      <c r="I1352" s="16">
        <f t="shared" si="549"/>
        <v>1.7420000000000002</v>
      </c>
      <c r="J1352" s="15">
        <f t="shared" si="550"/>
        <v>0.65416666666666667</v>
      </c>
      <c r="K1352" s="22">
        <f t="shared" si="551"/>
        <v>1.6640000000000001</v>
      </c>
      <c r="L1352" s="13"/>
      <c r="M1352" s="23">
        <v>44904</v>
      </c>
      <c r="N1352" s="14" t="s">
        <v>13</v>
      </c>
      <c r="O1352" s="59">
        <v>0.67152777777777783</v>
      </c>
      <c r="P1352" s="16" t="str">
        <f t="shared" si="538"/>
        <v>-</v>
      </c>
      <c r="Q1352" s="15">
        <f t="shared" si="552"/>
        <v>0.66458333333333341</v>
      </c>
      <c r="R1352" s="16" t="str">
        <f t="shared" si="543"/>
        <v>-</v>
      </c>
      <c r="S1352" s="15">
        <f t="shared" si="554"/>
        <v>0.65347222222222223</v>
      </c>
      <c r="T1352" s="16" t="str">
        <f t="shared" si="544"/>
        <v>-</v>
      </c>
      <c r="U1352" s="15">
        <f t="shared" si="557"/>
        <v>0.65416666666666667</v>
      </c>
      <c r="V1352" s="22" t="str">
        <f t="shared" si="545"/>
        <v>-</v>
      </c>
      <c r="X1352" s="18"/>
      <c r="Y1352" s="28"/>
    </row>
    <row r="1353" spans="2:25" x14ac:dyDescent="0.25">
      <c r="B1353" s="23">
        <f t="shared" si="553"/>
        <v>44904</v>
      </c>
      <c r="C1353" s="14" t="s">
        <v>12</v>
      </c>
      <c r="D1353" s="15">
        <v>0.91041666666666676</v>
      </c>
      <c r="E1353" s="16">
        <v>0.4</v>
      </c>
      <c r="F1353" s="15">
        <f t="shared" si="546"/>
        <v>0.90347222222222234</v>
      </c>
      <c r="G1353" s="16">
        <f t="shared" si="547"/>
        <v>0.34</v>
      </c>
      <c r="H1353" s="15">
        <f t="shared" si="548"/>
        <v>0.91041666666666676</v>
      </c>
      <c r="I1353" s="16">
        <f t="shared" si="549"/>
        <v>0.26800000000000002</v>
      </c>
      <c r="J1353" s="15">
        <f t="shared" si="550"/>
        <v>0.90833333333333344</v>
      </c>
      <c r="K1353" s="22">
        <f t="shared" si="551"/>
        <v>0.25600000000000001</v>
      </c>
      <c r="L1353" s="13"/>
      <c r="M1353" s="23">
        <v>44904</v>
      </c>
      <c r="N1353" s="14" t="s">
        <v>12</v>
      </c>
      <c r="O1353" s="59">
        <v>0.91041666666666676</v>
      </c>
      <c r="P1353" s="16" t="str">
        <f t="shared" si="538"/>
        <v>-</v>
      </c>
      <c r="Q1353" s="15">
        <f t="shared" si="552"/>
        <v>0.90347222222222234</v>
      </c>
      <c r="R1353" s="16" t="str">
        <f t="shared" si="543"/>
        <v>-</v>
      </c>
      <c r="S1353" s="15">
        <f t="shared" si="554"/>
        <v>0.91041666666666676</v>
      </c>
      <c r="T1353" s="16" t="str">
        <f t="shared" si="544"/>
        <v>-</v>
      </c>
      <c r="U1353" s="15">
        <f t="shared" si="557"/>
        <v>0.90833333333333344</v>
      </c>
      <c r="V1353" s="22" t="str">
        <f t="shared" si="545"/>
        <v>-</v>
      </c>
      <c r="X1353" s="18"/>
      <c r="Y1353" s="28"/>
    </row>
    <row r="1354" spans="2:25" x14ac:dyDescent="0.25">
      <c r="B1354" s="23">
        <f t="shared" si="553"/>
        <v>44905</v>
      </c>
      <c r="C1354" s="14" t="s">
        <v>13</v>
      </c>
      <c r="D1354" s="15">
        <v>0.1763888888888889</v>
      </c>
      <c r="E1354" s="16">
        <v>2.9</v>
      </c>
      <c r="F1354" s="15">
        <f t="shared" si="546"/>
        <v>0.16944444444444445</v>
      </c>
      <c r="G1354" s="16">
        <f t="shared" si="547"/>
        <v>2.4649999999999999</v>
      </c>
      <c r="H1354" s="15">
        <f t="shared" si="548"/>
        <v>0.15833333333333335</v>
      </c>
      <c r="I1354" s="16">
        <f t="shared" si="549"/>
        <v>1.9430000000000001</v>
      </c>
      <c r="J1354" s="15">
        <f t="shared" si="550"/>
        <v>0.1590277777777778</v>
      </c>
      <c r="K1354" s="22">
        <f t="shared" si="551"/>
        <v>1.8559999999999999</v>
      </c>
      <c r="L1354" s="13"/>
      <c r="M1354" s="23">
        <v>44905</v>
      </c>
      <c r="N1354" s="14" t="s">
        <v>13</v>
      </c>
      <c r="O1354" s="59">
        <v>0.1763888888888889</v>
      </c>
      <c r="P1354" s="16" t="str">
        <f t="shared" si="538"/>
        <v>-</v>
      </c>
      <c r="Q1354" s="15">
        <f t="shared" si="552"/>
        <v>0.16944444444444445</v>
      </c>
      <c r="R1354" s="16" t="str">
        <f t="shared" si="543"/>
        <v>-</v>
      </c>
      <c r="S1354" s="15">
        <f t="shared" ref="S1354:S1385" si="560">IF(N1354="Alta",O1354-$H$9,O1354-$I$9)</f>
        <v>0.15833333333333335</v>
      </c>
      <c r="T1354" s="16" t="str">
        <f t="shared" si="544"/>
        <v>-</v>
      </c>
      <c r="U1354" s="15">
        <f t="shared" si="557"/>
        <v>0.1590277777777778</v>
      </c>
      <c r="V1354" s="22" t="str">
        <f t="shared" si="545"/>
        <v>-</v>
      </c>
      <c r="X1354" s="18"/>
      <c r="Y1354" s="28"/>
    </row>
    <row r="1355" spans="2:25" x14ac:dyDescent="0.25">
      <c r="B1355" s="23">
        <f t="shared" si="553"/>
        <v>44905</v>
      </c>
      <c r="C1355" s="14" t="s">
        <v>12</v>
      </c>
      <c r="D1355" s="15">
        <v>0.4284722222222222</v>
      </c>
      <c r="E1355" s="16">
        <v>0.1</v>
      </c>
      <c r="F1355" s="15">
        <f t="shared" si="546"/>
        <v>0.42152777777777778</v>
      </c>
      <c r="G1355" s="16">
        <f t="shared" si="547"/>
        <v>8.5000000000000006E-2</v>
      </c>
      <c r="H1355" s="15">
        <f t="shared" si="548"/>
        <v>0.4284722222222222</v>
      </c>
      <c r="I1355" s="16">
        <f t="shared" si="549"/>
        <v>6.7000000000000004E-2</v>
      </c>
      <c r="J1355" s="15">
        <f t="shared" si="550"/>
        <v>0.42638888888888887</v>
      </c>
      <c r="K1355" s="22">
        <f t="shared" si="551"/>
        <v>6.4000000000000001E-2</v>
      </c>
      <c r="L1355" s="13"/>
      <c r="M1355" s="23">
        <v>44905</v>
      </c>
      <c r="N1355" s="14" t="s">
        <v>12</v>
      </c>
      <c r="O1355" s="59">
        <v>0.4284722222222222</v>
      </c>
      <c r="P1355" s="16" t="str">
        <f t="shared" si="538"/>
        <v>-</v>
      </c>
      <c r="Q1355" s="15">
        <f t="shared" si="552"/>
        <v>0.42152777777777778</v>
      </c>
      <c r="R1355" s="16" t="str">
        <f t="shared" si="543"/>
        <v>-</v>
      </c>
      <c r="S1355" s="15">
        <f t="shared" si="560"/>
        <v>0.4284722222222222</v>
      </c>
      <c r="T1355" s="16" t="str">
        <f t="shared" si="544"/>
        <v>-</v>
      </c>
      <c r="U1355" s="15">
        <f t="shared" ref="U1355:U1386" si="561">IF(N1355="Alta",O1355-$J$9,O1355-$K$9)</f>
        <v>0.42638888888888887</v>
      </c>
      <c r="V1355" s="22" t="str">
        <f t="shared" si="545"/>
        <v>-</v>
      </c>
      <c r="X1355" s="18"/>
    </row>
    <row r="1356" spans="2:25" x14ac:dyDescent="0.25">
      <c r="B1356" s="23">
        <f t="shared" si="553"/>
        <v>44905</v>
      </c>
      <c r="C1356" s="14" t="s">
        <v>13</v>
      </c>
      <c r="D1356" s="15">
        <v>0.69791666666666663</v>
      </c>
      <c r="E1356" s="16">
        <v>2.6</v>
      </c>
      <c r="F1356" s="15">
        <f t="shared" si="546"/>
        <v>0.69097222222222221</v>
      </c>
      <c r="G1356" s="16">
        <f t="shared" si="547"/>
        <v>2.21</v>
      </c>
      <c r="H1356" s="15">
        <f t="shared" si="548"/>
        <v>0.67986111111111103</v>
      </c>
      <c r="I1356" s="16">
        <f t="shared" si="549"/>
        <v>1.7420000000000002</v>
      </c>
      <c r="J1356" s="15">
        <f t="shared" si="550"/>
        <v>0.68055555555555547</v>
      </c>
      <c r="K1356" s="22">
        <f t="shared" si="551"/>
        <v>1.6640000000000001</v>
      </c>
      <c r="L1356" s="13"/>
      <c r="M1356" s="23">
        <v>44905</v>
      </c>
      <c r="N1356" s="14" t="s">
        <v>13</v>
      </c>
      <c r="O1356" s="59">
        <v>0.69791666666666663</v>
      </c>
      <c r="P1356" s="16" t="str">
        <f t="shared" si="538"/>
        <v>-</v>
      </c>
      <c r="Q1356" s="15">
        <f t="shared" si="552"/>
        <v>0.69097222222222221</v>
      </c>
      <c r="R1356" s="16" t="str">
        <f t="shared" si="543"/>
        <v>-</v>
      </c>
      <c r="S1356" s="15">
        <f t="shared" si="560"/>
        <v>0.67986111111111103</v>
      </c>
      <c r="T1356" s="16" t="str">
        <f t="shared" si="544"/>
        <v>-</v>
      </c>
      <c r="U1356" s="15">
        <f t="shared" si="561"/>
        <v>0.68055555555555547</v>
      </c>
      <c r="V1356" s="22" t="str">
        <f t="shared" si="545"/>
        <v>-</v>
      </c>
      <c r="X1356" s="18"/>
      <c r="Y1356" s="28"/>
    </row>
    <row r="1357" spans="2:25" x14ac:dyDescent="0.25">
      <c r="B1357" s="23">
        <f t="shared" si="553"/>
        <v>44905</v>
      </c>
      <c r="C1357" s="14" t="s">
        <v>12</v>
      </c>
      <c r="D1357" s="15">
        <v>0.9375</v>
      </c>
      <c r="E1357" s="16">
        <v>0.4</v>
      </c>
      <c r="F1357" s="15">
        <f t="shared" si="546"/>
        <v>0.93055555555555558</v>
      </c>
      <c r="G1357" s="16">
        <f t="shared" si="547"/>
        <v>0.34</v>
      </c>
      <c r="H1357" s="15">
        <f t="shared" si="548"/>
        <v>0.9375</v>
      </c>
      <c r="I1357" s="16">
        <f t="shared" si="549"/>
        <v>0.26800000000000002</v>
      </c>
      <c r="J1357" s="15">
        <f t="shared" si="550"/>
        <v>0.93541666666666667</v>
      </c>
      <c r="K1357" s="22">
        <f t="shared" si="551"/>
        <v>0.25600000000000001</v>
      </c>
      <c r="L1357" s="13"/>
      <c r="M1357" s="23">
        <v>44905</v>
      </c>
      <c r="N1357" s="14" t="s">
        <v>12</v>
      </c>
      <c r="O1357" s="59">
        <v>0.9375</v>
      </c>
      <c r="P1357" s="16" t="str">
        <f t="shared" si="538"/>
        <v>-</v>
      </c>
      <c r="Q1357" s="15">
        <f t="shared" si="552"/>
        <v>0.93055555555555558</v>
      </c>
      <c r="R1357" s="16" t="str">
        <f t="shared" si="543"/>
        <v>-</v>
      </c>
      <c r="S1357" s="15">
        <f t="shared" si="560"/>
        <v>0.9375</v>
      </c>
      <c r="T1357" s="16" t="str">
        <f t="shared" si="544"/>
        <v>-</v>
      </c>
      <c r="U1357" s="15">
        <f t="shared" si="561"/>
        <v>0.93541666666666667</v>
      </c>
      <c r="V1357" s="22" t="str">
        <f t="shared" si="545"/>
        <v>-</v>
      </c>
      <c r="X1357" s="18"/>
      <c r="Y1357" s="28"/>
    </row>
    <row r="1358" spans="2:25" x14ac:dyDescent="0.25">
      <c r="B1358" s="23">
        <f t="shared" si="553"/>
        <v>44906</v>
      </c>
      <c r="C1358" s="14" t="s">
        <v>13</v>
      </c>
      <c r="D1358" s="15">
        <v>0.20208333333333331</v>
      </c>
      <c r="E1358" s="16">
        <v>2.8</v>
      </c>
      <c r="F1358" s="15">
        <f t="shared" si="546"/>
        <v>0.19513888888888886</v>
      </c>
      <c r="G1358" s="16">
        <f t="shared" si="547"/>
        <v>2.38</v>
      </c>
      <c r="H1358" s="15">
        <f t="shared" si="548"/>
        <v>0.18402777777777776</v>
      </c>
      <c r="I1358" s="16">
        <f t="shared" si="549"/>
        <v>1.8759999999999999</v>
      </c>
      <c r="J1358" s="15">
        <f t="shared" si="550"/>
        <v>0.1847222222222222</v>
      </c>
      <c r="K1358" s="22">
        <f t="shared" si="551"/>
        <v>1.7919999999999998</v>
      </c>
      <c r="L1358" s="13"/>
      <c r="M1358" s="23">
        <v>44906</v>
      </c>
      <c r="N1358" s="14" t="s">
        <v>13</v>
      </c>
      <c r="O1358" s="59">
        <v>0.20208333333333331</v>
      </c>
      <c r="P1358" s="16" t="str">
        <f t="shared" si="538"/>
        <v>-</v>
      </c>
      <c r="Q1358" s="15">
        <f t="shared" si="552"/>
        <v>0.19513888888888886</v>
      </c>
      <c r="R1358" s="16" t="str">
        <f t="shared" si="543"/>
        <v>-</v>
      </c>
      <c r="S1358" s="15">
        <f t="shared" si="560"/>
        <v>0.18402777777777776</v>
      </c>
      <c r="T1358" s="16" t="str">
        <f t="shared" si="544"/>
        <v>-</v>
      </c>
      <c r="U1358" s="15">
        <f t="shared" si="561"/>
        <v>0.1847222222222222</v>
      </c>
      <c r="V1358" s="22" t="str">
        <f t="shared" si="545"/>
        <v>-</v>
      </c>
      <c r="X1358" s="18"/>
      <c r="Y1358" s="28"/>
    </row>
    <row r="1359" spans="2:25" x14ac:dyDescent="0.25">
      <c r="B1359" s="23">
        <f t="shared" si="553"/>
        <v>44906</v>
      </c>
      <c r="C1359" s="14" t="s">
        <v>12</v>
      </c>
      <c r="D1359" s="15">
        <v>0.45416666666666666</v>
      </c>
      <c r="E1359" s="16">
        <v>0.2</v>
      </c>
      <c r="F1359" s="15">
        <f t="shared" si="546"/>
        <v>0.44722222222222224</v>
      </c>
      <c r="G1359" s="16">
        <f t="shared" si="547"/>
        <v>0.17</v>
      </c>
      <c r="H1359" s="15">
        <f t="shared" si="548"/>
        <v>0.45416666666666666</v>
      </c>
      <c r="I1359" s="16">
        <f t="shared" si="549"/>
        <v>0.13400000000000001</v>
      </c>
      <c r="J1359" s="15">
        <f t="shared" si="550"/>
        <v>0.45208333333333334</v>
      </c>
      <c r="K1359" s="22">
        <f t="shared" si="551"/>
        <v>0.128</v>
      </c>
      <c r="L1359" s="13"/>
      <c r="M1359" s="23">
        <v>44906</v>
      </c>
      <c r="N1359" s="14" t="s">
        <v>12</v>
      </c>
      <c r="O1359" s="59">
        <v>0.45416666666666666</v>
      </c>
      <c r="P1359" s="16" t="str">
        <f t="shared" si="538"/>
        <v>-</v>
      </c>
      <c r="Q1359" s="15">
        <f t="shared" si="552"/>
        <v>0.44722222222222224</v>
      </c>
      <c r="R1359" s="16" t="str">
        <f t="shared" si="543"/>
        <v>-</v>
      </c>
      <c r="S1359" s="15">
        <f t="shared" si="560"/>
        <v>0.45416666666666666</v>
      </c>
      <c r="T1359" s="16" t="str">
        <f t="shared" si="544"/>
        <v>-</v>
      </c>
      <c r="U1359" s="15">
        <f t="shared" si="561"/>
        <v>0.45208333333333334</v>
      </c>
      <c r="V1359" s="22" t="str">
        <f t="shared" si="545"/>
        <v>-</v>
      </c>
      <c r="X1359" s="18"/>
    </row>
    <row r="1360" spans="2:25" x14ac:dyDescent="0.25">
      <c r="B1360" s="23">
        <f t="shared" si="553"/>
        <v>44906</v>
      </c>
      <c r="C1360" s="14" t="s">
        <v>13</v>
      </c>
      <c r="D1360" s="15">
        <v>0.72361111111111109</v>
      </c>
      <c r="E1360" s="16">
        <v>2.6</v>
      </c>
      <c r="F1360" s="15">
        <f t="shared" si="546"/>
        <v>0.71666666666666667</v>
      </c>
      <c r="G1360" s="16">
        <f t="shared" si="547"/>
        <v>2.21</v>
      </c>
      <c r="H1360" s="15">
        <f t="shared" si="548"/>
        <v>0.70555555555555549</v>
      </c>
      <c r="I1360" s="16">
        <f t="shared" si="549"/>
        <v>1.7420000000000002</v>
      </c>
      <c r="J1360" s="15">
        <f t="shared" si="550"/>
        <v>0.70624999999999993</v>
      </c>
      <c r="K1360" s="22">
        <f t="shared" si="551"/>
        <v>1.6640000000000001</v>
      </c>
      <c r="L1360" s="13"/>
      <c r="M1360" s="23">
        <v>44906</v>
      </c>
      <c r="N1360" s="14" t="s">
        <v>13</v>
      </c>
      <c r="O1360" s="59">
        <v>0.72361111111111109</v>
      </c>
      <c r="P1360" s="16" t="str">
        <f t="shared" si="538"/>
        <v>-</v>
      </c>
      <c r="Q1360" s="15">
        <f t="shared" si="552"/>
        <v>0.71666666666666667</v>
      </c>
      <c r="R1360" s="16" t="str">
        <f t="shared" si="543"/>
        <v>-</v>
      </c>
      <c r="S1360" s="15">
        <f t="shared" si="560"/>
        <v>0.70555555555555549</v>
      </c>
      <c r="T1360" s="16" t="str">
        <f t="shared" si="544"/>
        <v>-</v>
      </c>
      <c r="U1360" s="15">
        <f t="shared" si="561"/>
        <v>0.70624999999999993</v>
      </c>
      <c r="V1360" s="22" t="str">
        <f t="shared" si="545"/>
        <v>-</v>
      </c>
      <c r="X1360" s="18"/>
      <c r="Y1360" s="28"/>
    </row>
    <row r="1361" spans="2:25" x14ac:dyDescent="0.25">
      <c r="B1361" s="23">
        <f t="shared" si="553"/>
        <v>44906</v>
      </c>
      <c r="C1361" s="14" t="s">
        <v>12</v>
      </c>
      <c r="D1361" s="15">
        <v>0.96388888888888891</v>
      </c>
      <c r="E1361" s="16">
        <v>0.4</v>
      </c>
      <c r="F1361" s="15">
        <f t="shared" si="546"/>
        <v>0.95694444444444449</v>
      </c>
      <c r="G1361" s="16">
        <f t="shared" si="547"/>
        <v>0.34</v>
      </c>
      <c r="H1361" s="15">
        <f t="shared" si="548"/>
        <v>0.96388888888888891</v>
      </c>
      <c r="I1361" s="16">
        <f t="shared" si="549"/>
        <v>0.26800000000000002</v>
      </c>
      <c r="J1361" s="15">
        <f t="shared" si="550"/>
        <v>0.96180555555555558</v>
      </c>
      <c r="K1361" s="22">
        <f t="shared" si="551"/>
        <v>0.25600000000000001</v>
      </c>
      <c r="L1361" s="13"/>
      <c r="M1361" s="23">
        <v>44906</v>
      </c>
      <c r="N1361" s="14" t="s">
        <v>12</v>
      </c>
      <c r="O1361" s="59">
        <v>0.96388888888888891</v>
      </c>
      <c r="P1361" s="16" t="str">
        <f t="shared" si="538"/>
        <v>-</v>
      </c>
      <c r="Q1361" s="15">
        <f t="shared" si="552"/>
        <v>0.95694444444444449</v>
      </c>
      <c r="R1361" s="16" t="str">
        <f t="shared" si="543"/>
        <v>-</v>
      </c>
      <c r="S1361" s="15">
        <f t="shared" si="560"/>
        <v>0.96388888888888891</v>
      </c>
      <c r="T1361" s="16" t="str">
        <f t="shared" si="544"/>
        <v>-</v>
      </c>
      <c r="U1361" s="15">
        <f t="shared" si="561"/>
        <v>0.96180555555555558</v>
      </c>
      <c r="V1361" s="22" t="str">
        <f t="shared" si="545"/>
        <v>-</v>
      </c>
      <c r="X1361" s="18"/>
      <c r="Y1361" s="28"/>
    </row>
    <row r="1362" spans="2:25" x14ac:dyDescent="0.25">
      <c r="B1362" s="23">
        <f t="shared" si="553"/>
        <v>44907</v>
      </c>
      <c r="C1362" s="14" t="s">
        <v>13</v>
      </c>
      <c r="D1362" s="15">
        <v>0.22777777777777777</v>
      </c>
      <c r="E1362" s="16">
        <v>2.8</v>
      </c>
      <c r="F1362" s="15">
        <f t="shared" si="546"/>
        <v>0.22083333333333333</v>
      </c>
      <c r="G1362" s="16">
        <f t="shared" si="547"/>
        <v>2.38</v>
      </c>
      <c r="H1362" s="15">
        <f t="shared" si="548"/>
        <v>0.20972222222222223</v>
      </c>
      <c r="I1362" s="16">
        <f t="shared" si="549"/>
        <v>1.8759999999999999</v>
      </c>
      <c r="J1362" s="15">
        <f t="shared" si="550"/>
        <v>0.21041666666666667</v>
      </c>
      <c r="K1362" s="22">
        <f t="shared" si="551"/>
        <v>1.7919999999999998</v>
      </c>
      <c r="L1362" s="13"/>
      <c r="M1362" s="23">
        <v>44907</v>
      </c>
      <c r="N1362" s="14" t="s">
        <v>13</v>
      </c>
      <c r="O1362" s="59">
        <v>0.22777777777777777</v>
      </c>
      <c r="P1362" s="16" t="str">
        <f t="shared" ref="P1362:P1424" si="562">IF(E1362&gt;=$P$4,E1362,IF(E1362&lt;=$P$8,E1362,"-"))</f>
        <v>-</v>
      </c>
      <c r="Q1362" s="15">
        <f t="shared" si="552"/>
        <v>0.22083333333333333</v>
      </c>
      <c r="R1362" s="16" t="str">
        <f t="shared" si="543"/>
        <v>-</v>
      </c>
      <c r="S1362" s="15">
        <f t="shared" si="560"/>
        <v>0.20972222222222223</v>
      </c>
      <c r="T1362" s="16" t="str">
        <f t="shared" si="544"/>
        <v>-</v>
      </c>
      <c r="U1362" s="15">
        <f t="shared" si="561"/>
        <v>0.21041666666666667</v>
      </c>
      <c r="V1362" s="22" t="str">
        <f t="shared" si="545"/>
        <v>-</v>
      </c>
      <c r="X1362" s="18"/>
      <c r="Y1362" s="28"/>
    </row>
    <row r="1363" spans="2:25" x14ac:dyDescent="0.25">
      <c r="B1363" s="23">
        <f t="shared" si="553"/>
        <v>44907</v>
      </c>
      <c r="C1363" s="14" t="s">
        <v>12</v>
      </c>
      <c r="D1363" s="15">
        <v>0.47916666666666669</v>
      </c>
      <c r="E1363" s="16">
        <v>0.2</v>
      </c>
      <c r="F1363" s="15">
        <f t="shared" si="546"/>
        <v>0.47222222222222227</v>
      </c>
      <c r="G1363" s="16">
        <f t="shared" si="547"/>
        <v>0.17</v>
      </c>
      <c r="H1363" s="15">
        <f t="shared" si="548"/>
        <v>0.47916666666666669</v>
      </c>
      <c r="I1363" s="16">
        <f t="shared" si="549"/>
        <v>0.13400000000000001</v>
      </c>
      <c r="J1363" s="15">
        <f t="shared" si="550"/>
        <v>0.47708333333333336</v>
      </c>
      <c r="K1363" s="22">
        <f t="shared" si="551"/>
        <v>0.128</v>
      </c>
      <c r="L1363" s="13"/>
      <c r="M1363" s="23">
        <v>44907</v>
      </c>
      <c r="N1363" s="14" t="s">
        <v>12</v>
      </c>
      <c r="O1363" s="59">
        <v>0.47916666666666669</v>
      </c>
      <c r="P1363" s="16" t="str">
        <f t="shared" si="562"/>
        <v>-</v>
      </c>
      <c r="Q1363" s="15">
        <f t="shared" si="552"/>
        <v>0.47222222222222227</v>
      </c>
      <c r="R1363" s="16" t="str">
        <f t="shared" si="543"/>
        <v>-</v>
      </c>
      <c r="S1363" s="15">
        <f t="shared" si="560"/>
        <v>0.47916666666666669</v>
      </c>
      <c r="T1363" s="16" t="str">
        <f t="shared" si="544"/>
        <v>-</v>
      </c>
      <c r="U1363" s="15">
        <f t="shared" si="561"/>
        <v>0.47708333333333336</v>
      </c>
      <c r="V1363" s="22" t="str">
        <f t="shared" si="545"/>
        <v>-</v>
      </c>
      <c r="X1363" s="18"/>
    </row>
    <row r="1364" spans="2:25" x14ac:dyDescent="0.25">
      <c r="B1364" s="23">
        <f t="shared" si="553"/>
        <v>44907</v>
      </c>
      <c r="C1364" s="14" t="s">
        <v>13</v>
      </c>
      <c r="D1364" s="15">
        <v>0.75</v>
      </c>
      <c r="E1364" s="16">
        <v>2.6</v>
      </c>
      <c r="F1364" s="15">
        <f t="shared" si="546"/>
        <v>0.74305555555555558</v>
      </c>
      <c r="G1364" s="16">
        <f t="shared" si="547"/>
        <v>2.21</v>
      </c>
      <c r="H1364" s="15">
        <f t="shared" si="548"/>
        <v>0.7319444444444444</v>
      </c>
      <c r="I1364" s="16">
        <f t="shared" si="549"/>
        <v>1.7420000000000002</v>
      </c>
      <c r="J1364" s="15">
        <f t="shared" si="550"/>
        <v>0.73263888888888884</v>
      </c>
      <c r="K1364" s="22">
        <f t="shared" si="551"/>
        <v>1.6640000000000001</v>
      </c>
      <c r="L1364" s="13"/>
      <c r="M1364" s="23">
        <v>44907</v>
      </c>
      <c r="N1364" s="14" t="s">
        <v>13</v>
      </c>
      <c r="O1364" s="59">
        <v>0.75</v>
      </c>
      <c r="P1364" s="16" t="str">
        <f t="shared" si="562"/>
        <v>-</v>
      </c>
      <c r="Q1364" s="15">
        <f t="shared" si="552"/>
        <v>0.74305555555555558</v>
      </c>
      <c r="R1364" s="16" t="str">
        <f t="shared" si="543"/>
        <v>-</v>
      </c>
      <c r="S1364" s="15">
        <f t="shared" si="560"/>
        <v>0.7319444444444444</v>
      </c>
      <c r="T1364" s="16" t="str">
        <f t="shared" si="544"/>
        <v>-</v>
      </c>
      <c r="U1364" s="15">
        <f t="shared" si="561"/>
        <v>0.73263888888888884</v>
      </c>
      <c r="V1364" s="22" t="str">
        <f t="shared" si="545"/>
        <v>-</v>
      </c>
      <c r="X1364" s="18"/>
      <c r="Y1364" s="28"/>
    </row>
    <row r="1365" spans="2:25" x14ac:dyDescent="0.25">
      <c r="B1365" s="23">
        <f t="shared" si="553"/>
        <v>44907</v>
      </c>
      <c r="C1365" s="14" t="s">
        <v>12</v>
      </c>
      <c r="D1365" s="15">
        <v>0.99097222222222225</v>
      </c>
      <c r="E1365" s="16">
        <v>0.5</v>
      </c>
      <c r="F1365" s="15">
        <f t="shared" si="546"/>
        <v>0.98402777777777783</v>
      </c>
      <c r="G1365" s="16">
        <f t="shared" si="547"/>
        <v>0.42499999999999999</v>
      </c>
      <c r="H1365" s="15">
        <f t="shared" si="548"/>
        <v>0.99097222222222225</v>
      </c>
      <c r="I1365" s="16">
        <f t="shared" si="549"/>
        <v>0.33500000000000002</v>
      </c>
      <c r="J1365" s="15">
        <f t="shared" si="550"/>
        <v>0.98888888888888893</v>
      </c>
      <c r="K1365" s="22">
        <f t="shared" si="551"/>
        <v>0.32</v>
      </c>
      <c r="L1365" s="13"/>
      <c r="M1365" s="23">
        <v>44907</v>
      </c>
      <c r="N1365" s="14" t="s">
        <v>12</v>
      </c>
      <c r="O1365" s="59">
        <v>0.99097222222222225</v>
      </c>
      <c r="P1365" s="16" t="str">
        <f t="shared" si="562"/>
        <v>-</v>
      </c>
      <c r="Q1365" s="15">
        <f t="shared" si="552"/>
        <v>0.98402777777777783</v>
      </c>
      <c r="R1365" s="16" t="str">
        <f t="shared" si="543"/>
        <v>-</v>
      </c>
      <c r="S1365" s="15">
        <f t="shared" si="560"/>
        <v>0.99097222222222225</v>
      </c>
      <c r="T1365" s="16" t="str">
        <f t="shared" ref="T1365" si="563">IF(I1365&gt;=$T$4,I1365,IF(I1365&lt;=$T$8,I1365,"-"))</f>
        <v>-</v>
      </c>
      <c r="U1365" s="15">
        <f t="shared" si="561"/>
        <v>0.98888888888888893</v>
      </c>
      <c r="V1365" s="22" t="str">
        <f t="shared" ref="V1365" si="564">IF(K1365&gt;=$V$4,K1365,IF(K1365&lt;=$V$8,K1365,"-"))</f>
        <v>-</v>
      </c>
      <c r="X1365" s="18"/>
      <c r="Y1365" s="28"/>
    </row>
    <row r="1366" spans="2:25" x14ac:dyDescent="0.25">
      <c r="B1366" s="23">
        <f t="shared" si="553"/>
        <v>44908</v>
      </c>
      <c r="C1366" s="14" t="s">
        <v>13</v>
      </c>
      <c r="D1366" s="15">
        <v>0.25486111111111109</v>
      </c>
      <c r="E1366" s="16">
        <v>2.7</v>
      </c>
      <c r="F1366" s="15">
        <f t="shared" si="546"/>
        <v>0.24791666666666665</v>
      </c>
      <c r="G1366" s="16">
        <f t="shared" si="547"/>
        <v>2.2949999999999999</v>
      </c>
      <c r="H1366" s="15">
        <f t="shared" si="548"/>
        <v>0.23680555555555555</v>
      </c>
      <c r="I1366" s="16">
        <f t="shared" si="549"/>
        <v>1.8090000000000002</v>
      </c>
      <c r="J1366" s="15">
        <f t="shared" si="550"/>
        <v>0.23749999999999999</v>
      </c>
      <c r="K1366" s="22">
        <f t="shared" si="551"/>
        <v>1.7280000000000002</v>
      </c>
      <c r="L1366" s="13"/>
      <c r="M1366" s="23">
        <v>44908</v>
      </c>
      <c r="N1366" s="14" t="s">
        <v>13</v>
      </c>
      <c r="O1366" s="59">
        <v>0.25486111111111109</v>
      </c>
      <c r="P1366" s="16" t="str">
        <f t="shared" si="562"/>
        <v>-</v>
      </c>
      <c r="Q1366" s="15">
        <f t="shared" si="552"/>
        <v>0.24791666666666665</v>
      </c>
      <c r="R1366" s="16" t="str">
        <f t="shared" si="543"/>
        <v>-</v>
      </c>
      <c r="S1366" s="15">
        <f t="shared" si="560"/>
        <v>0.23680555555555555</v>
      </c>
      <c r="T1366" s="16" t="str">
        <f t="shared" si="544"/>
        <v>-</v>
      </c>
      <c r="U1366" s="15">
        <f t="shared" si="561"/>
        <v>0.23749999999999999</v>
      </c>
      <c r="V1366" s="22" t="str">
        <f t="shared" si="545"/>
        <v>-</v>
      </c>
      <c r="X1366" s="18"/>
      <c r="Y1366" s="28"/>
    </row>
    <row r="1367" spans="2:25" x14ac:dyDescent="0.25">
      <c r="B1367" s="23">
        <f t="shared" si="553"/>
        <v>44908</v>
      </c>
      <c r="C1367" s="14" t="s">
        <v>12</v>
      </c>
      <c r="D1367" s="15">
        <v>0.50486111111111109</v>
      </c>
      <c r="E1367" s="16">
        <v>0.3</v>
      </c>
      <c r="F1367" s="15">
        <f t="shared" si="546"/>
        <v>0.49791666666666667</v>
      </c>
      <c r="G1367" s="16">
        <f t="shared" si="547"/>
        <v>0.255</v>
      </c>
      <c r="H1367" s="15">
        <f t="shared" si="548"/>
        <v>0.50486111111111109</v>
      </c>
      <c r="I1367" s="16">
        <f t="shared" si="549"/>
        <v>0.20100000000000001</v>
      </c>
      <c r="J1367" s="15">
        <f t="shared" si="550"/>
        <v>0.50277777777777777</v>
      </c>
      <c r="K1367" s="22">
        <f t="shared" si="551"/>
        <v>0.192</v>
      </c>
      <c r="L1367" s="13"/>
      <c r="M1367" s="23">
        <v>44908</v>
      </c>
      <c r="N1367" s="14" t="s">
        <v>12</v>
      </c>
      <c r="O1367" s="59">
        <v>0.50486111111111109</v>
      </c>
      <c r="P1367" s="16" t="str">
        <f t="shared" si="562"/>
        <v>-</v>
      </c>
      <c r="Q1367" s="15">
        <f t="shared" si="552"/>
        <v>0.49791666666666667</v>
      </c>
      <c r="R1367" s="16" t="str">
        <f t="shared" si="543"/>
        <v>-</v>
      </c>
      <c r="S1367" s="15">
        <f t="shared" si="560"/>
        <v>0.50486111111111109</v>
      </c>
      <c r="T1367" s="16" t="str">
        <f t="shared" si="544"/>
        <v>-</v>
      </c>
      <c r="U1367" s="15">
        <f t="shared" si="561"/>
        <v>0.50277777777777777</v>
      </c>
      <c r="V1367" s="22" t="str">
        <f t="shared" si="545"/>
        <v>-</v>
      </c>
      <c r="X1367" s="18"/>
    </row>
    <row r="1368" spans="2:25" x14ac:dyDescent="0.25">
      <c r="B1368" s="23">
        <f t="shared" si="553"/>
        <v>44908</v>
      </c>
      <c r="C1368" s="14" t="s">
        <v>13</v>
      </c>
      <c r="D1368" s="15">
        <v>0.77708333333333324</v>
      </c>
      <c r="E1368" s="16">
        <v>2.5</v>
      </c>
      <c r="F1368" s="15">
        <f t="shared" si="546"/>
        <v>0.77013888888888882</v>
      </c>
      <c r="G1368" s="16">
        <f t="shared" si="547"/>
        <v>2.125</v>
      </c>
      <c r="H1368" s="15">
        <f t="shared" si="548"/>
        <v>0.75902777777777763</v>
      </c>
      <c r="I1368" s="16">
        <f t="shared" si="549"/>
        <v>1.675</v>
      </c>
      <c r="J1368" s="15">
        <f t="shared" si="550"/>
        <v>0.75972222222222208</v>
      </c>
      <c r="K1368" s="22">
        <f t="shared" si="551"/>
        <v>1.6</v>
      </c>
      <c r="L1368" s="13"/>
      <c r="M1368" s="23">
        <v>44908</v>
      </c>
      <c r="N1368" s="14" t="s">
        <v>13</v>
      </c>
      <c r="O1368" s="59">
        <v>0.77708333333333324</v>
      </c>
      <c r="P1368" s="16" t="str">
        <f t="shared" si="562"/>
        <v>-</v>
      </c>
      <c r="Q1368" s="15">
        <f t="shared" si="552"/>
        <v>0.77013888888888882</v>
      </c>
      <c r="R1368" s="16" t="str">
        <f t="shared" si="543"/>
        <v>-</v>
      </c>
      <c r="S1368" s="15">
        <f t="shared" si="560"/>
        <v>0.75902777777777763</v>
      </c>
      <c r="T1368" s="16" t="str">
        <f t="shared" si="544"/>
        <v>-</v>
      </c>
      <c r="U1368" s="15">
        <f t="shared" si="561"/>
        <v>0.75972222222222208</v>
      </c>
      <c r="V1368" s="22" t="str">
        <f t="shared" si="545"/>
        <v>-</v>
      </c>
      <c r="X1368" s="18"/>
      <c r="Y1368" s="28"/>
    </row>
    <row r="1369" spans="2:25" x14ac:dyDescent="0.25">
      <c r="B1369" s="23">
        <f t="shared" si="553"/>
        <v>44909</v>
      </c>
      <c r="C1369" s="14" t="s">
        <v>12</v>
      </c>
      <c r="D1369" s="15">
        <v>1.9444444444444445E-2</v>
      </c>
      <c r="E1369" s="16">
        <v>0.6</v>
      </c>
      <c r="F1369" s="15">
        <f t="shared" si="546"/>
        <v>1.2500000000000001E-2</v>
      </c>
      <c r="G1369" s="16">
        <f t="shared" si="547"/>
        <v>0.51</v>
      </c>
      <c r="H1369" s="15">
        <f t="shared" si="548"/>
        <v>1.9444444444444445E-2</v>
      </c>
      <c r="I1369" s="16">
        <f t="shared" si="549"/>
        <v>0.40200000000000002</v>
      </c>
      <c r="J1369" s="15">
        <f t="shared" si="550"/>
        <v>1.7361111111111112E-2</v>
      </c>
      <c r="K1369" s="22">
        <f t="shared" si="551"/>
        <v>0.38400000000000001</v>
      </c>
      <c r="L1369" s="13"/>
      <c r="M1369" s="23">
        <v>44909</v>
      </c>
      <c r="N1369" s="14" t="s">
        <v>12</v>
      </c>
      <c r="O1369" s="59">
        <v>1.9444444444444445E-2</v>
      </c>
      <c r="P1369" s="16" t="str">
        <f t="shared" si="562"/>
        <v>-</v>
      </c>
      <c r="Q1369" s="15">
        <f t="shared" si="552"/>
        <v>1.2500000000000001E-2</v>
      </c>
      <c r="R1369" s="16" t="str">
        <f t="shared" si="543"/>
        <v>-</v>
      </c>
      <c r="S1369" s="15">
        <f t="shared" si="560"/>
        <v>1.9444444444444445E-2</v>
      </c>
      <c r="T1369" s="16" t="str">
        <f t="shared" si="544"/>
        <v>-</v>
      </c>
      <c r="U1369" s="15">
        <f t="shared" si="561"/>
        <v>1.7361111111111112E-2</v>
      </c>
      <c r="V1369" s="22" t="str">
        <f t="shared" si="545"/>
        <v>-</v>
      </c>
      <c r="X1369" s="18"/>
      <c r="Y1369" s="28"/>
    </row>
    <row r="1370" spans="2:25" x14ac:dyDescent="0.25">
      <c r="B1370" s="23">
        <f t="shared" si="553"/>
        <v>44909</v>
      </c>
      <c r="C1370" s="14" t="s">
        <v>13</v>
      </c>
      <c r="D1370" s="15">
        <v>0.28333333333333333</v>
      </c>
      <c r="E1370" s="16">
        <v>2.6</v>
      </c>
      <c r="F1370" s="15">
        <f t="shared" si="546"/>
        <v>0.27638888888888891</v>
      </c>
      <c r="G1370" s="16">
        <f t="shared" si="547"/>
        <v>2.21</v>
      </c>
      <c r="H1370" s="15">
        <f t="shared" si="548"/>
        <v>0.26527777777777778</v>
      </c>
      <c r="I1370" s="16">
        <f t="shared" si="549"/>
        <v>1.7420000000000002</v>
      </c>
      <c r="J1370" s="15">
        <f t="shared" si="550"/>
        <v>0.26597222222222222</v>
      </c>
      <c r="K1370" s="22">
        <f t="shared" si="551"/>
        <v>1.6640000000000001</v>
      </c>
      <c r="L1370" s="13"/>
      <c r="M1370" s="23">
        <v>44909</v>
      </c>
      <c r="N1370" s="14" t="s">
        <v>13</v>
      </c>
      <c r="O1370" s="59">
        <v>0.28333333333333333</v>
      </c>
      <c r="P1370" s="16" t="str">
        <f t="shared" si="562"/>
        <v>-</v>
      </c>
      <c r="Q1370" s="15">
        <f t="shared" si="552"/>
        <v>0.27638888888888891</v>
      </c>
      <c r="R1370" s="16" t="str">
        <f t="shared" si="543"/>
        <v>-</v>
      </c>
      <c r="S1370" s="15">
        <f t="shared" si="560"/>
        <v>0.26527777777777778</v>
      </c>
      <c r="T1370" s="16" t="str">
        <f t="shared" si="544"/>
        <v>-</v>
      </c>
      <c r="U1370" s="15">
        <f t="shared" si="561"/>
        <v>0.26597222222222222</v>
      </c>
      <c r="V1370" s="22" t="str">
        <f t="shared" si="545"/>
        <v>-</v>
      </c>
      <c r="X1370" s="18"/>
      <c r="Y1370" s="28"/>
    </row>
    <row r="1371" spans="2:25" x14ac:dyDescent="0.25">
      <c r="B1371" s="23">
        <f t="shared" si="553"/>
        <v>44909</v>
      </c>
      <c r="C1371" s="14" t="s">
        <v>12</v>
      </c>
      <c r="D1371" s="15">
        <v>0.53125</v>
      </c>
      <c r="E1371" s="16">
        <v>0.4</v>
      </c>
      <c r="F1371" s="15">
        <f t="shared" si="546"/>
        <v>0.52430555555555558</v>
      </c>
      <c r="G1371" s="16">
        <f t="shared" si="547"/>
        <v>0.34</v>
      </c>
      <c r="H1371" s="15">
        <f t="shared" si="548"/>
        <v>0.53125</v>
      </c>
      <c r="I1371" s="16">
        <f t="shared" si="549"/>
        <v>0.26800000000000002</v>
      </c>
      <c r="J1371" s="15">
        <f t="shared" si="550"/>
        <v>0.52916666666666667</v>
      </c>
      <c r="K1371" s="22">
        <f t="shared" si="551"/>
        <v>0.25600000000000001</v>
      </c>
      <c r="L1371" s="13"/>
      <c r="M1371" s="23">
        <v>44909</v>
      </c>
      <c r="N1371" s="14" t="s">
        <v>12</v>
      </c>
      <c r="O1371" s="59">
        <v>0.53125</v>
      </c>
      <c r="P1371" s="16" t="str">
        <f t="shared" si="562"/>
        <v>-</v>
      </c>
      <c r="Q1371" s="15">
        <f t="shared" si="552"/>
        <v>0.52430555555555558</v>
      </c>
      <c r="R1371" s="16" t="str">
        <f t="shared" si="543"/>
        <v>-</v>
      </c>
      <c r="S1371" s="15">
        <f t="shared" si="560"/>
        <v>0.53125</v>
      </c>
      <c r="T1371" s="16" t="str">
        <f t="shared" si="544"/>
        <v>-</v>
      </c>
      <c r="U1371" s="15">
        <f t="shared" si="561"/>
        <v>0.52916666666666667</v>
      </c>
      <c r="V1371" s="22" t="str">
        <f t="shared" si="545"/>
        <v>-</v>
      </c>
      <c r="X1371" s="18"/>
    </row>
    <row r="1372" spans="2:25" x14ac:dyDescent="0.25">
      <c r="B1372" s="23">
        <f>IF(HOUR(D1372)&lt;HOUR(D1371),B1371+1,B1371)</f>
        <v>44909</v>
      </c>
      <c r="C1372" s="14" t="s">
        <v>13</v>
      </c>
      <c r="D1372" s="15">
        <v>0.80625000000000002</v>
      </c>
      <c r="E1372" s="16">
        <v>2.5</v>
      </c>
      <c r="F1372" s="15">
        <f t="shared" ref="F1372" si="565">IF(C1372="Alta",D1372-$F$9,D1372-$G$9)</f>
        <v>0.7993055555555556</v>
      </c>
      <c r="G1372" s="16">
        <f t="shared" ref="G1372" si="566">E1372*$F$8</f>
        <v>2.125</v>
      </c>
      <c r="H1372" s="15">
        <f t="shared" ref="H1372" si="567">IF(C1372="Alta",D1372-$H$9,D1372-$I$9)</f>
        <v>0.78819444444444442</v>
      </c>
      <c r="I1372" s="16">
        <f t="shared" ref="I1372" si="568">E1372*$H$8</f>
        <v>1.675</v>
      </c>
      <c r="J1372" s="15">
        <f t="shared" ref="J1372" si="569">IF(C1372="Alta",D1372-$J$9,D1372-$K$9)</f>
        <v>0.78888888888888886</v>
      </c>
      <c r="K1372" s="22">
        <f t="shared" ref="K1372" si="570">E1372*$J$8</f>
        <v>1.6</v>
      </c>
      <c r="L1372" s="13"/>
      <c r="M1372" s="23">
        <v>44909</v>
      </c>
      <c r="N1372" s="14" t="s">
        <v>13</v>
      </c>
      <c r="O1372" s="59">
        <v>0.80625000000000002</v>
      </c>
      <c r="P1372" s="16" t="str">
        <f t="shared" si="562"/>
        <v>-</v>
      </c>
      <c r="Q1372" s="15">
        <f t="shared" ref="Q1372" si="571">IF(N1372="Alta",O1372-$F$9,O1372-$G$9)</f>
        <v>0.7993055555555556</v>
      </c>
      <c r="R1372" s="16" t="str">
        <f t="shared" ref="R1372" si="572">IF(G1372&gt;=$R$4,G1372,IF(G1372&lt;=$R$8,G1372,"-"))</f>
        <v>-</v>
      </c>
      <c r="S1372" s="15">
        <f t="shared" ref="S1372" si="573">IF(N1372="Alta",O1372-$H$9,O1372-$I$9)</f>
        <v>0.78819444444444442</v>
      </c>
      <c r="T1372" s="16" t="str">
        <f t="shared" ref="T1372" si="574">IF(I1372&gt;=$T$4,I1372,IF(I1372&lt;=$T$8,I1372,"-"))</f>
        <v>-</v>
      </c>
      <c r="U1372" s="15">
        <f t="shared" ref="U1372" si="575">IF(N1372="Alta",O1372-$J$9,O1372-$K$9)</f>
        <v>0.78888888888888886</v>
      </c>
      <c r="V1372" s="22" t="str">
        <f t="shared" ref="V1372" si="576">IF(K1372&gt;=$V$4,K1372,IF(K1372&lt;=$V$8,K1372,"-"))</f>
        <v>-</v>
      </c>
      <c r="X1372" s="18"/>
      <c r="Y1372" s="28"/>
    </row>
    <row r="1373" spans="2:25" x14ac:dyDescent="0.25">
      <c r="B1373" s="23">
        <f t="shared" si="553"/>
        <v>44910</v>
      </c>
      <c r="C1373" s="14" t="s">
        <v>12</v>
      </c>
      <c r="D1373" s="15">
        <v>4.9305555555555554E-2</v>
      </c>
      <c r="E1373" s="16">
        <v>0.6</v>
      </c>
      <c r="F1373" s="15">
        <f t="shared" ref="F1373:F1436" si="577">IF(C1373="Alta",D1373-$F$9,D1373-$G$9)</f>
        <v>4.2361111111111113E-2</v>
      </c>
      <c r="G1373" s="16">
        <f t="shared" ref="G1373:G1436" si="578">E1373*$F$8</f>
        <v>0.51</v>
      </c>
      <c r="H1373" s="15">
        <f t="shared" ref="H1373:H1436" si="579">IF(C1373="Alta",D1373-$H$9,D1373-$I$9)</f>
        <v>4.9305555555555554E-2</v>
      </c>
      <c r="I1373" s="16">
        <f t="shared" ref="I1373:I1436" si="580">E1373*$H$8</f>
        <v>0.40200000000000002</v>
      </c>
      <c r="J1373" s="15">
        <f t="shared" ref="J1373:J1436" si="581">IF(C1373="Alta",D1373-$J$9,D1373-$K$9)</f>
        <v>4.7222222222222221E-2</v>
      </c>
      <c r="K1373" s="22">
        <f t="shared" ref="K1373:K1436" si="582">E1373*$J$8</f>
        <v>0.38400000000000001</v>
      </c>
      <c r="L1373" s="13"/>
      <c r="M1373" s="23">
        <v>44910</v>
      </c>
      <c r="N1373" s="14" t="s">
        <v>12</v>
      </c>
      <c r="O1373" s="59">
        <v>4.9305555555555554E-2</v>
      </c>
      <c r="P1373" s="16" t="str">
        <f t="shared" si="562"/>
        <v>-</v>
      </c>
      <c r="Q1373" s="15">
        <f t="shared" ref="Q1373:Q1436" si="583">IF(N1373="Alta",O1373-$F$9,O1373-$G$9)</f>
        <v>4.2361111111111113E-2</v>
      </c>
      <c r="R1373" s="16" t="str">
        <f t="shared" ref="R1373:R1379" si="584">IF(G1373&gt;=$R$4,G1373,IF(G1373&lt;=$R$8,G1373,"-"))</f>
        <v>-</v>
      </c>
      <c r="S1373" s="15">
        <f t="shared" si="560"/>
        <v>4.9305555555555554E-2</v>
      </c>
      <c r="T1373" s="16" t="str">
        <f t="shared" ref="T1373:T1391" si="585">IF(I1373&gt;=$T$4,I1373,IF(I1373&lt;=$T$8,I1373,"-"))</f>
        <v>-</v>
      </c>
      <c r="U1373" s="15">
        <f t="shared" si="561"/>
        <v>4.7222222222222221E-2</v>
      </c>
      <c r="V1373" s="22" t="str">
        <f t="shared" ref="V1373:V1391" si="586">IF(K1373&gt;=$V$4,K1373,IF(K1373&lt;=$V$8,K1373,"-"))</f>
        <v>-</v>
      </c>
      <c r="X1373" s="18"/>
      <c r="Y1373" s="28"/>
    </row>
    <row r="1374" spans="2:25" x14ac:dyDescent="0.25">
      <c r="B1374" s="23">
        <f t="shared" ref="B1374:B1438" si="587">IF(HOUR(D1374)&lt;HOUR(D1373),B1373+1,B1373)</f>
        <v>44910</v>
      </c>
      <c r="C1374" s="14" t="s">
        <v>13</v>
      </c>
      <c r="D1374" s="15">
        <v>0.31388888888888888</v>
      </c>
      <c r="E1374" s="16">
        <v>2.5</v>
      </c>
      <c r="F1374" s="15">
        <f t="shared" si="577"/>
        <v>0.30694444444444446</v>
      </c>
      <c r="G1374" s="16">
        <f t="shared" si="578"/>
        <v>2.125</v>
      </c>
      <c r="H1374" s="15">
        <f t="shared" si="579"/>
        <v>0.29583333333333334</v>
      </c>
      <c r="I1374" s="16">
        <f t="shared" si="580"/>
        <v>1.675</v>
      </c>
      <c r="J1374" s="15">
        <f t="shared" si="581"/>
        <v>0.29652777777777778</v>
      </c>
      <c r="K1374" s="22">
        <f t="shared" si="582"/>
        <v>1.6</v>
      </c>
      <c r="L1374" s="13"/>
      <c r="M1374" s="23">
        <v>44910</v>
      </c>
      <c r="N1374" s="14" t="s">
        <v>13</v>
      </c>
      <c r="O1374" s="59">
        <v>0.31388888888888888</v>
      </c>
      <c r="P1374" s="16" t="str">
        <f t="shared" si="562"/>
        <v>-</v>
      </c>
      <c r="Q1374" s="15">
        <f t="shared" si="583"/>
        <v>0.30694444444444446</v>
      </c>
      <c r="R1374" s="16" t="str">
        <f t="shared" si="584"/>
        <v>-</v>
      </c>
      <c r="S1374" s="15">
        <f t="shared" si="560"/>
        <v>0.29583333333333334</v>
      </c>
      <c r="T1374" s="16" t="str">
        <f t="shared" si="585"/>
        <v>-</v>
      </c>
      <c r="U1374" s="15">
        <f t="shared" si="561"/>
        <v>0.29652777777777778</v>
      </c>
      <c r="V1374" s="22" t="str">
        <f t="shared" si="586"/>
        <v>-</v>
      </c>
      <c r="X1374" s="18"/>
      <c r="Y1374" s="28"/>
    </row>
    <row r="1375" spans="2:25" x14ac:dyDescent="0.25">
      <c r="B1375" s="23">
        <f t="shared" si="587"/>
        <v>44910</v>
      </c>
      <c r="C1375" s="14" t="s">
        <v>12</v>
      </c>
      <c r="D1375" s="15">
        <v>0.55902777777777779</v>
      </c>
      <c r="E1375" s="16">
        <v>0.5</v>
      </c>
      <c r="F1375" s="15">
        <f t="shared" si="577"/>
        <v>0.55208333333333337</v>
      </c>
      <c r="G1375" s="16">
        <f t="shared" si="578"/>
        <v>0.42499999999999999</v>
      </c>
      <c r="H1375" s="15">
        <f t="shared" si="579"/>
        <v>0.55902777777777779</v>
      </c>
      <c r="I1375" s="16">
        <f t="shared" si="580"/>
        <v>0.33500000000000002</v>
      </c>
      <c r="J1375" s="15">
        <f t="shared" si="581"/>
        <v>0.55694444444444446</v>
      </c>
      <c r="K1375" s="22">
        <f t="shared" si="582"/>
        <v>0.32</v>
      </c>
      <c r="L1375" s="13"/>
      <c r="M1375" s="23">
        <v>44910</v>
      </c>
      <c r="N1375" s="14" t="s">
        <v>12</v>
      </c>
      <c r="O1375" s="59">
        <v>0.55902777777777779</v>
      </c>
      <c r="P1375" s="16" t="str">
        <f t="shared" si="562"/>
        <v>-</v>
      </c>
      <c r="Q1375" s="15">
        <f t="shared" si="583"/>
        <v>0.55208333333333337</v>
      </c>
      <c r="R1375" s="16" t="str">
        <f t="shared" si="584"/>
        <v>-</v>
      </c>
      <c r="S1375" s="15">
        <f t="shared" si="560"/>
        <v>0.55902777777777779</v>
      </c>
      <c r="T1375" s="16" t="str">
        <f t="shared" si="585"/>
        <v>-</v>
      </c>
      <c r="U1375" s="15">
        <f t="shared" si="561"/>
        <v>0.55694444444444446</v>
      </c>
      <c r="V1375" s="22" t="str">
        <f t="shared" si="586"/>
        <v>-</v>
      </c>
      <c r="X1375" s="18"/>
    </row>
    <row r="1376" spans="2:25" x14ac:dyDescent="0.25">
      <c r="B1376" s="23">
        <f t="shared" si="587"/>
        <v>44910</v>
      </c>
      <c r="C1376" s="14" t="s">
        <v>13</v>
      </c>
      <c r="D1376" s="15">
        <v>0.83680555555555547</v>
      </c>
      <c r="E1376" s="16">
        <v>2.5</v>
      </c>
      <c r="F1376" s="15">
        <f t="shared" si="577"/>
        <v>0.82986111111111105</v>
      </c>
      <c r="G1376" s="16">
        <f t="shared" si="578"/>
        <v>2.125</v>
      </c>
      <c r="H1376" s="15">
        <f t="shared" si="579"/>
        <v>0.81874999999999987</v>
      </c>
      <c r="I1376" s="16">
        <f t="shared" si="580"/>
        <v>1.675</v>
      </c>
      <c r="J1376" s="15">
        <f t="shared" si="581"/>
        <v>0.81944444444444431</v>
      </c>
      <c r="K1376" s="22">
        <f t="shared" si="582"/>
        <v>1.6</v>
      </c>
      <c r="L1376" s="13"/>
      <c r="M1376" s="23">
        <v>44910</v>
      </c>
      <c r="N1376" s="14" t="s">
        <v>13</v>
      </c>
      <c r="O1376" s="59">
        <v>0.83680555555555547</v>
      </c>
      <c r="P1376" s="16" t="str">
        <f t="shared" si="562"/>
        <v>-</v>
      </c>
      <c r="Q1376" s="15">
        <f t="shared" si="583"/>
        <v>0.82986111111111105</v>
      </c>
      <c r="R1376" s="16" t="str">
        <f t="shared" si="584"/>
        <v>-</v>
      </c>
      <c r="S1376" s="15">
        <f t="shared" si="560"/>
        <v>0.81874999999999987</v>
      </c>
      <c r="T1376" s="16" t="str">
        <f t="shared" si="585"/>
        <v>-</v>
      </c>
      <c r="U1376" s="15">
        <f t="shared" si="561"/>
        <v>0.81944444444444431</v>
      </c>
      <c r="V1376" s="22" t="str">
        <f t="shared" si="586"/>
        <v>-</v>
      </c>
      <c r="X1376" s="18"/>
      <c r="Y1376" s="28"/>
    </row>
    <row r="1377" spans="2:25" x14ac:dyDescent="0.25">
      <c r="B1377" s="23">
        <f t="shared" si="587"/>
        <v>44911</v>
      </c>
      <c r="C1377" s="14" t="s">
        <v>12</v>
      </c>
      <c r="D1377" s="15">
        <v>8.1944444444444445E-2</v>
      </c>
      <c r="E1377" s="16">
        <v>0.7</v>
      </c>
      <c r="F1377" s="15">
        <f t="shared" si="577"/>
        <v>7.4999999999999997E-2</v>
      </c>
      <c r="G1377" s="16">
        <f t="shared" si="578"/>
        <v>0.59499999999999997</v>
      </c>
      <c r="H1377" s="15">
        <f t="shared" si="579"/>
        <v>8.1944444444444445E-2</v>
      </c>
      <c r="I1377" s="16">
        <f t="shared" si="580"/>
        <v>0.46899999999999997</v>
      </c>
      <c r="J1377" s="15">
        <f t="shared" si="581"/>
        <v>7.9861111111111105E-2</v>
      </c>
      <c r="K1377" s="22">
        <f t="shared" si="582"/>
        <v>0.44799999999999995</v>
      </c>
      <c r="L1377" s="13"/>
      <c r="M1377" s="23">
        <v>44911</v>
      </c>
      <c r="N1377" s="14" t="s">
        <v>12</v>
      </c>
      <c r="O1377" s="59">
        <v>8.1944444444444445E-2</v>
      </c>
      <c r="P1377" s="16" t="str">
        <f t="shared" si="562"/>
        <v>-</v>
      </c>
      <c r="Q1377" s="15">
        <f t="shared" si="583"/>
        <v>7.4999999999999997E-2</v>
      </c>
      <c r="R1377" s="16" t="str">
        <f t="shared" si="584"/>
        <v>-</v>
      </c>
      <c r="S1377" s="15">
        <f t="shared" si="560"/>
        <v>8.1944444444444445E-2</v>
      </c>
      <c r="T1377" s="16" t="str">
        <f t="shared" si="585"/>
        <v>-</v>
      </c>
      <c r="U1377" s="15">
        <f t="shared" si="561"/>
        <v>7.9861111111111105E-2</v>
      </c>
      <c r="V1377" s="22" t="str">
        <f t="shared" si="586"/>
        <v>-</v>
      </c>
      <c r="X1377" s="18"/>
      <c r="Y1377" s="28"/>
    </row>
    <row r="1378" spans="2:25" x14ac:dyDescent="0.25">
      <c r="B1378" s="23">
        <f t="shared" si="587"/>
        <v>44911</v>
      </c>
      <c r="C1378" s="14" t="s">
        <v>13</v>
      </c>
      <c r="D1378" s="15">
        <v>0.34652777777777777</v>
      </c>
      <c r="E1378" s="16">
        <v>2.4</v>
      </c>
      <c r="F1378" s="15">
        <f t="shared" si="577"/>
        <v>0.33958333333333335</v>
      </c>
      <c r="G1378" s="16">
        <f t="shared" si="578"/>
        <v>2.04</v>
      </c>
      <c r="H1378" s="15">
        <f t="shared" si="579"/>
        <v>0.32847222222222222</v>
      </c>
      <c r="I1378" s="16">
        <f t="shared" si="580"/>
        <v>1.6080000000000001</v>
      </c>
      <c r="J1378" s="15">
        <f t="shared" si="581"/>
        <v>0.32916666666666666</v>
      </c>
      <c r="K1378" s="22">
        <f t="shared" si="582"/>
        <v>1.536</v>
      </c>
      <c r="L1378" s="13"/>
      <c r="M1378" s="23">
        <v>44911</v>
      </c>
      <c r="N1378" s="14" t="s">
        <v>13</v>
      </c>
      <c r="O1378" s="59">
        <v>0.34652777777777777</v>
      </c>
      <c r="P1378" s="16" t="str">
        <f t="shared" si="562"/>
        <v>-</v>
      </c>
      <c r="Q1378" s="15">
        <f t="shared" si="583"/>
        <v>0.33958333333333335</v>
      </c>
      <c r="R1378" s="16" t="str">
        <f t="shared" si="584"/>
        <v>-</v>
      </c>
      <c r="S1378" s="15">
        <f t="shared" si="560"/>
        <v>0.32847222222222222</v>
      </c>
      <c r="T1378" s="16" t="str">
        <f t="shared" si="585"/>
        <v>-</v>
      </c>
      <c r="U1378" s="15">
        <f t="shared" si="561"/>
        <v>0.32916666666666666</v>
      </c>
      <c r="V1378" s="22" t="str">
        <f t="shared" si="586"/>
        <v>-</v>
      </c>
      <c r="X1378" s="18"/>
      <c r="Y1378" s="28"/>
    </row>
    <row r="1379" spans="2:25" x14ac:dyDescent="0.25">
      <c r="B1379" s="23">
        <f t="shared" si="587"/>
        <v>44911</v>
      </c>
      <c r="C1379" s="14" t="s">
        <v>12</v>
      </c>
      <c r="D1379" s="15">
        <v>0.59027777777777779</v>
      </c>
      <c r="E1379" s="16">
        <v>0.6</v>
      </c>
      <c r="F1379" s="15">
        <f t="shared" si="577"/>
        <v>0.58333333333333337</v>
      </c>
      <c r="G1379" s="16">
        <f t="shared" si="578"/>
        <v>0.51</v>
      </c>
      <c r="H1379" s="15">
        <f t="shared" si="579"/>
        <v>0.59027777777777779</v>
      </c>
      <c r="I1379" s="16">
        <f t="shared" si="580"/>
        <v>0.40200000000000002</v>
      </c>
      <c r="J1379" s="15">
        <f t="shared" si="581"/>
        <v>0.58819444444444446</v>
      </c>
      <c r="K1379" s="22">
        <f t="shared" si="582"/>
        <v>0.38400000000000001</v>
      </c>
      <c r="L1379" s="13"/>
      <c r="M1379" s="23">
        <v>44911</v>
      </c>
      <c r="N1379" s="14" t="s">
        <v>12</v>
      </c>
      <c r="O1379" s="59">
        <v>0.59027777777777779</v>
      </c>
      <c r="P1379" s="16" t="str">
        <f t="shared" si="562"/>
        <v>-</v>
      </c>
      <c r="Q1379" s="15">
        <f t="shared" si="583"/>
        <v>0.58333333333333337</v>
      </c>
      <c r="R1379" s="16" t="str">
        <f t="shared" si="584"/>
        <v>-</v>
      </c>
      <c r="S1379" s="15">
        <f t="shared" si="560"/>
        <v>0.59027777777777779</v>
      </c>
      <c r="T1379" s="16" t="str">
        <f t="shared" si="585"/>
        <v>-</v>
      </c>
      <c r="U1379" s="15">
        <f t="shared" si="561"/>
        <v>0.58819444444444446</v>
      </c>
      <c r="V1379" s="22" t="str">
        <f t="shared" si="586"/>
        <v>-</v>
      </c>
      <c r="X1379" s="18"/>
    </row>
    <row r="1380" spans="2:25" x14ac:dyDescent="0.25">
      <c r="B1380" s="23">
        <f t="shared" si="587"/>
        <v>44911</v>
      </c>
      <c r="C1380" s="14" t="s">
        <v>13</v>
      </c>
      <c r="D1380" s="15">
        <v>0.86944444444444446</v>
      </c>
      <c r="E1380" s="16">
        <v>2.5</v>
      </c>
      <c r="F1380" s="15">
        <f t="shared" si="577"/>
        <v>0.86250000000000004</v>
      </c>
      <c r="G1380" s="16">
        <f t="shared" si="578"/>
        <v>2.125</v>
      </c>
      <c r="H1380" s="15">
        <f t="shared" si="579"/>
        <v>0.85138888888888886</v>
      </c>
      <c r="I1380" s="16">
        <f t="shared" si="580"/>
        <v>1.675</v>
      </c>
      <c r="J1380" s="15">
        <f t="shared" si="581"/>
        <v>0.8520833333333333</v>
      </c>
      <c r="K1380" s="22">
        <f t="shared" si="582"/>
        <v>1.6</v>
      </c>
      <c r="L1380" s="13"/>
      <c r="M1380" s="23">
        <v>44911</v>
      </c>
      <c r="N1380" s="14" t="s">
        <v>13</v>
      </c>
      <c r="O1380" s="59">
        <v>0.86944444444444446</v>
      </c>
      <c r="P1380" s="16" t="str">
        <f t="shared" si="562"/>
        <v>-</v>
      </c>
      <c r="Q1380" s="15">
        <f t="shared" si="583"/>
        <v>0.86250000000000004</v>
      </c>
      <c r="R1380" s="16" t="s">
        <v>27</v>
      </c>
      <c r="S1380" s="15">
        <f t="shared" si="560"/>
        <v>0.85138888888888886</v>
      </c>
      <c r="T1380" s="16" t="str">
        <f t="shared" si="585"/>
        <v>-</v>
      </c>
      <c r="U1380" s="15">
        <f t="shared" si="561"/>
        <v>0.8520833333333333</v>
      </c>
      <c r="V1380" s="22" t="str">
        <f t="shared" si="586"/>
        <v>-</v>
      </c>
      <c r="X1380" s="18"/>
      <c r="Y1380" s="28"/>
    </row>
    <row r="1381" spans="2:25" x14ac:dyDescent="0.25">
      <c r="B1381" s="23">
        <f t="shared" si="587"/>
        <v>44912</v>
      </c>
      <c r="C1381" s="14" t="s">
        <v>12</v>
      </c>
      <c r="D1381" s="15">
        <v>0.11875000000000001</v>
      </c>
      <c r="E1381" s="16">
        <v>0.7</v>
      </c>
      <c r="F1381" s="15">
        <f t="shared" si="577"/>
        <v>0.11180555555555556</v>
      </c>
      <c r="G1381" s="16">
        <f t="shared" si="578"/>
        <v>0.59499999999999997</v>
      </c>
      <c r="H1381" s="15">
        <f t="shared" si="579"/>
        <v>0.11875000000000001</v>
      </c>
      <c r="I1381" s="16">
        <f t="shared" si="580"/>
        <v>0.46899999999999997</v>
      </c>
      <c r="J1381" s="15">
        <f t="shared" si="581"/>
        <v>0.11666666666666667</v>
      </c>
      <c r="K1381" s="22">
        <f t="shared" si="582"/>
        <v>0.44799999999999995</v>
      </c>
      <c r="L1381" s="13"/>
      <c r="M1381" s="23">
        <v>44912</v>
      </c>
      <c r="N1381" s="14" t="s">
        <v>12</v>
      </c>
      <c r="O1381" s="59">
        <v>0.11875000000000001</v>
      </c>
      <c r="P1381" s="16" t="str">
        <f t="shared" si="562"/>
        <v>-</v>
      </c>
      <c r="Q1381" s="15">
        <f t="shared" si="583"/>
        <v>0.11180555555555556</v>
      </c>
      <c r="R1381" s="16" t="str">
        <f t="shared" ref="R1381:R1402" si="588">IF(G1381&gt;=$R$4,G1381,IF(G1381&lt;=$R$8,G1381,"-"))</f>
        <v>-</v>
      </c>
      <c r="S1381" s="15">
        <f t="shared" si="560"/>
        <v>0.11875000000000001</v>
      </c>
      <c r="T1381" s="16" t="str">
        <f t="shared" si="585"/>
        <v>-</v>
      </c>
      <c r="U1381" s="15">
        <f t="shared" si="561"/>
        <v>0.11666666666666667</v>
      </c>
      <c r="V1381" s="22" t="str">
        <f t="shared" si="586"/>
        <v>-</v>
      </c>
      <c r="X1381" s="18"/>
      <c r="Y1381" s="28"/>
    </row>
    <row r="1382" spans="2:25" x14ac:dyDescent="0.25">
      <c r="B1382" s="23">
        <f t="shared" si="587"/>
        <v>44912</v>
      </c>
      <c r="C1382" s="14" t="s">
        <v>13</v>
      </c>
      <c r="D1382" s="15">
        <v>0.38194444444444442</v>
      </c>
      <c r="E1382" s="16">
        <v>2.2999999999999998</v>
      </c>
      <c r="F1382" s="15">
        <f t="shared" si="577"/>
        <v>0.375</v>
      </c>
      <c r="G1382" s="16">
        <f t="shared" si="578"/>
        <v>1.9549999999999998</v>
      </c>
      <c r="H1382" s="15">
        <f t="shared" si="579"/>
        <v>0.36388888888888887</v>
      </c>
      <c r="I1382" s="16">
        <f t="shared" si="580"/>
        <v>1.5409999999999999</v>
      </c>
      <c r="J1382" s="15">
        <f t="shared" si="581"/>
        <v>0.36458333333333331</v>
      </c>
      <c r="K1382" s="22">
        <f t="shared" si="582"/>
        <v>1.472</v>
      </c>
      <c r="L1382" s="13"/>
      <c r="M1382" s="23">
        <v>44912</v>
      </c>
      <c r="N1382" s="14" t="s">
        <v>13</v>
      </c>
      <c r="O1382" s="59">
        <v>0.38194444444444442</v>
      </c>
      <c r="P1382" s="16" t="str">
        <f t="shared" si="562"/>
        <v>-</v>
      </c>
      <c r="Q1382" s="15">
        <f t="shared" si="583"/>
        <v>0.375</v>
      </c>
      <c r="R1382" s="16" t="str">
        <f t="shared" si="588"/>
        <v>-</v>
      </c>
      <c r="S1382" s="15">
        <f t="shared" si="560"/>
        <v>0.36388888888888887</v>
      </c>
      <c r="T1382" s="16" t="str">
        <f t="shared" si="585"/>
        <v>-</v>
      </c>
      <c r="U1382" s="15">
        <f t="shared" si="561"/>
        <v>0.36458333333333331</v>
      </c>
      <c r="V1382" s="22" t="str">
        <f t="shared" si="586"/>
        <v>-</v>
      </c>
      <c r="X1382" s="18"/>
      <c r="Y1382" s="28"/>
    </row>
    <row r="1383" spans="2:25" x14ac:dyDescent="0.25">
      <c r="B1383" s="23">
        <f t="shared" si="587"/>
        <v>44912</v>
      </c>
      <c r="C1383" s="14" t="s">
        <v>12</v>
      </c>
      <c r="D1383" s="15">
        <v>0.625</v>
      </c>
      <c r="E1383" s="16">
        <v>0.6</v>
      </c>
      <c r="F1383" s="15">
        <f t="shared" si="577"/>
        <v>0.61805555555555558</v>
      </c>
      <c r="G1383" s="16">
        <f t="shared" si="578"/>
        <v>0.51</v>
      </c>
      <c r="H1383" s="15">
        <f t="shared" si="579"/>
        <v>0.625</v>
      </c>
      <c r="I1383" s="16">
        <f t="shared" si="580"/>
        <v>0.40200000000000002</v>
      </c>
      <c r="J1383" s="15">
        <f t="shared" si="581"/>
        <v>0.62291666666666667</v>
      </c>
      <c r="K1383" s="22">
        <f t="shared" si="582"/>
        <v>0.38400000000000001</v>
      </c>
      <c r="L1383" s="13"/>
      <c r="M1383" s="23">
        <v>44912</v>
      </c>
      <c r="N1383" s="14" t="s">
        <v>12</v>
      </c>
      <c r="O1383" s="59">
        <v>0.625</v>
      </c>
      <c r="P1383" s="16" t="str">
        <f t="shared" si="562"/>
        <v>-</v>
      </c>
      <c r="Q1383" s="15">
        <f t="shared" si="583"/>
        <v>0.61805555555555558</v>
      </c>
      <c r="R1383" s="16" t="str">
        <f t="shared" si="588"/>
        <v>-</v>
      </c>
      <c r="S1383" s="15">
        <f t="shared" si="560"/>
        <v>0.625</v>
      </c>
      <c r="T1383" s="16" t="str">
        <f t="shared" si="585"/>
        <v>-</v>
      </c>
      <c r="U1383" s="15">
        <f t="shared" si="561"/>
        <v>0.62291666666666667</v>
      </c>
      <c r="V1383" s="22" t="str">
        <f t="shared" si="586"/>
        <v>-</v>
      </c>
      <c r="X1383" s="18"/>
    </row>
    <row r="1384" spans="2:25" x14ac:dyDescent="0.25">
      <c r="B1384" s="23">
        <f t="shared" si="587"/>
        <v>44912</v>
      </c>
      <c r="C1384" s="14" t="s">
        <v>13</v>
      </c>
      <c r="D1384" s="15">
        <v>0.90555555555555556</v>
      </c>
      <c r="E1384" s="16">
        <v>2.5</v>
      </c>
      <c r="F1384" s="15">
        <f t="shared" si="577"/>
        <v>0.89861111111111114</v>
      </c>
      <c r="G1384" s="16">
        <f t="shared" si="578"/>
        <v>2.125</v>
      </c>
      <c r="H1384" s="15">
        <f t="shared" si="579"/>
        <v>0.88749999999999996</v>
      </c>
      <c r="I1384" s="16">
        <f t="shared" si="580"/>
        <v>1.675</v>
      </c>
      <c r="J1384" s="15">
        <f t="shared" si="581"/>
        <v>0.8881944444444444</v>
      </c>
      <c r="K1384" s="22">
        <f t="shared" si="582"/>
        <v>1.6</v>
      </c>
      <c r="L1384" s="13"/>
      <c r="M1384" s="23">
        <v>44912</v>
      </c>
      <c r="N1384" s="14" t="s">
        <v>13</v>
      </c>
      <c r="O1384" s="59">
        <v>0.90555555555555556</v>
      </c>
      <c r="P1384" s="16" t="str">
        <f t="shared" si="562"/>
        <v>-</v>
      </c>
      <c r="Q1384" s="15">
        <f t="shared" si="583"/>
        <v>0.89861111111111114</v>
      </c>
      <c r="R1384" s="16" t="str">
        <f t="shared" si="588"/>
        <v>-</v>
      </c>
      <c r="S1384" s="15">
        <f t="shared" si="560"/>
        <v>0.88749999999999996</v>
      </c>
      <c r="T1384" s="16" t="str">
        <f t="shared" si="585"/>
        <v>-</v>
      </c>
      <c r="U1384" s="15">
        <f t="shared" si="561"/>
        <v>0.8881944444444444</v>
      </c>
      <c r="V1384" s="22" t="str">
        <f t="shared" si="586"/>
        <v>-</v>
      </c>
      <c r="X1384" s="18"/>
      <c r="Y1384" s="28"/>
    </row>
    <row r="1385" spans="2:25" x14ac:dyDescent="0.25">
      <c r="B1385" s="23">
        <f t="shared" si="587"/>
        <v>44913</v>
      </c>
      <c r="C1385" s="14" t="s">
        <v>12</v>
      </c>
      <c r="D1385" s="15">
        <v>0.15902777777777777</v>
      </c>
      <c r="E1385" s="16">
        <v>0.7</v>
      </c>
      <c r="F1385" s="15">
        <f t="shared" si="577"/>
        <v>0.15208333333333332</v>
      </c>
      <c r="G1385" s="16">
        <f t="shared" si="578"/>
        <v>0.59499999999999997</v>
      </c>
      <c r="H1385" s="15">
        <f t="shared" si="579"/>
        <v>0.15902777777777777</v>
      </c>
      <c r="I1385" s="16">
        <f t="shared" si="580"/>
        <v>0.46899999999999997</v>
      </c>
      <c r="J1385" s="15">
        <f t="shared" si="581"/>
        <v>0.15694444444444444</v>
      </c>
      <c r="K1385" s="22">
        <f t="shared" si="582"/>
        <v>0.44799999999999995</v>
      </c>
      <c r="L1385" s="13"/>
      <c r="M1385" s="23">
        <v>44913</v>
      </c>
      <c r="N1385" s="14" t="s">
        <v>12</v>
      </c>
      <c r="O1385" s="59">
        <v>0.15902777777777777</v>
      </c>
      <c r="P1385" s="16" t="str">
        <f t="shared" si="562"/>
        <v>-</v>
      </c>
      <c r="Q1385" s="15">
        <f t="shared" si="583"/>
        <v>0.15208333333333332</v>
      </c>
      <c r="R1385" s="16" t="str">
        <f t="shared" si="588"/>
        <v>-</v>
      </c>
      <c r="S1385" s="15">
        <f t="shared" si="560"/>
        <v>0.15902777777777777</v>
      </c>
      <c r="T1385" s="16" t="str">
        <f t="shared" si="585"/>
        <v>-</v>
      </c>
      <c r="U1385" s="15">
        <f t="shared" si="561"/>
        <v>0.15694444444444444</v>
      </c>
      <c r="V1385" s="22" t="str">
        <f t="shared" si="586"/>
        <v>-</v>
      </c>
      <c r="X1385" s="18"/>
      <c r="Y1385" s="28"/>
    </row>
    <row r="1386" spans="2:25" x14ac:dyDescent="0.25">
      <c r="B1386" s="23">
        <f t="shared" si="587"/>
        <v>44913</v>
      </c>
      <c r="C1386" s="14" t="s">
        <v>13</v>
      </c>
      <c r="D1386" s="15">
        <v>0.4201388888888889</v>
      </c>
      <c r="E1386" s="16">
        <v>2.2999999999999998</v>
      </c>
      <c r="F1386" s="15">
        <f t="shared" si="577"/>
        <v>0.41319444444444448</v>
      </c>
      <c r="G1386" s="16">
        <f t="shared" si="578"/>
        <v>1.9549999999999998</v>
      </c>
      <c r="H1386" s="15">
        <f t="shared" si="579"/>
        <v>0.40208333333333335</v>
      </c>
      <c r="I1386" s="16">
        <f t="shared" si="580"/>
        <v>1.5409999999999999</v>
      </c>
      <c r="J1386" s="15">
        <f t="shared" si="581"/>
        <v>0.40277777777777779</v>
      </c>
      <c r="K1386" s="22">
        <f t="shared" si="582"/>
        <v>1.472</v>
      </c>
      <c r="L1386" s="13"/>
      <c r="M1386" s="23">
        <v>44913</v>
      </c>
      <c r="N1386" s="14" t="s">
        <v>13</v>
      </c>
      <c r="O1386" s="59">
        <v>0.4201388888888889</v>
      </c>
      <c r="P1386" s="16" t="str">
        <f t="shared" si="562"/>
        <v>-</v>
      </c>
      <c r="Q1386" s="15">
        <f t="shared" si="583"/>
        <v>0.41319444444444448</v>
      </c>
      <c r="R1386" s="16" t="str">
        <f t="shared" si="588"/>
        <v>-</v>
      </c>
      <c r="S1386" s="15">
        <f t="shared" ref="S1386:S1402" si="589">IF(N1386="Alta",O1386-$H$9,O1386-$I$9)</f>
        <v>0.40208333333333335</v>
      </c>
      <c r="T1386" s="16" t="str">
        <f t="shared" si="585"/>
        <v>-</v>
      </c>
      <c r="U1386" s="15">
        <f t="shared" si="561"/>
        <v>0.40277777777777779</v>
      </c>
      <c r="V1386" s="22" t="str">
        <f t="shared" si="586"/>
        <v>-</v>
      </c>
      <c r="X1386" s="18"/>
      <c r="Y1386" s="28"/>
    </row>
    <row r="1387" spans="2:25" x14ac:dyDescent="0.25">
      <c r="B1387" s="23">
        <f t="shared" si="587"/>
        <v>44913</v>
      </c>
      <c r="C1387" s="14" t="s">
        <v>12</v>
      </c>
      <c r="D1387" s="15">
        <v>0.66388888888888886</v>
      </c>
      <c r="E1387" s="16">
        <v>0.6</v>
      </c>
      <c r="F1387" s="15">
        <f t="shared" si="577"/>
        <v>0.65694444444444444</v>
      </c>
      <c r="G1387" s="16">
        <f t="shared" si="578"/>
        <v>0.51</v>
      </c>
      <c r="H1387" s="15">
        <f t="shared" si="579"/>
        <v>0.66388888888888886</v>
      </c>
      <c r="I1387" s="16">
        <f t="shared" si="580"/>
        <v>0.40200000000000002</v>
      </c>
      <c r="J1387" s="15">
        <f t="shared" si="581"/>
        <v>0.66180555555555554</v>
      </c>
      <c r="K1387" s="22">
        <f t="shared" si="582"/>
        <v>0.38400000000000001</v>
      </c>
      <c r="L1387" s="13"/>
      <c r="M1387" s="23">
        <v>44913</v>
      </c>
      <c r="N1387" s="14" t="s">
        <v>12</v>
      </c>
      <c r="O1387" s="59">
        <v>0.66388888888888886</v>
      </c>
      <c r="P1387" s="16" t="str">
        <f t="shared" si="562"/>
        <v>-</v>
      </c>
      <c r="Q1387" s="15">
        <f t="shared" si="583"/>
        <v>0.65694444444444444</v>
      </c>
      <c r="R1387" s="16" t="str">
        <f t="shared" si="588"/>
        <v>-</v>
      </c>
      <c r="S1387" s="15">
        <f t="shared" si="589"/>
        <v>0.66388888888888886</v>
      </c>
      <c r="T1387" s="16" t="str">
        <f t="shared" si="585"/>
        <v>-</v>
      </c>
      <c r="U1387" s="15">
        <f t="shared" ref="U1387:U1402" si="590">IF(N1387="Alta",O1387-$J$9,O1387-$K$9)</f>
        <v>0.66180555555555554</v>
      </c>
      <c r="V1387" s="22" t="str">
        <f t="shared" si="586"/>
        <v>-</v>
      </c>
      <c r="X1387" s="18"/>
    </row>
    <row r="1388" spans="2:25" x14ac:dyDescent="0.25">
      <c r="B1388" s="23">
        <f t="shared" si="587"/>
        <v>44913</v>
      </c>
      <c r="C1388" s="14" t="s">
        <v>13</v>
      </c>
      <c r="D1388" s="15">
        <v>0.94305555555555554</v>
      </c>
      <c r="E1388" s="16">
        <v>2.6</v>
      </c>
      <c r="F1388" s="15">
        <f t="shared" si="577"/>
        <v>0.93611111111111112</v>
      </c>
      <c r="G1388" s="16">
        <f t="shared" si="578"/>
        <v>2.21</v>
      </c>
      <c r="H1388" s="15">
        <f t="shared" si="579"/>
        <v>0.92499999999999993</v>
      </c>
      <c r="I1388" s="16">
        <f t="shared" si="580"/>
        <v>1.7420000000000002</v>
      </c>
      <c r="J1388" s="15">
        <f t="shared" si="581"/>
        <v>0.92569444444444438</v>
      </c>
      <c r="K1388" s="22">
        <f t="shared" si="582"/>
        <v>1.6640000000000001</v>
      </c>
      <c r="L1388" s="13"/>
      <c r="M1388" s="23">
        <v>44913</v>
      </c>
      <c r="N1388" s="14" t="s">
        <v>13</v>
      </c>
      <c r="O1388" s="59">
        <v>0.94305555555555554</v>
      </c>
      <c r="P1388" s="16" t="str">
        <f t="shared" si="562"/>
        <v>-</v>
      </c>
      <c r="Q1388" s="15">
        <f t="shared" si="583"/>
        <v>0.93611111111111112</v>
      </c>
      <c r="R1388" s="16" t="str">
        <f t="shared" si="588"/>
        <v>-</v>
      </c>
      <c r="S1388" s="15">
        <f t="shared" si="589"/>
        <v>0.92499999999999993</v>
      </c>
      <c r="T1388" s="16" t="str">
        <f t="shared" si="585"/>
        <v>-</v>
      </c>
      <c r="U1388" s="15">
        <f t="shared" si="590"/>
        <v>0.92569444444444438</v>
      </c>
      <c r="V1388" s="22" t="str">
        <f t="shared" si="586"/>
        <v>-</v>
      </c>
      <c r="X1388" s="18"/>
      <c r="Y1388" s="28"/>
    </row>
    <row r="1389" spans="2:25" x14ac:dyDescent="0.25">
      <c r="B1389" s="23">
        <f t="shared" si="587"/>
        <v>44914</v>
      </c>
      <c r="C1389" s="14" t="s">
        <v>12</v>
      </c>
      <c r="D1389" s="15">
        <v>0.20138888888888887</v>
      </c>
      <c r="E1389" s="16">
        <v>0.6</v>
      </c>
      <c r="F1389" s="15">
        <f t="shared" si="577"/>
        <v>0.19444444444444442</v>
      </c>
      <c r="G1389" s="16">
        <f t="shared" si="578"/>
        <v>0.51</v>
      </c>
      <c r="H1389" s="15">
        <f t="shared" si="579"/>
        <v>0.20138888888888887</v>
      </c>
      <c r="I1389" s="16">
        <f t="shared" si="580"/>
        <v>0.40200000000000002</v>
      </c>
      <c r="J1389" s="15">
        <f t="shared" si="581"/>
        <v>0.19930555555555554</v>
      </c>
      <c r="K1389" s="22">
        <f t="shared" si="582"/>
        <v>0.38400000000000001</v>
      </c>
      <c r="L1389" s="13"/>
      <c r="M1389" s="23">
        <v>44914</v>
      </c>
      <c r="N1389" s="14" t="s">
        <v>12</v>
      </c>
      <c r="O1389" s="59">
        <v>0.20138888888888887</v>
      </c>
      <c r="P1389" s="16" t="str">
        <f t="shared" si="562"/>
        <v>-</v>
      </c>
      <c r="Q1389" s="15">
        <f t="shared" si="583"/>
        <v>0.19444444444444442</v>
      </c>
      <c r="R1389" s="16" t="str">
        <f t="shared" si="588"/>
        <v>-</v>
      </c>
      <c r="S1389" s="15">
        <f t="shared" si="589"/>
        <v>0.20138888888888887</v>
      </c>
      <c r="T1389" s="16" t="str">
        <f t="shared" si="585"/>
        <v>-</v>
      </c>
      <c r="U1389" s="15">
        <f t="shared" si="590"/>
        <v>0.19930555555555554</v>
      </c>
      <c r="V1389" s="22" t="str">
        <f t="shared" si="586"/>
        <v>-</v>
      </c>
      <c r="X1389" s="18"/>
      <c r="Y1389" s="28"/>
    </row>
    <row r="1390" spans="2:25" x14ac:dyDescent="0.25">
      <c r="B1390" s="23">
        <f t="shared" si="587"/>
        <v>44914</v>
      </c>
      <c r="C1390" s="14" t="s">
        <v>13</v>
      </c>
      <c r="D1390" s="15">
        <v>0.4604166666666667</v>
      </c>
      <c r="E1390" s="16">
        <v>2.2999999999999998</v>
      </c>
      <c r="F1390" s="15">
        <f t="shared" si="577"/>
        <v>0.45347222222222228</v>
      </c>
      <c r="G1390" s="16">
        <f t="shared" si="578"/>
        <v>1.9549999999999998</v>
      </c>
      <c r="H1390" s="15">
        <f t="shared" si="579"/>
        <v>0.44236111111111115</v>
      </c>
      <c r="I1390" s="16">
        <f t="shared" si="580"/>
        <v>1.5409999999999999</v>
      </c>
      <c r="J1390" s="15">
        <f t="shared" si="581"/>
        <v>0.44305555555555559</v>
      </c>
      <c r="K1390" s="22">
        <f t="shared" si="582"/>
        <v>1.472</v>
      </c>
      <c r="L1390" s="13"/>
      <c r="M1390" s="23">
        <v>44914</v>
      </c>
      <c r="N1390" s="14" t="s">
        <v>13</v>
      </c>
      <c r="O1390" s="59">
        <v>0.4604166666666667</v>
      </c>
      <c r="P1390" s="16" t="str">
        <f t="shared" si="562"/>
        <v>-</v>
      </c>
      <c r="Q1390" s="15">
        <f t="shared" si="583"/>
        <v>0.45347222222222228</v>
      </c>
      <c r="R1390" s="16" t="str">
        <f t="shared" si="588"/>
        <v>-</v>
      </c>
      <c r="S1390" s="15">
        <f t="shared" si="589"/>
        <v>0.44236111111111115</v>
      </c>
      <c r="T1390" s="16" t="str">
        <f t="shared" si="585"/>
        <v>-</v>
      </c>
      <c r="U1390" s="15">
        <f t="shared" si="590"/>
        <v>0.44305555555555559</v>
      </c>
      <c r="V1390" s="22" t="str">
        <f t="shared" si="586"/>
        <v>-</v>
      </c>
      <c r="X1390" s="18"/>
      <c r="Y1390" s="28"/>
    </row>
    <row r="1391" spans="2:25" x14ac:dyDescent="0.25">
      <c r="B1391" s="23">
        <f t="shared" si="587"/>
        <v>44914</v>
      </c>
      <c r="C1391" s="14" t="s">
        <v>12</v>
      </c>
      <c r="D1391" s="15">
        <v>0.7055555555555556</v>
      </c>
      <c r="E1391" s="16">
        <v>0.6</v>
      </c>
      <c r="F1391" s="15">
        <f t="shared" si="577"/>
        <v>0.69861111111111118</v>
      </c>
      <c r="G1391" s="16">
        <f t="shared" si="578"/>
        <v>0.51</v>
      </c>
      <c r="H1391" s="15">
        <f t="shared" si="579"/>
        <v>0.7055555555555556</v>
      </c>
      <c r="I1391" s="16">
        <f t="shared" si="580"/>
        <v>0.40200000000000002</v>
      </c>
      <c r="J1391" s="15">
        <f t="shared" si="581"/>
        <v>0.70347222222222228</v>
      </c>
      <c r="K1391" s="22">
        <f t="shared" si="582"/>
        <v>0.38400000000000001</v>
      </c>
      <c r="L1391" s="13"/>
      <c r="M1391" s="23">
        <v>44914</v>
      </c>
      <c r="N1391" s="14" t="s">
        <v>12</v>
      </c>
      <c r="O1391" s="59">
        <v>0.7055555555555556</v>
      </c>
      <c r="P1391" s="16" t="str">
        <f t="shared" si="562"/>
        <v>-</v>
      </c>
      <c r="Q1391" s="15">
        <f t="shared" si="583"/>
        <v>0.69861111111111118</v>
      </c>
      <c r="R1391" s="16" t="str">
        <f t="shared" si="588"/>
        <v>-</v>
      </c>
      <c r="S1391" s="15">
        <f t="shared" si="589"/>
        <v>0.7055555555555556</v>
      </c>
      <c r="T1391" s="16" t="str">
        <f t="shared" si="585"/>
        <v>-</v>
      </c>
      <c r="U1391" s="15">
        <f t="shared" si="590"/>
        <v>0.70347222222222228</v>
      </c>
      <c r="V1391" s="22" t="str">
        <f t="shared" si="586"/>
        <v>-</v>
      </c>
      <c r="X1391" s="18"/>
    </row>
    <row r="1392" spans="2:25" x14ac:dyDescent="0.25">
      <c r="B1392" s="23">
        <f t="shared" si="587"/>
        <v>44914</v>
      </c>
      <c r="C1392" s="14" t="s">
        <v>13</v>
      </c>
      <c r="D1392" s="15">
        <v>0.9819444444444444</v>
      </c>
      <c r="E1392" s="16">
        <v>2.7</v>
      </c>
      <c r="F1392" s="15">
        <f t="shared" si="577"/>
        <v>0.97499999999999998</v>
      </c>
      <c r="G1392" s="16">
        <f t="shared" si="578"/>
        <v>2.2949999999999999</v>
      </c>
      <c r="H1392" s="15">
        <f t="shared" si="579"/>
        <v>0.9638888888888888</v>
      </c>
      <c r="I1392" s="16">
        <f t="shared" si="580"/>
        <v>1.8090000000000002</v>
      </c>
      <c r="J1392" s="15">
        <f t="shared" si="581"/>
        <v>0.96458333333333324</v>
      </c>
      <c r="K1392" s="22">
        <f t="shared" si="582"/>
        <v>1.7280000000000002</v>
      </c>
      <c r="L1392" s="13"/>
      <c r="M1392" s="23">
        <v>44914</v>
      </c>
      <c r="N1392" s="14" t="s">
        <v>13</v>
      </c>
      <c r="O1392" s="59">
        <v>0.9819444444444444</v>
      </c>
      <c r="P1392" s="16" t="str">
        <f t="shared" si="562"/>
        <v>-</v>
      </c>
      <c r="Q1392" s="15">
        <f t="shared" si="583"/>
        <v>0.97499999999999998</v>
      </c>
      <c r="R1392" s="16" t="str">
        <f t="shared" si="588"/>
        <v>-</v>
      </c>
      <c r="S1392" s="15">
        <f t="shared" si="589"/>
        <v>0.9638888888888888</v>
      </c>
      <c r="T1392" s="16" t="str">
        <f t="shared" ref="T1392" si="591">IF(I1392&gt;=$T$4,I1392,IF(I1392&lt;=$T$8,I1392,"-"))</f>
        <v>-</v>
      </c>
      <c r="U1392" s="15">
        <f t="shared" si="590"/>
        <v>0.96458333333333324</v>
      </c>
      <c r="V1392" s="22" t="str">
        <f t="shared" ref="V1392" si="592">IF(K1392&gt;=$V$4,K1392,IF(K1392&lt;=$V$8,K1392,"-"))</f>
        <v>-</v>
      </c>
      <c r="X1392" s="18"/>
      <c r="Y1392" s="28"/>
    </row>
    <row r="1393" spans="2:25" x14ac:dyDescent="0.25">
      <c r="B1393" s="23">
        <f t="shared" si="587"/>
        <v>44915</v>
      </c>
      <c r="C1393" s="14" t="s">
        <v>12</v>
      </c>
      <c r="D1393" s="15">
        <v>0.24305555555555555</v>
      </c>
      <c r="E1393" s="16">
        <v>0.4</v>
      </c>
      <c r="F1393" s="15">
        <f t="shared" si="577"/>
        <v>0.2361111111111111</v>
      </c>
      <c r="G1393" s="16">
        <f t="shared" si="578"/>
        <v>0.34</v>
      </c>
      <c r="H1393" s="15">
        <f t="shared" si="579"/>
        <v>0.24305555555555555</v>
      </c>
      <c r="I1393" s="16">
        <f t="shared" si="580"/>
        <v>0.26800000000000002</v>
      </c>
      <c r="J1393" s="15">
        <f t="shared" si="581"/>
        <v>0.24097222222222223</v>
      </c>
      <c r="K1393" s="22">
        <f t="shared" si="582"/>
        <v>0.25600000000000001</v>
      </c>
      <c r="L1393" s="13"/>
      <c r="M1393" s="23">
        <v>44915</v>
      </c>
      <c r="N1393" s="14" t="s">
        <v>12</v>
      </c>
      <c r="O1393" s="59">
        <v>0.24305555555555555</v>
      </c>
      <c r="P1393" s="16" t="str">
        <f t="shared" si="562"/>
        <v>-</v>
      </c>
      <c r="Q1393" s="15">
        <f t="shared" si="583"/>
        <v>0.2361111111111111</v>
      </c>
      <c r="R1393" s="16" t="str">
        <f t="shared" si="588"/>
        <v>-</v>
      </c>
      <c r="S1393" s="15">
        <f t="shared" si="589"/>
        <v>0.24305555555555555</v>
      </c>
      <c r="T1393" s="16" t="str">
        <f t="shared" ref="T1393:T1402" si="593">IF(I1393&gt;=$T$4,I1393,IF(I1393&lt;=$T$8,I1393,"-"))</f>
        <v>-</v>
      </c>
      <c r="U1393" s="15">
        <f t="shared" si="590"/>
        <v>0.24097222222222223</v>
      </c>
      <c r="V1393" s="22" t="str">
        <f t="shared" ref="V1393:V1402" si="594">IF(K1393&gt;=$V$4,K1393,IF(K1393&lt;=$V$8,K1393,"-"))</f>
        <v>-</v>
      </c>
      <c r="X1393" s="18"/>
      <c r="Y1393" s="28"/>
    </row>
    <row r="1394" spans="2:25" x14ac:dyDescent="0.25">
      <c r="B1394" s="23">
        <f t="shared" si="587"/>
        <v>44915</v>
      </c>
      <c r="C1394" s="14" t="s">
        <v>13</v>
      </c>
      <c r="D1394" s="15">
        <v>0.50208333333333333</v>
      </c>
      <c r="E1394" s="16">
        <v>2.4</v>
      </c>
      <c r="F1394" s="15">
        <f t="shared" si="577"/>
        <v>0.49513888888888891</v>
      </c>
      <c r="G1394" s="16">
        <f t="shared" si="578"/>
        <v>2.04</v>
      </c>
      <c r="H1394" s="15">
        <f t="shared" si="579"/>
        <v>0.48402777777777778</v>
      </c>
      <c r="I1394" s="16">
        <f t="shared" si="580"/>
        <v>1.6080000000000001</v>
      </c>
      <c r="J1394" s="15">
        <f t="shared" si="581"/>
        <v>0.48472222222222222</v>
      </c>
      <c r="K1394" s="22">
        <f t="shared" si="582"/>
        <v>1.536</v>
      </c>
      <c r="L1394" s="13"/>
      <c r="M1394" s="23">
        <v>44915</v>
      </c>
      <c r="N1394" s="14" t="s">
        <v>13</v>
      </c>
      <c r="O1394" s="59">
        <v>0.50208333333333333</v>
      </c>
      <c r="P1394" s="16" t="str">
        <f t="shared" si="562"/>
        <v>-</v>
      </c>
      <c r="Q1394" s="15">
        <f t="shared" si="583"/>
        <v>0.49513888888888891</v>
      </c>
      <c r="R1394" s="16" t="str">
        <f t="shared" si="588"/>
        <v>-</v>
      </c>
      <c r="S1394" s="15">
        <f t="shared" si="589"/>
        <v>0.48402777777777778</v>
      </c>
      <c r="T1394" s="16" t="str">
        <f t="shared" si="593"/>
        <v>-</v>
      </c>
      <c r="U1394" s="15">
        <f t="shared" si="590"/>
        <v>0.48472222222222222</v>
      </c>
      <c r="V1394" s="22" t="str">
        <f t="shared" si="594"/>
        <v>-</v>
      </c>
      <c r="X1394" s="18"/>
      <c r="Y1394" s="28"/>
    </row>
    <row r="1395" spans="2:25" x14ac:dyDescent="0.25">
      <c r="B1395" s="23">
        <f t="shared" si="587"/>
        <v>44915</v>
      </c>
      <c r="C1395" s="14" t="s">
        <v>12</v>
      </c>
      <c r="D1395" s="15">
        <v>0.74791666666666667</v>
      </c>
      <c r="E1395" s="16">
        <v>0.5</v>
      </c>
      <c r="F1395" s="15">
        <f t="shared" si="577"/>
        <v>0.74097222222222225</v>
      </c>
      <c r="G1395" s="16">
        <f t="shared" si="578"/>
        <v>0.42499999999999999</v>
      </c>
      <c r="H1395" s="15">
        <f t="shared" si="579"/>
        <v>0.74791666666666667</v>
      </c>
      <c r="I1395" s="16">
        <f t="shared" si="580"/>
        <v>0.33500000000000002</v>
      </c>
      <c r="J1395" s="15">
        <f t="shared" si="581"/>
        <v>0.74583333333333335</v>
      </c>
      <c r="K1395" s="22">
        <f t="shared" si="582"/>
        <v>0.32</v>
      </c>
      <c r="L1395" s="13"/>
      <c r="M1395" s="23">
        <v>44915</v>
      </c>
      <c r="N1395" s="14" t="s">
        <v>12</v>
      </c>
      <c r="O1395" s="59">
        <v>0.74791666666666667</v>
      </c>
      <c r="P1395" s="16" t="str">
        <f t="shared" si="562"/>
        <v>-</v>
      </c>
      <c r="Q1395" s="15">
        <f t="shared" si="583"/>
        <v>0.74097222222222225</v>
      </c>
      <c r="R1395" s="16" t="str">
        <f t="shared" si="588"/>
        <v>-</v>
      </c>
      <c r="S1395" s="15">
        <f t="shared" si="589"/>
        <v>0.74791666666666667</v>
      </c>
      <c r="T1395" s="16" t="str">
        <f t="shared" si="593"/>
        <v>-</v>
      </c>
      <c r="U1395" s="15">
        <f t="shared" si="590"/>
        <v>0.74583333333333335</v>
      </c>
      <c r="V1395" s="22" t="str">
        <f t="shared" si="594"/>
        <v>-</v>
      </c>
      <c r="X1395" s="18"/>
    </row>
    <row r="1396" spans="2:25" x14ac:dyDescent="0.25">
      <c r="B1396" s="23">
        <f t="shared" si="587"/>
        <v>44916</v>
      </c>
      <c r="C1396" s="14" t="s">
        <v>13</v>
      </c>
      <c r="D1396" s="15">
        <v>2.1527777777777781E-2</v>
      </c>
      <c r="E1396" s="16">
        <v>2.9</v>
      </c>
      <c r="F1396" s="15">
        <f t="shared" si="577"/>
        <v>1.4583333333333337E-2</v>
      </c>
      <c r="G1396" s="16">
        <f t="shared" si="578"/>
        <v>2.4649999999999999</v>
      </c>
      <c r="H1396" s="15">
        <f t="shared" si="579"/>
        <v>3.4722222222222238E-3</v>
      </c>
      <c r="I1396" s="16">
        <f t="shared" si="580"/>
        <v>1.9430000000000001</v>
      </c>
      <c r="J1396" s="15">
        <f t="shared" si="581"/>
        <v>4.1666666666666692E-3</v>
      </c>
      <c r="K1396" s="22">
        <f t="shared" si="582"/>
        <v>1.8559999999999999</v>
      </c>
      <c r="L1396" s="13"/>
      <c r="M1396" s="23">
        <v>44916</v>
      </c>
      <c r="N1396" s="14" t="s">
        <v>13</v>
      </c>
      <c r="O1396" s="59">
        <v>2.1527777777777781E-2</v>
      </c>
      <c r="P1396" s="16" t="str">
        <f t="shared" si="562"/>
        <v>-</v>
      </c>
      <c r="Q1396" s="15">
        <f t="shared" si="583"/>
        <v>1.4583333333333337E-2</v>
      </c>
      <c r="R1396" s="16" t="str">
        <f t="shared" si="588"/>
        <v>-</v>
      </c>
      <c r="S1396" s="15">
        <f t="shared" si="589"/>
        <v>3.4722222222222238E-3</v>
      </c>
      <c r="T1396" s="16" t="str">
        <f t="shared" si="593"/>
        <v>-</v>
      </c>
      <c r="U1396" s="15">
        <f t="shared" si="590"/>
        <v>4.1666666666666692E-3</v>
      </c>
      <c r="V1396" s="22" t="str">
        <f t="shared" si="594"/>
        <v>-</v>
      </c>
      <c r="X1396" s="18"/>
      <c r="Y1396" s="28"/>
    </row>
    <row r="1397" spans="2:25" x14ac:dyDescent="0.25">
      <c r="B1397" s="23">
        <f t="shared" si="587"/>
        <v>44916</v>
      </c>
      <c r="C1397" s="14" t="s">
        <v>12</v>
      </c>
      <c r="D1397" s="15">
        <v>0.28263888888888888</v>
      </c>
      <c r="E1397" s="16">
        <v>0.2</v>
      </c>
      <c r="F1397" s="15">
        <f t="shared" si="577"/>
        <v>0.27569444444444446</v>
      </c>
      <c r="G1397" s="16">
        <f t="shared" si="578"/>
        <v>0.17</v>
      </c>
      <c r="H1397" s="15">
        <f t="shared" si="579"/>
        <v>0.28263888888888888</v>
      </c>
      <c r="I1397" s="16">
        <f t="shared" si="580"/>
        <v>0.13400000000000001</v>
      </c>
      <c r="J1397" s="15">
        <f t="shared" si="581"/>
        <v>0.28055555555555556</v>
      </c>
      <c r="K1397" s="22">
        <f t="shared" si="582"/>
        <v>0.128</v>
      </c>
      <c r="L1397" s="13"/>
      <c r="M1397" s="23">
        <v>44916</v>
      </c>
      <c r="N1397" s="14" t="s">
        <v>12</v>
      </c>
      <c r="O1397" s="59">
        <v>0.28263888888888888</v>
      </c>
      <c r="P1397" s="16" t="str">
        <f t="shared" si="562"/>
        <v>-</v>
      </c>
      <c r="Q1397" s="15">
        <f t="shared" si="583"/>
        <v>0.27569444444444446</v>
      </c>
      <c r="R1397" s="16" t="str">
        <f t="shared" si="588"/>
        <v>-</v>
      </c>
      <c r="S1397" s="15">
        <f t="shared" si="589"/>
        <v>0.28263888888888888</v>
      </c>
      <c r="T1397" s="16" t="str">
        <f t="shared" si="593"/>
        <v>-</v>
      </c>
      <c r="U1397" s="15">
        <f t="shared" si="590"/>
        <v>0.28055555555555556</v>
      </c>
      <c r="V1397" s="22" t="str">
        <f t="shared" si="594"/>
        <v>-</v>
      </c>
      <c r="X1397" s="18"/>
      <c r="Y1397" s="28"/>
    </row>
    <row r="1398" spans="2:25" x14ac:dyDescent="0.25">
      <c r="B1398" s="23">
        <f t="shared" si="587"/>
        <v>44916</v>
      </c>
      <c r="C1398" s="14" t="s">
        <v>13</v>
      </c>
      <c r="D1398" s="15">
        <v>0.54305555555555551</v>
      </c>
      <c r="E1398" s="16">
        <v>2.5</v>
      </c>
      <c r="F1398" s="15">
        <f t="shared" si="577"/>
        <v>0.53611111111111109</v>
      </c>
      <c r="G1398" s="16">
        <f t="shared" si="578"/>
        <v>2.125</v>
      </c>
      <c r="H1398" s="15">
        <f t="shared" si="579"/>
        <v>0.52499999999999991</v>
      </c>
      <c r="I1398" s="16">
        <f t="shared" si="580"/>
        <v>1.675</v>
      </c>
      <c r="J1398" s="15">
        <f t="shared" si="581"/>
        <v>0.52569444444444435</v>
      </c>
      <c r="K1398" s="22">
        <f t="shared" si="582"/>
        <v>1.6</v>
      </c>
      <c r="L1398" s="13"/>
      <c r="M1398" s="23">
        <v>44916</v>
      </c>
      <c r="N1398" s="14" t="s">
        <v>13</v>
      </c>
      <c r="O1398" s="59">
        <v>0.54305555555555551</v>
      </c>
      <c r="P1398" s="16" t="str">
        <f t="shared" si="562"/>
        <v>-</v>
      </c>
      <c r="Q1398" s="15">
        <f t="shared" si="583"/>
        <v>0.53611111111111109</v>
      </c>
      <c r="R1398" s="16" t="str">
        <f t="shared" si="588"/>
        <v>-</v>
      </c>
      <c r="S1398" s="15">
        <f t="shared" si="589"/>
        <v>0.52499999999999991</v>
      </c>
      <c r="T1398" s="16" t="str">
        <f t="shared" si="593"/>
        <v>-</v>
      </c>
      <c r="U1398" s="15">
        <f t="shared" si="590"/>
        <v>0.52569444444444435</v>
      </c>
      <c r="V1398" s="22" t="str">
        <f t="shared" si="594"/>
        <v>-</v>
      </c>
      <c r="X1398" s="18"/>
      <c r="Y1398" s="28"/>
    </row>
    <row r="1399" spans="2:25" x14ac:dyDescent="0.25">
      <c r="B1399" s="23">
        <f t="shared" si="587"/>
        <v>44916</v>
      </c>
      <c r="C1399" s="14" t="s">
        <v>12</v>
      </c>
      <c r="D1399" s="15">
        <v>0.78888888888888886</v>
      </c>
      <c r="E1399" s="16">
        <v>0.4</v>
      </c>
      <c r="F1399" s="15">
        <f t="shared" si="577"/>
        <v>0.78194444444444444</v>
      </c>
      <c r="G1399" s="16">
        <f t="shared" si="578"/>
        <v>0.34</v>
      </c>
      <c r="H1399" s="15">
        <f t="shared" si="579"/>
        <v>0.78888888888888886</v>
      </c>
      <c r="I1399" s="16">
        <f t="shared" si="580"/>
        <v>0.26800000000000002</v>
      </c>
      <c r="J1399" s="15">
        <f t="shared" si="581"/>
        <v>0.78680555555555554</v>
      </c>
      <c r="K1399" s="22">
        <f t="shared" si="582"/>
        <v>0.25600000000000001</v>
      </c>
      <c r="L1399" s="13"/>
      <c r="M1399" s="23">
        <v>44916</v>
      </c>
      <c r="N1399" s="14" t="s">
        <v>12</v>
      </c>
      <c r="O1399" s="59">
        <v>0.78888888888888886</v>
      </c>
      <c r="P1399" s="16" t="str">
        <f t="shared" si="562"/>
        <v>-</v>
      </c>
      <c r="Q1399" s="15">
        <f t="shared" si="583"/>
        <v>0.78194444444444444</v>
      </c>
      <c r="R1399" s="16" t="str">
        <f t="shared" si="588"/>
        <v>-</v>
      </c>
      <c r="S1399" s="15">
        <f t="shared" si="589"/>
        <v>0.78888888888888886</v>
      </c>
      <c r="T1399" s="16" t="str">
        <f t="shared" si="593"/>
        <v>-</v>
      </c>
      <c r="U1399" s="15">
        <f t="shared" si="590"/>
        <v>0.78680555555555554</v>
      </c>
      <c r="V1399" s="22" t="str">
        <f t="shared" si="594"/>
        <v>-</v>
      </c>
      <c r="X1399" s="18"/>
    </row>
    <row r="1400" spans="2:25" x14ac:dyDescent="0.25">
      <c r="B1400" s="23">
        <f t="shared" si="587"/>
        <v>44917</v>
      </c>
      <c r="C1400" s="14" t="s">
        <v>13</v>
      </c>
      <c r="D1400" s="15">
        <v>6.0416666666666667E-2</v>
      </c>
      <c r="E1400" s="16">
        <v>3</v>
      </c>
      <c r="F1400" s="15">
        <f t="shared" si="577"/>
        <v>5.3472222222222227E-2</v>
      </c>
      <c r="G1400" s="16">
        <f t="shared" si="578"/>
        <v>2.5499999999999998</v>
      </c>
      <c r="H1400" s="15">
        <f t="shared" si="579"/>
        <v>4.2361111111111113E-2</v>
      </c>
      <c r="I1400" s="16">
        <f t="shared" si="580"/>
        <v>2.0100000000000002</v>
      </c>
      <c r="J1400" s="15">
        <f t="shared" si="581"/>
        <v>4.3055555555555555E-2</v>
      </c>
      <c r="K1400" s="22">
        <f t="shared" si="582"/>
        <v>1.92</v>
      </c>
      <c r="L1400" s="13"/>
      <c r="M1400" s="23">
        <v>44917</v>
      </c>
      <c r="N1400" s="14" t="s">
        <v>13</v>
      </c>
      <c r="O1400" s="59">
        <v>6.0416666666666667E-2</v>
      </c>
      <c r="P1400" s="16" t="str">
        <f t="shared" si="562"/>
        <v>-</v>
      </c>
      <c r="Q1400" s="15">
        <f t="shared" si="583"/>
        <v>5.3472222222222227E-2</v>
      </c>
      <c r="R1400" s="16" t="str">
        <f t="shared" si="588"/>
        <v>-</v>
      </c>
      <c r="S1400" s="15">
        <f t="shared" si="589"/>
        <v>4.2361111111111113E-2</v>
      </c>
      <c r="T1400" s="16" t="str">
        <f t="shared" si="593"/>
        <v>-</v>
      </c>
      <c r="U1400" s="15">
        <f t="shared" si="590"/>
        <v>4.3055555555555555E-2</v>
      </c>
      <c r="V1400" s="22" t="str">
        <f t="shared" si="594"/>
        <v>-</v>
      </c>
      <c r="X1400" s="18"/>
      <c r="Y1400" s="28"/>
    </row>
    <row r="1401" spans="2:25" x14ac:dyDescent="0.25">
      <c r="B1401" s="23">
        <f t="shared" si="587"/>
        <v>44917</v>
      </c>
      <c r="C1401" s="14" t="s">
        <v>12</v>
      </c>
      <c r="D1401" s="15">
        <v>0.31944444444444448</v>
      </c>
      <c r="E1401" s="16">
        <v>0.1</v>
      </c>
      <c r="F1401" s="15">
        <f t="shared" si="577"/>
        <v>0.31250000000000006</v>
      </c>
      <c r="G1401" s="16">
        <f t="shared" si="578"/>
        <v>8.5000000000000006E-2</v>
      </c>
      <c r="H1401" s="15">
        <f t="shared" si="579"/>
        <v>0.31944444444444448</v>
      </c>
      <c r="I1401" s="16">
        <f t="shared" si="580"/>
        <v>6.7000000000000004E-2</v>
      </c>
      <c r="J1401" s="15">
        <f t="shared" si="581"/>
        <v>0.31736111111111115</v>
      </c>
      <c r="K1401" s="22">
        <f t="shared" si="582"/>
        <v>6.4000000000000001E-2</v>
      </c>
      <c r="L1401" s="13"/>
      <c r="M1401" s="23">
        <v>44917</v>
      </c>
      <c r="N1401" s="14" t="s">
        <v>12</v>
      </c>
      <c r="O1401" s="59">
        <v>0.31944444444444448</v>
      </c>
      <c r="P1401" s="16" t="str">
        <f t="shared" si="562"/>
        <v>-</v>
      </c>
      <c r="Q1401" s="15">
        <f t="shared" si="583"/>
        <v>0.31250000000000006</v>
      </c>
      <c r="R1401" s="16" t="str">
        <f t="shared" si="588"/>
        <v>-</v>
      </c>
      <c r="S1401" s="15">
        <f t="shared" si="589"/>
        <v>0.31944444444444448</v>
      </c>
      <c r="T1401" s="16" t="str">
        <f t="shared" si="593"/>
        <v>-</v>
      </c>
      <c r="U1401" s="15">
        <f t="shared" si="590"/>
        <v>0.31736111111111115</v>
      </c>
      <c r="V1401" s="22" t="str">
        <f t="shared" si="594"/>
        <v>-</v>
      </c>
      <c r="X1401" s="18"/>
      <c r="Y1401" s="28"/>
    </row>
    <row r="1402" spans="2:25" x14ac:dyDescent="0.25">
      <c r="B1402" s="23">
        <f t="shared" si="587"/>
        <v>44917</v>
      </c>
      <c r="C1402" s="14" t="s">
        <v>13</v>
      </c>
      <c r="D1402" s="15">
        <v>0.58333333333333337</v>
      </c>
      <c r="E1402" s="16">
        <v>2.7</v>
      </c>
      <c r="F1402" s="15">
        <f t="shared" si="577"/>
        <v>0.57638888888888895</v>
      </c>
      <c r="G1402" s="16">
        <f t="shared" si="578"/>
        <v>2.2949999999999999</v>
      </c>
      <c r="H1402" s="15">
        <f t="shared" si="579"/>
        <v>0.56527777777777777</v>
      </c>
      <c r="I1402" s="16">
        <f t="shared" si="580"/>
        <v>1.8090000000000002</v>
      </c>
      <c r="J1402" s="15">
        <f t="shared" si="581"/>
        <v>0.56597222222222221</v>
      </c>
      <c r="K1402" s="22">
        <f t="shared" si="582"/>
        <v>1.7280000000000002</v>
      </c>
      <c r="L1402" s="13"/>
      <c r="M1402" s="23">
        <v>44917</v>
      </c>
      <c r="N1402" s="14" t="s">
        <v>13</v>
      </c>
      <c r="O1402" s="59">
        <v>0.58333333333333337</v>
      </c>
      <c r="P1402" s="16" t="str">
        <f t="shared" si="562"/>
        <v>-</v>
      </c>
      <c r="Q1402" s="15">
        <f t="shared" si="583"/>
        <v>0.57638888888888895</v>
      </c>
      <c r="R1402" s="16" t="str">
        <f t="shared" si="588"/>
        <v>-</v>
      </c>
      <c r="S1402" s="15">
        <f t="shared" si="589"/>
        <v>0.56527777777777777</v>
      </c>
      <c r="T1402" s="16" t="str">
        <f t="shared" si="593"/>
        <v>-</v>
      </c>
      <c r="U1402" s="15">
        <f t="shared" si="590"/>
        <v>0.56597222222222221</v>
      </c>
      <c r="V1402" s="22" t="str">
        <f t="shared" si="594"/>
        <v>-</v>
      </c>
      <c r="X1402" s="18"/>
      <c r="Y1402" s="28"/>
    </row>
    <row r="1403" spans="2:25" x14ac:dyDescent="0.25">
      <c r="B1403" s="23">
        <f t="shared" si="587"/>
        <v>44917</v>
      </c>
      <c r="C1403" s="14" t="s">
        <v>12</v>
      </c>
      <c r="D1403" s="15">
        <v>0.82777777777777783</v>
      </c>
      <c r="E1403" s="16">
        <v>0.2</v>
      </c>
      <c r="F1403" s="15">
        <f t="shared" si="577"/>
        <v>0.82083333333333341</v>
      </c>
      <c r="G1403" s="16">
        <f t="shared" si="578"/>
        <v>0.17</v>
      </c>
      <c r="H1403" s="15">
        <f t="shared" si="579"/>
        <v>0.82777777777777783</v>
      </c>
      <c r="I1403" s="16">
        <f t="shared" si="580"/>
        <v>0.13400000000000001</v>
      </c>
      <c r="J1403" s="15">
        <f t="shared" si="581"/>
        <v>0.82569444444444451</v>
      </c>
      <c r="K1403" s="22">
        <f t="shared" si="582"/>
        <v>0.128</v>
      </c>
      <c r="L1403" s="13"/>
      <c r="M1403" s="23">
        <v>44917</v>
      </c>
      <c r="N1403" s="14" t="s">
        <v>12</v>
      </c>
      <c r="O1403" s="59">
        <v>0.82777777777777783</v>
      </c>
      <c r="P1403" s="16" t="str">
        <f t="shared" si="562"/>
        <v>-</v>
      </c>
      <c r="Q1403" s="15">
        <f t="shared" si="583"/>
        <v>0.82083333333333341</v>
      </c>
      <c r="R1403" s="16" t="s">
        <v>27</v>
      </c>
      <c r="S1403" s="15">
        <v>0.98611111111111116</v>
      </c>
      <c r="T1403" s="16" t="s">
        <v>27</v>
      </c>
      <c r="U1403" s="15">
        <v>0.9868055555555556</v>
      </c>
      <c r="V1403" s="22" t="s">
        <v>27</v>
      </c>
      <c r="X1403" s="18"/>
    </row>
    <row r="1404" spans="2:25" x14ac:dyDescent="0.25">
      <c r="B1404" s="23">
        <f t="shared" si="587"/>
        <v>44918</v>
      </c>
      <c r="C1404" s="14" t="s">
        <v>13</v>
      </c>
      <c r="D1404" s="15">
        <v>9.8611111111111108E-2</v>
      </c>
      <c r="E1404" s="16">
        <v>3.2</v>
      </c>
      <c r="F1404" s="15">
        <f t="shared" si="577"/>
        <v>9.166666666666666E-2</v>
      </c>
      <c r="G1404" s="16">
        <f t="shared" si="578"/>
        <v>2.72</v>
      </c>
      <c r="H1404" s="15">
        <f t="shared" si="579"/>
        <v>8.0555555555555547E-2</v>
      </c>
      <c r="I1404" s="16">
        <f t="shared" si="580"/>
        <v>2.1440000000000001</v>
      </c>
      <c r="J1404" s="15">
        <f t="shared" si="581"/>
        <v>8.1249999999999989E-2</v>
      </c>
      <c r="K1404" s="22">
        <f t="shared" si="582"/>
        <v>2.048</v>
      </c>
      <c r="L1404" s="13"/>
      <c r="M1404" s="23">
        <v>44918</v>
      </c>
      <c r="N1404" s="14" t="s">
        <v>13</v>
      </c>
      <c r="O1404" s="59">
        <v>9.8611111111111108E-2</v>
      </c>
      <c r="P1404" s="16">
        <f t="shared" si="562"/>
        <v>3.2</v>
      </c>
      <c r="Q1404" s="15">
        <f t="shared" si="583"/>
        <v>9.166666666666666E-2</v>
      </c>
      <c r="R1404" s="16">
        <f>IF(G1404&gt;=$R$4,G1404,IF(G1404&lt;=$R$8,G1404,"-"))</f>
        <v>2.72</v>
      </c>
      <c r="S1404" s="15">
        <f>IF(N1404="Alta",O1404-$H$9,O1404-$I$9)</f>
        <v>8.0555555555555547E-2</v>
      </c>
      <c r="T1404" s="16">
        <f>IF(I1404&gt;=$T$4,I1404,IF(I1404&lt;=$T$8,I1404,"-"))</f>
        <v>2.1440000000000001</v>
      </c>
      <c r="U1404" s="15">
        <f>IF(N1404="Alta",O1404-$J$9,O1404-$K$9)</f>
        <v>8.1249999999999989E-2</v>
      </c>
      <c r="V1404" s="22">
        <f>IF(K1404&gt;=$V$4,K1404,IF(K1404&lt;=$V$8,K1404,"-"))</f>
        <v>2.048</v>
      </c>
      <c r="X1404" s="18"/>
      <c r="Y1404" s="28"/>
    </row>
    <row r="1405" spans="2:25" x14ac:dyDescent="0.25">
      <c r="B1405" s="23">
        <f t="shared" si="587"/>
        <v>44918</v>
      </c>
      <c r="C1405" s="14" t="s">
        <v>12</v>
      </c>
      <c r="D1405" s="15">
        <v>0.35555555555555557</v>
      </c>
      <c r="E1405" s="16">
        <v>-0.1</v>
      </c>
      <c r="F1405" s="15">
        <f t="shared" si="577"/>
        <v>0.34861111111111115</v>
      </c>
      <c r="G1405" s="16">
        <f t="shared" si="578"/>
        <v>-8.5000000000000006E-2</v>
      </c>
      <c r="H1405" s="15">
        <f t="shared" si="579"/>
        <v>0.35555555555555557</v>
      </c>
      <c r="I1405" s="16">
        <f t="shared" si="580"/>
        <v>-6.7000000000000004E-2</v>
      </c>
      <c r="J1405" s="15">
        <f t="shared" si="581"/>
        <v>0.35347222222222224</v>
      </c>
      <c r="K1405" s="22">
        <f t="shared" si="582"/>
        <v>-6.4000000000000001E-2</v>
      </c>
      <c r="L1405" s="13"/>
      <c r="M1405" s="23">
        <v>44918</v>
      </c>
      <c r="N1405" s="14" t="s">
        <v>12</v>
      </c>
      <c r="O1405" s="59">
        <v>0.35555555555555557</v>
      </c>
      <c r="P1405" s="16">
        <f t="shared" si="562"/>
        <v>-0.1</v>
      </c>
      <c r="Q1405" s="15">
        <f t="shared" si="583"/>
        <v>0.34861111111111115</v>
      </c>
      <c r="R1405" s="16">
        <f>IF(G1405&gt;=$R$4,G1405,IF(G1405&lt;=$R$8,G1405,"-"))</f>
        <v>-8.5000000000000006E-2</v>
      </c>
      <c r="S1405" s="15">
        <f>IF(N1405="Alta",O1405-$H$9,O1405-$I$9)</f>
        <v>0.35555555555555557</v>
      </c>
      <c r="T1405" s="16">
        <f>IF(I1405&gt;=$T$4,I1405,IF(I1405&lt;=$T$8,I1405,"-"))</f>
        <v>-6.7000000000000004E-2</v>
      </c>
      <c r="U1405" s="15">
        <f>IF(N1405="Alta",O1405-$J$9,O1405-$K$9)</f>
        <v>0.35347222222222224</v>
      </c>
      <c r="V1405" s="22">
        <f>IF(K1405&gt;=$V$4,K1405,IF(K1405&lt;=$V$8,K1405,"-"))</f>
        <v>-6.4000000000000001E-2</v>
      </c>
      <c r="X1405" s="18"/>
      <c r="Y1405" s="28"/>
    </row>
    <row r="1406" spans="2:25" x14ac:dyDescent="0.25">
      <c r="B1406" s="23">
        <f t="shared" si="587"/>
        <v>44918</v>
      </c>
      <c r="C1406" s="14" t="s">
        <v>13</v>
      </c>
      <c r="D1406" s="15">
        <v>0.62222222222222223</v>
      </c>
      <c r="E1406" s="16">
        <v>2.8</v>
      </c>
      <c r="F1406" s="15">
        <f t="shared" si="577"/>
        <v>0.61527777777777781</v>
      </c>
      <c r="G1406" s="16">
        <f t="shared" si="578"/>
        <v>2.38</v>
      </c>
      <c r="H1406" s="15">
        <f t="shared" si="579"/>
        <v>0.60416666666666663</v>
      </c>
      <c r="I1406" s="16">
        <f t="shared" si="580"/>
        <v>1.8759999999999999</v>
      </c>
      <c r="J1406" s="15">
        <f t="shared" si="581"/>
        <v>0.60486111111111107</v>
      </c>
      <c r="K1406" s="22">
        <f t="shared" si="582"/>
        <v>1.7919999999999998</v>
      </c>
      <c r="L1406" s="13"/>
      <c r="M1406" s="23">
        <v>44918</v>
      </c>
      <c r="N1406" s="14" t="s">
        <v>13</v>
      </c>
      <c r="O1406" s="59">
        <v>0.62222222222222223</v>
      </c>
      <c r="P1406" s="16" t="str">
        <f t="shared" si="562"/>
        <v>-</v>
      </c>
      <c r="Q1406" s="15">
        <f t="shared" si="583"/>
        <v>0.61527777777777781</v>
      </c>
      <c r="R1406" s="16" t="str">
        <f>IF(G1406&gt;=$R$4,G1406,IF(G1406&lt;=$R$8,G1406,"-"))</f>
        <v>-</v>
      </c>
      <c r="S1406" s="15">
        <f>IF(N1406="Alta",O1406-$H$9,O1406-$I$9)</f>
        <v>0.60416666666666663</v>
      </c>
      <c r="T1406" s="16" t="str">
        <f>IF(I1406&gt;=$T$4,I1406,IF(I1406&lt;=$T$8,I1406,"-"))</f>
        <v>-</v>
      </c>
      <c r="U1406" s="15">
        <f>IF(N1406="Alta",O1406-$J$9,O1406-$K$9)</f>
        <v>0.60486111111111107</v>
      </c>
      <c r="V1406" s="22" t="str">
        <f>IF(K1406&gt;=$V$4,K1406,IF(K1406&lt;=$V$8,K1406,"-"))</f>
        <v>-</v>
      </c>
      <c r="X1406" s="18"/>
      <c r="Y1406" s="28"/>
    </row>
    <row r="1407" spans="2:25" x14ac:dyDescent="0.25">
      <c r="B1407" s="23">
        <f t="shared" si="587"/>
        <v>44918</v>
      </c>
      <c r="C1407" s="14" t="s">
        <v>12</v>
      </c>
      <c r="D1407" s="15">
        <v>0.8652777777777777</v>
      </c>
      <c r="E1407" s="16">
        <v>0.1</v>
      </c>
      <c r="F1407" s="15">
        <f t="shared" si="577"/>
        <v>0.85833333333333328</v>
      </c>
      <c r="G1407" s="16">
        <f t="shared" si="578"/>
        <v>8.5000000000000006E-2</v>
      </c>
      <c r="H1407" s="15">
        <f t="shared" si="579"/>
        <v>0.8652777777777777</v>
      </c>
      <c r="I1407" s="16">
        <f t="shared" si="580"/>
        <v>6.7000000000000004E-2</v>
      </c>
      <c r="J1407" s="15">
        <f t="shared" si="581"/>
        <v>0.86319444444444438</v>
      </c>
      <c r="K1407" s="22">
        <f t="shared" si="582"/>
        <v>6.4000000000000001E-2</v>
      </c>
      <c r="L1407" s="13"/>
      <c r="M1407" s="23">
        <v>44918</v>
      </c>
      <c r="N1407" s="14" t="s">
        <v>12</v>
      </c>
      <c r="O1407" s="59">
        <v>0.8652777777777777</v>
      </c>
      <c r="P1407" s="16" t="str">
        <f t="shared" si="562"/>
        <v>-</v>
      </c>
      <c r="Q1407" s="15">
        <f t="shared" si="583"/>
        <v>0.85833333333333328</v>
      </c>
      <c r="R1407" s="16" t="str">
        <f>IF(G1407&gt;=$R$4,G1407,IF(G1407&lt;=$R$8,G1407,"-"))</f>
        <v>-</v>
      </c>
      <c r="S1407" s="15">
        <f>IF(N1407="Alta",O1407-$H$9,O1407-$I$9)</f>
        <v>0.8652777777777777</v>
      </c>
      <c r="T1407" s="16" t="str">
        <f>IF(I1407&gt;=$T$4,I1407,IF(I1407&lt;=$T$8,I1407,"-"))</f>
        <v>-</v>
      </c>
      <c r="U1407" s="15">
        <f>IF(N1407="Alta",O1407-$J$9,O1407-$K$9)</f>
        <v>0.86319444444444438</v>
      </c>
      <c r="V1407" s="22" t="str">
        <f>IF(K1407&gt;=$V$4,K1407,IF(K1407&lt;=$V$8,K1407,"-"))</f>
        <v>-</v>
      </c>
      <c r="X1407" s="18"/>
    </row>
    <row r="1408" spans="2:25" x14ac:dyDescent="0.25">
      <c r="B1408" s="23">
        <f t="shared" si="587"/>
        <v>44919</v>
      </c>
      <c r="C1408" s="14" t="s">
        <v>13</v>
      </c>
      <c r="D1408" s="15">
        <v>0.13541666666666666</v>
      </c>
      <c r="E1408" s="16">
        <v>3.3</v>
      </c>
      <c r="F1408" s="15">
        <f t="shared" si="577"/>
        <v>0.12847222222222221</v>
      </c>
      <c r="G1408" s="16">
        <f t="shared" si="578"/>
        <v>2.8049999999999997</v>
      </c>
      <c r="H1408" s="15">
        <f t="shared" si="579"/>
        <v>0.1173611111111111</v>
      </c>
      <c r="I1408" s="16">
        <f t="shared" si="580"/>
        <v>2.2109999999999999</v>
      </c>
      <c r="J1408" s="15">
        <f t="shared" si="581"/>
        <v>0.11805555555555555</v>
      </c>
      <c r="K1408" s="22">
        <f t="shared" si="582"/>
        <v>2.1120000000000001</v>
      </c>
      <c r="L1408" s="13"/>
      <c r="M1408" s="23">
        <v>44919</v>
      </c>
      <c r="N1408" s="14" t="s">
        <v>13</v>
      </c>
      <c r="O1408" s="59">
        <v>0.13541666666666666</v>
      </c>
      <c r="P1408" s="16">
        <f t="shared" si="562"/>
        <v>3.3</v>
      </c>
      <c r="Q1408" s="15">
        <f t="shared" si="583"/>
        <v>0.12847222222222221</v>
      </c>
      <c r="R1408" s="16">
        <f t="shared" ref="R1408:R1433" si="595">IF(G1408&gt;=$R$4,G1408,IF(G1408&lt;=$R$8,G1408,"-"))</f>
        <v>2.8049999999999997</v>
      </c>
      <c r="S1408" s="15">
        <f t="shared" ref="S1408:S1437" si="596">IF(N1408="Alta",O1408-$H$9,O1408-$I$9)</f>
        <v>0.1173611111111111</v>
      </c>
      <c r="T1408" s="16">
        <f t="shared" ref="T1408:T1435" si="597">IF(I1408&gt;=$T$4,I1408,IF(I1408&lt;=$T$8,I1408,"-"))</f>
        <v>2.2109999999999999</v>
      </c>
      <c r="U1408" s="15">
        <f t="shared" ref="U1408:U1433" si="598">IF(N1408="Alta",O1408-$J$9,O1408-$K$9)</f>
        <v>0.11805555555555555</v>
      </c>
      <c r="V1408" s="22">
        <f t="shared" ref="V1408:V1433" si="599">IF(K1408&gt;=$V$4,K1408,IF(K1408&lt;=$V$8,K1408,"-"))</f>
        <v>2.1120000000000001</v>
      </c>
      <c r="X1408" s="18"/>
      <c r="Y1408" s="28"/>
    </row>
    <row r="1409" spans="2:25" x14ac:dyDescent="0.25">
      <c r="B1409" s="23">
        <f t="shared" si="587"/>
        <v>44919</v>
      </c>
      <c r="C1409" s="14" t="s">
        <v>12</v>
      </c>
      <c r="D1409" s="15">
        <v>0.38958333333333334</v>
      </c>
      <c r="E1409" s="16">
        <v>-0.3</v>
      </c>
      <c r="F1409" s="15">
        <f t="shared" si="577"/>
        <v>0.38263888888888892</v>
      </c>
      <c r="G1409" s="16">
        <f t="shared" si="578"/>
        <v>-0.255</v>
      </c>
      <c r="H1409" s="15">
        <f t="shared" si="579"/>
        <v>0.38958333333333334</v>
      </c>
      <c r="I1409" s="16">
        <f t="shared" si="580"/>
        <v>-0.20100000000000001</v>
      </c>
      <c r="J1409" s="15">
        <f t="shared" si="581"/>
        <v>0.38750000000000001</v>
      </c>
      <c r="K1409" s="22">
        <f t="shared" si="582"/>
        <v>-0.192</v>
      </c>
      <c r="L1409" s="13"/>
      <c r="M1409" s="23">
        <v>44919</v>
      </c>
      <c r="N1409" s="14" t="s">
        <v>12</v>
      </c>
      <c r="O1409" s="59">
        <v>0.38958333333333334</v>
      </c>
      <c r="P1409" s="16">
        <f t="shared" si="562"/>
        <v>-0.3</v>
      </c>
      <c r="Q1409" s="15">
        <f t="shared" si="583"/>
        <v>0.38263888888888892</v>
      </c>
      <c r="R1409" s="16">
        <f t="shared" si="595"/>
        <v>-0.255</v>
      </c>
      <c r="S1409" s="15">
        <f t="shared" si="596"/>
        <v>0.38958333333333334</v>
      </c>
      <c r="T1409" s="16">
        <f t="shared" si="597"/>
        <v>-0.20100000000000001</v>
      </c>
      <c r="U1409" s="15">
        <f t="shared" si="598"/>
        <v>0.38750000000000001</v>
      </c>
      <c r="V1409" s="22">
        <f t="shared" si="599"/>
        <v>-0.192</v>
      </c>
      <c r="X1409" s="18"/>
      <c r="Y1409" s="28"/>
    </row>
    <row r="1410" spans="2:25" x14ac:dyDescent="0.25">
      <c r="B1410" s="23">
        <f t="shared" si="587"/>
        <v>44919</v>
      </c>
      <c r="C1410" s="14" t="s">
        <v>13</v>
      </c>
      <c r="D1410" s="15">
        <v>0.65972222222222221</v>
      </c>
      <c r="E1410" s="16">
        <v>2.9</v>
      </c>
      <c r="F1410" s="15">
        <f t="shared" si="577"/>
        <v>0.65277777777777779</v>
      </c>
      <c r="G1410" s="16">
        <f t="shared" si="578"/>
        <v>2.4649999999999999</v>
      </c>
      <c r="H1410" s="15">
        <f t="shared" si="579"/>
        <v>0.64166666666666661</v>
      </c>
      <c r="I1410" s="16">
        <f t="shared" si="580"/>
        <v>1.9430000000000001</v>
      </c>
      <c r="J1410" s="15">
        <f t="shared" si="581"/>
        <v>0.64236111111111105</v>
      </c>
      <c r="K1410" s="22">
        <f t="shared" si="582"/>
        <v>1.8559999999999999</v>
      </c>
      <c r="L1410" s="13"/>
      <c r="M1410" s="23">
        <v>44919</v>
      </c>
      <c r="N1410" s="14" t="s">
        <v>13</v>
      </c>
      <c r="O1410" s="59">
        <v>0.65972222222222221</v>
      </c>
      <c r="P1410" s="16" t="str">
        <f t="shared" si="562"/>
        <v>-</v>
      </c>
      <c r="Q1410" s="15">
        <f t="shared" si="583"/>
        <v>0.65277777777777779</v>
      </c>
      <c r="R1410" s="16" t="str">
        <f t="shared" si="595"/>
        <v>-</v>
      </c>
      <c r="S1410" s="15">
        <f t="shared" si="596"/>
        <v>0.64166666666666661</v>
      </c>
      <c r="T1410" s="16" t="str">
        <f t="shared" si="597"/>
        <v>-</v>
      </c>
      <c r="U1410" s="15">
        <f t="shared" si="598"/>
        <v>0.64236111111111105</v>
      </c>
      <c r="V1410" s="22" t="str">
        <f t="shared" si="599"/>
        <v>-</v>
      </c>
      <c r="X1410" s="18"/>
      <c r="Y1410" s="28"/>
    </row>
    <row r="1411" spans="2:25" x14ac:dyDescent="0.25">
      <c r="B1411" s="23">
        <f t="shared" si="587"/>
        <v>44919</v>
      </c>
      <c r="C1411" s="14" t="s">
        <v>12</v>
      </c>
      <c r="D1411" s="15">
        <v>0.90138888888888891</v>
      </c>
      <c r="E1411" s="16">
        <v>-0.1</v>
      </c>
      <c r="F1411" s="15">
        <f t="shared" si="577"/>
        <v>0.89444444444444449</v>
      </c>
      <c r="G1411" s="16">
        <f t="shared" si="578"/>
        <v>-8.5000000000000006E-2</v>
      </c>
      <c r="H1411" s="15">
        <f t="shared" si="579"/>
        <v>0.90138888888888891</v>
      </c>
      <c r="I1411" s="16">
        <f t="shared" si="580"/>
        <v>-6.7000000000000004E-2</v>
      </c>
      <c r="J1411" s="15">
        <f t="shared" si="581"/>
        <v>0.89930555555555558</v>
      </c>
      <c r="K1411" s="22">
        <f t="shared" si="582"/>
        <v>-6.4000000000000001E-2</v>
      </c>
      <c r="L1411" s="13"/>
      <c r="M1411" s="23">
        <v>44919</v>
      </c>
      <c r="N1411" s="14" t="s">
        <v>12</v>
      </c>
      <c r="O1411" s="59">
        <v>0.90138888888888891</v>
      </c>
      <c r="P1411" s="16">
        <f t="shared" si="562"/>
        <v>-0.1</v>
      </c>
      <c r="Q1411" s="15">
        <f t="shared" si="583"/>
        <v>0.89444444444444449</v>
      </c>
      <c r="R1411" s="16">
        <f t="shared" si="595"/>
        <v>-8.5000000000000006E-2</v>
      </c>
      <c r="S1411" s="15">
        <f t="shared" si="596"/>
        <v>0.90138888888888891</v>
      </c>
      <c r="T1411" s="16">
        <f t="shared" si="597"/>
        <v>-6.7000000000000004E-2</v>
      </c>
      <c r="U1411" s="15">
        <f t="shared" si="598"/>
        <v>0.89930555555555558</v>
      </c>
      <c r="V1411" s="22">
        <f t="shared" si="599"/>
        <v>-6.4000000000000001E-2</v>
      </c>
      <c r="X1411" s="18"/>
    </row>
    <row r="1412" spans="2:25" x14ac:dyDescent="0.25">
      <c r="B1412" s="23">
        <f t="shared" si="587"/>
        <v>44920</v>
      </c>
      <c r="C1412" s="14" t="s">
        <v>13</v>
      </c>
      <c r="D1412" s="15">
        <v>0.17222222222222225</v>
      </c>
      <c r="E1412" s="16">
        <v>3.3</v>
      </c>
      <c r="F1412" s="15">
        <f t="shared" si="577"/>
        <v>0.1652777777777778</v>
      </c>
      <c r="G1412" s="16">
        <f t="shared" si="578"/>
        <v>2.8049999999999997</v>
      </c>
      <c r="H1412" s="15">
        <f t="shared" si="579"/>
        <v>0.1541666666666667</v>
      </c>
      <c r="I1412" s="16">
        <f t="shared" si="580"/>
        <v>2.2109999999999999</v>
      </c>
      <c r="J1412" s="15">
        <f t="shared" si="581"/>
        <v>0.15486111111111114</v>
      </c>
      <c r="K1412" s="22">
        <f t="shared" si="582"/>
        <v>2.1120000000000001</v>
      </c>
      <c r="L1412" s="13"/>
      <c r="M1412" s="23">
        <v>44920</v>
      </c>
      <c r="N1412" s="14" t="s">
        <v>13</v>
      </c>
      <c r="O1412" s="59">
        <v>0.17222222222222225</v>
      </c>
      <c r="P1412" s="16">
        <f t="shared" si="562"/>
        <v>3.3</v>
      </c>
      <c r="Q1412" s="15">
        <f t="shared" si="583"/>
        <v>0.1652777777777778</v>
      </c>
      <c r="R1412" s="16">
        <f t="shared" si="595"/>
        <v>2.8049999999999997</v>
      </c>
      <c r="S1412" s="15">
        <f t="shared" si="596"/>
        <v>0.1541666666666667</v>
      </c>
      <c r="T1412" s="16">
        <f t="shared" si="597"/>
        <v>2.2109999999999999</v>
      </c>
      <c r="U1412" s="15">
        <f t="shared" si="598"/>
        <v>0.15486111111111114</v>
      </c>
      <c r="V1412" s="22">
        <f t="shared" si="599"/>
        <v>2.1120000000000001</v>
      </c>
      <c r="X1412" s="18"/>
    </row>
    <row r="1413" spans="2:25" x14ac:dyDescent="0.25">
      <c r="B1413" s="23">
        <f t="shared" si="587"/>
        <v>44920</v>
      </c>
      <c r="C1413" s="14" t="s">
        <v>12</v>
      </c>
      <c r="D1413" s="15">
        <v>0.4236111111111111</v>
      </c>
      <c r="E1413" s="16">
        <v>-0.3</v>
      </c>
      <c r="F1413" s="15">
        <f t="shared" si="577"/>
        <v>0.41666666666666669</v>
      </c>
      <c r="G1413" s="16">
        <f t="shared" si="578"/>
        <v>-0.255</v>
      </c>
      <c r="H1413" s="15">
        <f t="shared" si="579"/>
        <v>0.4236111111111111</v>
      </c>
      <c r="I1413" s="16">
        <f t="shared" si="580"/>
        <v>-0.20100000000000001</v>
      </c>
      <c r="J1413" s="15">
        <f t="shared" si="581"/>
        <v>0.42152777777777778</v>
      </c>
      <c r="K1413" s="22">
        <f t="shared" si="582"/>
        <v>-0.192</v>
      </c>
      <c r="L1413" s="13"/>
      <c r="M1413" s="23">
        <v>44920</v>
      </c>
      <c r="N1413" s="14" t="s">
        <v>12</v>
      </c>
      <c r="O1413" s="59">
        <v>0.4236111111111111</v>
      </c>
      <c r="P1413" s="16">
        <f t="shared" si="562"/>
        <v>-0.3</v>
      </c>
      <c r="Q1413" s="15">
        <f t="shared" si="583"/>
        <v>0.41666666666666669</v>
      </c>
      <c r="R1413" s="16">
        <f t="shared" si="595"/>
        <v>-0.255</v>
      </c>
      <c r="S1413" s="15">
        <f t="shared" si="596"/>
        <v>0.4236111111111111</v>
      </c>
      <c r="T1413" s="16">
        <f t="shared" si="597"/>
        <v>-0.20100000000000001</v>
      </c>
      <c r="U1413" s="15">
        <f t="shared" si="598"/>
        <v>0.42152777777777778</v>
      </c>
      <c r="V1413" s="22">
        <f t="shared" si="599"/>
        <v>-0.192</v>
      </c>
      <c r="X1413" s="18"/>
      <c r="Y1413" s="28"/>
    </row>
    <row r="1414" spans="2:25" x14ac:dyDescent="0.25">
      <c r="B1414" s="23">
        <f t="shared" si="587"/>
        <v>44920</v>
      </c>
      <c r="C1414" s="14" t="s">
        <v>13</v>
      </c>
      <c r="D1414" s="15">
        <v>0.69652777777777775</v>
      </c>
      <c r="E1414" s="16">
        <v>3</v>
      </c>
      <c r="F1414" s="15">
        <f t="shared" si="577"/>
        <v>0.68958333333333333</v>
      </c>
      <c r="G1414" s="16">
        <f t="shared" si="578"/>
        <v>2.5499999999999998</v>
      </c>
      <c r="H1414" s="15">
        <f t="shared" si="579"/>
        <v>0.67847222222222214</v>
      </c>
      <c r="I1414" s="16">
        <f t="shared" si="580"/>
        <v>2.0100000000000002</v>
      </c>
      <c r="J1414" s="15">
        <f t="shared" si="581"/>
        <v>0.67916666666666659</v>
      </c>
      <c r="K1414" s="22">
        <f t="shared" si="582"/>
        <v>1.92</v>
      </c>
      <c r="L1414" s="13"/>
      <c r="M1414" s="23">
        <v>44920</v>
      </c>
      <c r="N1414" s="14" t="s">
        <v>13</v>
      </c>
      <c r="O1414" s="59">
        <v>0.69652777777777775</v>
      </c>
      <c r="P1414" s="16" t="str">
        <f t="shared" si="562"/>
        <v>-</v>
      </c>
      <c r="Q1414" s="15">
        <f t="shared" si="583"/>
        <v>0.68958333333333333</v>
      </c>
      <c r="R1414" s="16" t="str">
        <f t="shared" si="595"/>
        <v>-</v>
      </c>
      <c r="S1414" s="15">
        <f t="shared" si="596"/>
        <v>0.67847222222222214</v>
      </c>
      <c r="T1414" s="16" t="str">
        <f t="shared" si="597"/>
        <v>-</v>
      </c>
      <c r="U1414" s="15">
        <f t="shared" si="598"/>
        <v>0.67916666666666659</v>
      </c>
      <c r="V1414" s="22" t="str">
        <f t="shared" si="599"/>
        <v>-</v>
      </c>
      <c r="X1414" s="18"/>
      <c r="Y1414" s="28"/>
    </row>
    <row r="1415" spans="2:25" x14ac:dyDescent="0.25">
      <c r="B1415" s="23">
        <f t="shared" si="587"/>
        <v>44920</v>
      </c>
      <c r="C1415" s="14" t="s">
        <v>12</v>
      </c>
      <c r="D1415" s="15">
        <v>0.9375</v>
      </c>
      <c r="E1415" s="16">
        <v>-0.1</v>
      </c>
      <c r="F1415" s="15">
        <f t="shared" si="577"/>
        <v>0.93055555555555558</v>
      </c>
      <c r="G1415" s="16">
        <f t="shared" si="578"/>
        <v>-8.5000000000000006E-2</v>
      </c>
      <c r="H1415" s="15">
        <f t="shared" si="579"/>
        <v>0.9375</v>
      </c>
      <c r="I1415" s="16">
        <f t="shared" si="580"/>
        <v>-6.7000000000000004E-2</v>
      </c>
      <c r="J1415" s="15">
        <f t="shared" si="581"/>
        <v>0.93541666666666667</v>
      </c>
      <c r="K1415" s="22">
        <f t="shared" si="582"/>
        <v>-6.4000000000000001E-2</v>
      </c>
      <c r="L1415" s="13"/>
      <c r="M1415" s="23">
        <v>44920</v>
      </c>
      <c r="N1415" s="14" t="s">
        <v>12</v>
      </c>
      <c r="O1415" s="59">
        <v>0.9375</v>
      </c>
      <c r="P1415" s="16">
        <f t="shared" si="562"/>
        <v>-0.1</v>
      </c>
      <c r="Q1415" s="15">
        <f t="shared" si="583"/>
        <v>0.93055555555555558</v>
      </c>
      <c r="R1415" s="16">
        <f t="shared" si="595"/>
        <v>-8.5000000000000006E-2</v>
      </c>
      <c r="S1415" s="15">
        <f t="shared" si="596"/>
        <v>0.9375</v>
      </c>
      <c r="T1415" s="16">
        <f t="shared" si="597"/>
        <v>-6.7000000000000004E-2</v>
      </c>
      <c r="U1415" s="15">
        <f t="shared" si="598"/>
        <v>0.93541666666666667</v>
      </c>
      <c r="V1415" s="22">
        <f t="shared" si="599"/>
        <v>-6.4000000000000001E-2</v>
      </c>
      <c r="X1415" s="18"/>
      <c r="Y1415" s="28"/>
    </row>
    <row r="1416" spans="2:25" x14ac:dyDescent="0.25">
      <c r="B1416" s="23">
        <f t="shared" si="587"/>
        <v>44921</v>
      </c>
      <c r="C1416" s="14" t="s">
        <v>13</v>
      </c>
      <c r="D1416" s="15">
        <v>0.20833333333333334</v>
      </c>
      <c r="E1416" s="16">
        <v>3.3</v>
      </c>
      <c r="F1416" s="15">
        <f t="shared" si="577"/>
        <v>0.2013888888888889</v>
      </c>
      <c r="G1416" s="16">
        <f t="shared" si="578"/>
        <v>2.8049999999999997</v>
      </c>
      <c r="H1416" s="15">
        <f t="shared" si="579"/>
        <v>0.1902777777777778</v>
      </c>
      <c r="I1416" s="16">
        <f t="shared" si="580"/>
        <v>2.2109999999999999</v>
      </c>
      <c r="J1416" s="15">
        <f t="shared" si="581"/>
        <v>0.19097222222222224</v>
      </c>
      <c r="K1416" s="22">
        <f t="shared" si="582"/>
        <v>2.1120000000000001</v>
      </c>
      <c r="L1416" s="13"/>
      <c r="M1416" s="23">
        <v>44921</v>
      </c>
      <c r="N1416" s="14" t="s">
        <v>13</v>
      </c>
      <c r="O1416" s="59">
        <v>0.20833333333333334</v>
      </c>
      <c r="P1416" s="16">
        <f t="shared" si="562"/>
        <v>3.3</v>
      </c>
      <c r="Q1416" s="15">
        <f t="shared" si="583"/>
        <v>0.2013888888888889</v>
      </c>
      <c r="R1416" s="16">
        <f t="shared" si="595"/>
        <v>2.8049999999999997</v>
      </c>
      <c r="S1416" s="15">
        <f t="shared" si="596"/>
        <v>0.1902777777777778</v>
      </c>
      <c r="T1416" s="16">
        <f t="shared" si="597"/>
        <v>2.2109999999999999</v>
      </c>
      <c r="U1416" s="15">
        <f t="shared" si="598"/>
        <v>0.19097222222222224</v>
      </c>
      <c r="V1416" s="22">
        <f t="shared" si="599"/>
        <v>2.1120000000000001</v>
      </c>
      <c r="X1416" s="18"/>
    </row>
    <row r="1417" spans="2:25" x14ac:dyDescent="0.25">
      <c r="B1417" s="23">
        <f t="shared" si="587"/>
        <v>44921</v>
      </c>
      <c r="C1417" s="14" t="s">
        <v>12</v>
      </c>
      <c r="D1417" s="15">
        <v>0.45694444444444443</v>
      </c>
      <c r="E1417" s="16">
        <v>-0.3</v>
      </c>
      <c r="F1417" s="15">
        <f t="shared" si="577"/>
        <v>0.45</v>
      </c>
      <c r="G1417" s="16">
        <f t="shared" si="578"/>
        <v>-0.255</v>
      </c>
      <c r="H1417" s="15">
        <f t="shared" si="579"/>
        <v>0.45694444444444443</v>
      </c>
      <c r="I1417" s="16">
        <f t="shared" si="580"/>
        <v>-0.20100000000000001</v>
      </c>
      <c r="J1417" s="15">
        <f t="shared" si="581"/>
        <v>0.4548611111111111</v>
      </c>
      <c r="K1417" s="22">
        <f t="shared" si="582"/>
        <v>-0.192</v>
      </c>
      <c r="L1417" s="13"/>
      <c r="M1417" s="23">
        <v>44921</v>
      </c>
      <c r="N1417" s="14" t="s">
        <v>12</v>
      </c>
      <c r="O1417" s="59">
        <v>0.45694444444444443</v>
      </c>
      <c r="P1417" s="16">
        <f t="shared" si="562"/>
        <v>-0.3</v>
      </c>
      <c r="Q1417" s="15">
        <f t="shared" si="583"/>
        <v>0.45</v>
      </c>
      <c r="R1417" s="16">
        <f t="shared" si="595"/>
        <v>-0.255</v>
      </c>
      <c r="S1417" s="15">
        <f t="shared" si="596"/>
        <v>0.45694444444444443</v>
      </c>
      <c r="T1417" s="16">
        <f t="shared" si="597"/>
        <v>-0.20100000000000001</v>
      </c>
      <c r="U1417" s="15">
        <f t="shared" si="598"/>
        <v>0.4548611111111111</v>
      </c>
      <c r="V1417" s="22">
        <f t="shared" si="599"/>
        <v>-0.192</v>
      </c>
      <c r="X1417" s="18"/>
      <c r="Y1417" s="28"/>
    </row>
    <row r="1418" spans="2:25" x14ac:dyDescent="0.25">
      <c r="B1418" s="23">
        <f t="shared" si="587"/>
        <v>44921</v>
      </c>
      <c r="C1418" s="14" t="s">
        <v>13</v>
      </c>
      <c r="D1418" s="15">
        <v>0.73333333333333339</v>
      </c>
      <c r="E1418" s="16">
        <v>3.1</v>
      </c>
      <c r="F1418" s="15">
        <f t="shared" si="577"/>
        <v>0.72638888888888897</v>
      </c>
      <c r="G1418" s="16">
        <f t="shared" si="578"/>
        <v>2.6349999999999998</v>
      </c>
      <c r="H1418" s="15">
        <f t="shared" si="579"/>
        <v>0.71527777777777779</v>
      </c>
      <c r="I1418" s="16">
        <f t="shared" si="580"/>
        <v>2.0770000000000004</v>
      </c>
      <c r="J1418" s="15">
        <f t="shared" si="581"/>
        <v>0.71597222222222223</v>
      </c>
      <c r="K1418" s="22">
        <f t="shared" si="582"/>
        <v>1.9840000000000002</v>
      </c>
      <c r="L1418" s="13"/>
      <c r="M1418" s="23">
        <v>44921</v>
      </c>
      <c r="N1418" s="14" t="s">
        <v>13</v>
      </c>
      <c r="O1418" s="59">
        <v>0.73333333333333339</v>
      </c>
      <c r="P1418" s="16">
        <f t="shared" si="562"/>
        <v>3.1</v>
      </c>
      <c r="Q1418" s="15">
        <f t="shared" si="583"/>
        <v>0.72638888888888897</v>
      </c>
      <c r="R1418" s="16">
        <f t="shared" si="595"/>
        <v>2.6349999999999998</v>
      </c>
      <c r="S1418" s="15">
        <f t="shared" si="596"/>
        <v>0.71527777777777779</v>
      </c>
      <c r="T1418" s="16">
        <f t="shared" si="597"/>
        <v>2.0770000000000004</v>
      </c>
      <c r="U1418" s="15">
        <f t="shared" si="598"/>
        <v>0.71597222222222223</v>
      </c>
      <c r="V1418" s="22">
        <f t="shared" si="599"/>
        <v>1.9840000000000002</v>
      </c>
      <c r="X1418" s="18"/>
      <c r="Y1418" s="28"/>
    </row>
    <row r="1419" spans="2:25" x14ac:dyDescent="0.25">
      <c r="B1419" s="23">
        <f t="shared" si="587"/>
        <v>44921</v>
      </c>
      <c r="C1419" s="14" t="s">
        <v>12</v>
      </c>
      <c r="D1419" s="15">
        <v>0.97361111111111109</v>
      </c>
      <c r="E1419" s="16">
        <v>-0.1</v>
      </c>
      <c r="F1419" s="15">
        <f t="shared" si="577"/>
        <v>0.96666666666666667</v>
      </c>
      <c r="G1419" s="16">
        <f t="shared" si="578"/>
        <v>-8.5000000000000006E-2</v>
      </c>
      <c r="H1419" s="15">
        <f t="shared" si="579"/>
        <v>0.97361111111111109</v>
      </c>
      <c r="I1419" s="16">
        <f t="shared" si="580"/>
        <v>-6.7000000000000004E-2</v>
      </c>
      <c r="J1419" s="15">
        <f t="shared" si="581"/>
        <v>0.97152777777777777</v>
      </c>
      <c r="K1419" s="22">
        <f t="shared" si="582"/>
        <v>-6.4000000000000001E-2</v>
      </c>
      <c r="L1419" s="13"/>
      <c r="M1419" s="23">
        <v>44921</v>
      </c>
      <c r="N1419" s="14" t="s">
        <v>12</v>
      </c>
      <c r="O1419" s="59">
        <v>0.97361111111111109</v>
      </c>
      <c r="P1419" s="16">
        <f t="shared" si="562"/>
        <v>-0.1</v>
      </c>
      <c r="Q1419" s="15">
        <f t="shared" si="583"/>
        <v>0.96666666666666667</v>
      </c>
      <c r="R1419" s="16">
        <f t="shared" si="595"/>
        <v>-8.5000000000000006E-2</v>
      </c>
      <c r="S1419" s="15">
        <f t="shared" si="596"/>
        <v>0.97361111111111109</v>
      </c>
      <c r="T1419" s="16">
        <f t="shared" si="597"/>
        <v>-6.7000000000000004E-2</v>
      </c>
      <c r="U1419" s="15">
        <f t="shared" si="598"/>
        <v>0.97152777777777777</v>
      </c>
      <c r="V1419" s="22">
        <f t="shared" si="599"/>
        <v>-6.4000000000000001E-2</v>
      </c>
      <c r="X1419" s="18"/>
      <c r="Y1419" s="28"/>
    </row>
    <row r="1420" spans="2:25" x14ac:dyDescent="0.25">
      <c r="B1420" s="23">
        <f t="shared" si="587"/>
        <v>44922</v>
      </c>
      <c r="C1420" s="14" t="s">
        <v>13</v>
      </c>
      <c r="D1420" s="15">
        <v>0.24444444444444446</v>
      </c>
      <c r="E1420" s="16">
        <v>3.2</v>
      </c>
      <c r="F1420" s="15">
        <f t="shared" si="577"/>
        <v>0.23750000000000002</v>
      </c>
      <c r="G1420" s="16">
        <f t="shared" si="578"/>
        <v>2.72</v>
      </c>
      <c r="H1420" s="15">
        <f t="shared" si="579"/>
        <v>0.22638888888888892</v>
      </c>
      <c r="I1420" s="16">
        <f t="shared" si="580"/>
        <v>2.1440000000000001</v>
      </c>
      <c r="J1420" s="15">
        <f t="shared" si="581"/>
        <v>0.22708333333333336</v>
      </c>
      <c r="K1420" s="22">
        <f t="shared" si="582"/>
        <v>2.048</v>
      </c>
      <c r="L1420" s="13"/>
      <c r="M1420" s="23">
        <v>44922</v>
      </c>
      <c r="N1420" s="14" t="s">
        <v>13</v>
      </c>
      <c r="O1420" s="59">
        <v>0.24444444444444446</v>
      </c>
      <c r="P1420" s="16">
        <f t="shared" si="562"/>
        <v>3.2</v>
      </c>
      <c r="Q1420" s="15">
        <f t="shared" si="583"/>
        <v>0.23750000000000002</v>
      </c>
      <c r="R1420" s="16">
        <f t="shared" si="595"/>
        <v>2.72</v>
      </c>
      <c r="S1420" s="15">
        <f t="shared" si="596"/>
        <v>0.22638888888888892</v>
      </c>
      <c r="T1420" s="16">
        <f t="shared" si="597"/>
        <v>2.1440000000000001</v>
      </c>
      <c r="U1420" s="15">
        <f t="shared" si="598"/>
        <v>0.22708333333333336</v>
      </c>
      <c r="V1420" s="22">
        <f t="shared" si="599"/>
        <v>2.048</v>
      </c>
      <c r="X1420" s="18"/>
    </row>
    <row r="1421" spans="2:25" x14ac:dyDescent="0.25">
      <c r="B1421" s="23">
        <f t="shared" si="587"/>
        <v>44922</v>
      </c>
      <c r="C1421" s="14" t="s">
        <v>12</v>
      </c>
      <c r="D1421" s="15">
        <v>0.4909722222222222</v>
      </c>
      <c r="E1421" s="16">
        <v>-0.3</v>
      </c>
      <c r="F1421" s="15">
        <f t="shared" si="577"/>
        <v>0.48402777777777778</v>
      </c>
      <c r="G1421" s="16">
        <f t="shared" si="578"/>
        <v>-0.255</v>
      </c>
      <c r="H1421" s="15">
        <f t="shared" si="579"/>
        <v>0.4909722222222222</v>
      </c>
      <c r="I1421" s="16">
        <f t="shared" si="580"/>
        <v>-0.20100000000000001</v>
      </c>
      <c r="J1421" s="15">
        <f t="shared" si="581"/>
        <v>0.48888888888888887</v>
      </c>
      <c r="K1421" s="22">
        <f t="shared" si="582"/>
        <v>-0.192</v>
      </c>
      <c r="L1421" s="13"/>
      <c r="M1421" s="23">
        <v>44922</v>
      </c>
      <c r="N1421" s="14" t="s">
        <v>12</v>
      </c>
      <c r="O1421" s="59">
        <v>0.4909722222222222</v>
      </c>
      <c r="P1421" s="16">
        <f t="shared" si="562"/>
        <v>-0.3</v>
      </c>
      <c r="Q1421" s="15">
        <f t="shared" si="583"/>
        <v>0.48402777777777778</v>
      </c>
      <c r="R1421" s="16">
        <f t="shared" si="595"/>
        <v>-0.255</v>
      </c>
      <c r="S1421" s="15">
        <f t="shared" si="596"/>
        <v>0.4909722222222222</v>
      </c>
      <c r="T1421" s="16">
        <f t="shared" si="597"/>
        <v>-0.20100000000000001</v>
      </c>
      <c r="U1421" s="15">
        <f t="shared" si="598"/>
        <v>0.48888888888888887</v>
      </c>
      <c r="V1421" s="22">
        <f t="shared" si="599"/>
        <v>-0.192</v>
      </c>
      <c r="X1421" s="18"/>
      <c r="Y1421" s="28"/>
    </row>
    <row r="1422" spans="2:25" x14ac:dyDescent="0.25">
      <c r="B1422" s="23">
        <f t="shared" si="587"/>
        <v>44922</v>
      </c>
      <c r="C1422" s="14" t="s">
        <v>13</v>
      </c>
      <c r="D1422" s="15">
        <v>0.76944444444444438</v>
      </c>
      <c r="E1422" s="16">
        <v>3.1</v>
      </c>
      <c r="F1422" s="15">
        <f t="shared" si="577"/>
        <v>0.76249999999999996</v>
      </c>
      <c r="G1422" s="16">
        <f t="shared" si="578"/>
        <v>2.6349999999999998</v>
      </c>
      <c r="H1422" s="15">
        <f t="shared" si="579"/>
        <v>0.75138888888888877</v>
      </c>
      <c r="I1422" s="16">
        <f t="shared" si="580"/>
        <v>2.0770000000000004</v>
      </c>
      <c r="J1422" s="15">
        <f t="shared" si="581"/>
        <v>0.75208333333333321</v>
      </c>
      <c r="K1422" s="22">
        <f t="shared" si="582"/>
        <v>1.9840000000000002</v>
      </c>
      <c r="L1422" s="13"/>
      <c r="M1422" s="23">
        <v>44922</v>
      </c>
      <c r="N1422" s="14" t="s">
        <v>13</v>
      </c>
      <c r="O1422" s="59">
        <v>0.76944444444444438</v>
      </c>
      <c r="P1422" s="16">
        <f t="shared" si="562"/>
        <v>3.1</v>
      </c>
      <c r="Q1422" s="15">
        <f t="shared" si="583"/>
        <v>0.76249999999999996</v>
      </c>
      <c r="R1422" s="16">
        <f t="shared" si="595"/>
        <v>2.6349999999999998</v>
      </c>
      <c r="S1422" s="15">
        <f t="shared" si="596"/>
        <v>0.75138888888888877</v>
      </c>
      <c r="T1422" s="16">
        <f t="shared" si="597"/>
        <v>2.0770000000000004</v>
      </c>
      <c r="U1422" s="15">
        <f t="shared" si="598"/>
        <v>0.75208333333333321</v>
      </c>
      <c r="V1422" s="22">
        <f t="shared" si="599"/>
        <v>1.9840000000000002</v>
      </c>
      <c r="X1422" s="18"/>
      <c r="Y1422" s="28"/>
    </row>
    <row r="1423" spans="2:25" x14ac:dyDescent="0.25">
      <c r="B1423" s="23">
        <f t="shared" si="587"/>
        <v>44923</v>
      </c>
      <c r="C1423" s="14" t="s">
        <v>12</v>
      </c>
      <c r="D1423" s="15">
        <v>1.0416666666666666E-2</v>
      </c>
      <c r="E1423" s="16">
        <v>0</v>
      </c>
      <c r="F1423" s="15">
        <f t="shared" si="577"/>
        <v>3.472222222222222E-3</v>
      </c>
      <c r="G1423" s="16">
        <f t="shared" si="578"/>
        <v>0</v>
      </c>
      <c r="H1423" s="15">
        <f t="shared" si="579"/>
        <v>1.0416666666666666E-2</v>
      </c>
      <c r="I1423" s="16">
        <f t="shared" si="580"/>
        <v>0</v>
      </c>
      <c r="J1423" s="15">
        <f t="shared" si="581"/>
        <v>8.3333333333333332E-3</v>
      </c>
      <c r="K1423" s="22">
        <f t="shared" si="582"/>
        <v>0</v>
      </c>
      <c r="L1423" s="13"/>
      <c r="M1423" s="23">
        <v>44923</v>
      </c>
      <c r="N1423" s="14" t="s">
        <v>12</v>
      </c>
      <c r="O1423" s="59">
        <v>1.0416666666666666E-2</v>
      </c>
      <c r="P1423" s="16" t="str">
        <f t="shared" si="562"/>
        <v>-</v>
      </c>
      <c r="Q1423" s="15">
        <f t="shared" si="583"/>
        <v>3.472222222222222E-3</v>
      </c>
      <c r="R1423" s="16" t="str">
        <f t="shared" si="595"/>
        <v>-</v>
      </c>
      <c r="S1423" s="15">
        <f t="shared" si="596"/>
        <v>1.0416666666666666E-2</v>
      </c>
      <c r="T1423" s="16" t="str">
        <f t="shared" si="597"/>
        <v>-</v>
      </c>
      <c r="U1423" s="15">
        <f t="shared" si="598"/>
        <v>8.3333333333333332E-3</v>
      </c>
      <c r="V1423" s="22" t="str">
        <f t="shared" si="599"/>
        <v>-</v>
      </c>
      <c r="X1423" s="18"/>
      <c r="Y1423" s="28"/>
    </row>
    <row r="1424" spans="2:25" x14ac:dyDescent="0.25">
      <c r="B1424" s="23">
        <f t="shared" si="587"/>
        <v>44923</v>
      </c>
      <c r="C1424" s="14" t="s">
        <v>13</v>
      </c>
      <c r="D1424" s="15">
        <v>0.28125</v>
      </c>
      <c r="E1424" s="16">
        <v>3.1</v>
      </c>
      <c r="F1424" s="15">
        <f t="shared" si="577"/>
        <v>0.27430555555555558</v>
      </c>
      <c r="G1424" s="16">
        <f t="shared" si="578"/>
        <v>2.6349999999999998</v>
      </c>
      <c r="H1424" s="15">
        <f t="shared" si="579"/>
        <v>0.26319444444444445</v>
      </c>
      <c r="I1424" s="16">
        <f t="shared" si="580"/>
        <v>2.0770000000000004</v>
      </c>
      <c r="J1424" s="15">
        <f t="shared" si="581"/>
        <v>0.2638888888888889</v>
      </c>
      <c r="K1424" s="22">
        <f t="shared" si="582"/>
        <v>1.9840000000000002</v>
      </c>
      <c r="L1424" s="13"/>
      <c r="M1424" s="23">
        <v>44923</v>
      </c>
      <c r="N1424" s="14" t="s">
        <v>13</v>
      </c>
      <c r="O1424" s="59">
        <v>0.28125</v>
      </c>
      <c r="P1424" s="16">
        <f t="shared" si="562"/>
        <v>3.1</v>
      </c>
      <c r="Q1424" s="15">
        <f t="shared" si="583"/>
        <v>0.27430555555555558</v>
      </c>
      <c r="R1424" s="16">
        <f t="shared" si="595"/>
        <v>2.6349999999999998</v>
      </c>
      <c r="S1424" s="15">
        <f t="shared" si="596"/>
        <v>0.26319444444444445</v>
      </c>
      <c r="T1424" s="16">
        <f t="shared" si="597"/>
        <v>2.0770000000000004</v>
      </c>
      <c r="U1424" s="15">
        <f t="shared" si="598"/>
        <v>0.2638888888888889</v>
      </c>
      <c r="V1424" s="22">
        <f t="shared" si="599"/>
        <v>1.9840000000000002</v>
      </c>
      <c r="X1424" s="18"/>
    </row>
    <row r="1425" spans="2:25" x14ac:dyDescent="0.25">
      <c r="B1425" s="23">
        <f t="shared" si="587"/>
        <v>44923</v>
      </c>
      <c r="C1425" s="14" t="s">
        <v>12</v>
      </c>
      <c r="D1425" s="15">
        <v>0.52569444444444446</v>
      </c>
      <c r="E1425" s="16">
        <v>-0.1</v>
      </c>
      <c r="F1425" s="15">
        <f t="shared" si="577"/>
        <v>0.51875000000000004</v>
      </c>
      <c r="G1425" s="16">
        <f t="shared" si="578"/>
        <v>-8.5000000000000006E-2</v>
      </c>
      <c r="H1425" s="15">
        <f t="shared" si="579"/>
        <v>0.52569444444444446</v>
      </c>
      <c r="I1425" s="16">
        <f t="shared" si="580"/>
        <v>-6.7000000000000004E-2</v>
      </c>
      <c r="J1425" s="15">
        <f t="shared" si="581"/>
        <v>0.52361111111111114</v>
      </c>
      <c r="K1425" s="22">
        <f t="shared" si="582"/>
        <v>-6.4000000000000001E-2</v>
      </c>
      <c r="L1425" s="13"/>
      <c r="M1425" s="23">
        <v>44923</v>
      </c>
      <c r="N1425" s="14" t="s">
        <v>12</v>
      </c>
      <c r="O1425" s="59">
        <v>0.52569444444444446</v>
      </c>
      <c r="P1425" s="16">
        <f t="shared" ref="P1425:P1438" si="600">IF(E1425&gt;=$P$4,E1425,IF(E1425&lt;=$P$8,E1425,"-"))</f>
        <v>-0.1</v>
      </c>
      <c r="Q1425" s="15">
        <f t="shared" si="583"/>
        <v>0.51875000000000004</v>
      </c>
      <c r="R1425" s="16">
        <f t="shared" si="595"/>
        <v>-8.5000000000000006E-2</v>
      </c>
      <c r="S1425" s="15">
        <f t="shared" si="596"/>
        <v>0.52569444444444446</v>
      </c>
      <c r="T1425" s="16">
        <f t="shared" si="597"/>
        <v>-6.7000000000000004E-2</v>
      </c>
      <c r="U1425" s="15">
        <f t="shared" si="598"/>
        <v>0.52361111111111114</v>
      </c>
      <c r="V1425" s="22">
        <f t="shared" si="599"/>
        <v>-6.4000000000000001E-2</v>
      </c>
      <c r="X1425" s="18"/>
      <c r="Y1425" s="28"/>
    </row>
    <row r="1426" spans="2:25" x14ac:dyDescent="0.25">
      <c r="B1426" s="23">
        <f t="shared" si="587"/>
        <v>44923</v>
      </c>
      <c r="C1426" s="14" t="s">
        <v>13</v>
      </c>
      <c r="D1426" s="15">
        <v>0.80625000000000002</v>
      </c>
      <c r="E1426" s="16">
        <v>3</v>
      </c>
      <c r="F1426" s="15">
        <f t="shared" si="577"/>
        <v>0.7993055555555556</v>
      </c>
      <c r="G1426" s="16">
        <f t="shared" si="578"/>
        <v>2.5499999999999998</v>
      </c>
      <c r="H1426" s="15">
        <f t="shared" si="579"/>
        <v>0.78819444444444442</v>
      </c>
      <c r="I1426" s="16">
        <f t="shared" si="580"/>
        <v>2.0100000000000002</v>
      </c>
      <c r="J1426" s="15">
        <f t="shared" si="581"/>
        <v>0.78888888888888886</v>
      </c>
      <c r="K1426" s="22">
        <f t="shared" si="582"/>
        <v>1.92</v>
      </c>
      <c r="L1426" s="13"/>
      <c r="M1426" s="23">
        <v>44923</v>
      </c>
      <c r="N1426" s="14" t="s">
        <v>13</v>
      </c>
      <c r="O1426" s="59">
        <v>0.80625000000000002</v>
      </c>
      <c r="P1426" s="16" t="str">
        <f t="shared" si="600"/>
        <v>-</v>
      </c>
      <c r="Q1426" s="15">
        <f t="shared" si="583"/>
        <v>0.7993055555555556</v>
      </c>
      <c r="R1426" s="16" t="str">
        <f t="shared" si="595"/>
        <v>-</v>
      </c>
      <c r="S1426" s="15">
        <f t="shared" si="596"/>
        <v>0.78819444444444442</v>
      </c>
      <c r="T1426" s="16" t="str">
        <f t="shared" si="597"/>
        <v>-</v>
      </c>
      <c r="U1426" s="15">
        <f t="shared" si="598"/>
        <v>0.78888888888888886</v>
      </c>
      <c r="V1426" s="22" t="str">
        <f t="shared" si="599"/>
        <v>-</v>
      </c>
      <c r="X1426" s="18"/>
      <c r="Y1426" s="28"/>
    </row>
    <row r="1427" spans="2:25" x14ac:dyDescent="0.25">
      <c r="B1427" s="23">
        <f t="shared" si="587"/>
        <v>44924</v>
      </c>
      <c r="C1427" s="14" t="s">
        <v>12</v>
      </c>
      <c r="D1427" s="15">
        <v>4.8611111111111112E-2</v>
      </c>
      <c r="E1427" s="16">
        <v>0.1</v>
      </c>
      <c r="F1427" s="15">
        <f t="shared" si="577"/>
        <v>4.1666666666666671E-2</v>
      </c>
      <c r="G1427" s="16">
        <f t="shared" si="578"/>
        <v>8.5000000000000006E-2</v>
      </c>
      <c r="H1427" s="15">
        <f t="shared" si="579"/>
        <v>4.8611111111111112E-2</v>
      </c>
      <c r="I1427" s="16">
        <f t="shared" si="580"/>
        <v>6.7000000000000004E-2</v>
      </c>
      <c r="J1427" s="15">
        <f t="shared" si="581"/>
        <v>4.6527777777777779E-2</v>
      </c>
      <c r="K1427" s="22">
        <f t="shared" si="582"/>
        <v>6.4000000000000001E-2</v>
      </c>
      <c r="L1427" s="13"/>
      <c r="M1427" s="23">
        <v>44924</v>
      </c>
      <c r="N1427" s="14" t="s">
        <v>12</v>
      </c>
      <c r="O1427" s="59">
        <v>4.8611111111111112E-2</v>
      </c>
      <c r="P1427" s="16" t="str">
        <f t="shared" si="600"/>
        <v>-</v>
      </c>
      <c r="Q1427" s="15">
        <f t="shared" si="583"/>
        <v>4.1666666666666671E-2</v>
      </c>
      <c r="R1427" s="16" t="str">
        <f t="shared" si="595"/>
        <v>-</v>
      </c>
      <c r="S1427" s="15">
        <f t="shared" si="596"/>
        <v>4.8611111111111112E-2</v>
      </c>
      <c r="T1427" s="16" t="str">
        <f t="shared" si="597"/>
        <v>-</v>
      </c>
      <c r="U1427" s="15">
        <f t="shared" si="598"/>
        <v>4.6527777777777779E-2</v>
      </c>
      <c r="V1427" s="22" t="str">
        <f t="shared" si="599"/>
        <v>-</v>
      </c>
      <c r="X1427" s="18"/>
      <c r="Y1427" s="28"/>
    </row>
    <row r="1428" spans="2:25" x14ac:dyDescent="0.25">
      <c r="B1428" s="23">
        <f t="shared" si="587"/>
        <v>44924</v>
      </c>
      <c r="C1428" s="14" t="s">
        <v>13</v>
      </c>
      <c r="D1428" s="15">
        <v>0.31805555555555554</v>
      </c>
      <c r="E1428" s="16">
        <v>2.9</v>
      </c>
      <c r="F1428" s="15">
        <f t="shared" si="577"/>
        <v>0.31111111111111112</v>
      </c>
      <c r="G1428" s="16">
        <f t="shared" si="578"/>
        <v>2.4649999999999999</v>
      </c>
      <c r="H1428" s="15">
        <f t="shared" si="579"/>
        <v>0.3</v>
      </c>
      <c r="I1428" s="16">
        <f t="shared" si="580"/>
        <v>1.9430000000000001</v>
      </c>
      <c r="J1428" s="15">
        <f t="shared" si="581"/>
        <v>0.30069444444444443</v>
      </c>
      <c r="K1428" s="22">
        <f t="shared" si="582"/>
        <v>1.8559999999999999</v>
      </c>
      <c r="L1428" s="13"/>
      <c r="M1428" s="23">
        <v>44924</v>
      </c>
      <c r="N1428" s="14" t="s">
        <v>13</v>
      </c>
      <c r="O1428" s="59">
        <v>0.31805555555555554</v>
      </c>
      <c r="P1428" s="16" t="str">
        <f t="shared" si="600"/>
        <v>-</v>
      </c>
      <c r="Q1428" s="15">
        <f t="shared" si="583"/>
        <v>0.31111111111111112</v>
      </c>
      <c r="R1428" s="16" t="str">
        <f t="shared" si="595"/>
        <v>-</v>
      </c>
      <c r="S1428" s="15">
        <f t="shared" si="596"/>
        <v>0.3</v>
      </c>
      <c r="T1428" s="16" t="str">
        <f t="shared" si="597"/>
        <v>-</v>
      </c>
      <c r="U1428" s="15">
        <f t="shared" si="598"/>
        <v>0.30069444444444443</v>
      </c>
      <c r="V1428" s="22" t="str">
        <f t="shared" si="599"/>
        <v>-</v>
      </c>
      <c r="X1428" s="18"/>
    </row>
    <row r="1429" spans="2:25" x14ac:dyDescent="0.25">
      <c r="B1429" s="23">
        <f t="shared" si="587"/>
        <v>44924</v>
      </c>
      <c r="C1429" s="14" t="s">
        <v>12</v>
      </c>
      <c r="D1429" s="15">
        <v>0.56111111111111112</v>
      </c>
      <c r="E1429" s="16">
        <v>0</v>
      </c>
      <c r="F1429" s="15">
        <f t="shared" si="577"/>
        <v>0.5541666666666667</v>
      </c>
      <c r="G1429" s="16">
        <f t="shared" si="578"/>
        <v>0</v>
      </c>
      <c r="H1429" s="15">
        <f t="shared" si="579"/>
        <v>0.56111111111111112</v>
      </c>
      <c r="I1429" s="16">
        <f t="shared" si="580"/>
        <v>0</v>
      </c>
      <c r="J1429" s="15">
        <f t="shared" si="581"/>
        <v>0.55902777777777779</v>
      </c>
      <c r="K1429" s="22">
        <f t="shared" si="582"/>
        <v>0</v>
      </c>
      <c r="L1429" s="13"/>
      <c r="M1429" s="23">
        <v>44924</v>
      </c>
      <c r="N1429" s="14" t="s">
        <v>12</v>
      </c>
      <c r="O1429" s="59">
        <v>0.56111111111111112</v>
      </c>
      <c r="P1429" s="16" t="str">
        <f t="shared" si="600"/>
        <v>-</v>
      </c>
      <c r="Q1429" s="15">
        <f t="shared" si="583"/>
        <v>0.5541666666666667</v>
      </c>
      <c r="R1429" s="16" t="str">
        <f t="shared" si="595"/>
        <v>-</v>
      </c>
      <c r="S1429" s="15">
        <f t="shared" si="596"/>
        <v>0.56111111111111112</v>
      </c>
      <c r="T1429" s="16" t="str">
        <f t="shared" si="597"/>
        <v>-</v>
      </c>
      <c r="U1429" s="15">
        <f t="shared" si="598"/>
        <v>0.55902777777777779</v>
      </c>
      <c r="V1429" s="22" t="str">
        <f t="shared" si="599"/>
        <v>-</v>
      </c>
      <c r="X1429" s="18"/>
      <c r="Y1429" s="28"/>
    </row>
    <row r="1430" spans="2:25" x14ac:dyDescent="0.25">
      <c r="B1430" s="23">
        <f t="shared" si="587"/>
        <v>44924</v>
      </c>
      <c r="C1430" s="14" t="s">
        <v>13</v>
      </c>
      <c r="D1430" s="15">
        <v>0.84375</v>
      </c>
      <c r="E1430" s="16">
        <v>3</v>
      </c>
      <c r="F1430" s="15">
        <f t="shared" si="577"/>
        <v>0.83680555555555558</v>
      </c>
      <c r="G1430" s="16">
        <f t="shared" si="578"/>
        <v>2.5499999999999998</v>
      </c>
      <c r="H1430" s="15">
        <f t="shared" si="579"/>
        <v>0.8256944444444444</v>
      </c>
      <c r="I1430" s="16">
        <f t="shared" si="580"/>
        <v>2.0100000000000002</v>
      </c>
      <c r="J1430" s="15">
        <f t="shared" si="581"/>
        <v>0.82638888888888884</v>
      </c>
      <c r="K1430" s="22">
        <f t="shared" si="582"/>
        <v>1.92</v>
      </c>
      <c r="L1430" s="13"/>
      <c r="M1430" s="23">
        <v>44924</v>
      </c>
      <c r="N1430" s="14" t="s">
        <v>13</v>
      </c>
      <c r="O1430" s="59">
        <v>0.84375</v>
      </c>
      <c r="P1430" s="16" t="str">
        <f t="shared" si="600"/>
        <v>-</v>
      </c>
      <c r="Q1430" s="15">
        <f t="shared" si="583"/>
        <v>0.83680555555555558</v>
      </c>
      <c r="R1430" s="16" t="str">
        <f t="shared" si="595"/>
        <v>-</v>
      </c>
      <c r="S1430" s="15">
        <f t="shared" si="596"/>
        <v>0.8256944444444444</v>
      </c>
      <c r="T1430" s="16" t="str">
        <f t="shared" si="597"/>
        <v>-</v>
      </c>
      <c r="U1430" s="15">
        <f t="shared" si="598"/>
        <v>0.82638888888888884</v>
      </c>
      <c r="V1430" s="22" t="str">
        <f t="shared" si="599"/>
        <v>-</v>
      </c>
      <c r="X1430" s="18"/>
      <c r="Y1430" s="28"/>
    </row>
    <row r="1431" spans="2:25" x14ac:dyDescent="0.25">
      <c r="B1431" s="23">
        <f t="shared" si="587"/>
        <v>44925</v>
      </c>
      <c r="C1431" s="14" t="s">
        <v>12</v>
      </c>
      <c r="D1431" s="15">
        <v>8.819444444444445E-2</v>
      </c>
      <c r="E1431" s="16">
        <v>0.2</v>
      </c>
      <c r="F1431" s="15">
        <f t="shared" si="577"/>
        <v>8.1250000000000003E-2</v>
      </c>
      <c r="G1431" s="16">
        <f t="shared" si="578"/>
        <v>0.17</v>
      </c>
      <c r="H1431" s="15">
        <f t="shared" si="579"/>
        <v>8.819444444444445E-2</v>
      </c>
      <c r="I1431" s="16">
        <f t="shared" si="580"/>
        <v>0.13400000000000001</v>
      </c>
      <c r="J1431" s="15">
        <f t="shared" si="581"/>
        <v>8.611111111111111E-2</v>
      </c>
      <c r="K1431" s="22">
        <f t="shared" si="582"/>
        <v>0.128</v>
      </c>
      <c r="L1431" s="13"/>
      <c r="M1431" s="23">
        <v>44925</v>
      </c>
      <c r="N1431" s="14" t="s">
        <v>12</v>
      </c>
      <c r="O1431" s="59">
        <v>8.819444444444445E-2</v>
      </c>
      <c r="P1431" s="16" t="str">
        <f t="shared" si="600"/>
        <v>-</v>
      </c>
      <c r="Q1431" s="15">
        <f t="shared" si="583"/>
        <v>8.1250000000000003E-2</v>
      </c>
      <c r="R1431" s="16" t="str">
        <f t="shared" si="595"/>
        <v>-</v>
      </c>
      <c r="S1431" s="15">
        <f t="shared" si="596"/>
        <v>8.819444444444445E-2</v>
      </c>
      <c r="T1431" s="16" t="str">
        <f t="shared" si="597"/>
        <v>-</v>
      </c>
      <c r="U1431" s="15">
        <f t="shared" si="598"/>
        <v>8.611111111111111E-2</v>
      </c>
      <c r="V1431" s="22" t="str">
        <f t="shared" si="599"/>
        <v>-</v>
      </c>
      <c r="X1431" s="18"/>
      <c r="Y1431" s="28"/>
    </row>
    <row r="1432" spans="2:25" x14ac:dyDescent="0.25">
      <c r="B1432" s="23">
        <f t="shared" si="587"/>
        <v>44925</v>
      </c>
      <c r="C1432" s="14" t="s">
        <v>13</v>
      </c>
      <c r="D1432" s="15">
        <v>0.35625000000000001</v>
      </c>
      <c r="E1432" s="16">
        <v>2.7</v>
      </c>
      <c r="F1432" s="15">
        <f t="shared" si="577"/>
        <v>0.34930555555555559</v>
      </c>
      <c r="G1432" s="16">
        <f t="shared" si="578"/>
        <v>2.2949999999999999</v>
      </c>
      <c r="H1432" s="15">
        <f t="shared" si="579"/>
        <v>0.33819444444444446</v>
      </c>
      <c r="I1432" s="16">
        <f t="shared" si="580"/>
        <v>1.8090000000000002</v>
      </c>
      <c r="J1432" s="15">
        <f t="shared" si="581"/>
        <v>0.33888888888888891</v>
      </c>
      <c r="K1432" s="22">
        <f t="shared" si="582"/>
        <v>1.7280000000000002</v>
      </c>
      <c r="L1432" s="13"/>
      <c r="M1432" s="23">
        <v>44925</v>
      </c>
      <c r="N1432" s="14" t="s">
        <v>13</v>
      </c>
      <c r="O1432" s="59">
        <v>0.35625000000000001</v>
      </c>
      <c r="P1432" s="16" t="str">
        <f t="shared" si="600"/>
        <v>-</v>
      </c>
      <c r="Q1432" s="15">
        <f t="shared" si="583"/>
        <v>0.34930555555555559</v>
      </c>
      <c r="R1432" s="16" t="str">
        <f t="shared" si="595"/>
        <v>-</v>
      </c>
      <c r="S1432" s="15">
        <f t="shared" si="596"/>
        <v>0.33819444444444446</v>
      </c>
      <c r="T1432" s="16" t="str">
        <f t="shared" si="597"/>
        <v>-</v>
      </c>
      <c r="U1432" s="15">
        <f t="shared" si="598"/>
        <v>0.33888888888888891</v>
      </c>
      <c r="V1432" s="22" t="str">
        <f t="shared" si="599"/>
        <v>-</v>
      </c>
      <c r="X1432" s="18"/>
    </row>
    <row r="1433" spans="2:25" x14ac:dyDescent="0.25">
      <c r="B1433" s="23">
        <f t="shared" si="587"/>
        <v>44925</v>
      </c>
      <c r="C1433" s="14" t="s">
        <v>12</v>
      </c>
      <c r="D1433" s="15">
        <v>0.59861111111111109</v>
      </c>
      <c r="E1433" s="16">
        <v>0.2</v>
      </c>
      <c r="F1433" s="15">
        <f t="shared" si="577"/>
        <v>0.59166666666666667</v>
      </c>
      <c r="G1433" s="16">
        <f t="shared" si="578"/>
        <v>0.17</v>
      </c>
      <c r="H1433" s="15">
        <f t="shared" si="579"/>
        <v>0.59861111111111109</v>
      </c>
      <c r="I1433" s="16">
        <f t="shared" si="580"/>
        <v>0.13400000000000001</v>
      </c>
      <c r="J1433" s="15">
        <f t="shared" si="581"/>
        <v>0.59652777777777777</v>
      </c>
      <c r="K1433" s="22">
        <f t="shared" si="582"/>
        <v>0.128</v>
      </c>
      <c r="L1433" s="13"/>
      <c r="M1433" s="23">
        <v>44925</v>
      </c>
      <c r="N1433" s="14" t="s">
        <v>12</v>
      </c>
      <c r="O1433" s="59">
        <v>0.59861111111111109</v>
      </c>
      <c r="P1433" s="16" t="str">
        <f t="shared" si="600"/>
        <v>-</v>
      </c>
      <c r="Q1433" s="15">
        <f t="shared" si="583"/>
        <v>0.59166666666666667</v>
      </c>
      <c r="R1433" s="16" t="str">
        <f t="shared" si="595"/>
        <v>-</v>
      </c>
      <c r="S1433" s="15">
        <f t="shared" si="596"/>
        <v>0.59861111111111109</v>
      </c>
      <c r="T1433" s="16" t="str">
        <f t="shared" si="597"/>
        <v>-</v>
      </c>
      <c r="U1433" s="15">
        <f t="shared" si="598"/>
        <v>0.59652777777777777</v>
      </c>
      <c r="V1433" s="22" t="str">
        <f t="shared" si="599"/>
        <v>-</v>
      </c>
      <c r="X1433" s="18"/>
      <c r="Y1433" s="28"/>
    </row>
    <row r="1434" spans="2:25" x14ac:dyDescent="0.25">
      <c r="B1434" s="23">
        <f>IF(HOUR(D1434)&lt;HOUR(D1433),B1433+1,B1433)</f>
        <v>44925</v>
      </c>
      <c r="C1434" s="14" t="s">
        <v>13</v>
      </c>
      <c r="D1434" s="15">
        <v>0.88263888888888886</v>
      </c>
      <c r="E1434" s="16">
        <v>2.9</v>
      </c>
      <c r="F1434" s="15">
        <f t="shared" ref="F1434" si="601">IF(C1434="Alta",D1434-$F$9,D1434-$G$9)</f>
        <v>0.87569444444444444</v>
      </c>
      <c r="G1434" s="16">
        <f t="shared" ref="G1434" si="602">E1434*$F$8</f>
        <v>2.4649999999999999</v>
      </c>
      <c r="H1434" s="15">
        <f t="shared" ref="H1434" si="603">IF(C1434="Alta",D1434-$H$9,D1434-$I$9)</f>
        <v>0.86458333333333326</v>
      </c>
      <c r="I1434" s="16">
        <f t="shared" ref="I1434" si="604">E1434*$H$8</f>
        <v>1.9430000000000001</v>
      </c>
      <c r="J1434" s="15">
        <f t="shared" ref="J1434" si="605">IF(C1434="Alta",D1434-$J$9,D1434-$K$9)</f>
        <v>0.8652777777777777</v>
      </c>
      <c r="K1434" s="22">
        <f t="shared" ref="K1434" si="606">E1434*$J$8</f>
        <v>1.8559999999999999</v>
      </c>
      <c r="L1434" s="13"/>
      <c r="M1434" s="23">
        <v>44925</v>
      </c>
      <c r="N1434" s="14" t="s">
        <v>13</v>
      </c>
      <c r="O1434" s="59">
        <v>0.88263888888888886</v>
      </c>
      <c r="P1434" s="16" t="str">
        <f t="shared" si="600"/>
        <v>-</v>
      </c>
      <c r="Q1434" s="15">
        <f t="shared" ref="Q1434" si="607">IF(N1434="Alta",O1434-$F$9,O1434-$G$9)</f>
        <v>0.87569444444444444</v>
      </c>
      <c r="R1434" s="16" t="str">
        <f t="shared" ref="R1434" si="608">IF(G1434&gt;=$R$4,G1434,IF(G1434&lt;=$R$8,G1434,"-"))</f>
        <v>-</v>
      </c>
      <c r="S1434" s="15">
        <f t="shared" ref="S1434" si="609">IF(N1434="Alta",O1434-$H$9,O1434-$I$9)</f>
        <v>0.86458333333333326</v>
      </c>
      <c r="T1434" s="16" t="str">
        <f t="shared" ref="T1434" si="610">IF(I1434&gt;=$T$4,I1434,IF(I1434&lt;=$T$8,I1434,"-"))</f>
        <v>-</v>
      </c>
      <c r="U1434" s="15">
        <f t="shared" ref="U1434" si="611">IF(N1434="Alta",O1434-$J$9,O1434-$K$9)</f>
        <v>0.8652777777777777</v>
      </c>
      <c r="V1434" s="22" t="str">
        <f t="shared" ref="V1434" si="612">IF(K1434&gt;=$V$4,K1434,IF(K1434&lt;=$V$8,K1434,"-"))</f>
        <v>-</v>
      </c>
      <c r="X1434" s="18"/>
      <c r="Y1434" s="28"/>
    </row>
    <row r="1435" spans="2:25" x14ac:dyDescent="0.25">
      <c r="B1435" s="23">
        <f t="shared" si="587"/>
        <v>44926</v>
      </c>
      <c r="C1435" s="14" t="s">
        <v>12</v>
      </c>
      <c r="D1435" s="15">
        <v>0.12986111111111112</v>
      </c>
      <c r="E1435" s="16">
        <v>0.4</v>
      </c>
      <c r="F1435" s="15">
        <f t="shared" si="577"/>
        <v>0.12291666666666667</v>
      </c>
      <c r="G1435" s="16">
        <f t="shared" si="578"/>
        <v>0.34</v>
      </c>
      <c r="H1435" s="15">
        <f t="shared" si="579"/>
        <v>0.12986111111111112</v>
      </c>
      <c r="I1435" s="16">
        <f t="shared" si="580"/>
        <v>0.26800000000000002</v>
      </c>
      <c r="J1435" s="15">
        <f t="shared" si="581"/>
        <v>0.1277777777777778</v>
      </c>
      <c r="K1435" s="22">
        <f t="shared" si="582"/>
        <v>0.25600000000000001</v>
      </c>
      <c r="L1435" s="13"/>
      <c r="M1435" s="23">
        <v>44926</v>
      </c>
      <c r="N1435" s="14" t="s">
        <v>12</v>
      </c>
      <c r="O1435" s="59">
        <v>0.12986111111111112</v>
      </c>
      <c r="P1435" s="16" t="str">
        <f t="shared" si="600"/>
        <v>-</v>
      </c>
      <c r="Q1435" s="15">
        <f t="shared" si="583"/>
        <v>0.12291666666666667</v>
      </c>
      <c r="R1435" s="16" t="str">
        <f>IF(G1435&gt;=$R$4,G1435,IF(G1435&lt;=$R$8,G1435,"-"))</f>
        <v>-</v>
      </c>
      <c r="S1435" s="15">
        <f t="shared" si="596"/>
        <v>0.12986111111111112</v>
      </c>
      <c r="T1435" s="16" t="str">
        <f t="shared" si="597"/>
        <v>-</v>
      </c>
      <c r="U1435" s="15">
        <f>IF(N1435="Alta",O1435-$J$9,O1435-$K$9)</f>
        <v>0.1277777777777778</v>
      </c>
      <c r="V1435" s="22" t="str">
        <f>IF(K1435&gt;=$V$4,K1435,IF(K1435&lt;=$V$8,K1435,"-"))</f>
        <v>-</v>
      </c>
      <c r="X1435" s="18"/>
      <c r="Y1435" s="28"/>
    </row>
    <row r="1436" spans="2:25" x14ac:dyDescent="0.25">
      <c r="B1436" s="23">
        <f t="shared" si="587"/>
        <v>44926</v>
      </c>
      <c r="C1436" s="14" t="s">
        <v>13</v>
      </c>
      <c r="D1436" s="15">
        <v>0.39652777777777781</v>
      </c>
      <c r="E1436" s="16">
        <v>2.5</v>
      </c>
      <c r="F1436" s="15">
        <f t="shared" si="577"/>
        <v>0.38958333333333339</v>
      </c>
      <c r="G1436" s="16">
        <f t="shared" si="578"/>
        <v>2.125</v>
      </c>
      <c r="H1436" s="15">
        <f t="shared" si="579"/>
        <v>0.37847222222222227</v>
      </c>
      <c r="I1436" s="16">
        <f t="shared" si="580"/>
        <v>1.675</v>
      </c>
      <c r="J1436" s="15">
        <f t="shared" si="581"/>
        <v>0.37916666666666671</v>
      </c>
      <c r="K1436" s="22">
        <f t="shared" si="582"/>
        <v>1.6</v>
      </c>
      <c r="L1436" s="13"/>
      <c r="M1436" s="23">
        <v>44926</v>
      </c>
      <c r="N1436" s="14" t="s">
        <v>13</v>
      </c>
      <c r="O1436" s="59">
        <v>0.39652777777777781</v>
      </c>
      <c r="P1436" s="16" t="str">
        <f t="shared" si="600"/>
        <v>-</v>
      </c>
      <c r="Q1436" s="15">
        <f t="shared" si="583"/>
        <v>0.38958333333333339</v>
      </c>
      <c r="R1436" s="16" t="str">
        <f t="shared" ref="R1436:R1437" si="613">IF(G1436&gt;=$R$4,G1436,IF(G1436&lt;=$R$8,G1436,"-"))</f>
        <v>-</v>
      </c>
      <c r="S1436" s="15">
        <f t="shared" si="596"/>
        <v>0.37847222222222227</v>
      </c>
      <c r="T1436" s="16" t="str">
        <f t="shared" ref="T1436:T1437" si="614">IF(I1436&gt;=$T$4,I1436,IF(I1436&lt;=$T$8,I1436,"-"))</f>
        <v>-</v>
      </c>
      <c r="U1436" s="15">
        <f>IF(N1436="Alta",O1436-$J$9,O1436-$K$9)</f>
        <v>0.37916666666666671</v>
      </c>
      <c r="V1436" s="22" t="str">
        <f t="shared" ref="V1436:V1437" si="615">IF(K1436&gt;=$V$4,K1436,IF(K1436&lt;=$V$8,K1436,"-"))</f>
        <v>-</v>
      </c>
      <c r="X1436" s="18"/>
    </row>
    <row r="1437" spans="2:25" x14ac:dyDescent="0.25">
      <c r="B1437" s="23">
        <f t="shared" si="587"/>
        <v>44926</v>
      </c>
      <c r="C1437" s="14" t="s">
        <v>12</v>
      </c>
      <c r="D1437" s="15">
        <v>0.6381944444444444</v>
      </c>
      <c r="E1437" s="16">
        <v>0.4</v>
      </c>
      <c r="F1437" s="15">
        <f t="shared" ref="F1437" si="616">IF(C1437="Alta",D1437-$F$9,D1437-$G$9)</f>
        <v>0.63124999999999998</v>
      </c>
      <c r="G1437" s="16">
        <f t="shared" ref="G1437" si="617">E1437*$F$8</f>
        <v>0.34</v>
      </c>
      <c r="H1437" s="15">
        <f t="shared" ref="H1437" si="618">IF(C1437="Alta",D1437-$H$9,D1437-$I$9)</f>
        <v>0.6381944444444444</v>
      </c>
      <c r="I1437" s="16">
        <f t="shared" ref="I1437" si="619">E1437*$H$8</f>
        <v>0.26800000000000002</v>
      </c>
      <c r="J1437" s="15">
        <f t="shared" ref="J1437" si="620">IF(C1437="Alta",D1437-$J$9,D1437-$K$9)</f>
        <v>0.63611111111111107</v>
      </c>
      <c r="K1437" s="22">
        <f t="shared" ref="K1437" si="621">E1437*$J$8</f>
        <v>0.25600000000000001</v>
      </c>
      <c r="L1437" s="13"/>
      <c r="M1437" s="23">
        <v>44926</v>
      </c>
      <c r="N1437" s="14" t="s">
        <v>12</v>
      </c>
      <c r="O1437" s="59">
        <v>0.6381944444444444</v>
      </c>
      <c r="P1437" s="16" t="str">
        <f t="shared" si="600"/>
        <v>-</v>
      </c>
      <c r="Q1437" s="15">
        <f t="shared" ref="Q1437" si="622">IF(N1437="Alta",O1437-$F$9,O1437-$G$9)</f>
        <v>0.63124999999999998</v>
      </c>
      <c r="R1437" s="16" t="str">
        <f t="shared" si="613"/>
        <v>-</v>
      </c>
      <c r="S1437" s="15">
        <f t="shared" si="596"/>
        <v>0.6381944444444444</v>
      </c>
      <c r="T1437" s="16" t="str">
        <f t="shared" si="614"/>
        <v>-</v>
      </c>
      <c r="U1437" s="15">
        <f>IF(N1437="Alta",O1437-$J$9,O1437-$K$9)</f>
        <v>0.63611111111111107</v>
      </c>
      <c r="V1437" s="22" t="str">
        <f t="shared" si="615"/>
        <v>-</v>
      </c>
      <c r="X1437" s="18"/>
      <c r="Y1437" s="28"/>
    </row>
    <row r="1438" spans="2:25" ht="15.75" thickBot="1" x14ac:dyDescent="0.3">
      <c r="B1438" s="71">
        <f t="shared" si="587"/>
        <v>44926</v>
      </c>
      <c r="C1438" s="110" t="s">
        <v>13</v>
      </c>
      <c r="D1438" s="67">
        <v>0.92083333333333339</v>
      </c>
      <c r="E1438" s="64">
        <v>2.8</v>
      </c>
      <c r="F1438" s="67">
        <f t="shared" ref="F1438" si="623">IF(C1438="Alta",D1438-$F$9,D1438-$G$9)</f>
        <v>0.91388888888888897</v>
      </c>
      <c r="G1438" s="64">
        <f t="shared" ref="G1438" si="624">E1438*$F$8</f>
        <v>2.38</v>
      </c>
      <c r="H1438" s="67">
        <f t="shared" ref="H1438" si="625">IF(C1438="Alta",D1438-$H$9,D1438-$I$9)</f>
        <v>0.90277777777777779</v>
      </c>
      <c r="I1438" s="64">
        <f t="shared" ref="I1438" si="626">E1438*$H$8</f>
        <v>1.8759999999999999</v>
      </c>
      <c r="J1438" s="67">
        <f t="shared" ref="J1438" si="627">IF(C1438="Alta",D1438-$J$9,D1438-$K$9)</f>
        <v>0.90347222222222223</v>
      </c>
      <c r="K1438" s="65">
        <f t="shared" ref="K1438" si="628">E1438*$J$8</f>
        <v>1.7919999999999998</v>
      </c>
      <c r="L1438" s="13"/>
      <c r="M1438" s="71">
        <v>44926</v>
      </c>
      <c r="N1438" s="110" t="s">
        <v>13</v>
      </c>
      <c r="O1438" s="67">
        <v>0.92083333333333339</v>
      </c>
      <c r="P1438" s="16" t="str">
        <f t="shared" si="600"/>
        <v>-</v>
      </c>
      <c r="Q1438" s="15">
        <f t="shared" ref="Q1438" si="629">IF(N1438="Alta",O1438-$F$9,O1438-$G$9)</f>
        <v>0.91388888888888897</v>
      </c>
      <c r="R1438" s="16" t="str">
        <f t="shared" ref="R1438" si="630">IF(G1438&gt;=$R$4,G1438,IF(G1438&lt;=$R$8,G1438,"-"))</f>
        <v>-</v>
      </c>
      <c r="S1438" s="15">
        <f t="shared" ref="S1438" si="631">IF(N1438="Alta",O1438-$H$9,O1438-$I$9)</f>
        <v>0.90277777777777779</v>
      </c>
      <c r="T1438" s="16" t="str">
        <f t="shared" ref="T1438" si="632">IF(I1438&gt;=$T$4,I1438,IF(I1438&lt;=$T$8,I1438,"-"))</f>
        <v>-</v>
      </c>
      <c r="U1438" s="15">
        <f>IF(N1438="Alta",O1438-$J$9,O1438-$K$9)</f>
        <v>0.90347222222222223</v>
      </c>
      <c r="V1438" s="22" t="str">
        <f t="shared" ref="V1438" si="633">IF(K1438&gt;=$V$4,K1438,IF(K1438&lt;=$V$8,K1438,"-"))</f>
        <v>-</v>
      </c>
      <c r="X1438" s="18"/>
    </row>
    <row r="1439" spans="2:25" x14ac:dyDescent="0.25">
      <c r="B1439" s="53"/>
      <c r="C1439" s="54"/>
      <c r="D1439" s="55"/>
      <c r="E1439" s="56"/>
      <c r="F1439" s="55"/>
      <c r="G1439" s="56"/>
      <c r="H1439" s="55"/>
      <c r="I1439" s="56"/>
      <c r="J1439" s="55"/>
      <c r="K1439" s="56"/>
      <c r="L1439" s="13"/>
      <c r="M1439" s="53"/>
      <c r="N1439" s="57"/>
      <c r="O1439" s="58"/>
      <c r="P1439" s="56"/>
      <c r="Q1439" s="55"/>
      <c r="R1439" s="56"/>
      <c r="S1439" s="55"/>
      <c r="T1439" s="56"/>
      <c r="U1439" s="55"/>
      <c r="V1439" s="56"/>
      <c r="X1439" s="18"/>
      <c r="Y1439" s="28"/>
    </row>
    <row r="1440" spans="2:25" x14ac:dyDescent="0.25">
      <c r="B1440" s="53"/>
      <c r="C1440" s="54"/>
      <c r="D1440" s="55"/>
      <c r="E1440" s="56"/>
      <c r="F1440" s="55"/>
      <c r="G1440" s="56"/>
      <c r="H1440" s="55"/>
      <c r="I1440" s="56"/>
      <c r="J1440" s="55"/>
      <c r="K1440" s="56"/>
      <c r="L1440" s="13"/>
      <c r="M1440" s="53"/>
      <c r="N1440" s="57"/>
      <c r="O1440" s="58"/>
      <c r="P1440" s="56"/>
      <c r="Q1440" s="55"/>
      <c r="R1440" s="56"/>
      <c r="S1440" s="55"/>
      <c r="T1440" s="56"/>
      <c r="U1440" s="55"/>
      <c r="V1440" s="56"/>
      <c r="X1440" s="18"/>
      <c r="Y1440" s="28"/>
    </row>
    <row r="1441" spans="2:25" x14ac:dyDescent="0.25">
      <c r="B1441" s="53"/>
      <c r="C1441" s="54"/>
      <c r="D1441" s="55"/>
      <c r="E1441" s="56"/>
      <c r="F1441" s="55"/>
      <c r="G1441" s="56"/>
      <c r="H1441" s="55"/>
      <c r="I1441" s="56"/>
      <c r="J1441" s="55"/>
      <c r="K1441" s="56"/>
      <c r="L1441" s="13"/>
      <c r="M1441" s="53"/>
      <c r="N1441" s="57"/>
      <c r="O1441" s="58"/>
      <c r="P1441" s="56"/>
      <c r="Q1441" s="55"/>
      <c r="R1441" s="56"/>
      <c r="S1441" s="55"/>
      <c r="T1441" s="56"/>
      <c r="U1441" s="55"/>
      <c r="V1441" s="56"/>
      <c r="X1441" s="18"/>
      <c r="Y1441" s="28"/>
    </row>
    <row r="1442" spans="2:25" x14ac:dyDescent="0.25">
      <c r="B1442" s="53"/>
      <c r="C1442" s="54"/>
      <c r="D1442" s="55"/>
      <c r="E1442" s="56"/>
      <c r="F1442" s="55"/>
      <c r="G1442" s="56"/>
      <c r="H1442" s="55"/>
      <c r="I1442" s="56"/>
      <c r="J1442" s="55"/>
      <c r="K1442" s="56"/>
      <c r="L1442" s="13"/>
      <c r="M1442" s="53"/>
      <c r="N1442" s="57"/>
      <c r="O1442" s="58"/>
      <c r="P1442" s="56"/>
      <c r="Q1442" s="55"/>
      <c r="R1442" s="56"/>
      <c r="S1442" s="55"/>
      <c r="T1442" s="56"/>
      <c r="U1442" s="55"/>
      <c r="V1442" s="56"/>
      <c r="X1442" s="18"/>
    </row>
    <row r="1443" spans="2:25" x14ac:dyDescent="0.25">
      <c r="B1443" s="53"/>
      <c r="C1443" s="54"/>
      <c r="D1443" s="55"/>
      <c r="E1443" s="56"/>
      <c r="F1443" s="55"/>
      <c r="G1443" s="56"/>
      <c r="H1443" s="55"/>
      <c r="I1443" s="56"/>
      <c r="J1443" s="55"/>
      <c r="K1443" s="56"/>
      <c r="L1443" s="13"/>
      <c r="M1443" s="53"/>
      <c r="N1443" s="57"/>
      <c r="O1443" s="58"/>
      <c r="P1443" s="56"/>
      <c r="Q1443" s="55"/>
      <c r="R1443" s="56"/>
      <c r="S1443" s="55"/>
      <c r="T1443" s="56"/>
      <c r="U1443" s="55"/>
      <c r="V1443" s="56"/>
      <c r="X1443" s="18"/>
      <c r="Y1443" s="28"/>
    </row>
    <row r="1444" spans="2:25" x14ac:dyDescent="0.25">
      <c r="B1444" s="53"/>
      <c r="C1444" s="54"/>
      <c r="D1444" s="55"/>
      <c r="E1444" s="56"/>
      <c r="F1444" s="55"/>
      <c r="G1444" s="56"/>
      <c r="H1444" s="55"/>
      <c r="I1444" s="56"/>
      <c r="J1444" s="55"/>
      <c r="K1444" s="56"/>
      <c r="L1444" s="13"/>
      <c r="M1444" s="53"/>
      <c r="N1444" s="57"/>
      <c r="O1444" s="58"/>
      <c r="P1444" s="56"/>
      <c r="Q1444" s="55"/>
      <c r="R1444" s="56"/>
      <c r="S1444" s="55"/>
      <c r="T1444" s="56"/>
      <c r="U1444" s="55"/>
      <c r="V1444" s="56"/>
      <c r="X1444" s="18"/>
    </row>
    <row r="1445" spans="2:25" x14ac:dyDescent="0.25">
      <c r="B1445" s="53"/>
      <c r="C1445" s="54"/>
      <c r="D1445" s="55"/>
      <c r="E1445" s="56"/>
      <c r="F1445" s="55"/>
      <c r="G1445" s="56"/>
      <c r="H1445" s="55"/>
      <c r="I1445" s="56"/>
      <c r="J1445" s="55"/>
      <c r="K1445" s="56"/>
      <c r="L1445" s="13"/>
      <c r="M1445" s="53"/>
      <c r="N1445" s="57"/>
      <c r="O1445" s="58"/>
      <c r="P1445" s="56"/>
      <c r="Q1445" s="55"/>
      <c r="R1445" s="56"/>
      <c r="S1445" s="55"/>
      <c r="T1445" s="56"/>
      <c r="U1445" s="55"/>
      <c r="V1445" s="56"/>
      <c r="X1445" s="18"/>
      <c r="Y1445" s="28"/>
    </row>
    <row r="1446" spans="2:25" x14ac:dyDescent="0.25">
      <c r="B1446" s="53"/>
      <c r="C1446" s="54"/>
      <c r="D1446" s="55"/>
      <c r="E1446" s="56"/>
      <c r="F1446" s="55"/>
      <c r="G1446" s="56"/>
      <c r="H1446" s="55"/>
      <c r="I1446" s="56"/>
      <c r="J1446" s="55"/>
      <c r="K1446" s="56"/>
      <c r="L1446" s="13"/>
      <c r="M1446" s="53"/>
      <c r="N1446" s="57"/>
      <c r="O1446" s="58"/>
      <c r="P1446" s="56"/>
      <c r="Q1446" s="55"/>
      <c r="R1446" s="56"/>
      <c r="S1446" s="55"/>
      <c r="T1446" s="56"/>
      <c r="U1446" s="55"/>
      <c r="V1446" s="56"/>
      <c r="X1446" s="18"/>
      <c r="Y1446" s="28"/>
    </row>
    <row r="1447" spans="2:25" x14ac:dyDescent="0.25">
      <c r="B1447" s="53"/>
      <c r="C1447" s="54"/>
      <c r="D1447" s="55"/>
      <c r="E1447" s="56"/>
      <c r="F1447" s="55"/>
      <c r="G1447" s="56"/>
      <c r="H1447" s="55"/>
      <c r="I1447" s="56"/>
      <c r="J1447" s="55"/>
      <c r="K1447" s="56"/>
      <c r="L1447" s="13"/>
      <c r="M1447" s="53"/>
      <c r="N1447" s="57"/>
      <c r="O1447" s="58"/>
      <c r="P1447" s="56"/>
      <c r="Q1447" s="55"/>
      <c r="R1447" s="56"/>
      <c r="S1447" s="55"/>
      <c r="T1447" s="56"/>
      <c r="U1447" s="55"/>
      <c r="V1447" s="56"/>
      <c r="X1447" s="18"/>
    </row>
    <row r="1448" spans="2:25" x14ac:dyDescent="0.25">
      <c r="B1448" s="53"/>
      <c r="C1448" s="54"/>
      <c r="D1448" s="55"/>
      <c r="E1448" s="56"/>
      <c r="F1448" s="55"/>
      <c r="G1448" s="56"/>
      <c r="H1448" s="55"/>
      <c r="I1448" s="56"/>
      <c r="J1448" s="55"/>
      <c r="K1448" s="56"/>
      <c r="L1448" s="13"/>
      <c r="M1448" s="53"/>
      <c r="N1448" s="57"/>
      <c r="O1448" s="58"/>
      <c r="P1448" s="56"/>
      <c r="Q1448" s="55"/>
      <c r="R1448" s="56"/>
      <c r="S1448" s="55"/>
      <c r="T1448" s="56"/>
      <c r="U1448" s="55"/>
      <c r="V1448" s="56"/>
      <c r="X1448" s="18"/>
      <c r="Y1448" s="28"/>
    </row>
    <row r="1449" spans="2:25" x14ac:dyDescent="0.25">
      <c r="B1449" s="53"/>
      <c r="C1449" s="54"/>
      <c r="D1449" s="55"/>
      <c r="E1449" s="56"/>
      <c r="F1449" s="55"/>
      <c r="G1449" s="56"/>
      <c r="H1449" s="55"/>
      <c r="I1449" s="56"/>
      <c r="J1449" s="55"/>
      <c r="K1449" s="56"/>
      <c r="L1449" s="13"/>
      <c r="M1449" s="53"/>
      <c r="N1449" s="57"/>
      <c r="O1449" s="58"/>
      <c r="P1449" s="56"/>
      <c r="Q1449" s="55"/>
      <c r="R1449" s="56"/>
      <c r="S1449" s="55"/>
      <c r="T1449" s="56"/>
      <c r="U1449" s="55"/>
      <c r="V1449" s="56"/>
      <c r="X1449" s="18"/>
      <c r="Y1449" s="28"/>
    </row>
    <row r="1450" spans="2:25" x14ac:dyDescent="0.25">
      <c r="B1450" s="53"/>
      <c r="C1450" s="54"/>
      <c r="D1450" s="55"/>
      <c r="E1450" s="56"/>
      <c r="F1450" s="55"/>
      <c r="G1450" s="56"/>
      <c r="H1450" s="55"/>
      <c r="I1450" s="56"/>
      <c r="J1450" s="55"/>
      <c r="K1450" s="56"/>
      <c r="L1450" s="13"/>
      <c r="M1450" s="53"/>
      <c r="N1450" s="57"/>
      <c r="O1450" s="58"/>
      <c r="P1450" s="56"/>
      <c r="Q1450" s="55"/>
      <c r="R1450" s="56"/>
      <c r="S1450" s="55"/>
      <c r="T1450" s="56"/>
      <c r="U1450" s="55"/>
      <c r="V1450" s="56"/>
      <c r="X1450" s="18"/>
      <c r="Y1450" s="28"/>
    </row>
    <row r="1451" spans="2:25" x14ac:dyDescent="0.25">
      <c r="B1451" s="53"/>
      <c r="C1451" s="54"/>
      <c r="D1451" s="55"/>
      <c r="E1451" s="56"/>
      <c r="F1451" s="55"/>
      <c r="G1451" s="56"/>
      <c r="H1451" s="55"/>
      <c r="I1451" s="56"/>
      <c r="J1451" s="55"/>
      <c r="K1451" s="56"/>
      <c r="L1451" s="13"/>
      <c r="M1451" s="53"/>
      <c r="N1451" s="57"/>
      <c r="O1451" s="58"/>
      <c r="P1451" s="56"/>
      <c r="Q1451" s="55"/>
      <c r="R1451" s="56"/>
      <c r="S1451" s="55"/>
      <c r="T1451" s="56"/>
      <c r="U1451" s="55"/>
      <c r="V1451" s="56"/>
      <c r="X1451" s="18"/>
    </row>
    <row r="1452" spans="2:25" x14ac:dyDescent="0.25">
      <c r="B1452" s="53"/>
      <c r="C1452" s="54"/>
      <c r="D1452" s="55"/>
      <c r="E1452" s="56"/>
      <c r="F1452" s="55"/>
      <c r="G1452" s="56"/>
      <c r="H1452" s="55"/>
      <c r="I1452" s="56"/>
      <c r="J1452" s="55"/>
      <c r="K1452" s="56"/>
      <c r="L1452" s="13"/>
      <c r="M1452" s="53"/>
      <c r="N1452" s="57"/>
      <c r="O1452" s="58"/>
      <c r="P1452" s="56"/>
      <c r="Q1452" s="55"/>
      <c r="R1452" s="56"/>
      <c r="S1452" s="55"/>
      <c r="T1452" s="56"/>
      <c r="U1452" s="55"/>
      <c r="V1452" s="56"/>
      <c r="X1452" s="18"/>
      <c r="Y1452" s="28"/>
    </row>
    <row r="1453" spans="2:25" x14ac:dyDescent="0.25">
      <c r="B1453" s="53"/>
      <c r="C1453" s="54"/>
      <c r="D1453" s="55"/>
      <c r="E1453" s="56"/>
      <c r="F1453" s="55"/>
      <c r="G1453" s="56"/>
      <c r="H1453" s="55"/>
      <c r="I1453" s="56"/>
      <c r="J1453" s="55"/>
      <c r="K1453" s="56"/>
      <c r="L1453" s="13"/>
      <c r="M1453" s="53"/>
      <c r="N1453" s="57"/>
      <c r="O1453" s="58"/>
      <c r="P1453" s="56"/>
      <c r="Q1453" s="55"/>
      <c r="R1453" s="56"/>
      <c r="S1453" s="55"/>
      <c r="T1453" s="56"/>
      <c r="U1453" s="55"/>
      <c r="V1453" s="56"/>
      <c r="X1453" s="18"/>
      <c r="Y1453" s="28"/>
    </row>
    <row r="1454" spans="2:25" x14ac:dyDescent="0.25">
      <c r="B1454" s="46"/>
      <c r="C1454" s="47"/>
      <c r="D1454" s="48"/>
      <c r="E1454" s="49"/>
      <c r="F1454" s="48"/>
      <c r="G1454" s="49"/>
      <c r="H1454" s="48"/>
      <c r="I1454" s="49"/>
      <c r="J1454" s="48"/>
      <c r="K1454" s="49"/>
      <c r="M1454" s="46"/>
      <c r="N1454" s="47"/>
      <c r="O1454" s="50"/>
      <c r="P1454" s="51"/>
      <c r="Q1454" s="50"/>
      <c r="R1454" s="51"/>
      <c r="S1454" s="50"/>
      <c r="T1454" s="51"/>
      <c r="U1454" s="50"/>
      <c r="V1454" s="51"/>
      <c r="Y1454" s="28"/>
    </row>
    <row r="1455" spans="2:25" x14ac:dyDescent="0.25">
      <c r="B1455" s="46"/>
      <c r="C1455" s="47"/>
      <c r="D1455" s="48"/>
      <c r="E1455" s="49"/>
      <c r="F1455" s="48"/>
      <c r="G1455" s="49"/>
      <c r="H1455" s="48"/>
      <c r="I1455" s="49"/>
      <c r="J1455" s="48"/>
      <c r="K1455" s="49"/>
      <c r="M1455" s="46"/>
      <c r="N1455" s="47"/>
      <c r="O1455" s="50"/>
      <c r="P1455" s="51"/>
      <c r="Q1455" s="50"/>
      <c r="R1455" s="51"/>
      <c r="S1455" s="50"/>
      <c r="T1455" s="51"/>
      <c r="U1455" s="50"/>
      <c r="V1455" s="51"/>
      <c r="Y1455" s="28"/>
    </row>
    <row r="1456" spans="2:25" x14ac:dyDescent="0.25">
      <c r="B1456" s="46"/>
      <c r="C1456" s="47"/>
      <c r="D1456" s="48"/>
      <c r="E1456" s="49"/>
      <c r="F1456" s="48"/>
      <c r="G1456" s="49"/>
      <c r="H1456" s="48"/>
      <c r="I1456" s="49"/>
      <c r="J1456" s="48"/>
      <c r="K1456" s="49"/>
      <c r="M1456" s="46"/>
      <c r="N1456" s="47"/>
      <c r="O1456" s="50"/>
      <c r="P1456" s="51"/>
      <c r="Q1456" s="50"/>
      <c r="R1456" s="51"/>
      <c r="S1456" s="50"/>
      <c r="T1456" s="51"/>
      <c r="U1456" s="50"/>
      <c r="V1456" s="51"/>
    </row>
    <row r="1457" spans="2:25" x14ac:dyDescent="0.25">
      <c r="B1457" s="46"/>
      <c r="C1457" s="47"/>
      <c r="D1457" s="48"/>
      <c r="E1457" s="49"/>
      <c r="F1457" s="48"/>
      <c r="G1457" s="49"/>
      <c r="H1457" s="48"/>
      <c r="I1457" s="49"/>
      <c r="J1457" s="48"/>
      <c r="K1457" s="49"/>
      <c r="M1457" s="46"/>
      <c r="N1457" s="47"/>
      <c r="O1457" s="50"/>
      <c r="P1457" s="51"/>
      <c r="Q1457" s="50"/>
      <c r="R1457" s="51"/>
      <c r="S1457" s="50"/>
      <c r="T1457" s="51"/>
      <c r="U1457" s="50"/>
      <c r="V1457" s="51"/>
      <c r="Y1457" s="28"/>
    </row>
    <row r="1458" spans="2:25" x14ac:dyDescent="0.25">
      <c r="B1458" s="46"/>
      <c r="C1458" s="47"/>
      <c r="D1458" s="48"/>
      <c r="E1458" s="49"/>
      <c r="F1458" s="48"/>
      <c r="G1458" s="49"/>
      <c r="H1458" s="48"/>
      <c r="I1458" s="49"/>
      <c r="J1458" s="48"/>
      <c r="K1458" s="49"/>
      <c r="M1458" s="46"/>
      <c r="N1458" s="47"/>
      <c r="O1458" s="50"/>
      <c r="P1458" s="51"/>
      <c r="Q1458" s="50"/>
      <c r="R1458" s="51"/>
      <c r="S1458" s="50"/>
      <c r="T1458" s="51"/>
      <c r="U1458" s="50"/>
      <c r="V1458" s="51"/>
      <c r="Y1458" s="28"/>
    </row>
    <row r="1459" spans="2:25" x14ac:dyDescent="0.25">
      <c r="B1459" s="46"/>
      <c r="C1459" s="47"/>
      <c r="D1459" s="48"/>
      <c r="E1459" s="49"/>
      <c r="F1459" s="48"/>
      <c r="G1459" s="49"/>
      <c r="H1459" s="48"/>
      <c r="I1459" s="49"/>
      <c r="J1459" s="48"/>
      <c r="K1459" s="49"/>
      <c r="M1459" s="46"/>
      <c r="N1459" s="47"/>
      <c r="O1459" s="50"/>
      <c r="P1459" s="51"/>
      <c r="Q1459" s="50"/>
      <c r="R1459" s="51"/>
      <c r="S1459" s="50"/>
      <c r="T1459" s="51"/>
      <c r="U1459" s="50"/>
      <c r="V1459" s="51"/>
      <c r="Y1459" s="28"/>
    </row>
    <row r="1460" spans="2:25" x14ac:dyDescent="0.25">
      <c r="B1460" s="46"/>
      <c r="C1460" s="47"/>
      <c r="D1460" s="48"/>
      <c r="E1460" s="49"/>
      <c r="F1460" s="48"/>
      <c r="G1460" s="49"/>
      <c r="H1460" s="48"/>
      <c r="I1460" s="49"/>
      <c r="J1460" s="48"/>
      <c r="K1460" s="49"/>
      <c r="M1460" s="46"/>
      <c r="N1460" s="47"/>
      <c r="O1460" s="50"/>
      <c r="P1460" s="51"/>
      <c r="Q1460" s="50"/>
      <c r="R1460" s="51"/>
      <c r="S1460" s="50"/>
      <c r="T1460" s="51"/>
      <c r="U1460" s="50"/>
      <c r="V1460" s="51"/>
    </row>
    <row r="1461" spans="2:25" x14ac:dyDescent="0.25">
      <c r="B1461" s="46"/>
      <c r="C1461" s="47"/>
      <c r="D1461" s="48"/>
      <c r="E1461" s="49"/>
      <c r="F1461" s="48"/>
      <c r="G1461" s="49"/>
      <c r="H1461" s="48"/>
      <c r="I1461" s="49"/>
      <c r="J1461" s="48"/>
      <c r="K1461" s="49"/>
      <c r="M1461" s="46"/>
      <c r="N1461" s="47"/>
      <c r="O1461" s="50"/>
      <c r="P1461" s="51"/>
      <c r="Q1461" s="50"/>
      <c r="R1461" s="51"/>
      <c r="S1461" s="50"/>
      <c r="T1461" s="51"/>
      <c r="U1461" s="50"/>
      <c r="V1461" s="51"/>
      <c r="Y1461" s="28"/>
    </row>
    <row r="1462" spans="2:25" x14ac:dyDescent="0.25">
      <c r="B1462" s="46"/>
      <c r="C1462" s="47"/>
      <c r="D1462" s="48"/>
      <c r="E1462" s="49"/>
      <c r="F1462" s="48"/>
      <c r="G1462" s="49"/>
      <c r="H1462" s="48"/>
      <c r="I1462" s="49"/>
      <c r="J1462" s="48"/>
      <c r="K1462" s="49"/>
      <c r="M1462" s="46"/>
      <c r="N1462" s="47"/>
      <c r="O1462" s="50"/>
      <c r="P1462" s="51"/>
      <c r="Q1462" s="50"/>
      <c r="R1462" s="51"/>
      <c r="S1462" s="50"/>
      <c r="T1462" s="51"/>
      <c r="U1462" s="50"/>
      <c r="V1462" s="51"/>
      <c r="Y1462" s="28"/>
    </row>
    <row r="1463" spans="2:25" x14ac:dyDescent="0.25">
      <c r="B1463" s="46"/>
      <c r="C1463" s="47"/>
      <c r="D1463" s="48"/>
      <c r="E1463" s="49"/>
      <c r="F1463" s="48"/>
      <c r="G1463" s="49"/>
      <c r="H1463" s="48"/>
      <c r="I1463" s="49"/>
      <c r="J1463" s="48"/>
      <c r="K1463" s="49"/>
      <c r="M1463" s="46"/>
      <c r="N1463" s="47"/>
      <c r="O1463" s="50"/>
      <c r="P1463" s="51"/>
      <c r="Q1463" s="50"/>
      <c r="R1463" s="51"/>
      <c r="S1463" s="50"/>
      <c r="T1463" s="51"/>
      <c r="U1463" s="50"/>
      <c r="V1463" s="51"/>
      <c r="Y1463" s="28"/>
    </row>
    <row r="1464" spans="2:25" x14ac:dyDescent="0.25">
      <c r="B1464" s="46"/>
      <c r="C1464" s="47"/>
      <c r="D1464" s="48"/>
      <c r="E1464" s="49"/>
      <c r="F1464" s="48"/>
      <c r="G1464" s="49"/>
      <c r="H1464" s="48"/>
      <c r="I1464" s="49"/>
      <c r="J1464" s="48"/>
      <c r="K1464" s="49"/>
      <c r="M1464" s="46"/>
      <c r="N1464" s="47"/>
      <c r="O1464" s="48"/>
      <c r="P1464" s="49"/>
      <c r="Q1464" s="48"/>
      <c r="R1464" s="49"/>
      <c r="S1464" s="48"/>
      <c r="T1464" s="49"/>
      <c r="U1464" s="48"/>
      <c r="V1464" s="49"/>
    </row>
    <row r="1465" spans="2:25" x14ac:dyDescent="0.25">
      <c r="B1465" s="46"/>
      <c r="C1465" s="47"/>
      <c r="D1465" s="48"/>
      <c r="E1465" s="49"/>
      <c r="F1465" s="48"/>
      <c r="G1465" s="49"/>
      <c r="H1465" s="48"/>
      <c r="I1465" s="49"/>
      <c r="J1465" s="48"/>
      <c r="K1465" s="49"/>
      <c r="M1465" s="46"/>
      <c r="N1465" s="47"/>
      <c r="O1465" s="48"/>
      <c r="P1465" s="49"/>
      <c r="Q1465" s="48"/>
      <c r="R1465" s="49"/>
      <c r="S1465" s="48"/>
      <c r="T1465" s="49"/>
      <c r="U1465" s="48"/>
      <c r="V1465" s="49"/>
      <c r="Y1465" s="28"/>
    </row>
    <row r="1466" spans="2:25" x14ac:dyDescent="0.25">
      <c r="B1466" s="46"/>
      <c r="C1466" s="47"/>
      <c r="D1466" s="48"/>
      <c r="E1466" s="49"/>
      <c r="F1466" s="48"/>
      <c r="G1466" s="49"/>
      <c r="H1466" s="48"/>
      <c r="I1466" s="49"/>
      <c r="J1466" s="48"/>
      <c r="K1466" s="49"/>
      <c r="M1466" s="46"/>
      <c r="N1466" s="47"/>
      <c r="O1466" s="48"/>
      <c r="P1466" s="49"/>
      <c r="Q1466" s="48"/>
      <c r="R1466" s="49"/>
      <c r="S1466" s="48"/>
      <c r="T1466" s="49"/>
      <c r="U1466" s="48"/>
      <c r="V1466" s="49"/>
      <c r="Y1466" s="28"/>
    </row>
    <row r="1467" spans="2:25" x14ac:dyDescent="0.25">
      <c r="B1467" s="46"/>
      <c r="C1467" s="47"/>
      <c r="D1467" s="48"/>
      <c r="E1467" s="49"/>
      <c r="F1467" s="48"/>
      <c r="G1467" s="49"/>
      <c r="H1467" s="48"/>
      <c r="I1467" s="49"/>
      <c r="J1467" s="48"/>
      <c r="K1467" s="49"/>
      <c r="M1467" s="46"/>
      <c r="N1467" s="47"/>
      <c r="O1467" s="48"/>
      <c r="P1467" s="49"/>
      <c r="Q1467" s="48"/>
      <c r="R1467" s="49"/>
      <c r="S1467" s="48"/>
      <c r="T1467" s="49"/>
      <c r="U1467" s="48"/>
      <c r="V1467" s="49"/>
      <c r="Y1467" s="28"/>
    </row>
    <row r="1468" spans="2:25" x14ac:dyDescent="0.25">
      <c r="B1468" s="46"/>
      <c r="C1468" s="47"/>
      <c r="D1468" s="48"/>
      <c r="E1468" s="49"/>
      <c r="F1468" s="48"/>
      <c r="G1468" s="49"/>
      <c r="H1468" s="48"/>
      <c r="I1468" s="49"/>
      <c r="J1468" s="48"/>
      <c r="K1468" s="49"/>
      <c r="M1468" s="46"/>
      <c r="N1468" s="47"/>
      <c r="O1468" s="48"/>
      <c r="P1468" s="49"/>
      <c r="Q1468" s="48"/>
      <c r="R1468" s="49"/>
      <c r="S1468" s="48"/>
      <c r="T1468" s="49"/>
      <c r="U1468" s="48"/>
      <c r="V1468" s="49"/>
    </row>
    <row r="1469" spans="2:25" x14ac:dyDescent="0.25">
      <c r="B1469" s="46"/>
      <c r="C1469" s="47"/>
      <c r="D1469" s="48"/>
      <c r="E1469" s="49"/>
      <c r="F1469" s="48"/>
      <c r="G1469" s="49"/>
      <c r="H1469" s="48"/>
      <c r="I1469" s="49"/>
      <c r="J1469" s="48"/>
      <c r="K1469" s="49"/>
      <c r="M1469" s="46"/>
      <c r="N1469" s="47"/>
      <c r="O1469" s="48"/>
      <c r="P1469" s="49"/>
      <c r="Q1469" s="48"/>
      <c r="R1469" s="49"/>
      <c r="S1469" s="48"/>
      <c r="T1469" s="49"/>
      <c r="U1469" s="48"/>
      <c r="V1469" s="49"/>
      <c r="Y1469" s="28"/>
    </row>
    <row r="1470" spans="2:25" x14ac:dyDescent="0.25">
      <c r="B1470" s="46"/>
      <c r="C1470" s="47"/>
      <c r="D1470" s="48"/>
      <c r="E1470" s="49"/>
      <c r="F1470" s="48"/>
      <c r="G1470" s="49"/>
      <c r="H1470" s="48"/>
      <c r="I1470" s="49"/>
      <c r="J1470" s="48"/>
      <c r="K1470" s="49"/>
      <c r="M1470" s="46"/>
      <c r="N1470" s="47"/>
      <c r="O1470" s="48"/>
      <c r="P1470" s="49"/>
      <c r="Q1470" s="48"/>
      <c r="R1470" s="49"/>
      <c r="S1470" s="48"/>
      <c r="T1470" s="49"/>
      <c r="U1470" s="48"/>
      <c r="V1470" s="49"/>
      <c r="Y1470" s="28"/>
    </row>
    <row r="1471" spans="2:25" x14ac:dyDescent="0.25">
      <c r="B1471" s="46"/>
      <c r="C1471" s="47"/>
      <c r="D1471" s="48"/>
      <c r="E1471" s="49"/>
      <c r="F1471" s="48"/>
      <c r="G1471" s="49"/>
      <c r="H1471" s="48"/>
      <c r="I1471" s="49"/>
      <c r="J1471" s="48"/>
      <c r="K1471" s="49"/>
      <c r="M1471" s="46"/>
      <c r="N1471" s="47"/>
      <c r="O1471" s="48"/>
      <c r="P1471" s="49"/>
      <c r="Q1471" s="48"/>
      <c r="R1471" s="49"/>
      <c r="S1471" s="48"/>
      <c r="T1471" s="49"/>
      <c r="U1471" s="48"/>
      <c r="V1471" s="49"/>
      <c r="Y1471" s="28"/>
    </row>
    <row r="1472" spans="2:25" x14ac:dyDescent="0.25">
      <c r="B1472" s="46"/>
      <c r="C1472" s="47"/>
      <c r="D1472" s="48"/>
      <c r="E1472" s="49"/>
      <c r="F1472" s="48"/>
      <c r="G1472" s="49"/>
      <c r="H1472" s="48"/>
      <c r="I1472" s="49"/>
      <c r="J1472" s="48"/>
      <c r="K1472" s="49"/>
      <c r="M1472" s="46"/>
      <c r="N1472" s="47"/>
      <c r="O1472" s="48"/>
      <c r="P1472" s="49"/>
      <c r="Q1472" s="48"/>
      <c r="R1472" s="49"/>
      <c r="S1472" s="48"/>
      <c r="T1472" s="49"/>
      <c r="U1472" s="48"/>
      <c r="V1472" s="49"/>
    </row>
    <row r="1473" spans="2:25" x14ac:dyDescent="0.25">
      <c r="B1473" s="46"/>
      <c r="C1473" s="47"/>
      <c r="D1473" s="48"/>
      <c r="E1473" s="49"/>
      <c r="F1473" s="48"/>
      <c r="G1473" s="49"/>
      <c r="H1473" s="48"/>
      <c r="I1473" s="49"/>
      <c r="J1473" s="48"/>
      <c r="K1473" s="49"/>
      <c r="M1473" s="46"/>
      <c r="N1473" s="47"/>
      <c r="O1473" s="48"/>
      <c r="P1473" s="49"/>
      <c r="Q1473" s="48"/>
      <c r="R1473" s="49"/>
      <c r="S1473" s="48"/>
      <c r="T1473" s="49"/>
      <c r="U1473" s="48"/>
      <c r="V1473" s="49"/>
      <c r="Y1473" s="28"/>
    </row>
    <row r="1474" spans="2:25" x14ac:dyDescent="0.25">
      <c r="B1474" s="46"/>
      <c r="C1474" s="47"/>
      <c r="D1474" s="48"/>
      <c r="E1474" s="49"/>
      <c r="F1474" s="48"/>
      <c r="G1474" s="49"/>
      <c r="H1474" s="48"/>
      <c r="I1474" s="49"/>
      <c r="J1474" s="48"/>
      <c r="K1474" s="49"/>
      <c r="M1474" s="46"/>
      <c r="N1474" s="47"/>
      <c r="O1474" s="48"/>
      <c r="P1474" s="49"/>
      <c r="Q1474" s="48"/>
      <c r="R1474" s="49"/>
      <c r="S1474" s="48"/>
      <c r="T1474" s="49"/>
      <c r="U1474" s="48"/>
      <c r="V1474" s="49"/>
      <c r="Y1474" s="28"/>
    </row>
    <row r="1475" spans="2:25" x14ac:dyDescent="0.25">
      <c r="B1475" s="46"/>
      <c r="C1475" s="47"/>
      <c r="D1475" s="48"/>
      <c r="E1475" s="49"/>
      <c r="F1475" s="48"/>
      <c r="G1475" s="49"/>
      <c r="H1475" s="48"/>
      <c r="I1475" s="49"/>
      <c r="J1475" s="48"/>
      <c r="K1475" s="49"/>
      <c r="M1475" s="46"/>
      <c r="N1475" s="47"/>
      <c r="O1475" s="48"/>
      <c r="P1475" s="49"/>
      <c r="Q1475" s="48"/>
      <c r="R1475" s="49"/>
      <c r="S1475" s="48"/>
      <c r="T1475" s="49"/>
      <c r="U1475" s="48"/>
      <c r="V1475" s="49"/>
      <c r="Y1475" s="28"/>
    </row>
    <row r="1476" spans="2:25" x14ac:dyDescent="0.25">
      <c r="B1476" s="46"/>
      <c r="C1476" s="47"/>
      <c r="D1476" s="48"/>
      <c r="E1476" s="49"/>
      <c r="F1476" s="48"/>
      <c r="G1476" s="49"/>
      <c r="H1476" s="48"/>
      <c r="I1476" s="49"/>
      <c r="J1476" s="48"/>
      <c r="K1476" s="49"/>
      <c r="M1476" s="46"/>
      <c r="N1476" s="47"/>
      <c r="O1476" s="48"/>
      <c r="P1476" s="49"/>
      <c r="Q1476" s="48"/>
      <c r="R1476" s="49"/>
      <c r="S1476" s="48"/>
      <c r="T1476" s="49"/>
      <c r="U1476" s="48"/>
      <c r="V1476" s="49"/>
    </row>
    <row r="1477" spans="2:25" x14ac:dyDescent="0.25">
      <c r="B1477" s="46"/>
      <c r="C1477" s="47"/>
      <c r="D1477" s="48"/>
      <c r="E1477" s="49"/>
      <c r="F1477" s="48"/>
      <c r="G1477" s="49"/>
      <c r="H1477" s="48"/>
      <c r="I1477" s="49"/>
      <c r="J1477" s="48"/>
      <c r="K1477" s="49"/>
      <c r="M1477" s="46"/>
      <c r="N1477" s="47"/>
      <c r="O1477" s="48"/>
      <c r="P1477" s="49"/>
      <c r="Q1477" s="48"/>
      <c r="R1477" s="49"/>
      <c r="S1477" s="48"/>
      <c r="T1477" s="49"/>
      <c r="U1477" s="48"/>
      <c r="V1477" s="49"/>
      <c r="Y1477" s="28"/>
    </row>
    <row r="1478" spans="2:25" x14ac:dyDescent="0.25">
      <c r="B1478" s="46"/>
      <c r="C1478" s="47"/>
      <c r="D1478" s="48"/>
      <c r="E1478" s="49"/>
      <c r="F1478" s="48"/>
      <c r="G1478" s="49"/>
      <c r="H1478" s="48"/>
      <c r="I1478" s="49"/>
      <c r="J1478" s="48"/>
      <c r="K1478" s="49"/>
      <c r="M1478" s="46"/>
      <c r="N1478" s="47"/>
      <c r="O1478" s="48"/>
      <c r="P1478" s="49"/>
      <c r="Q1478" s="48"/>
      <c r="R1478" s="49"/>
      <c r="S1478" s="48"/>
      <c r="T1478" s="49"/>
      <c r="U1478" s="48"/>
      <c r="V1478" s="49"/>
      <c r="Y1478" s="28"/>
    </row>
    <row r="1479" spans="2:25" x14ac:dyDescent="0.25">
      <c r="B1479" s="46"/>
      <c r="C1479" s="47"/>
      <c r="D1479" s="48"/>
      <c r="E1479" s="49"/>
      <c r="F1479" s="48"/>
      <c r="G1479" s="49"/>
      <c r="H1479" s="48"/>
      <c r="I1479" s="49"/>
      <c r="J1479" s="48"/>
      <c r="K1479" s="49"/>
      <c r="M1479" s="46"/>
      <c r="N1479" s="47"/>
      <c r="O1479" s="48"/>
      <c r="P1479" s="49"/>
      <c r="Q1479" s="48"/>
      <c r="R1479" s="49"/>
      <c r="S1479" s="48"/>
      <c r="T1479" s="49"/>
      <c r="U1479" s="48"/>
      <c r="V1479" s="49"/>
      <c r="Y1479" s="28"/>
    </row>
    <row r="1480" spans="2:25" x14ac:dyDescent="0.25">
      <c r="B1480" s="46"/>
      <c r="C1480" s="47"/>
      <c r="D1480" s="48"/>
      <c r="E1480" s="49"/>
      <c r="F1480" s="48"/>
      <c r="G1480" s="49"/>
      <c r="H1480" s="48"/>
      <c r="I1480" s="49"/>
      <c r="J1480" s="48"/>
      <c r="K1480" s="49"/>
      <c r="M1480" s="46"/>
      <c r="N1480" s="47"/>
      <c r="O1480" s="48"/>
      <c r="P1480" s="49"/>
      <c r="Q1480" s="48"/>
      <c r="R1480" s="49"/>
      <c r="S1480" s="48"/>
      <c r="T1480" s="49"/>
      <c r="U1480" s="48"/>
      <c r="V1480" s="49"/>
    </row>
    <row r="1481" spans="2:25" x14ac:dyDescent="0.25">
      <c r="B1481" s="46"/>
      <c r="C1481" s="47"/>
      <c r="D1481" s="48"/>
      <c r="E1481" s="49"/>
      <c r="F1481" s="48"/>
      <c r="G1481" s="49"/>
      <c r="H1481" s="48"/>
      <c r="I1481" s="49"/>
      <c r="J1481" s="48"/>
      <c r="K1481" s="49"/>
      <c r="M1481" s="46"/>
      <c r="N1481" s="47"/>
      <c r="O1481" s="48"/>
      <c r="P1481" s="49"/>
      <c r="Q1481" s="48"/>
      <c r="R1481" s="49"/>
      <c r="S1481" s="48"/>
      <c r="T1481" s="49"/>
      <c r="U1481" s="48"/>
      <c r="V1481" s="49"/>
      <c r="Y1481" s="28"/>
    </row>
    <row r="1482" spans="2:25" x14ac:dyDescent="0.25">
      <c r="B1482" s="46"/>
      <c r="C1482" s="47"/>
      <c r="D1482" s="48"/>
      <c r="E1482" s="49"/>
      <c r="F1482" s="48"/>
      <c r="G1482" s="49"/>
      <c r="H1482" s="48"/>
      <c r="I1482" s="49"/>
      <c r="J1482" s="48"/>
      <c r="K1482" s="49"/>
      <c r="M1482" s="46"/>
      <c r="N1482" s="47"/>
      <c r="O1482" s="48"/>
      <c r="P1482" s="49"/>
      <c r="Q1482" s="48"/>
      <c r="R1482" s="49"/>
      <c r="S1482" s="48"/>
      <c r="T1482" s="49"/>
      <c r="U1482" s="48"/>
      <c r="V1482" s="49"/>
      <c r="Y1482" s="28"/>
    </row>
    <row r="1483" spans="2:25" x14ac:dyDescent="0.25">
      <c r="B1483" s="46"/>
      <c r="C1483" s="47"/>
      <c r="D1483" s="48"/>
      <c r="E1483" s="49"/>
      <c r="F1483" s="48"/>
      <c r="G1483" s="49"/>
      <c r="H1483" s="48"/>
      <c r="I1483" s="49"/>
      <c r="J1483" s="48"/>
      <c r="K1483" s="49"/>
      <c r="M1483" s="46"/>
      <c r="N1483" s="47"/>
      <c r="O1483" s="48"/>
      <c r="P1483" s="49"/>
      <c r="Q1483" s="48"/>
      <c r="R1483" s="49"/>
      <c r="S1483" s="48"/>
      <c r="T1483" s="49"/>
      <c r="U1483" s="48"/>
      <c r="V1483" s="49"/>
      <c r="Y1483" s="28"/>
    </row>
    <row r="1484" spans="2:25" x14ac:dyDescent="0.25">
      <c r="B1484" s="46"/>
      <c r="C1484" s="47"/>
      <c r="D1484" s="48"/>
      <c r="E1484" s="49"/>
      <c r="F1484" s="48"/>
      <c r="G1484" s="49"/>
      <c r="H1484" s="48"/>
      <c r="I1484" s="49"/>
      <c r="J1484" s="48"/>
      <c r="K1484" s="49"/>
      <c r="M1484" s="46"/>
      <c r="N1484" s="47"/>
      <c r="O1484" s="48"/>
      <c r="P1484" s="49"/>
      <c r="Q1484" s="48"/>
      <c r="R1484" s="49"/>
      <c r="S1484" s="48"/>
      <c r="T1484" s="49"/>
      <c r="U1484" s="48"/>
      <c r="V1484" s="49"/>
    </row>
    <row r="1485" spans="2:25" x14ac:dyDescent="0.25">
      <c r="B1485" s="46"/>
      <c r="C1485" s="47"/>
      <c r="D1485" s="48"/>
      <c r="E1485" s="49"/>
      <c r="F1485" s="48"/>
      <c r="G1485" s="49"/>
      <c r="H1485" s="48"/>
      <c r="I1485" s="49"/>
      <c r="J1485" s="48"/>
      <c r="K1485" s="49"/>
      <c r="M1485" s="46"/>
      <c r="N1485" s="47"/>
      <c r="O1485" s="48"/>
      <c r="P1485" s="49"/>
      <c r="Q1485" s="48"/>
      <c r="R1485" s="49"/>
      <c r="S1485" s="48"/>
      <c r="T1485" s="49"/>
      <c r="U1485" s="48"/>
      <c r="V1485" s="49"/>
      <c r="Y1485" s="28"/>
    </row>
    <row r="1486" spans="2:25" x14ac:dyDescent="0.25">
      <c r="B1486" s="46"/>
      <c r="C1486" s="47"/>
      <c r="D1486" s="48"/>
      <c r="E1486" s="49"/>
      <c r="F1486" s="48"/>
      <c r="G1486" s="49"/>
      <c r="H1486" s="48"/>
      <c r="I1486" s="49"/>
      <c r="J1486" s="48"/>
      <c r="K1486" s="49"/>
      <c r="M1486" s="46"/>
      <c r="N1486" s="47"/>
      <c r="O1486" s="48"/>
      <c r="P1486" s="49"/>
      <c r="Q1486" s="48"/>
      <c r="R1486" s="49"/>
      <c r="S1486" s="48"/>
      <c r="T1486" s="49"/>
      <c r="U1486" s="48"/>
      <c r="V1486" s="49"/>
      <c r="Y1486" s="28"/>
    </row>
    <row r="1487" spans="2:25" x14ac:dyDescent="0.25">
      <c r="B1487" s="46"/>
      <c r="C1487" s="47"/>
      <c r="D1487" s="48"/>
      <c r="E1487" s="49"/>
      <c r="F1487" s="48"/>
      <c r="G1487" s="49"/>
      <c r="H1487" s="48"/>
      <c r="I1487" s="49"/>
      <c r="J1487" s="48"/>
      <c r="K1487" s="49"/>
      <c r="M1487" s="46"/>
      <c r="N1487" s="47"/>
      <c r="O1487" s="48"/>
      <c r="P1487" s="49"/>
      <c r="Q1487" s="48"/>
      <c r="R1487" s="49"/>
      <c r="S1487" s="48"/>
      <c r="T1487" s="49"/>
      <c r="U1487" s="48"/>
      <c r="V1487" s="49"/>
      <c r="Y1487" s="28"/>
    </row>
    <row r="1488" spans="2:25" x14ac:dyDescent="0.25">
      <c r="B1488" s="46"/>
      <c r="C1488" s="47"/>
      <c r="D1488" s="48"/>
      <c r="E1488" s="49"/>
      <c r="F1488" s="48"/>
      <c r="G1488" s="49"/>
      <c r="H1488" s="48"/>
      <c r="I1488" s="49"/>
      <c r="J1488" s="48"/>
      <c r="K1488" s="49"/>
      <c r="M1488" s="46"/>
      <c r="N1488" s="47"/>
      <c r="O1488" s="48"/>
      <c r="P1488" s="49"/>
      <c r="Q1488" s="48"/>
      <c r="R1488" s="49"/>
      <c r="S1488" s="48"/>
      <c r="T1488" s="49"/>
      <c r="U1488" s="48"/>
      <c r="V1488" s="49"/>
    </row>
    <row r="1489" spans="2:25" x14ac:dyDescent="0.25">
      <c r="B1489" s="46"/>
      <c r="C1489" s="47"/>
      <c r="D1489" s="48"/>
      <c r="E1489" s="49"/>
      <c r="F1489" s="48"/>
      <c r="G1489" s="49"/>
      <c r="H1489" s="48"/>
      <c r="I1489" s="49"/>
      <c r="J1489" s="48"/>
      <c r="K1489" s="49"/>
      <c r="M1489" s="46"/>
      <c r="N1489" s="47"/>
      <c r="O1489" s="48"/>
      <c r="P1489" s="49"/>
      <c r="Q1489" s="48"/>
      <c r="R1489" s="49"/>
      <c r="S1489" s="48"/>
      <c r="T1489" s="49"/>
      <c r="U1489" s="48"/>
      <c r="V1489" s="49"/>
      <c r="Y1489" s="28"/>
    </row>
    <row r="1490" spans="2:25" x14ac:dyDescent="0.25">
      <c r="B1490" s="46"/>
      <c r="C1490" s="47"/>
      <c r="D1490" s="48"/>
      <c r="E1490" s="49"/>
      <c r="F1490" s="48"/>
      <c r="G1490" s="49"/>
      <c r="H1490" s="48"/>
      <c r="I1490" s="49"/>
      <c r="J1490" s="48"/>
      <c r="K1490" s="49"/>
      <c r="M1490" s="46"/>
      <c r="N1490" s="47"/>
      <c r="O1490" s="48"/>
      <c r="P1490" s="49"/>
      <c r="Q1490" s="48"/>
      <c r="R1490" s="49"/>
      <c r="S1490" s="48"/>
      <c r="T1490" s="49"/>
      <c r="U1490" s="48"/>
      <c r="V1490" s="49"/>
      <c r="Y1490" s="28"/>
    </row>
    <row r="1491" spans="2:25" x14ac:dyDescent="0.25">
      <c r="B1491" s="46"/>
      <c r="C1491" s="47"/>
      <c r="D1491" s="48"/>
      <c r="E1491" s="49"/>
      <c r="F1491" s="48"/>
      <c r="G1491" s="49"/>
      <c r="H1491" s="48"/>
      <c r="I1491" s="49"/>
      <c r="J1491" s="48"/>
      <c r="K1491" s="49"/>
      <c r="M1491" s="46"/>
      <c r="N1491" s="47"/>
      <c r="O1491" s="48"/>
      <c r="P1491" s="49"/>
      <c r="Q1491" s="48"/>
      <c r="R1491" s="49"/>
      <c r="S1491" s="48"/>
      <c r="T1491" s="49"/>
      <c r="U1491" s="48"/>
      <c r="V1491" s="49"/>
      <c r="Y1491" s="28"/>
    </row>
    <row r="1492" spans="2:25" x14ac:dyDescent="0.25">
      <c r="B1492" s="46"/>
      <c r="C1492" s="47"/>
      <c r="D1492" s="48"/>
      <c r="E1492" s="49"/>
      <c r="F1492" s="48"/>
      <c r="G1492" s="49"/>
      <c r="H1492" s="48"/>
      <c r="I1492" s="49"/>
      <c r="J1492" s="48"/>
      <c r="K1492" s="49"/>
      <c r="M1492" s="46"/>
      <c r="N1492" s="47"/>
      <c r="O1492" s="48"/>
      <c r="P1492" s="49"/>
      <c r="Q1492" s="48"/>
      <c r="R1492" s="49"/>
      <c r="S1492" s="48"/>
      <c r="T1492" s="49"/>
      <c r="U1492" s="48"/>
      <c r="V1492" s="49"/>
    </row>
    <row r="1493" spans="2:25" x14ac:dyDescent="0.25">
      <c r="B1493" s="46"/>
      <c r="C1493" s="47"/>
      <c r="D1493" s="48"/>
      <c r="E1493" s="49"/>
      <c r="F1493" s="48"/>
      <c r="G1493" s="49"/>
      <c r="H1493" s="48"/>
      <c r="I1493" s="49"/>
      <c r="J1493" s="48"/>
      <c r="K1493" s="49"/>
      <c r="M1493" s="46"/>
      <c r="N1493" s="47"/>
      <c r="O1493" s="48"/>
      <c r="P1493" s="49"/>
      <c r="Q1493" s="48"/>
      <c r="R1493" s="49"/>
      <c r="S1493" s="48"/>
      <c r="T1493" s="49"/>
      <c r="U1493" s="48"/>
      <c r="V1493" s="49"/>
      <c r="Y1493" s="28"/>
    </row>
    <row r="1494" spans="2:25" x14ac:dyDescent="0.25">
      <c r="B1494" s="46"/>
      <c r="C1494" s="47"/>
      <c r="D1494" s="48"/>
      <c r="E1494" s="49"/>
      <c r="F1494" s="48"/>
      <c r="G1494" s="49"/>
      <c r="H1494" s="48"/>
      <c r="I1494" s="49"/>
      <c r="J1494" s="48"/>
      <c r="K1494" s="49"/>
      <c r="M1494" s="46"/>
      <c r="N1494" s="47"/>
      <c r="O1494" s="48"/>
      <c r="P1494" s="49"/>
      <c r="Q1494" s="48"/>
      <c r="R1494" s="49"/>
      <c r="S1494" s="48"/>
      <c r="T1494" s="49"/>
      <c r="U1494" s="48"/>
      <c r="V1494" s="49"/>
      <c r="Y1494" s="28"/>
    </row>
    <row r="1495" spans="2:25" x14ac:dyDescent="0.25">
      <c r="B1495" s="46"/>
      <c r="C1495" s="47"/>
      <c r="D1495" s="48"/>
      <c r="E1495" s="49"/>
      <c r="F1495" s="48"/>
      <c r="G1495" s="49"/>
      <c r="H1495" s="48"/>
      <c r="I1495" s="49"/>
      <c r="J1495" s="48"/>
      <c r="K1495" s="49"/>
      <c r="M1495" s="46"/>
      <c r="N1495" s="47"/>
      <c r="O1495" s="48"/>
      <c r="P1495" s="49"/>
      <c r="Q1495" s="48"/>
      <c r="R1495" s="49"/>
      <c r="S1495" s="48"/>
      <c r="T1495" s="49"/>
      <c r="U1495" s="48"/>
      <c r="V1495" s="49"/>
      <c r="Y1495" s="28"/>
    </row>
    <row r="1496" spans="2:25" x14ac:dyDescent="0.25">
      <c r="B1496" s="46"/>
      <c r="C1496" s="47"/>
      <c r="D1496" s="48"/>
      <c r="E1496" s="49"/>
      <c r="F1496" s="48"/>
      <c r="G1496" s="49"/>
      <c r="H1496" s="48"/>
      <c r="I1496" s="49"/>
      <c r="J1496" s="48"/>
      <c r="K1496" s="49"/>
      <c r="M1496" s="46"/>
      <c r="N1496" s="47"/>
      <c r="O1496" s="48"/>
      <c r="P1496" s="49"/>
      <c r="Q1496" s="48"/>
      <c r="R1496" s="49"/>
      <c r="S1496" s="48"/>
      <c r="T1496" s="49"/>
      <c r="U1496" s="48"/>
      <c r="V1496" s="49"/>
    </row>
    <row r="1497" spans="2:25" x14ac:dyDescent="0.25">
      <c r="B1497" s="46"/>
      <c r="C1497" s="47"/>
      <c r="D1497" s="48"/>
      <c r="E1497" s="49"/>
      <c r="F1497" s="48"/>
      <c r="G1497" s="49"/>
      <c r="H1497" s="48"/>
      <c r="I1497" s="49"/>
      <c r="J1497" s="48"/>
      <c r="K1497" s="49"/>
      <c r="M1497" s="46"/>
      <c r="N1497" s="47"/>
      <c r="O1497" s="48"/>
      <c r="P1497" s="49"/>
      <c r="Q1497" s="48"/>
      <c r="R1497" s="49"/>
      <c r="S1497" s="48"/>
      <c r="T1497" s="49"/>
      <c r="U1497" s="48"/>
      <c r="V1497" s="49"/>
      <c r="Y1497" s="28"/>
    </row>
    <row r="1498" spans="2:25" x14ac:dyDescent="0.25">
      <c r="B1498" s="46"/>
      <c r="C1498" s="47"/>
      <c r="D1498" s="48"/>
      <c r="E1498" s="49"/>
      <c r="F1498" s="48"/>
      <c r="G1498" s="49"/>
      <c r="H1498" s="48"/>
      <c r="I1498" s="49"/>
      <c r="J1498" s="48"/>
      <c r="K1498" s="49"/>
      <c r="M1498" s="46"/>
      <c r="N1498" s="47"/>
      <c r="O1498" s="48"/>
      <c r="P1498" s="49"/>
      <c r="Q1498" s="48"/>
      <c r="R1498" s="49"/>
      <c r="S1498" s="48"/>
      <c r="T1498" s="49"/>
      <c r="U1498" s="48"/>
      <c r="V1498" s="49"/>
      <c r="Y1498" s="28"/>
    </row>
    <row r="1499" spans="2:25" x14ac:dyDescent="0.25">
      <c r="B1499" s="46"/>
      <c r="C1499" s="47"/>
      <c r="D1499" s="48"/>
      <c r="E1499" s="49"/>
      <c r="F1499" s="48"/>
      <c r="G1499" s="49"/>
      <c r="H1499" s="48"/>
      <c r="I1499" s="49"/>
      <c r="J1499" s="48"/>
      <c r="K1499" s="49"/>
      <c r="M1499" s="46"/>
      <c r="N1499" s="47"/>
      <c r="O1499" s="48"/>
      <c r="P1499" s="49"/>
      <c r="Q1499" s="48"/>
      <c r="R1499" s="49"/>
      <c r="S1499" s="48"/>
      <c r="T1499" s="49"/>
      <c r="U1499" s="48"/>
      <c r="V1499" s="49"/>
      <c r="Y1499" s="28"/>
    </row>
    <row r="1500" spans="2:25" x14ac:dyDescent="0.25">
      <c r="B1500" s="46"/>
      <c r="C1500" s="47"/>
      <c r="D1500" s="48"/>
      <c r="E1500" s="49"/>
      <c r="F1500" s="48"/>
      <c r="G1500" s="49"/>
      <c r="H1500" s="48"/>
      <c r="I1500" s="49"/>
      <c r="J1500" s="48"/>
      <c r="K1500" s="49"/>
      <c r="M1500" s="46"/>
      <c r="N1500" s="47"/>
      <c r="O1500" s="48"/>
      <c r="P1500" s="49"/>
      <c r="Q1500" s="48"/>
      <c r="R1500" s="49"/>
      <c r="S1500" s="48"/>
      <c r="T1500" s="49"/>
      <c r="U1500" s="48"/>
      <c r="V1500" s="49"/>
    </row>
    <row r="1501" spans="2:25" x14ac:dyDescent="0.25">
      <c r="B1501" s="46"/>
      <c r="C1501" s="47"/>
      <c r="D1501" s="48"/>
      <c r="E1501" s="49"/>
      <c r="F1501" s="48"/>
      <c r="G1501" s="49"/>
      <c r="H1501" s="48"/>
      <c r="I1501" s="49"/>
      <c r="J1501" s="48"/>
      <c r="K1501" s="49"/>
      <c r="M1501" s="46"/>
      <c r="N1501" s="47"/>
      <c r="O1501" s="48"/>
      <c r="P1501" s="49"/>
      <c r="Q1501" s="48"/>
      <c r="R1501" s="49"/>
      <c r="S1501" s="48"/>
      <c r="T1501" s="49"/>
      <c r="U1501" s="48"/>
      <c r="V1501" s="49"/>
      <c r="Y1501" s="28"/>
    </row>
    <row r="1502" spans="2:25" x14ac:dyDescent="0.25">
      <c r="B1502" s="46"/>
      <c r="C1502" s="47"/>
      <c r="D1502" s="48"/>
      <c r="E1502" s="49"/>
      <c r="F1502" s="48"/>
      <c r="G1502" s="49"/>
      <c r="H1502" s="48"/>
      <c r="I1502" s="49"/>
      <c r="J1502" s="48"/>
      <c r="K1502" s="49"/>
      <c r="M1502" s="46"/>
      <c r="N1502" s="47"/>
      <c r="O1502" s="48"/>
      <c r="P1502" s="49"/>
      <c r="Q1502" s="48"/>
      <c r="R1502" s="49"/>
      <c r="S1502" s="48"/>
      <c r="T1502" s="49"/>
      <c r="U1502" s="48"/>
      <c r="V1502" s="49"/>
      <c r="Y1502" s="28"/>
    </row>
    <row r="1503" spans="2:25" x14ac:dyDescent="0.25">
      <c r="B1503" s="46"/>
      <c r="C1503" s="47"/>
      <c r="D1503" s="48"/>
      <c r="E1503" s="49"/>
      <c r="F1503" s="48"/>
      <c r="G1503" s="49"/>
      <c r="H1503" s="48"/>
      <c r="I1503" s="49"/>
      <c r="J1503" s="48"/>
      <c r="K1503" s="49"/>
      <c r="M1503" s="46"/>
      <c r="N1503" s="47"/>
      <c r="O1503" s="48"/>
      <c r="P1503" s="49"/>
      <c r="Q1503" s="48"/>
      <c r="R1503" s="49"/>
      <c r="S1503" s="48"/>
      <c r="T1503" s="49"/>
      <c r="U1503" s="48"/>
      <c r="V1503" s="49"/>
      <c r="Y1503" s="28"/>
    </row>
    <row r="1504" spans="2:25" x14ac:dyDescent="0.25">
      <c r="B1504" s="46"/>
      <c r="C1504" s="47"/>
      <c r="D1504" s="48"/>
      <c r="E1504" s="49"/>
      <c r="F1504" s="48"/>
      <c r="G1504" s="49"/>
      <c r="H1504" s="48"/>
      <c r="I1504" s="49"/>
      <c r="J1504" s="48"/>
      <c r="K1504" s="49"/>
      <c r="M1504" s="46"/>
      <c r="N1504" s="47"/>
      <c r="O1504" s="48"/>
      <c r="P1504" s="49"/>
      <c r="Q1504" s="48"/>
      <c r="R1504" s="49"/>
      <c r="S1504" s="48"/>
      <c r="T1504" s="49"/>
      <c r="U1504" s="48"/>
      <c r="V1504" s="49"/>
    </row>
    <row r="1505" spans="2:25" x14ac:dyDescent="0.25">
      <c r="B1505" s="46"/>
      <c r="C1505" s="47"/>
      <c r="D1505" s="48"/>
      <c r="E1505" s="49"/>
      <c r="F1505" s="48"/>
      <c r="G1505" s="49"/>
      <c r="H1505" s="48"/>
      <c r="I1505" s="49"/>
      <c r="J1505" s="48"/>
      <c r="K1505" s="49"/>
      <c r="M1505" s="46"/>
      <c r="N1505" s="47"/>
      <c r="O1505" s="48"/>
      <c r="P1505" s="49"/>
      <c r="Q1505" s="48"/>
      <c r="R1505" s="49"/>
      <c r="S1505" s="48"/>
      <c r="T1505" s="49"/>
      <c r="U1505" s="48"/>
      <c r="V1505" s="49"/>
      <c r="Y1505" s="28"/>
    </row>
    <row r="1506" spans="2:25" x14ac:dyDescent="0.25">
      <c r="B1506" s="46"/>
      <c r="C1506" s="47"/>
      <c r="D1506" s="48"/>
      <c r="E1506" s="49"/>
      <c r="F1506" s="48"/>
      <c r="G1506" s="49"/>
      <c r="H1506" s="48"/>
      <c r="I1506" s="49"/>
      <c r="J1506" s="48"/>
      <c r="K1506" s="49"/>
      <c r="M1506" s="46"/>
      <c r="N1506" s="47"/>
      <c r="O1506" s="48"/>
      <c r="P1506" s="49"/>
      <c r="Q1506" s="48"/>
      <c r="R1506" s="49"/>
      <c r="S1506" s="48"/>
      <c r="T1506" s="49"/>
      <c r="U1506" s="48"/>
      <c r="V1506" s="49"/>
      <c r="Y1506" s="28"/>
    </row>
    <row r="1507" spans="2:25" x14ac:dyDescent="0.25">
      <c r="B1507" s="46"/>
      <c r="C1507" s="47"/>
      <c r="D1507" s="48"/>
      <c r="E1507" s="49"/>
      <c r="F1507" s="48"/>
      <c r="G1507" s="49"/>
      <c r="H1507" s="48"/>
      <c r="I1507" s="49"/>
      <c r="J1507" s="48"/>
      <c r="K1507" s="49"/>
      <c r="M1507" s="46"/>
      <c r="N1507" s="47"/>
      <c r="O1507" s="48"/>
      <c r="P1507" s="49"/>
      <c r="Q1507" s="48"/>
      <c r="R1507" s="49"/>
      <c r="S1507" s="48"/>
      <c r="T1507" s="49"/>
      <c r="U1507" s="48"/>
      <c r="V1507" s="49"/>
      <c r="Y1507" s="28"/>
    </row>
    <row r="1508" spans="2:25" x14ac:dyDescent="0.25">
      <c r="B1508" s="46"/>
      <c r="C1508" s="47"/>
      <c r="D1508" s="48"/>
      <c r="E1508" s="49"/>
      <c r="F1508" s="48"/>
      <c r="G1508" s="49"/>
      <c r="H1508" s="48"/>
      <c r="I1508" s="49"/>
      <c r="J1508" s="48"/>
      <c r="K1508" s="49"/>
      <c r="M1508" s="46"/>
      <c r="N1508" s="47"/>
      <c r="O1508" s="48"/>
      <c r="P1508" s="49"/>
      <c r="Q1508" s="48"/>
      <c r="R1508" s="49"/>
      <c r="S1508" s="48"/>
      <c r="T1508" s="49"/>
      <c r="U1508" s="48"/>
      <c r="V1508" s="49"/>
    </row>
    <row r="1509" spans="2:25" x14ac:dyDescent="0.25">
      <c r="B1509" s="46"/>
      <c r="C1509" s="47"/>
      <c r="D1509" s="48"/>
      <c r="E1509" s="49"/>
      <c r="F1509" s="48"/>
      <c r="G1509" s="49"/>
      <c r="H1509" s="48"/>
      <c r="I1509" s="49"/>
      <c r="J1509" s="48"/>
      <c r="K1509" s="49"/>
      <c r="M1509" s="46"/>
      <c r="N1509" s="47"/>
      <c r="O1509" s="48"/>
      <c r="P1509" s="49"/>
      <c r="Q1509" s="48"/>
      <c r="R1509" s="49"/>
      <c r="S1509" s="48"/>
      <c r="T1509" s="49"/>
      <c r="U1509" s="48"/>
      <c r="V1509" s="49"/>
      <c r="Y1509" s="28"/>
    </row>
    <row r="1510" spans="2:25" x14ac:dyDescent="0.25">
      <c r="Y1510" s="28"/>
    </row>
    <row r="1511" spans="2:25" x14ac:dyDescent="0.25">
      <c r="Y1511" s="28"/>
    </row>
    <row r="1513" spans="2:25" x14ac:dyDescent="0.25">
      <c r="Y1513" s="28"/>
    </row>
    <row r="1514" spans="2:25" x14ac:dyDescent="0.25">
      <c r="Y1514" s="28"/>
    </row>
    <row r="1515" spans="2:25" x14ac:dyDescent="0.25">
      <c r="Y1515" s="28"/>
    </row>
    <row r="1517" spans="2:25" x14ac:dyDescent="0.25">
      <c r="Y1517" s="28"/>
    </row>
    <row r="1518" spans="2:25" x14ac:dyDescent="0.25">
      <c r="Y1518" s="28"/>
    </row>
    <row r="1519" spans="2:25" x14ac:dyDescent="0.25">
      <c r="Y1519" s="28"/>
    </row>
    <row r="1521" spans="25:25" x14ac:dyDescent="0.25">
      <c r="Y1521" s="28"/>
    </row>
    <row r="1522" spans="25:25" x14ac:dyDescent="0.25">
      <c r="Y1522" s="28"/>
    </row>
    <row r="1523" spans="25:25" x14ac:dyDescent="0.25">
      <c r="Y1523" s="28"/>
    </row>
    <row r="1525" spans="25:25" x14ac:dyDescent="0.25">
      <c r="Y1525" s="28"/>
    </row>
    <row r="1526" spans="25:25" x14ac:dyDescent="0.25">
      <c r="Y1526" s="28"/>
    </row>
    <row r="1527" spans="25:25" x14ac:dyDescent="0.25">
      <c r="Y1527" s="28"/>
    </row>
    <row r="1529" spans="25:25" x14ac:dyDescent="0.25">
      <c r="Y1529" s="28"/>
    </row>
    <row r="1530" spans="25:25" x14ac:dyDescent="0.25">
      <c r="Y1530" s="28"/>
    </row>
    <row r="1531" spans="25:25" x14ac:dyDescent="0.25">
      <c r="Y1531" s="28"/>
    </row>
    <row r="1533" spans="25:25" x14ac:dyDescent="0.25">
      <c r="Y1533" s="28"/>
    </row>
    <row r="1534" spans="25:25" x14ac:dyDescent="0.25">
      <c r="Y1534" s="28"/>
    </row>
    <row r="1535" spans="25:25" x14ac:dyDescent="0.25">
      <c r="Y1535" s="28"/>
    </row>
    <row r="1537" spans="25:25" x14ac:dyDescent="0.25">
      <c r="Y1537" s="28"/>
    </row>
    <row r="1538" spans="25:25" x14ac:dyDescent="0.25">
      <c r="Y1538" s="28"/>
    </row>
    <row r="1539" spans="25:25" x14ac:dyDescent="0.25">
      <c r="Y1539" s="28"/>
    </row>
    <row r="1541" spans="25:25" x14ac:dyDescent="0.25">
      <c r="Y1541" s="28"/>
    </row>
    <row r="1542" spans="25:25" x14ac:dyDescent="0.25">
      <c r="Y1542" s="28"/>
    </row>
    <row r="1543" spans="25:25" x14ac:dyDescent="0.25">
      <c r="Y1543" s="28"/>
    </row>
    <row r="1545" spans="25:25" x14ac:dyDescent="0.25">
      <c r="Y1545" s="28"/>
    </row>
    <row r="1546" spans="25:25" x14ac:dyDescent="0.25">
      <c r="Y1546" s="28"/>
    </row>
    <row r="1547" spans="25:25" x14ac:dyDescent="0.25">
      <c r="Y1547" s="28"/>
    </row>
    <row r="1549" spans="25:25" x14ac:dyDescent="0.25">
      <c r="Y1549" s="28"/>
    </row>
    <row r="1550" spans="25:25" x14ac:dyDescent="0.25">
      <c r="Y1550" s="28"/>
    </row>
    <row r="1551" spans="25:25" x14ac:dyDescent="0.25">
      <c r="Y1551" s="28"/>
    </row>
    <row r="1553" spans="25:25" x14ac:dyDescent="0.25">
      <c r="Y1553" s="28"/>
    </row>
    <row r="1554" spans="25:25" x14ac:dyDescent="0.25">
      <c r="Y1554" s="28"/>
    </row>
    <row r="1555" spans="25:25" x14ac:dyDescent="0.25">
      <c r="Y1555" s="28"/>
    </row>
    <row r="1557" spans="25:25" x14ac:dyDescent="0.25">
      <c r="Y1557" s="28"/>
    </row>
    <row r="1558" spans="25:25" x14ac:dyDescent="0.25">
      <c r="Y1558" s="28"/>
    </row>
    <row r="1559" spans="25:25" x14ac:dyDescent="0.25">
      <c r="Y1559" s="28"/>
    </row>
    <row r="1561" spans="25:25" x14ac:dyDescent="0.25">
      <c r="Y1561" s="28"/>
    </row>
    <row r="1562" spans="25:25" x14ac:dyDescent="0.25">
      <c r="Y1562" s="28"/>
    </row>
    <row r="1563" spans="25:25" x14ac:dyDescent="0.25">
      <c r="Y1563" s="28"/>
    </row>
    <row r="1565" spans="25:25" x14ac:dyDescent="0.25">
      <c r="Y1565" s="28"/>
    </row>
    <row r="1567" spans="25:25" x14ac:dyDescent="0.25">
      <c r="Y1567" s="28"/>
    </row>
    <row r="1569" spans="25:25" x14ac:dyDescent="0.25">
      <c r="Y1569" s="28"/>
    </row>
    <row r="1570" spans="25:25" x14ac:dyDescent="0.25">
      <c r="Y1570" s="28"/>
    </row>
    <row r="1571" spans="25:25" x14ac:dyDescent="0.25">
      <c r="Y1571" s="28"/>
    </row>
    <row r="1573" spans="25:25" x14ac:dyDescent="0.25">
      <c r="Y1573" s="28"/>
    </row>
    <row r="1574" spans="25:25" x14ac:dyDescent="0.25">
      <c r="Y1574" s="28"/>
    </row>
    <row r="1575" spans="25:25" x14ac:dyDescent="0.25">
      <c r="Y1575" s="28"/>
    </row>
    <row r="1577" spans="25:25" x14ac:dyDescent="0.25">
      <c r="Y1577" s="28"/>
    </row>
    <row r="1578" spans="25:25" x14ac:dyDescent="0.25">
      <c r="Y1578" s="28"/>
    </row>
    <row r="1579" spans="25:25" x14ac:dyDescent="0.25">
      <c r="Y1579" s="28"/>
    </row>
    <row r="1581" spans="25:25" x14ac:dyDescent="0.25">
      <c r="Y1581" s="28"/>
    </row>
    <row r="1582" spans="25:25" x14ac:dyDescent="0.25">
      <c r="Y1582" s="28"/>
    </row>
    <row r="1583" spans="25:25" x14ac:dyDescent="0.25">
      <c r="Y1583" s="28"/>
    </row>
    <row r="1585" spans="25:25" x14ac:dyDescent="0.25">
      <c r="Y1585" s="28"/>
    </row>
    <row r="1586" spans="25:25" x14ac:dyDescent="0.25">
      <c r="Y1586" s="28"/>
    </row>
    <row r="1587" spans="25:25" x14ac:dyDescent="0.25">
      <c r="Y1587" s="28"/>
    </row>
    <row r="1589" spans="25:25" x14ac:dyDescent="0.25">
      <c r="Y1589" s="28"/>
    </row>
    <row r="1590" spans="25:25" x14ac:dyDescent="0.25">
      <c r="Y1590" s="28"/>
    </row>
    <row r="1591" spans="25:25" x14ac:dyDescent="0.25">
      <c r="Y1591" s="28"/>
    </row>
    <row r="1593" spans="25:25" x14ac:dyDescent="0.25">
      <c r="Y1593" s="28"/>
    </row>
    <row r="1594" spans="25:25" x14ac:dyDescent="0.25">
      <c r="Y1594" s="28"/>
    </row>
    <row r="1595" spans="25:25" x14ac:dyDescent="0.25">
      <c r="Y1595" s="28"/>
    </row>
    <row r="1597" spans="25:25" x14ac:dyDescent="0.25">
      <c r="Y1597" s="28"/>
    </row>
    <row r="1598" spans="25:25" x14ac:dyDescent="0.25">
      <c r="Y1598" s="28"/>
    </row>
    <row r="1599" spans="25:25" x14ac:dyDescent="0.25">
      <c r="Y1599" s="28"/>
    </row>
    <row r="1601" spans="25:25" x14ac:dyDescent="0.25">
      <c r="Y1601" s="28"/>
    </row>
    <row r="1602" spans="25:25" x14ac:dyDescent="0.25">
      <c r="Y1602" s="28"/>
    </row>
    <row r="1603" spans="25:25" x14ac:dyDescent="0.25">
      <c r="Y1603" s="28"/>
    </row>
    <row r="1605" spans="25:25" x14ac:dyDescent="0.25">
      <c r="Y1605" s="28"/>
    </row>
    <row r="1606" spans="25:25" x14ac:dyDescent="0.25">
      <c r="Y1606" s="28"/>
    </row>
    <row r="1607" spans="25:25" x14ac:dyDescent="0.25">
      <c r="Y1607" s="28"/>
    </row>
    <row r="1609" spans="25:25" x14ac:dyDescent="0.25">
      <c r="Y1609" s="28"/>
    </row>
    <row r="1610" spans="25:25" x14ac:dyDescent="0.25">
      <c r="Y1610" s="28"/>
    </row>
    <row r="1611" spans="25:25" x14ac:dyDescent="0.25">
      <c r="Y1611" s="28"/>
    </row>
    <row r="1613" spans="25:25" x14ac:dyDescent="0.25">
      <c r="Y1613" s="28"/>
    </row>
    <row r="1614" spans="25:25" x14ac:dyDescent="0.25">
      <c r="Y1614" s="28"/>
    </row>
    <row r="1615" spans="25:25" x14ac:dyDescent="0.25">
      <c r="Y1615" s="28"/>
    </row>
    <row r="1617" spans="25:25" x14ac:dyDescent="0.25">
      <c r="Y1617" s="28"/>
    </row>
    <row r="1618" spans="25:25" x14ac:dyDescent="0.25">
      <c r="Y1618" s="28"/>
    </row>
    <row r="1619" spans="25:25" x14ac:dyDescent="0.25">
      <c r="Y1619" s="28"/>
    </row>
    <row r="1621" spans="25:25" x14ac:dyDescent="0.25">
      <c r="Y1621" s="28"/>
    </row>
    <row r="1622" spans="25:25" x14ac:dyDescent="0.25">
      <c r="Y1622" s="28"/>
    </row>
    <row r="1623" spans="25:25" x14ac:dyDescent="0.25">
      <c r="Y1623" s="28"/>
    </row>
    <row r="1625" spans="25:25" x14ac:dyDescent="0.25">
      <c r="Y1625" s="28"/>
    </row>
    <row r="1626" spans="25:25" x14ac:dyDescent="0.25">
      <c r="Y1626" s="28"/>
    </row>
    <row r="1627" spans="25:25" x14ac:dyDescent="0.25">
      <c r="Y1627" s="28"/>
    </row>
    <row r="1629" spans="25:25" x14ac:dyDescent="0.25">
      <c r="Y1629" s="28"/>
    </row>
    <row r="1630" spans="25:25" x14ac:dyDescent="0.25">
      <c r="Y1630" s="28"/>
    </row>
    <row r="1631" spans="25:25" x14ac:dyDescent="0.25">
      <c r="Y1631" s="28"/>
    </row>
    <row r="1633" spans="25:25" x14ac:dyDescent="0.25">
      <c r="Y1633" s="28"/>
    </row>
    <row r="1634" spans="25:25" x14ac:dyDescent="0.25">
      <c r="Y1634" s="28"/>
    </row>
    <row r="1635" spans="25:25" x14ac:dyDescent="0.25">
      <c r="Y1635" s="28"/>
    </row>
    <row r="1637" spans="25:25" x14ac:dyDescent="0.25">
      <c r="Y1637" s="28"/>
    </row>
    <row r="1638" spans="25:25" x14ac:dyDescent="0.25">
      <c r="Y1638" s="28"/>
    </row>
    <row r="1639" spans="25:25" x14ac:dyDescent="0.25">
      <c r="Y1639" s="28"/>
    </row>
    <row r="1641" spans="25:25" x14ac:dyDescent="0.25">
      <c r="Y1641" s="28"/>
    </row>
    <row r="1642" spans="25:25" x14ac:dyDescent="0.25">
      <c r="Y1642" s="28"/>
    </row>
    <row r="1643" spans="25:25" x14ac:dyDescent="0.25">
      <c r="Y1643" s="28"/>
    </row>
    <row r="1645" spans="25:25" x14ac:dyDescent="0.25">
      <c r="Y1645" s="28"/>
    </row>
    <row r="1646" spans="25:25" x14ac:dyDescent="0.25">
      <c r="Y1646" s="28"/>
    </row>
    <row r="1647" spans="25:25" x14ac:dyDescent="0.25">
      <c r="Y1647" s="28"/>
    </row>
    <row r="1649" spans="25:25" x14ac:dyDescent="0.25">
      <c r="Y1649" s="28"/>
    </row>
    <row r="1650" spans="25:25" x14ac:dyDescent="0.25">
      <c r="Y1650" s="28"/>
    </row>
    <row r="1651" spans="25:25" x14ac:dyDescent="0.25">
      <c r="Y1651" s="28"/>
    </row>
    <row r="1653" spans="25:25" x14ac:dyDescent="0.25">
      <c r="Y1653" s="28"/>
    </row>
    <row r="1654" spans="25:25" x14ac:dyDescent="0.25">
      <c r="Y1654" s="28"/>
    </row>
    <row r="1655" spans="25:25" x14ac:dyDescent="0.25">
      <c r="Y1655" s="28"/>
    </row>
    <row r="1657" spans="25:25" x14ac:dyDescent="0.25">
      <c r="Y1657" s="28"/>
    </row>
    <row r="1658" spans="25:25" x14ac:dyDescent="0.25">
      <c r="Y1658" s="28"/>
    </row>
    <row r="1659" spans="25:25" x14ac:dyDescent="0.25">
      <c r="Y1659" s="28"/>
    </row>
    <row r="1661" spans="25:25" x14ac:dyDescent="0.25">
      <c r="Y1661" s="28"/>
    </row>
    <row r="1662" spans="25:25" x14ac:dyDescent="0.25">
      <c r="Y1662" s="28"/>
    </row>
    <row r="1663" spans="25:25" x14ac:dyDescent="0.25">
      <c r="Y1663" s="28"/>
    </row>
    <row r="1665" spans="25:25" x14ac:dyDescent="0.25">
      <c r="Y1665" s="28"/>
    </row>
    <row r="1666" spans="25:25" x14ac:dyDescent="0.25">
      <c r="Y1666" s="28"/>
    </row>
    <row r="1667" spans="25:25" x14ac:dyDescent="0.25">
      <c r="Y1667" s="28"/>
    </row>
    <row r="1669" spans="25:25" x14ac:dyDescent="0.25">
      <c r="Y1669" s="28"/>
    </row>
    <row r="1670" spans="25:25" x14ac:dyDescent="0.25">
      <c r="Y1670" s="28"/>
    </row>
    <row r="1671" spans="25:25" x14ac:dyDescent="0.25">
      <c r="Y1671" s="28"/>
    </row>
    <row r="1673" spans="25:25" x14ac:dyDescent="0.25">
      <c r="Y1673" s="28"/>
    </row>
    <row r="1674" spans="25:25" x14ac:dyDescent="0.25">
      <c r="Y1674" s="28"/>
    </row>
    <row r="1675" spans="25:25" x14ac:dyDescent="0.25">
      <c r="Y1675" s="28"/>
    </row>
    <row r="1677" spans="25:25" x14ac:dyDescent="0.25">
      <c r="Y1677" s="28"/>
    </row>
    <row r="1678" spans="25:25" x14ac:dyDescent="0.25">
      <c r="Y1678" s="28"/>
    </row>
    <row r="1679" spans="25:25" x14ac:dyDescent="0.25">
      <c r="Y1679" s="28"/>
    </row>
    <row r="1681" spans="25:25" x14ac:dyDescent="0.25">
      <c r="Y1681" s="28"/>
    </row>
    <row r="1682" spans="25:25" x14ac:dyDescent="0.25">
      <c r="Y1682" s="28"/>
    </row>
    <row r="1683" spans="25:25" x14ac:dyDescent="0.25">
      <c r="Y1683" s="28"/>
    </row>
    <row r="1685" spans="25:25" x14ac:dyDescent="0.25">
      <c r="Y1685" s="28"/>
    </row>
    <row r="1686" spans="25:25" x14ac:dyDescent="0.25">
      <c r="Y1686" s="28"/>
    </row>
    <row r="1687" spans="25:25" x14ac:dyDescent="0.25">
      <c r="Y1687" s="28"/>
    </row>
    <row r="1689" spans="25:25" x14ac:dyDescent="0.25">
      <c r="Y1689" s="28"/>
    </row>
    <row r="1690" spans="25:25" x14ac:dyDescent="0.25">
      <c r="Y1690" s="28"/>
    </row>
    <row r="1691" spans="25:25" x14ac:dyDescent="0.25">
      <c r="Y1691" s="28"/>
    </row>
    <row r="1693" spans="25:25" x14ac:dyDescent="0.25">
      <c r="Y1693" s="28"/>
    </row>
    <row r="1695" spans="25:25" x14ac:dyDescent="0.25">
      <c r="Y1695" s="28"/>
    </row>
    <row r="1696" spans="25:25" x14ac:dyDescent="0.25">
      <c r="Y1696" s="28"/>
    </row>
    <row r="1698" spans="25:25" x14ac:dyDescent="0.25">
      <c r="Y1698" s="28"/>
    </row>
    <row r="1699" spans="25:25" x14ac:dyDescent="0.25">
      <c r="Y1699" s="28"/>
    </row>
    <row r="1700" spans="25:25" x14ac:dyDescent="0.25">
      <c r="Y1700" s="28"/>
    </row>
    <row r="1702" spans="25:25" x14ac:dyDescent="0.25">
      <c r="Y1702" s="28"/>
    </row>
    <row r="1703" spans="25:25" x14ac:dyDescent="0.25">
      <c r="Y1703" s="28"/>
    </row>
    <row r="1704" spans="25:25" x14ac:dyDescent="0.25">
      <c r="Y1704" s="28"/>
    </row>
    <row r="1706" spans="25:25" x14ac:dyDescent="0.25">
      <c r="Y1706" s="28"/>
    </row>
    <row r="1707" spans="25:25" x14ac:dyDescent="0.25">
      <c r="Y1707" s="28"/>
    </row>
    <row r="1708" spans="25:25" x14ac:dyDescent="0.25">
      <c r="Y1708" s="28"/>
    </row>
    <row r="1710" spans="25:25" x14ac:dyDescent="0.25">
      <c r="Y1710" s="28"/>
    </row>
    <row r="1711" spans="25:25" x14ac:dyDescent="0.25">
      <c r="Y1711" s="28"/>
    </row>
    <row r="1712" spans="25:25" x14ac:dyDescent="0.25">
      <c r="Y1712" s="28"/>
    </row>
    <row r="1714" spans="25:25" x14ac:dyDescent="0.25">
      <c r="Y1714" s="28"/>
    </row>
    <row r="1715" spans="25:25" x14ac:dyDescent="0.25">
      <c r="Y1715" s="28"/>
    </row>
    <row r="1716" spans="25:25" x14ac:dyDescent="0.25">
      <c r="Y1716" s="28"/>
    </row>
    <row r="1718" spans="25:25" x14ac:dyDescent="0.25">
      <c r="Y1718" s="28"/>
    </row>
    <row r="1719" spans="25:25" x14ac:dyDescent="0.25">
      <c r="Y1719" s="28"/>
    </row>
    <row r="1720" spans="25:25" x14ac:dyDescent="0.25">
      <c r="Y1720" s="28"/>
    </row>
    <row r="1722" spans="25:25" x14ac:dyDescent="0.25">
      <c r="Y1722" s="28"/>
    </row>
    <row r="1723" spans="25:25" x14ac:dyDescent="0.25">
      <c r="Y1723" s="28"/>
    </row>
    <row r="1724" spans="25:25" x14ac:dyDescent="0.25">
      <c r="Y1724" s="28"/>
    </row>
    <row r="1726" spans="25:25" x14ac:dyDescent="0.25">
      <c r="Y1726" s="28"/>
    </row>
    <row r="1727" spans="25:25" x14ac:dyDescent="0.25">
      <c r="Y1727" s="28"/>
    </row>
    <row r="1728" spans="25:25" x14ac:dyDescent="0.25">
      <c r="Y1728" s="28"/>
    </row>
    <row r="1730" spans="25:25" x14ac:dyDescent="0.25">
      <c r="Y1730" s="28"/>
    </row>
    <row r="1731" spans="25:25" x14ac:dyDescent="0.25">
      <c r="Y1731" s="28"/>
    </row>
    <row r="1732" spans="25:25" x14ac:dyDescent="0.25">
      <c r="Y1732" s="28"/>
    </row>
    <row r="1734" spans="25:25" x14ac:dyDescent="0.25">
      <c r="Y1734" s="28"/>
    </row>
    <row r="1735" spans="25:25" x14ac:dyDescent="0.25">
      <c r="Y1735" s="28"/>
    </row>
    <row r="1736" spans="25:25" x14ac:dyDescent="0.25">
      <c r="Y1736" s="28"/>
    </row>
    <row r="1738" spans="25:25" x14ac:dyDescent="0.25">
      <c r="Y1738" s="28"/>
    </row>
    <row r="1739" spans="25:25" x14ac:dyDescent="0.25">
      <c r="Y1739" s="28"/>
    </row>
    <row r="1740" spans="25:25" x14ac:dyDescent="0.25">
      <c r="Y1740" s="28"/>
    </row>
    <row r="1742" spans="25:25" x14ac:dyDescent="0.25">
      <c r="Y1742" s="28"/>
    </row>
    <row r="1743" spans="25:25" x14ac:dyDescent="0.25">
      <c r="Y1743" s="28"/>
    </row>
    <row r="1744" spans="25:25" x14ac:dyDescent="0.25">
      <c r="Y1744" s="28"/>
    </row>
    <row r="1746" spans="25:25" x14ac:dyDescent="0.25">
      <c r="Y1746" s="28"/>
    </row>
    <row r="1747" spans="25:25" x14ac:dyDescent="0.25">
      <c r="Y1747" s="28"/>
    </row>
    <row r="1748" spans="25:25" x14ac:dyDescent="0.25">
      <c r="Y1748" s="28"/>
    </row>
    <row r="1750" spans="25:25" x14ac:dyDescent="0.25">
      <c r="Y1750" s="28"/>
    </row>
    <row r="1751" spans="25:25" x14ac:dyDescent="0.25">
      <c r="Y1751" s="28"/>
    </row>
    <row r="1752" spans="25:25" x14ac:dyDescent="0.25">
      <c r="Y1752" s="28"/>
    </row>
    <row r="1754" spans="25:25" x14ac:dyDescent="0.25">
      <c r="Y1754" s="28"/>
    </row>
    <row r="1755" spans="25:25" x14ac:dyDescent="0.25">
      <c r="Y1755" s="28"/>
    </row>
    <row r="1756" spans="25:25" x14ac:dyDescent="0.25">
      <c r="Y1756" s="28"/>
    </row>
    <row r="1758" spans="25:25" x14ac:dyDescent="0.25">
      <c r="Y1758" s="28"/>
    </row>
    <row r="1759" spans="25:25" x14ac:dyDescent="0.25">
      <c r="Y1759" s="28"/>
    </row>
    <row r="1760" spans="25:25" x14ac:dyDescent="0.25">
      <c r="Y1760" s="28"/>
    </row>
    <row r="1762" spans="25:25" x14ac:dyDescent="0.25">
      <c r="Y1762" s="28"/>
    </row>
    <row r="1763" spans="25:25" x14ac:dyDescent="0.25">
      <c r="Y1763" s="28"/>
    </row>
    <row r="1764" spans="25:25" x14ac:dyDescent="0.25">
      <c r="Y1764" s="28"/>
    </row>
    <row r="1766" spans="25:25" x14ac:dyDescent="0.25">
      <c r="Y1766" s="28"/>
    </row>
    <row r="1767" spans="25:25" x14ac:dyDescent="0.25">
      <c r="Y1767" s="28"/>
    </row>
    <row r="1768" spans="25:25" x14ac:dyDescent="0.25">
      <c r="Y1768" s="28"/>
    </row>
    <row r="1770" spans="25:25" x14ac:dyDescent="0.25">
      <c r="Y1770" s="28"/>
    </row>
    <row r="1771" spans="25:25" x14ac:dyDescent="0.25">
      <c r="Y1771" s="28"/>
    </row>
    <row r="1772" spans="25:25" x14ac:dyDescent="0.25">
      <c r="Y1772" s="28"/>
    </row>
    <row r="1774" spans="25:25" x14ac:dyDescent="0.25">
      <c r="Y1774" s="28"/>
    </row>
    <row r="1775" spans="25:25" x14ac:dyDescent="0.25">
      <c r="Y1775" s="28"/>
    </row>
    <row r="1776" spans="25:25" x14ac:dyDescent="0.25">
      <c r="Y1776" s="28"/>
    </row>
    <row r="1778" spans="25:25" x14ac:dyDescent="0.25">
      <c r="Y1778" s="28"/>
    </row>
    <row r="1779" spans="25:25" x14ac:dyDescent="0.25">
      <c r="Y1779" s="28"/>
    </row>
    <row r="1780" spans="25:25" x14ac:dyDescent="0.25">
      <c r="Y1780" s="28"/>
    </row>
    <row r="1782" spans="25:25" x14ac:dyDescent="0.25">
      <c r="Y1782" s="28"/>
    </row>
    <row r="1783" spans="25:25" x14ac:dyDescent="0.25">
      <c r="Y1783" s="28"/>
    </row>
    <row r="1784" spans="25:25" x14ac:dyDescent="0.25">
      <c r="Y1784" s="28"/>
    </row>
    <row r="1786" spans="25:25" x14ac:dyDescent="0.25">
      <c r="Y1786" s="28"/>
    </row>
    <row r="1787" spans="25:25" x14ac:dyDescent="0.25">
      <c r="Y1787" s="28"/>
    </row>
    <row r="1788" spans="25:25" x14ac:dyDescent="0.25">
      <c r="Y1788" s="28"/>
    </row>
    <row r="1790" spans="25:25" x14ac:dyDescent="0.25">
      <c r="Y1790" s="28"/>
    </row>
    <row r="1791" spans="25:25" x14ac:dyDescent="0.25">
      <c r="Y1791" s="28"/>
    </row>
    <row r="1792" spans="25:25" x14ac:dyDescent="0.25">
      <c r="Y1792" s="28"/>
    </row>
    <row r="1794" spans="25:25" x14ac:dyDescent="0.25">
      <c r="Y1794" s="28"/>
    </row>
    <row r="1795" spans="25:25" x14ac:dyDescent="0.25">
      <c r="Y1795" s="28"/>
    </row>
    <row r="1796" spans="25:25" x14ac:dyDescent="0.25">
      <c r="Y1796" s="28"/>
    </row>
    <row r="1798" spans="25:25" x14ac:dyDescent="0.25">
      <c r="Y1798" s="28"/>
    </row>
    <row r="1799" spans="25:25" x14ac:dyDescent="0.25">
      <c r="Y1799" s="28"/>
    </row>
    <row r="1800" spans="25:25" x14ac:dyDescent="0.25">
      <c r="Y1800" s="28"/>
    </row>
    <row r="1802" spans="25:25" x14ac:dyDescent="0.25">
      <c r="Y1802" s="28"/>
    </row>
    <row r="1803" spans="25:25" x14ac:dyDescent="0.25">
      <c r="Y1803" s="28"/>
    </row>
    <row r="1804" spans="25:25" x14ac:dyDescent="0.25">
      <c r="Y1804" s="28"/>
    </row>
    <row r="1806" spans="25:25" x14ac:dyDescent="0.25">
      <c r="Y1806" s="28"/>
    </row>
    <row r="1807" spans="25:25" x14ac:dyDescent="0.25">
      <c r="Y1807" s="28"/>
    </row>
    <row r="1808" spans="25:25" x14ac:dyDescent="0.25">
      <c r="Y1808" s="28"/>
    </row>
    <row r="1810" spans="25:25" x14ac:dyDescent="0.25">
      <c r="Y1810" s="28"/>
    </row>
    <row r="1811" spans="25:25" x14ac:dyDescent="0.25">
      <c r="Y1811" s="28"/>
    </row>
    <row r="1812" spans="25:25" x14ac:dyDescent="0.25">
      <c r="Y1812" s="28"/>
    </row>
    <row r="1814" spans="25:25" x14ac:dyDescent="0.25">
      <c r="Y1814" s="28"/>
    </row>
    <row r="1815" spans="25:25" x14ac:dyDescent="0.25">
      <c r="Y1815" s="28"/>
    </row>
    <row r="1816" spans="25:25" x14ac:dyDescent="0.25">
      <c r="Y1816" s="28"/>
    </row>
    <row r="1818" spans="25:25" x14ac:dyDescent="0.25">
      <c r="Y1818" s="28"/>
    </row>
    <row r="1819" spans="25:25" x14ac:dyDescent="0.25">
      <c r="Y1819" s="28"/>
    </row>
    <row r="1820" spans="25:25" x14ac:dyDescent="0.25">
      <c r="Y1820" s="28"/>
    </row>
    <row r="1822" spans="25:25" x14ac:dyDescent="0.25">
      <c r="Y1822" s="28"/>
    </row>
    <row r="1825" spans="25:25" x14ac:dyDescent="0.25">
      <c r="Y1825" s="28"/>
    </row>
    <row r="1827" spans="25:25" x14ac:dyDescent="0.25">
      <c r="Y1827" s="28"/>
    </row>
    <row r="1828" spans="25:25" x14ac:dyDescent="0.25">
      <c r="Y1828" s="28"/>
    </row>
    <row r="1829" spans="25:25" x14ac:dyDescent="0.25">
      <c r="Y1829" s="28"/>
    </row>
    <row r="1831" spans="25:25" x14ac:dyDescent="0.25">
      <c r="Y1831" s="28"/>
    </row>
    <row r="1832" spans="25:25" x14ac:dyDescent="0.25">
      <c r="Y1832" s="28"/>
    </row>
    <row r="1833" spans="25:25" x14ac:dyDescent="0.25">
      <c r="Y1833" s="28"/>
    </row>
    <row r="1835" spans="25:25" x14ac:dyDescent="0.25">
      <c r="Y1835" s="28"/>
    </row>
    <row r="1836" spans="25:25" x14ac:dyDescent="0.25">
      <c r="Y1836" s="28"/>
    </row>
    <row r="1837" spans="25:25" x14ac:dyDescent="0.25">
      <c r="Y1837" s="28"/>
    </row>
    <row r="1839" spans="25:25" x14ac:dyDescent="0.25">
      <c r="Y1839" s="28"/>
    </row>
    <row r="1840" spans="25:25" x14ac:dyDescent="0.25">
      <c r="Y1840" s="28"/>
    </row>
    <row r="1841" spans="25:25" x14ac:dyDescent="0.25">
      <c r="Y1841" s="28"/>
    </row>
    <row r="1843" spans="25:25" x14ac:dyDescent="0.25">
      <c r="Y1843" s="28"/>
    </row>
    <row r="1844" spans="25:25" x14ac:dyDescent="0.25">
      <c r="Y1844" s="28"/>
    </row>
    <row r="1845" spans="25:25" x14ac:dyDescent="0.25">
      <c r="Y1845" s="28"/>
    </row>
    <row r="1847" spans="25:25" x14ac:dyDescent="0.25">
      <c r="Y1847" s="28"/>
    </row>
    <row r="1848" spans="25:25" x14ac:dyDescent="0.25">
      <c r="Y1848" s="28"/>
    </row>
    <row r="1849" spans="25:25" x14ac:dyDescent="0.25">
      <c r="Y1849" s="28"/>
    </row>
    <row r="1851" spans="25:25" x14ac:dyDescent="0.25">
      <c r="Y1851" s="28"/>
    </row>
    <row r="1852" spans="25:25" x14ac:dyDescent="0.25">
      <c r="Y1852" s="28"/>
    </row>
    <row r="1853" spans="25:25" x14ac:dyDescent="0.25">
      <c r="Y1853" s="28"/>
    </row>
    <row r="1855" spans="25:25" x14ac:dyDescent="0.25">
      <c r="Y1855" s="28"/>
    </row>
    <row r="1856" spans="25:25" x14ac:dyDescent="0.25">
      <c r="Y1856" s="28"/>
    </row>
    <row r="1857" spans="25:25" x14ac:dyDescent="0.25">
      <c r="Y1857" s="28"/>
    </row>
    <row r="1859" spans="25:25" x14ac:dyDescent="0.25">
      <c r="Y1859" s="28"/>
    </row>
    <row r="1860" spans="25:25" x14ac:dyDescent="0.25">
      <c r="Y1860" s="28"/>
    </row>
    <row r="1861" spans="25:25" x14ac:dyDescent="0.25">
      <c r="Y1861" s="28"/>
    </row>
    <row r="1863" spans="25:25" x14ac:dyDescent="0.25">
      <c r="Y1863" s="28"/>
    </row>
    <row r="1864" spans="25:25" x14ac:dyDescent="0.25">
      <c r="Y1864" s="28"/>
    </row>
    <row r="1865" spans="25:25" x14ac:dyDescent="0.25">
      <c r="Y1865" s="28"/>
    </row>
    <row r="1867" spans="25:25" x14ac:dyDescent="0.25">
      <c r="Y1867" s="28"/>
    </row>
    <row r="1868" spans="25:25" x14ac:dyDescent="0.25">
      <c r="Y1868" s="28"/>
    </row>
    <row r="1869" spans="25:25" x14ac:dyDescent="0.25">
      <c r="Y1869" s="28"/>
    </row>
    <row r="1871" spans="25:25" x14ac:dyDescent="0.25">
      <c r="Y1871" s="28"/>
    </row>
    <row r="1872" spans="25:25" x14ac:dyDescent="0.25">
      <c r="Y1872" s="28"/>
    </row>
    <row r="1873" spans="25:25" x14ac:dyDescent="0.25">
      <c r="Y1873" s="28"/>
    </row>
    <row r="1875" spans="25:25" x14ac:dyDescent="0.25">
      <c r="Y1875" s="28"/>
    </row>
    <row r="1876" spans="25:25" x14ac:dyDescent="0.25">
      <c r="Y1876" s="28"/>
    </row>
    <row r="1877" spans="25:25" x14ac:dyDescent="0.25">
      <c r="Y1877" s="28"/>
    </row>
    <row r="1879" spans="25:25" x14ac:dyDescent="0.25">
      <c r="Y1879" s="28"/>
    </row>
    <row r="1880" spans="25:25" x14ac:dyDescent="0.25">
      <c r="Y1880" s="28"/>
    </row>
    <row r="1881" spans="25:25" x14ac:dyDescent="0.25">
      <c r="Y1881" s="28"/>
    </row>
    <row r="1883" spans="25:25" x14ac:dyDescent="0.25">
      <c r="Y1883" s="28"/>
    </row>
    <row r="1884" spans="25:25" x14ac:dyDescent="0.25">
      <c r="Y1884" s="28"/>
    </row>
    <row r="1885" spans="25:25" x14ac:dyDescent="0.25">
      <c r="Y1885" s="28"/>
    </row>
    <row r="1887" spans="25:25" x14ac:dyDescent="0.25">
      <c r="Y1887" s="28"/>
    </row>
    <row r="1888" spans="25:25" x14ac:dyDescent="0.25">
      <c r="Y1888" s="28"/>
    </row>
    <row r="1889" spans="25:25" x14ac:dyDescent="0.25">
      <c r="Y1889" s="28"/>
    </row>
    <row r="1891" spans="25:25" x14ac:dyDescent="0.25">
      <c r="Y1891" s="28"/>
    </row>
    <row r="1892" spans="25:25" x14ac:dyDescent="0.25">
      <c r="Y1892" s="28"/>
    </row>
    <row r="1893" spans="25:25" x14ac:dyDescent="0.25">
      <c r="Y1893" s="28"/>
    </row>
    <row r="1895" spans="25:25" x14ac:dyDescent="0.25">
      <c r="Y1895" s="28"/>
    </row>
    <row r="1896" spans="25:25" x14ac:dyDescent="0.25">
      <c r="Y1896" s="28"/>
    </row>
    <row r="1897" spans="25:25" x14ac:dyDescent="0.25">
      <c r="Y1897" s="28"/>
    </row>
    <row r="1899" spans="25:25" x14ac:dyDescent="0.25">
      <c r="Y1899" s="28"/>
    </row>
    <row r="1900" spans="25:25" x14ac:dyDescent="0.25">
      <c r="Y1900" s="28"/>
    </row>
    <row r="1901" spans="25:25" x14ac:dyDescent="0.25">
      <c r="Y1901" s="28"/>
    </row>
    <row r="1903" spans="25:25" x14ac:dyDescent="0.25">
      <c r="Y1903" s="28"/>
    </row>
    <row r="1904" spans="25:25" x14ac:dyDescent="0.25">
      <c r="Y1904" s="28"/>
    </row>
    <row r="1905" spans="25:25" x14ac:dyDescent="0.25">
      <c r="Y1905" s="28"/>
    </row>
    <row r="1907" spans="25:25" x14ac:dyDescent="0.25">
      <c r="Y1907" s="28"/>
    </row>
    <row r="1908" spans="25:25" x14ac:dyDescent="0.25">
      <c r="Y1908" s="28"/>
    </row>
    <row r="1909" spans="25:25" x14ac:dyDescent="0.25">
      <c r="Y1909" s="28"/>
    </row>
    <row r="1911" spans="25:25" x14ac:dyDescent="0.25">
      <c r="Y1911" s="28"/>
    </row>
    <row r="1912" spans="25:25" x14ac:dyDescent="0.25">
      <c r="Y1912" s="28"/>
    </row>
    <row r="1913" spans="25:25" x14ac:dyDescent="0.25">
      <c r="Y1913" s="28"/>
    </row>
    <row r="1915" spans="25:25" x14ac:dyDescent="0.25">
      <c r="Y1915" s="28"/>
    </row>
    <row r="1916" spans="25:25" x14ac:dyDescent="0.25">
      <c r="Y1916" s="28"/>
    </row>
    <row r="1917" spans="25:25" x14ac:dyDescent="0.25">
      <c r="Y1917" s="28"/>
    </row>
    <row r="1919" spans="25:25" x14ac:dyDescent="0.25">
      <c r="Y1919" s="28"/>
    </row>
    <row r="1920" spans="25:25" x14ac:dyDescent="0.25">
      <c r="Y1920" s="28"/>
    </row>
    <row r="1921" spans="25:25" x14ac:dyDescent="0.25">
      <c r="Y1921" s="28"/>
    </row>
    <row r="1923" spans="25:25" x14ac:dyDescent="0.25">
      <c r="Y1923" s="28"/>
    </row>
    <row r="1924" spans="25:25" x14ac:dyDescent="0.25">
      <c r="Y1924" s="28"/>
    </row>
    <row r="1925" spans="25:25" x14ac:dyDescent="0.25">
      <c r="Y1925" s="28"/>
    </row>
    <row r="1927" spans="25:25" x14ac:dyDescent="0.25">
      <c r="Y1927" s="28"/>
    </row>
    <row r="1928" spans="25:25" x14ac:dyDescent="0.25">
      <c r="Y1928" s="28"/>
    </row>
    <row r="1929" spans="25:25" x14ac:dyDescent="0.25">
      <c r="Y1929" s="28"/>
    </row>
    <row r="1931" spans="25:25" x14ac:dyDescent="0.25">
      <c r="Y1931" s="28"/>
    </row>
    <row r="1932" spans="25:25" x14ac:dyDescent="0.25">
      <c r="Y1932" s="28"/>
    </row>
    <row r="1933" spans="25:25" x14ac:dyDescent="0.25">
      <c r="Y1933" s="28"/>
    </row>
    <row r="1935" spans="25:25" x14ac:dyDescent="0.25">
      <c r="Y1935" s="28"/>
    </row>
    <row r="1936" spans="25:25" x14ac:dyDescent="0.25">
      <c r="Y1936" s="28"/>
    </row>
    <row r="1937" spans="25:25" x14ac:dyDescent="0.25">
      <c r="Y1937" s="28"/>
    </row>
    <row r="1939" spans="25:25" x14ac:dyDescent="0.25">
      <c r="Y1939" s="28"/>
    </row>
    <row r="1940" spans="25:25" x14ac:dyDescent="0.25">
      <c r="Y1940" s="28"/>
    </row>
    <row r="1941" spans="25:25" x14ac:dyDescent="0.25">
      <c r="Y1941" s="28"/>
    </row>
    <row r="1943" spans="25:25" x14ac:dyDescent="0.25">
      <c r="Y1943" s="28"/>
    </row>
    <row r="1944" spans="25:25" x14ac:dyDescent="0.25">
      <c r="Y1944" s="28"/>
    </row>
    <row r="1945" spans="25:25" x14ac:dyDescent="0.25">
      <c r="Y1945" s="28"/>
    </row>
    <row r="1947" spans="25:25" x14ac:dyDescent="0.25">
      <c r="Y1947" s="28"/>
    </row>
    <row r="1948" spans="25:25" x14ac:dyDescent="0.25">
      <c r="Y1948" s="28"/>
    </row>
    <row r="1949" spans="25:25" x14ac:dyDescent="0.25">
      <c r="Y1949" s="28"/>
    </row>
    <row r="1951" spans="25:25" x14ac:dyDescent="0.25">
      <c r="Y1951" s="28"/>
    </row>
    <row r="1953" spans="25:25" x14ac:dyDescent="0.25">
      <c r="Y1953" s="28"/>
    </row>
    <row r="1954" spans="25:25" x14ac:dyDescent="0.25">
      <c r="Y1954" s="28"/>
    </row>
    <row r="1956" spans="25:25" x14ac:dyDescent="0.25">
      <c r="Y1956" s="28"/>
    </row>
    <row r="1957" spans="25:25" x14ac:dyDescent="0.25">
      <c r="Y1957" s="28"/>
    </row>
    <row r="1958" spans="25:25" x14ac:dyDescent="0.25">
      <c r="Y1958" s="28"/>
    </row>
    <row r="1960" spans="25:25" x14ac:dyDescent="0.25">
      <c r="Y1960" s="28"/>
    </row>
    <row r="1961" spans="25:25" x14ac:dyDescent="0.25">
      <c r="Y1961" s="28"/>
    </row>
    <row r="1962" spans="25:25" x14ac:dyDescent="0.25">
      <c r="Y1962" s="28"/>
    </row>
    <row r="1964" spans="25:25" x14ac:dyDescent="0.25">
      <c r="Y1964" s="28"/>
    </row>
    <row r="1965" spans="25:25" x14ac:dyDescent="0.25">
      <c r="Y1965" s="28"/>
    </row>
    <row r="1966" spans="25:25" x14ac:dyDescent="0.25">
      <c r="Y1966" s="28"/>
    </row>
    <row r="1968" spans="25:25" x14ac:dyDescent="0.25">
      <c r="Y1968" s="28"/>
    </row>
    <row r="1969" spans="25:25" x14ac:dyDescent="0.25">
      <c r="Y1969" s="28"/>
    </row>
    <row r="1970" spans="25:25" x14ac:dyDescent="0.25">
      <c r="Y1970" s="28"/>
    </row>
    <row r="1972" spans="25:25" x14ac:dyDescent="0.25">
      <c r="Y1972" s="28"/>
    </row>
    <row r="1973" spans="25:25" x14ac:dyDescent="0.25">
      <c r="Y1973" s="28"/>
    </row>
    <row r="1974" spans="25:25" x14ac:dyDescent="0.25">
      <c r="Y1974" s="28"/>
    </row>
    <row r="1976" spans="25:25" x14ac:dyDescent="0.25">
      <c r="Y1976" s="28"/>
    </row>
    <row r="1977" spans="25:25" x14ac:dyDescent="0.25">
      <c r="Y1977" s="28"/>
    </row>
    <row r="1978" spans="25:25" x14ac:dyDescent="0.25">
      <c r="Y1978" s="28"/>
    </row>
    <row r="1980" spans="25:25" x14ac:dyDescent="0.25">
      <c r="Y1980" s="28"/>
    </row>
    <row r="1981" spans="25:25" x14ac:dyDescent="0.25">
      <c r="Y1981" s="28"/>
    </row>
    <row r="1982" spans="25:25" x14ac:dyDescent="0.25">
      <c r="Y1982" s="28"/>
    </row>
    <row r="1984" spans="25:25" x14ac:dyDescent="0.25">
      <c r="Y1984" s="28"/>
    </row>
    <row r="1985" spans="25:25" x14ac:dyDescent="0.25">
      <c r="Y1985" s="28"/>
    </row>
    <row r="1986" spans="25:25" x14ac:dyDescent="0.25">
      <c r="Y1986" s="28"/>
    </row>
    <row r="1988" spans="25:25" x14ac:dyDescent="0.25">
      <c r="Y1988" s="28"/>
    </row>
    <row r="1989" spans="25:25" x14ac:dyDescent="0.25">
      <c r="Y1989" s="28"/>
    </row>
    <row r="1990" spans="25:25" x14ac:dyDescent="0.25">
      <c r="Y1990" s="28"/>
    </row>
    <row r="1992" spans="25:25" x14ac:dyDescent="0.25">
      <c r="Y1992" s="28"/>
    </row>
    <row r="1993" spans="25:25" x14ac:dyDescent="0.25">
      <c r="Y1993" s="28"/>
    </row>
    <row r="1994" spans="25:25" x14ac:dyDescent="0.25">
      <c r="Y1994" s="28"/>
    </row>
    <row r="1996" spans="25:25" x14ac:dyDescent="0.25">
      <c r="Y1996" s="28"/>
    </row>
    <row r="1997" spans="25:25" x14ac:dyDescent="0.25">
      <c r="Y1997" s="28"/>
    </row>
    <row r="1998" spans="25:25" x14ac:dyDescent="0.25">
      <c r="Y1998" s="28"/>
    </row>
    <row r="2000" spans="25:25" x14ac:dyDescent="0.25">
      <c r="Y2000" s="28"/>
    </row>
    <row r="2001" spans="25:25" x14ac:dyDescent="0.25">
      <c r="Y2001" s="28"/>
    </row>
    <row r="2002" spans="25:25" x14ac:dyDescent="0.25">
      <c r="Y2002" s="28"/>
    </row>
    <row r="2004" spans="25:25" x14ac:dyDescent="0.25">
      <c r="Y2004" s="28"/>
    </row>
    <row r="2005" spans="25:25" x14ac:dyDescent="0.25">
      <c r="Y2005" s="28"/>
    </row>
    <row r="2006" spans="25:25" x14ac:dyDescent="0.25">
      <c r="Y2006" s="28"/>
    </row>
    <row r="2008" spans="25:25" x14ac:dyDescent="0.25">
      <c r="Y2008" s="28"/>
    </row>
    <row r="2009" spans="25:25" x14ac:dyDescent="0.25">
      <c r="Y2009" s="28"/>
    </row>
    <row r="2010" spans="25:25" x14ac:dyDescent="0.25">
      <c r="Y2010" s="28"/>
    </row>
    <row r="2012" spans="25:25" x14ac:dyDescent="0.25">
      <c r="Y2012" s="28"/>
    </row>
    <row r="2013" spans="25:25" x14ac:dyDescent="0.25">
      <c r="Y2013" s="28"/>
    </row>
    <row r="2014" spans="25:25" x14ac:dyDescent="0.25">
      <c r="Y2014" s="28"/>
    </row>
    <row r="2016" spans="25:25" x14ac:dyDescent="0.25">
      <c r="Y2016" s="28"/>
    </row>
    <row r="2017" spans="25:25" x14ac:dyDescent="0.25">
      <c r="Y2017" s="28"/>
    </row>
    <row r="2018" spans="25:25" x14ac:dyDescent="0.25">
      <c r="Y2018" s="28"/>
    </row>
    <row r="2020" spans="25:25" x14ac:dyDescent="0.25">
      <c r="Y2020" s="28"/>
    </row>
    <row r="2021" spans="25:25" x14ac:dyDescent="0.25">
      <c r="Y2021" s="28"/>
    </row>
    <row r="2022" spans="25:25" x14ac:dyDescent="0.25">
      <c r="Y2022" s="28"/>
    </row>
    <row r="2024" spans="25:25" x14ac:dyDescent="0.25">
      <c r="Y2024" s="28"/>
    </row>
    <row r="2025" spans="25:25" x14ac:dyDescent="0.25">
      <c r="Y2025" s="28"/>
    </row>
    <row r="2026" spans="25:25" x14ac:dyDescent="0.25">
      <c r="Y2026" s="28"/>
    </row>
    <row r="2028" spans="25:25" x14ac:dyDescent="0.25">
      <c r="Y2028" s="28"/>
    </row>
    <row r="2029" spans="25:25" x14ac:dyDescent="0.25">
      <c r="Y2029" s="28"/>
    </row>
    <row r="2030" spans="25:25" x14ac:dyDescent="0.25">
      <c r="Y2030" s="28"/>
    </row>
    <row r="2032" spans="25:25" x14ac:dyDescent="0.25">
      <c r="Y2032" s="28"/>
    </row>
    <row r="2033" spans="25:25" x14ac:dyDescent="0.25">
      <c r="Y2033" s="28"/>
    </row>
    <row r="2034" spans="25:25" x14ac:dyDescent="0.25">
      <c r="Y2034" s="28"/>
    </row>
    <row r="2036" spans="25:25" x14ac:dyDescent="0.25">
      <c r="Y2036" s="28"/>
    </row>
    <row r="2037" spans="25:25" x14ac:dyDescent="0.25">
      <c r="Y2037" s="28"/>
    </row>
    <row r="2038" spans="25:25" x14ac:dyDescent="0.25">
      <c r="Y2038" s="28"/>
    </row>
    <row r="2040" spans="25:25" x14ac:dyDescent="0.25">
      <c r="Y2040" s="28"/>
    </row>
    <row r="2041" spans="25:25" x14ac:dyDescent="0.25">
      <c r="Y2041" s="28"/>
    </row>
    <row r="2042" spans="25:25" x14ac:dyDescent="0.25">
      <c r="Y2042" s="28"/>
    </row>
    <row r="2044" spans="25:25" x14ac:dyDescent="0.25">
      <c r="Y2044" s="28"/>
    </row>
    <row r="2045" spans="25:25" x14ac:dyDescent="0.25">
      <c r="Y2045" s="28"/>
    </row>
    <row r="2046" spans="25:25" x14ac:dyDescent="0.25">
      <c r="Y2046" s="28"/>
    </row>
    <row r="2048" spans="25:25" x14ac:dyDescent="0.25">
      <c r="Y2048" s="28"/>
    </row>
    <row r="2049" spans="25:25" x14ac:dyDescent="0.25">
      <c r="Y2049" s="28"/>
    </row>
    <row r="2050" spans="25:25" x14ac:dyDescent="0.25">
      <c r="Y2050" s="28"/>
    </row>
    <row r="2052" spans="25:25" x14ac:dyDescent="0.25">
      <c r="Y2052" s="28"/>
    </row>
    <row r="2053" spans="25:25" x14ac:dyDescent="0.25">
      <c r="Y2053" s="28"/>
    </row>
    <row r="2054" spans="25:25" x14ac:dyDescent="0.25">
      <c r="Y2054" s="28"/>
    </row>
    <row r="2056" spans="25:25" x14ac:dyDescent="0.25">
      <c r="Y2056" s="28"/>
    </row>
    <row r="2057" spans="25:25" x14ac:dyDescent="0.25">
      <c r="Y2057" s="28"/>
    </row>
    <row r="2058" spans="25:25" x14ac:dyDescent="0.25">
      <c r="Y2058" s="28"/>
    </row>
    <row r="2060" spans="25:25" x14ac:dyDescent="0.25">
      <c r="Y2060" s="28"/>
    </row>
    <row r="2061" spans="25:25" x14ac:dyDescent="0.25">
      <c r="Y2061" s="28"/>
    </row>
    <row r="2062" spans="25:25" x14ac:dyDescent="0.25">
      <c r="Y2062" s="28"/>
    </row>
    <row r="2064" spans="25:25" x14ac:dyDescent="0.25">
      <c r="Y2064" s="28"/>
    </row>
    <row r="2065" spans="25:25" x14ac:dyDescent="0.25">
      <c r="Y2065" s="28"/>
    </row>
    <row r="2066" spans="25:25" x14ac:dyDescent="0.25">
      <c r="Y2066" s="28"/>
    </row>
    <row r="2068" spans="25:25" x14ac:dyDescent="0.25">
      <c r="Y2068" s="28"/>
    </row>
    <row r="2069" spans="25:25" x14ac:dyDescent="0.25">
      <c r="Y2069" s="28"/>
    </row>
    <row r="2070" spans="25:25" x14ac:dyDescent="0.25">
      <c r="Y2070" s="28"/>
    </row>
    <row r="2072" spans="25:25" x14ac:dyDescent="0.25">
      <c r="Y2072" s="28"/>
    </row>
    <row r="2073" spans="25:25" x14ac:dyDescent="0.25">
      <c r="Y2073" s="28"/>
    </row>
    <row r="2074" spans="25:25" x14ac:dyDescent="0.25">
      <c r="Y2074" s="28"/>
    </row>
    <row r="2076" spans="25:25" x14ac:dyDescent="0.25">
      <c r="Y2076" s="28"/>
    </row>
    <row r="2077" spans="25:25" x14ac:dyDescent="0.25">
      <c r="Y2077" s="28"/>
    </row>
    <row r="2078" spans="25:25" x14ac:dyDescent="0.25">
      <c r="Y2078" s="28"/>
    </row>
    <row r="2080" spans="25:25" x14ac:dyDescent="0.25">
      <c r="Y2080" s="28"/>
    </row>
  </sheetData>
  <mergeCells count="20">
    <mergeCell ref="U11:V11"/>
    <mergeCell ref="D11:E11"/>
    <mergeCell ref="F11:G11"/>
    <mergeCell ref="H11:I11"/>
    <mergeCell ref="J11:K11"/>
    <mergeCell ref="O11:P11"/>
    <mergeCell ref="M2:O2"/>
    <mergeCell ref="B11:B12"/>
    <mergeCell ref="C11:C12"/>
    <mergeCell ref="Q11:R11"/>
    <mergeCell ref="S11:T11"/>
    <mergeCell ref="M7:O7"/>
    <mergeCell ref="M8:O8"/>
    <mergeCell ref="M9:O9"/>
    <mergeCell ref="M3:O3"/>
    <mergeCell ref="M4:O4"/>
    <mergeCell ref="M5:O5"/>
    <mergeCell ref="M6:O6"/>
    <mergeCell ref="M11:M12"/>
    <mergeCell ref="N11:N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48"/>
  <sheetViews>
    <sheetView showGridLines="0" tabSelected="1" topLeftCell="A111" workbookViewId="0">
      <selection activeCell="B133" sqref="B133"/>
    </sheetView>
  </sheetViews>
  <sheetFormatPr baseColWidth="10" defaultRowHeight="15" x14ac:dyDescent="0.25"/>
  <cols>
    <col min="2" max="2" width="8.7109375" customWidth="1"/>
    <col min="3" max="3" width="7.42578125" customWidth="1"/>
    <col min="4" max="4" width="6.140625" customWidth="1"/>
    <col min="6" max="6" width="6.140625" customWidth="1"/>
    <col min="8" max="8" width="6.140625" customWidth="1"/>
    <col min="10" max="10" width="6.140625" customWidth="1"/>
  </cols>
  <sheetData>
    <row r="1" spans="2:22" ht="15.75" thickBot="1" x14ac:dyDescent="0.3"/>
    <row r="2" spans="2:22" ht="15.75" thickBot="1" x14ac:dyDescent="0.3">
      <c r="B2" s="77" t="s">
        <v>35</v>
      </c>
    </row>
    <row r="3" spans="2:22" x14ac:dyDescent="0.25">
      <c r="B3" s="134" t="s">
        <v>0</v>
      </c>
      <c r="C3" s="132" t="s">
        <v>28</v>
      </c>
      <c r="D3" s="132" t="s">
        <v>3</v>
      </c>
      <c r="E3" s="132"/>
      <c r="F3" s="132" t="s">
        <v>4</v>
      </c>
      <c r="G3" s="132"/>
      <c r="H3" s="132" t="s">
        <v>5</v>
      </c>
      <c r="I3" s="132"/>
      <c r="J3" s="132" t="s">
        <v>6</v>
      </c>
      <c r="K3" s="133"/>
      <c r="L3" s="62"/>
      <c r="M3" s="39" t="s">
        <v>14</v>
      </c>
      <c r="N3" s="31"/>
      <c r="O3" s="31"/>
      <c r="P3" s="31"/>
      <c r="Q3" s="31"/>
      <c r="R3" s="31"/>
      <c r="S3" s="32"/>
      <c r="T3" s="12"/>
      <c r="U3" s="20"/>
      <c r="V3" s="20"/>
    </row>
    <row r="4" spans="2:22" ht="15.75" thickBot="1" x14ac:dyDescent="0.3">
      <c r="B4" s="119"/>
      <c r="C4" s="121"/>
      <c r="D4" s="106" t="s">
        <v>1</v>
      </c>
      <c r="E4" s="106" t="s">
        <v>2</v>
      </c>
      <c r="F4" s="106" t="s">
        <v>1</v>
      </c>
      <c r="G4" s="106" t="s">
        <v>2</v>
      </c>
      <c r="H4" s="106" t="s">
        <v>1</v>
      </c>
      <c r="I4" s="106" t="s">
        <v>2</v>
      </c>
      <c r="J4" s="106" t="s">
        <v>1</v>
      </c>
      <c r="K4" s="107" t="s">
        <v>2</v>
      </c>
      <c r="L4" s="62"/>
      <c r="M4" s="41" t="s">
        <v>51</v>
      </c>
      <c r="N4" s="20"/>
      <c r="O4" s="20"/>
      <c r="P4" s="20"/>
      <c r="Q4" s="20"/>
      <c r="R4" s="20"/>
      <c r="S4" s="42"/>
      <c r="T4" s="20"/>
      <c r="U4" s="20"/>
      <c r="V4" s="20"/>
    </row>
    <row r="5" spans="2:22" x14ac:dyDescent="0.25">
      <c r="B5" s="113">
        <v>44565</v>
      </c>
      <c r="C5" s="112" t="s">
        <v>13</v>
      </c>
      <c r="D5" s="108">
        <v>0.16319444444444445</v>
      </c>
      <c r="E5" s="70">
        <v>3.3</v>
      </c>
      <c r="F5" s="108">
        <v>0.15625</v>
      </c>
      <c r="G5" s="70">
        <v>2.8049999999999997</v>
      </c>
      <c r="H5" s="108">
        <v>0.1451388888888889</v>
      </c>
      <c r="I5" s="70">
        <v>2.2109999999999999</v>
      </c>
      <c r="J5" s="108">
        <v>0.14583333333333334</v>
      </c>
      <c r="K5" s="109">
        <v>2.1120000000000001</v>
      </c>
      <c r="L5" s="56"/>
      <c r="M5" s="41" t="s">
        <v>48</v>
      </c>
      <c r="N5" s="20"/>
      <c r="O5" s="20"/>
      <c r="P5" s="20"/>
      <c r="Q5" s="20"/>
      <c r="R5" s="20"/>
      <c r="S5" s="42"/>
      <c r="T5" s="20"/>
      <c r="U5" s="20"/>
      <c r="V5" s="20"/>
    </row>
    <row r="6" spans="2:22" x14ac:dyDescent="0.25">
      <c r="B6" s="60">
        <v>44565</v>
      </c>
      <c r="C6" s="14" t="s">
        <v>12</v>
      </c>
      <c r="D6" s="59">
        <v>0.41319444444444442</v>
      </c>
      <c r="E6" s="16">
        <v>-0.3</v>
      </c>
      <c r="F6" s="59">
        <v>0.40625</v>
      </c>
      <c r="G6" s="16">
        <v>-0.255</v>
      </c>
      <c r="H6" s="59">
        <v>0.41319444444444442</v>
      </c>
      <c r="I6" s="16">
        <v>-0.20100000000000001</v>
      </c>
      <c r="J6" s="59">
        <v>0.41111111111111109</v>
      </c>
      <c r="K6" s="22">
        <v>-0.192</v>
      </c>
      <c r="L6" s="56"/>
      <c r="M6" s="41" t="s">
        <v>49</v>
      </c>
      <c r="N6" s="12"/>
      <c r="O6" s="12"/>
      <c r="P6" s="12"/>
      <c r="Q6" s="12"/>
      <c r="R6" s="12"/>
      <c r="S6" s="35"/>
      <c r="T6" s="12"/>
      <c r="U6" s="20"/>
      <c r="V6" s="20"/>
    </row>
    <row r="7" spans="2:22" ht="15.75" thickBot="1" x14ac:dyDescent="0.3">
      <c r="B7" s="60">
        <v>44565</v>
      </c>
      <c r="C7" s="14" t="s">
        <v>13</v>
      </c>
      <c r="D7" s="59">
        <v>0.68888888888888899</v>
      </c>
      <c r="E7" s="16">
        <v>3.1</v>
      </c>
      <c r="F7" s="59">
        <v>0.68194444444444458</v>
      </c>
      <c r="G7" s="16">
        <v>2.6349999999999998</v>
      </c>
      <c r="H7" s="59">
        <v>0.67083333333333339</v>
      </c>
      <c r="I7" s="16">
        <v>2.0770000000000004</v>
      </c>
      <c r="J7" s="59">
        <v>0.67152777777777783</v>
      </c>
      <c r="K7" s="22">
        <v>1.9840000000000002</v>
      </c>
      <c r="L7" s="56"/>
      <c r="M7" s="63" t="s">
        <v>50</v>
      </c>
      <c r="N7" s="45"/>
      <c r="O7" s="45"/>
      <c r="P7" s="45"/>
      <c r="Q7" s="45"/>
      <c r="R7" s="45"/>
      <c r="S7" s="38"/>
      <c r="T7" s="12"/>
    </row>
    <row r="8" spans="2:22" x14ac:dyDescent="0.25">
      <c r="B8" s="60">
        <v>44565</v>
      </c>
      <c r="C8" s="14" t="s">
        <v>12</v>
      </c>
      <c r="D8" s="59">
        <v>0.92847222222222225</v>
      </c>
      <c r="E8" s="16">
        <v>-0.1</v>
      </c>
      <c r="F8" s="59">
        <v>0.92152777777777783</v>
      </c>
      <c r="G8" s="16">
        <v>-8.5000000000000006E-2</v>
      </c>
      <c r="H8" s="59">
        <v>0.92847222222222225</v>
      </c>
      <c r="I8" s="16">
        <v>-6.7000000000000004E-2</v>
      </c>
      <c r="J8" s="59">
        <v>0.92638888888888893</v>
      </c>
      <c r="K8" s="22">
        <v>-6.4000000000000001E-2</v>
      </c>
      <c r="L8" s="56"/>
    </row>
    <row r="9" spans="2:22" x14ac:dyDescent="0.25">
      <c r="B9" s="60">
        <v>44566</v>
      </c>
      <c r="C9" s="14" t="s">
        <v>13</v>
      </c>
      <c r="D9" s="59">
        <v>0.19930555555555554</v>
      </c>
      <c r="E9" s="16">
        <v>3.3</v>
      </c>
      <c r="F9" s="59">
        <v>0.19236111111111109</v>
      </c>
      <c r="G9" s="16">
        <v>2.8049999999999997</v>
      </c>
      <c r="H9" s="59">
        <v>0.18124999999999999</v>
      </c>
      <c r="I9" s="16">
        <v>2.2109999999999999</v>
      </c>
      <c r="J9" s="59">
        <v>0.18194444444444444</v>
      </c>
      <c r="K9" s="22">
        <v>2.1120000000000001</v>
      </c>
      <c r="L9" s="56"/>
    </row>
    <row r="10" spans="2:22" x14ac:dyDescent="0.25">
      <c r="B10" s="60">
        <v>44566</v>
      </c>
      <c r="C10" s="14" t="s">
        <v>12</v>
      </c>
      <c r="D10" s="59">
        <v>0.44722222222222219</v>
      </c>
      <c r="E10" s="16">
        <v>-0.3</v>
      </c>
      <c r="F10" s="59">
        <v>0.44027777777777777</v>
      </c>
      <c r="G10" s="16">
        <v>-0.255</v>
      </c>
      <c r="H10" s="59">
        <v>0.44722222222222219</v>
      </c>
      <c r="I10" s="16">
        <v>-0.20100000000000001</v>
      </c>
      <c r="J10" s="59">
        <v>0.44513888888888886</v>
      </c>
      <c r="K10" s="22">
        <v>-0.192</v>
      </c>
      <c r="L10" s="56"/>
    </row>
    <row r="11" spans="2:22" x14ac:dyDescent="0.25">
      <c r="B11" s="60">
        <v>44566</v>
      </c>
      <c r="C11" s="14" t="s">
        <v>13</v>
      </c>
      <c r="D11" s="59">
        <v>0.72499999999999998</v>
      </c>
      <c r="E11" s="16">
        <v>3.1</v>
      </c>
      <c r="F11" s="59">
        <v>0.71805555555555556</v>
      </c>
      <c r="G11" s="16">
        <v>2.6349999999999998</v>
      </c>
      <c r="H11" s="59">
        <v>0.70694444444444438</v>
      </c>
      <c r="I11" s="16">
        <v>2.0770000000000004</v>
      </c>
      <c r="J11" s="59">
        <v>0.70763888888888882</v>
      </c>
      <c r="K11" s="22">
        <v>1.9840000000000002</v>
      </c>
      <c r="L11" s="56"/>
    </row>
    <row r="12" spans="2:22" x14ac:dyDescent="0.25">
      <c r="B12" s="60">
        <v>44566</v>
      </c>
      <c r="C12" s="14" t="s">
        <v>12</v>
      </c>
      <c r="D12" s="59">
        <v>0.96388888888888891</v>
      </c>
      <c r="E12" s="16">
        <v>-0.1</v>
      </c>
      <c r="F12" s="59">
        <v>0.95694444444444449</v>
      </c>
      <c r="G12" s="16">
        <v>-8.5000000000000006E-2</v>
      </c>
      <c r="H12" s="59">
        <v>0.96388888888888891</v>
      </c>
      <c r="I12" s="16">
        <v>-6.7000000000000004E-2</v>
      </c>
      <c r="J12" s="59">
        <v>0.96180555555555558</v>
      </c>
      <c r="K12" s="22">
        <v>-6.4000000000000001E-2</v>
      </c>
      <c r="L12" s="56"/>
    </row>
    <row r="13" spans="2:22" x14ac:dyDescent="0.25">
      <c r="B13" s="60">
        <v>44567</v>
      </c>
      <c r="C13" s="14" t="s">
        <v>13</v>
      </c>
      <c r="D13" s="59">
        <v>0.23472222222222219</v>
      </c>
      <c r="E13" s="16">
        <v>3.2</v>
      </c>
      <c r="F13" s="59">
        <v>0.22777777777777775</v>
      </c>
      <c r="G13" s="16">
        <v>2.72</v>
      </c>
      <c r="H13" s="59">
        <v>0.21666666666666665</v>
      </c>
      <c r="I13" s="16">
        <v>2.1440000000000001</v>
      </c>
      <c r="J13" s="59">
        <v>0.21736111111111109</v>
      </c>
      <c r="K13" s="22">
        <v>2.048</v>
      </c>
      <c r="L13" s="56"/>
    </row>
    <row r="14" spans="2:22" x14ac:dyDescent="0.25">
      <c r="B14" s="60">
        <v>44567</v>
      </c>
      <c r="C14" s="14" t="s">
        <v>12</v>
      </c>
      <c r="D14" s="59">
        <v>0.47986111111111113</v>
      </c>
      <c r="E14" s="16">
        <v>-0.2</v>
      </c>
      <c r="F14" s="59">
        <v>0.47291666666666671</v>
      </c>
      <c r="G14" s="16">
        <v>-0.17</v>
      </c>
      <c r="H14" s="59">
        <v>0.47986111111111113</v>
      </c>
      <c r="I14" s="16">
        <v>-0.13400000000000001</v>
      </c>
      <c r="J14" s="59">
        <v>0.4777777777777778</v>
      </c>
      <c r="K14" s="22">
        <v>-0.128</v>
      </c>
      <c r="L14" s="56"/>
    </row>
    <row r="15" spans="2:22" x14ac:dyDescent="0.25">
      <c r="B15" s="60">
        <v>44567</v>
      </c>
      <c r="C15" s="14" t="s">
        <v>13</v>
      </c>
      <c r="D15" s="59">
        <v>0.75902777777777775</v>
      </c>
      <c r="E15" s="16">
        <v>3.1</v>
      </c>
      <c r="F15" s="59">
        <v>0.75208333333333333</v>
      </c>
      <c r="G15" s="16">
        <v>2.6349999999999998</v>
      </c>
      <c r="H15" s="59">
        <v>0.74097222222222214</v>
      </c>
      <c r="I15" s="16">
        <v>2.0770000000000004</v>
      </c>
      <c r="J15" s="59">
        <v>0.74166666666666659</v>
      </c>
      <c r="K15" s="22">
        <v>1.9840000000000002</v>
      </c>
      <c r="L15" s="56"/>
    </row>
    <row r="16" spans="2:22" x14ac:dyDescent="0.25">
      <c r="B16" s="60">
        <v>44594</v>
      </c>
      <c r="C16" s="14" t="s">
        <v>13</v>
      </c>
      <c r="D16" s="59">
        <v>0.15555555555555556</v>
      </c>
      <c r="E16" s="16">
        <v>3.2</v>
      </c>
      <c r="F16" s="59">
        <v>0.14861111111111111</v>
      </c>
      <c r="G16" s="16">
        <v>2.72</v>
      </c>
      <c r="H16" s="59">
        <v>0.13750000000000001</v>
      </c>
      <c r="I16" s="16">
        <v>2.1440000000000001</v>
      </c>
      <c r="J16" s="59">
        <v>0.13819444444444445</v>
      </c>
      <c r="K16" s="22">
        <v>2.048</v>
      </c>
      <c r="L16" s="56"/>
    </row>
    <row r="17" spans="2:12" x14ac:dyDescent="0.25">
      <c r="B17" s="60">
        <v>44594</v>
      </c>
      <c r="C17" s="14" t="s">
        <v>12</v>
      </c>
      <c r="D17" s="59">
        <v>0.40277777777777773</v>
      </c>
      <c r="E17" s="16">
        <v>-0.2</v>
      </c>
      <c r="F17" s="59">
        <v>0.39583333333333331</v>
      </c>
      <c r="G17" s="16">
        <v>-0.17</v>
      </c>
      <c r="H17" s="59">
        <v>0.40277777777777773</v>
      </c>
      <c r="I17" s="16">
        <v>-0.13400000000000001</v>
      </c>
      <c r="J17" s="59">
        <v>0.40069444444444441</v>
      </c>
      <c r="K17" s="22">
        <v>-0.128</v>
      </c>
      <c r="L17" s="56"/>
    </row>
    <row r="18" spans="2:12" x14ac:dyDescent="0.25">
      <c r="B18" s="60">
        <v>44594</v>
      </c>
      <c r="C18" s="14" t="s">
        <v>13</v>
      </c>
      <c r="D18" s="59">
        <v>0.68125000000000002</v>
      </c>
      <c r="E18" s="16">
        <v>3.1</v>
      </c>
      <c r="F18" s="59">
        <v>0.6743055555555556</v>
      </c>
      <c r="G18" s="16">
        <v>2.6349999999999998</v>
      </c>
      <c r="H18" s="59">
        <v>0.66319444444444442</v>
      </c>
      <c r="I18" s="16">
        <v>2.0770000000000004</v>
      </c>
      <c r="J18" s="59">
        <v>0.66388888888888886</v>
      </c>
      <c r="K18" s="22">
        <v>1.9840000000000002</v>
      </c>
      <c r="L18" s="56"/>
    </row>
    <row r="19" spans="2:12" x14ac:dyDescent="0.25">
      <c r="B19" s="60">
        <v>44594</v>
      </c>
      <c r="C19" s="14" t="s">
        <v>12</v>
      </c>
      <c r="D19" s="59">
        <v>0.92013888888888884</v>
      </c>
      <c r="E19" s="16">
        <v>-0.1</v>
      </c>
      <c r="F19" s="59">
        <v>0.91319444444444442</v>
      </c>
      <c r="G19" s="16">
        <v>-8.5000000000000006E-2</v>
      </c>
      <c r="H19" s="59">
        <v>0.92013888888888884</v>
      </c>
      <c r="I19" s="16">
        <v>-6.7000000000000004E-2</v>
      </c>
      <c r="J19" s="59">
        <v>0.91805555555555551</v>
      </c>
      <c r="K19" s="22">
        <v>-6.4000000000000001E-2</v>
      </c>
      <c r="L19" s="56"/>
    </row>
    <row r="20" spans="2:12" x14ac:dyDescent="0.25">
      <c r="B20" s="60">
        <v>44595</v>
      </c>
      <c r="C20" s="14" t="s">
        <v>13</v>
      </c>
      <c r="D20" s="59">
        <v>0.18958333333333333</v>
      </c>
      <c r="E20" s="16">
        <v>3.2</v>
      </c>
      <c r="F20" s="59">
        <v>0.18263888888888888</v>
      </c>
      <c r="G20" s="16">
        <v>2.72</v>
      </c>
      <c r="H20" s="59">
        <v>0.17152777777777778</v>
      </c>
      <c r="I20" s="16">
        <v>2.1440000000000001</v>
      </c>
      <c r="J20" s="59">
        <v>0.17222222222222222</v>
      </c>
      <c r="K20" s="22">
        <v>2.048</v>
      </c>
      <c r="L20" s="56"/>
    </row>
    <row r="21" spans="2:12" x14ac:dyDescent="0.25">
      <c r="B21" s="60">
        <v>44595</v>
      </c>
      <c r="C21" s="14" t="s">
        <v>12</v>
      </c>
      <c r="D21" s="59">
        <v>0.43472222222222223</v>
      </c>
      <c r="E21" s="16">
        <v>-0.3</v>
      </c>
      <c r="F21" s="59">
        <v>0.42777777777777781</v>
      </c>
      <c r="G21" s="16">
        <v>-0.255</v>
      </c>
      <c r="H21" s="59">
        <v>0.43472222222222223</v>
      </c>
      <c r="I21" s="16">
        <v>-0.20100000000000001</v>
      </c>
      <c r="J21" s="59">
        <v>0.43263888888888891</v>
      </c>
      <c r="K21" s="22">
        <v>-0.192</v>
      </c>
      <c r="L21" s="56"/>
    </row>
    <row r="22" spans="2:12" x14ac:dyDescent="0.25">
      <c r="B22" s="60">
        <v>44595</v>
      </c>
      <c r="C22" s="14" t="s">
        <v>13</v>
      </c>
      <c r="D22" s="59">
        <v>0.71319444444444446</v>
      </c>
      <c r="E22" s="16">
        <v>3.1</v>
      </c>
      <c r="F22" s="59">
        <v>0.70625000000000004</v>
      </c>
      <c r="G22" s="16">
        <v>2.6349999999999998</v>
      </c>
      <c r="H22" s="59">
        <v>0.69513888888888886</v>
      </c>
      <c r="I22" s="16">
        <v>2.0770000000000004</v>
      </c>
      <c r="J22" s="59">
        <v>0.6958333333333333</v>
      </c>
      <c r="K22" s="22">
        <v>1.9840000000000002</v>
      </c>
      <c r="L22" s="56"/>
    </row>
    <row r="23" spans="2:12" x14ac:dyDescent="0.25">
      <c r="B23" s="60">
        <v>44595</v>
      </c>
      <c r="C23" s="14" t="s">
        <v>12</v>
      </c>
      <c r="D23" s="59">
        <v>0.95347222222222217</v>
      </c>
      <c r="E23" s="16">
        <v>-0.1</v>
      </c>
      <c r="F23" s="59">
        <v>0.94652777777777775</v>
      </c>
      <c r="G23" s="16">
        <v>-8.5000000000000006E-2</v>
      </c>
      <c r="H23" s="59">
        <v>0.95347222222222217</v>
      </c>
      <c r="I23" s="16">
        <v>-6.7000000000000004E-2</v>
      </c>
      <c r="J23" s="59">
        <v>0.95138888888888884</v>
      </c>
      <c r="K23" s="22">
        <v>-6.4000000000000001E-2</v>
      </c>
      <c r="L23" s="56"/>
    </row>
    <row r="24" spans="2:12" x14ac:dyDescent="0.25">
      <c r="B24" s="60">
        <v>44596</v>
      </c>
      <c r="C24" s="14" t="s">
        <v>13</v>
      </c>
      <c r="D24" s="59">
        <v>0.22222222222222221</v>
      </c>
      <c r="E24" s="16">
        <v>3.1</v>
      </c>
      <c r="F24" s="59">
        <v>0.21527777777777776</v>
      </c>
      <c r="G24" s="16">
        <v>2.6349999999999998</v>
      </c>
      <c r="H24" s="59">
        <v>0.20416666666666666</v>
      </c>
      <c r="I24" s="16">
        <v>2.0770000000000004</v>
      </c>
      <c r="J24" s="59">
        <v>0.2048611111111111</v>
      </c>
      <c r="K24" s="22">
        <v>1.9840000000000002</v>
      </c>
      <c r="L24" s="56"/>
    </row>
    <row r="25" spans="2:12" x14ac:dyDescent="0.25">
      <c r="B25" s="60">
        <v>44596</v>
      </c>
      <c r="C25" s="14" t="s">
        <v>12</v>
      </c>
      <c r="D25" s="59">
        <v>0.46597222222222223</v>
      </c>
      <c r="E25" s="16">
        <v>-0.2</v>
      </c>
      <c r="F25" s="59">
        <v>0.45902777777777781</v>
      </c>
      <c r="G25" s="16">
        <v>-0.17</v>
      </c>
      <c r="H25" s="59">
        <v>0.46597222222222223</v>
      </c>
      <c r="I25" s="16">
        <v>-0.13400000000000001</v>
      </c>
      <c r="J25" s="59">
        <v>0.46388888888888891</v>
      </c>
      <c r="K25" s="22">
        <v>-0.128</v>
      </c>
      <c r="L25" s="56"/>
    </row>
    <row r="26" spans="2:12" x14ac:dyDescent="0.25">
      <c r="B26" s="60">
        <v>44596</v>
      </c>
      <c r="C26" s="14" t="s">
        <v>13</v>
      </c>
      <c r="D26" s="59">
        <v>0.74375000000000002</v>
      </c>
      <c r="E26" s="16">
        <v>3.1</v>
      </c>
      <c r="F26" s="59">
        <v>0.7368055555555556</v>
      </c>
      <c r="G26" s="16">
        <v>2.6349999999999998</v>
      </c>
      <c r="H26" s="59">
        <v>0.72569444444444442</v>
      </c>
      <c r="I26" s="16">
        <v>2.0770000000000004</v>
      </c>
      <c r="J26" s="59">
        <v>0.72638888888888886</v>
      </c>
      <c r="K26" s="22">
        <v>1.9840000000000002</v>
      </c>
      <c r="L26" s="56"/>
    </row>
    <row r="27" spans="2:12" x14ac:dyDescent="0.25">
      <c r="B27" s="60">
        <v>44596</v>
      </c>
      <c r="C27" s="14" t="s">
        <v>12</v>
      </c>
      <c r="D27" s="59">
        <v>0.98541666666666661</v>
      </c>
      <c r="E27" s="16">
        <v>-0.1</v>
      </c>
      <c r="F27" s="59">
        <v>0.97847222222222219</v>
      </c>
      <c r="G27" s="16">
        <v>-8.5000000000000006E-2</v>
      </c>
      <c r="H27" s="59">
        <v>0.98541666666666661</v>
      </c>
      <c r="I27" s="16">
        <v>-6.7000000000000004E-2</v>
      </c>
      <c r="J27" s="59">
        <v>0.98333333333333328</v>
      </c>
      <c r="K27" s="22">
        <v>-6.4000000000000001E-2</v>
      </c>
      <c r="L27" s="56"/>
    </row>
    <row r="28" spans="2:12" x14ac:dyDescent="0.25">
      <c r="B28" s="60">
        <v>44597</v>
      </c>
      <c r="C28" s="14" t="s">
        <v>12</v>
      </c>
      <c r="D28" s="59">
        <v>0.49513888888888885</v>
      </c>
      <c r="E28" s="16">
        <v>-0.1</v>
      </c>
      <c r="F28" s="59">
        <v>0.48819444444444443</v>
      </c>
      <c r="G28" s="16">
        <v>-8.5000000000000006E-2</v>
      </c>
      <c r="H28" s="59">
        <v>0.49513888888888885</v>
      </c>
      <c r="I28" s="16">
        <v>-6.7000000000000004E-2</v>
      </c>
      <c r="J28" s="59">
        <v>0.49305555555555552</v>
      </c>
      <c r="K28" s="22">
        <v>-6.4000000000000001E-2</v>
      </c>
      <c r="L28" s="56"/>
    </row>
    <row r="29" spans="2:12" x14ac:dyDescent="0.25">
      <c r="B29" s="60">
        <v>44597</v>
      </c>
      <c r="C29" s="14" t="s">
        <v>13</v>
      </c>
      <c r="D29" s="59">
        <v>0.7729166666666667</v>
      </c>
      <c r="E29" s="16">
        <v>3.1</v>
      </c>
      <c r="F29" s="59">
        <v>0.76597222222222228</v>
      </c>
      <c r="G29" s="16">
        <v>2.6349999999999998</v>
      </c>
      <c r="H29" s="59">
        <v>0.75486111111111109</v>
      </c>
      <c r="I29" s="16">
        <v>2.0770000000000004</v>
      </c>
      <c r="J29" s="59">
        <v>0.75555555555555554</v>
      </c>
      <c r="K29" s="22">
        <v>1.9840000000000002</v>
      </c>
      <c r="L29" s="56"/>
    </row>
    <row r="30" spans="2:12" x14ac:dyDescent="0.25">
      <c r="B30" s="60">
        <v>44640</v>
      </c>
      <c r="C30" s="14" t="s">
        <v>12</v>
      </c>
      <c r="D30" s="59">
        <v>0.42986111111111108</v>
      </c>
      <c r="E30" s="16">
        <v>-0.1</v>
      </c>
      <c r="F30" s="59">
        <v>0.42291666666666666</v>
      </c>
      <c r="G30" s="16">
        <v>-8.5000000000000006E-2</v>
      </c>
      <c r="H30" s="59">
        <v>0.42986111111111108</v>
      </c>
      <c r="I30" s="16">
        <v>-6.7000000000000004E-2</v>
      </c>
      <c r="J30" s="59">
        <v>0.42777777777777776</v>
      </c>
      <c r="K30" s="22">
        <v>-6.4000000000000001E-2</v>
      </c>
      <c r="L30" s="56"/>
    </row>
    <row r="31" spans="2:12" x14ac:dyDescent="0.25">
      <c r="B31" s="60">
        <v>44640</v>
      </c>
      <c r="C31" s="14" t="s">
        <v>13</v>
      </c>
      <c r="D31" s="59">
        <v>0.70277777777777783</v>
      </c>
      <c r="E31" s="16">
        <v>3.1</v>
      </c>
      <c r="F31" s="59">
        <v>0.69583333333333341</v>
      </c>
      <c r="G31" s="16">
        <v>2.6349999999999998</v>
      </c>
      <c r="H31" s="59">
        <v>0.68472222222222223</v>
      </c>
      <c r="I31" s="16">
        <v>2.0770000000000004</v>
      </c>
      <c r="J31" s="59">
        <v>0.68541666666666667</v>
      </c>
      <c r="K31" s="22">
        <v>1.9840000000000002</v>
      </c>
      <c r="L31" s="56"/>
    </row>
    <row r="32" spans="2:12" x14ac:dyDescent="0.25">
      <c r="B32" s="60">
        <v>44640</v>
      </c>
      <c r="C32" s="14" t="s">
        <v>12</v>
      </c>
      <c r="D32" s="59">
        <v>0.95138888888888884</v>
      </c>
      <c r="E32" s="16">
        <v>-0.2</v>
      </c>
      <c r="F32" s="59">
        <v>0.94444444444444442</v>
      </c>
      <c r="G32" s="16">
        <v>-0.17</v>
      </c>
      <c r="H32" s="59">
        <v>0.95138888888888884</v>
      </c>
      <c r="I32" s="16">
        <v>-0.13400000000000001</v>
      </c>
      <c r="J32" s="59">
        <v>0.94930555555555551</v>
      </c>
      <c r="K32" s="22">
        <v>-0.128</v>
      </c>
      <c r="L32" s="56"/>
    </row>
    <row r="33" spans="2:12" x14ac:dyDescent="0.25">
      <c r="B33" s="60">
        <v>44641</v>
      </c>
      <c r="C33" s="14" t="s">
        <v>12</v>
      </c>
      <c r="D33" s="59">
        <v>0.45763888888888887</v>
      </c>
      <c r="E33" s="16">
        <v>-0.1</v>
      </c>
      <c r="F33" s="59">
        <v>0.45069444444444445</v>
      </c>
      <c r="G33" s="16">
        <v>-8.5000000000000006E-2</v>
      </c>
      <c r="H33" s="59">
        <v>0.45763888888888887</v>
      </c>
      <c r="I33" s="16">
        <v>-6.7000000000000004E-2</v>
      </c>
      <c r="J33" s="59">
        <v>0.45555555555555555</v>
      </c>
      <c r="K33" s="22">
        <v>-6.4000000000000001E-2</v>
      </c>
      <c r="L33" s="56"/>
    </row>
    <row r="34" spans="2:12" x14ac:dyDescent="0.25">
      <c r="B34" s="60">
        <v>44641</v>
      </c>
      <c r="C34" s="14" t="s">
        <v>13</v>
      </c>
      <c r="D34" s="59">
        <v>0.73055555555555562</v>
      </c>
      <c r="E34" s="16">
        <v>3.2</v>
      </c>
      <c r="F34" s="59">
        <v>0.7236111111111112</v>
      </c>
      <c r="G34" s="16">
        <v>2.72</v>
      </c>
      <c r="H34" s="59">
        <v>0.71250000000000002</v>
      </c>
      <c r="I34" s="16">
        <v>2.1440000000000001</v>
      </c>
      <c r="J34" s="59">
        <v>0.71319444444444446</v>
      </c>
      <c r="K34" s="22">
        <v>2.048</v>
      </c>
      <c r="L34" s="56"/>
    </row>
    <row r="35" spans="2:12" x14ac:dyDescent="0.25">
      <c r="B35" s="60">
        <v>44641</v>
      </c>
      <c r="C35" s="14" t="s">
        <v>12</v>
      </c>
      <c r="D35" s="59">
        <v>0.98055555555555562</v>
      </c>
      <c r="E35" s="16">
        <v>-0.2</v>
      </c>
      <c r="F35" s="59">
        <v>0.9736111111111112</v>
      </c>
      <c r="G35" s="16">
        <v>-0.17</v>
      </c>
      <c r="H35" s="59">
        <v>0.98055555555555562</v>
      </c>
      <c r="I35" s="16">
        <v>-0.13400000000000001</v>
      </c>
      <c r="J35" s="59">
        <v>0.9784722222222223</v>
      </c>
      <c r="K35" s="22">
        <v>-0.128</v>
      </c>
      <c r="L35" s="56"/>
    </row>
    <row r="36" spans="2:12" x14ac:dyDescent="0.25">
      <c r="B36" s="60">
        <v>44642</v>
      </c>
      <c r="C36" s="14" t="s">
        <v>12</v>
      </c>
      <c r="D36" s="59">
        <v>0.4861111111111111</v>
      </c>
      <c r="E36" s="16">
        <v>-0.1</v>
      </c>
      <c r="F36" s="59">
        <v>0.47916666666666669</v>
      </c>
      <c r="G36" s="16">
        <v>-8.5000000000000006E-2</v>
      </c>
      <c r="H36" s="59">
        <v>0.4861111111111111</v>
      </c>
      <c r="I36" s="16">
        <v>-6.7000000000000004E-2</v>
      </c>
      <c r="J36" s="59">
        <v>0.48402777777777778</v>
      </c>
      <c r="K36" s="22">
        <v>-6.4000000000000001E-2</v>
      </c>
      <c r="L36" s="56"/>
    </row>
    <row r="37" spans="2:12" x14ac:dyDescent="0.25">
      <c r="B37" s="60">
        <v>44642</v>
      </c>
      <c r="C37" s="14" t="s">
        <v>13</v>
      </c>
      <c r="D37" s="59">
        <v>0.7597222222222223</v>
      </c>
      <c r="E37" s="16">
        <v>3.2</v>
      </c>
      <c r="F37" s="59">
        <v>0.75277777777777788</v>
      </c>
      <c r="G37" s="16">
        <v>2.72</v>
      </c>
      <c r="H37" s="59">
        <v>0.7416666666666667</v>
      </c>
      <c r="I37" s="16">
        <v>2.1440000000000001</v>
      </c>
      <c r="J37" s="59">
        <v>0.74236111111111114</v>
      </c>
      <c r="K37" s="22">
        <v>2.048</v>
      </c>
      <c r="L37" s="56"/>
    </row>
    <row r="38" spans="2:12" x14ac:dyDescent="0.25">
      <c r="B38" s="60">
        <v>44668</v>
      </c>
      <c r="C38" s="14" t="s">
        <v>13</v>
      </c>
      <c r="D38" s="59">
        <v>0.65416666666666667</v>
      </c>
      <c r="E38" s="16">
        <v>3.2</v>
      </c>
      <c r="F38" s="59">
        <v>0.64722222222222225</v>
      </c>
      <c r="G38" s="16">
        <v>2.72</v>
      </c>
      <c r="H38" s="59">
        <v>0.63611111111111107</v>
      </c>
      <c r="I38" s="16">
        <v>2.1440000000000001</v>
      </c>
      <c r="J38" s="59">
        <v>0.63680555555555551</v>
      </c>
      <c r="K38" s="22">
        <v>2.048</v>
      </c>
      <c r="L38" s="56"/>
    </row>
    <row r="39" spans="2:12" x14ac:dyDescent="0.25">
      <c r="B39" s="60">
        <v>44668</v>
      </c>
      <c r="C39" s="14" t="s">
        <v>12</v>
      </c>
      <c r="D39" s="59">
        <v>0.90486111111111101</v>
      </c>
      <c r="E39" s="16">
        <v>-0.2</v>
      </c>
      <c r="F39" s="59">
        <v>0.89791666666666659</v>
      </c>
      <c r="G39" s="16">
        <v>-0.17</v>
      </c>
      <c r="H39" s="59">
        <v>0.90486111111111101</v>
      </c>
      <c r="I39" s="16">
        <v>-0.13400000000000001</v>
      </c>
      <c r="J39" s="59">
        <v>0.90277777777777768</v>
      </c>
      <c r="K39" s="22">
        <v>-0.128</v>
      </c>
      <c r="L39" s="56"/>
    </row>
    <row r="40" spans="2:12" x14ac:dyDescent="0.25">
      <c r="B40" s="60">
        <v>44669</v>
      </c>
      <c r="C40" s="14" t="s">
        <v>12</v>
      </c>
      <c r="D40" s="59">
        <v>0.41111111111111115</v>
      </c>
      <c r="E40" s="16">
        <v>-0.1</v>
      </c>
      <c r="F40" s="59">
        <v>0.40416666666666673</v>
      </c>
      <c r="G40" s="16">
        <v>-8.5000000000000006E-2</v>
      </c>
      <c r="H40" s="59">
        <v>0.41111111111111115</v>
      </c>
      <c r="I40" s="16">
        <v>-6.7000000000000004E-2</v>
      </c>
      <c r="J40" s="59">
        <v>0.40902777777777782</v>
      </c>
      <c r="K40" s="22">
        <v>-6.4000000000000001E-2</v>
      </c>
      <c r="L40" s="56"/>
    </row>
    <row r="41" spans="2:12" x14ac:dyDescent="0.25">
      <c r="B41" s="60">
        <v>44669</v>
      </c>
      <c r="C41" s="14" t="s">
        <v>13</v>
      </c>
      <c r="D41" s="59">
        <v>0.68402777777777779</v>
      </c>
      <c r="E41" s="16">
        <v>3.3</v>
      </c>
      <c r="F41" s="59">
        <v>0.67708333333333337</v>
      </c>
      <c r="G41" s="16">
        <v>2.8049999999999997</v>
      </c>
      <c r="H41" s="59">
        <v>0.66597222222222219</v>
      </c>
      <c r="I41" s="16">
        <v>2.2109999999999999</v>
      </c>
      <c r="J41" s="59">
        <v>0.66666666666666663</v>
      </c>
      <c r="K41" s="22">
        <v>2.1120000000000001</v>
      </c>
      <c r="L41" s="56"/>
    </row>
    <row r="42" spans="2:12" x14ac:dyDescent="0.25">
      <c r="B42" s="60">
        <v>44669</v>
      </c>
      <c r="C42" s="14" t="s">
        <v>12</v>
      </c>
      <c r="D42" s="59">
        <v>0.93541666666666667</v>
      </c>
      <c r="E42" s="16">
        <v>-0.3</v>
      </c>
      <c r="F42" s="59">
        <v>0.92847222222222225</v>
      </c>
      <c r="G42" s="16">
        <v>-0.255</v>
      </c>
      <c r="H42" s="59">
        <v>0.93541666666666667</v>
      </c>
      <c r="I42" s="16">
        <v>-0.20100000000000001</v>
      </c>
      <c r="J42" s="59">
        <v>0.93333333333333335</v>
      </c>
      <c r="K42" s="22">
        <v>-0.192</v>
      </c>
      <c r="L42" s="56"/>
    </row>
    <row r="43" spans="2:12" x14ac:dyDescent="0.25">
      <c r="B43" s="60">
        <v>44670</v>
      </c>
      <c r="C43" s="14" t="s">
        <v>12</v>
      </c>
      <c r="D43" s="59">
        <v>0.44166666666666665</v>
      </c>
      <c r="E43" s="16">
        <v>-0.2</v>
      </c>
      <c r="F43" s="59">
        <v>0.43472222222222223</v>
      </c>
      <c r="G43" s="16">
        <v>-0.17</v>
      </c>
      <c r="H43" s="59">
        <v>0.44166666666666665</v>
      </c>
      <c r="I43" s="16">
        <v>-0.13400000000000001</v>
      </c>
      <c r="J43" s="59">
        <v>0.43958333333333333</v>
      </c>
      <c r="K43" s="22">
        <v>-0.128</v>
      </c>
      <c r="L43" s="56"/>
    </row>
    <row r="44" spans="2:12" x14ac:dyDescent="0.25">
      <c r="B44" s="60">
        <v>44670</v>
      </c>
      <c r="C44" s="14" t="s">
        <v>13</v>
      </c>
      <c r="D44" s="59">
        <v>0.71458333333333324</v>
      </c>
      <c r="E44" s="16">
        <v>3.3</v>
      </c>
      <c r="F44" s="59">
        <v>0.70763888888888882</v>
      </c>
      <c r="G44" s="16">
        <v>2.8049999999999997</v>
      </c>
      <c r="H44" s="59">
        <v>0.69652777777777763</v>
      </c>
      <c r="I44" s="16">
        <v>2.2109999999999999</v>
      </c>
      <c r="J44" s="59">
        <v>0.69722222222222208</v>
      </c>
      <c r="K44" s="22">
        <v>2.1120000000000001</v>
      </c>
      <c r="L44" s="56"/>
    </row>
    <row r="45" spans="2:12" x14ac:dyDescent="0.25">
      <c r="B45" s="60">
        <v>44670</v>
      </c>
      <c r="C45" s="14" t="s">
        <v>12</v>
      </c>
      <c r="D45" s="59">
        <v>0.96597222222222223</v>
      </c>
      <c r="E45" s="16">
        <v>-0.3</v>
      </c>
      <c r="F45" s="59">
        <v>0.95902777777777781</v>
      </c>
      <c r="G45" s="16">
        <v>-0.255</v>
      </c>
      <c r="H45" s="59">
        <v>0.96597222222222223</v>
      </c>
      <c r="I45" s="16">
        <v>-0.20100000000000001</v>
      </c>
      <c r="J45" s="59">
        <v>0.96388888888888891</v>
      </c>
      <c r="K45" s="22">
        <v>-0.192</v>
      </c>
      <c r="L45" s="56"/>
    </row>
    <row r="46" spans="2:12" x14ac:dyDescent="0.25">
      <c r="B46" s="60">
        <v>44671</v>
      </c>
      <c r="C46" s="14" t="s">
        <v>12</v>
      </c>
      <c r="D46" s="59">
        <v>0.47361111111111115</v>
      </c>
      <c r="E46" s="16">
        <v>-0.1</v>
      </c>
      <c r="F46" s="59">
        <v>0.46666666666666673</v>
      </c>
      <c r="G46" s="16">
        <v>-8.5000000000000006E-2</v>
      </c>
      <c r="H46" s="59">
        <v>0.47361111111111115</v>
      </c>
      <c r="I46" s="16">
        <v>-6.7000000000000004E-2</v>
      </c>
      <c r="J46" s="59">
        <v>0.47152777777777782</v>
      </c>
      <c r="K46" s="22">
        <v>-6.4000000000000001E-2</v>
      </c>
      <c r="L46" s="56"/>
    </row>
    <row r="47" spans="2:12" x14ac:dyDescent="0.25">
      <c r="B47" s="60">
        <v>44671</v>
      </c>
      <c r="C47" s="14" t="s">
        <v>13</v>
      </c>
      <c r="D47" s="59">
        <v>0.74652777777777779</v>
      </c>
      <c r="E47" s="16">
        <v>3.3</v>
      </c>
      <c r="F47" s="59">
        <v>0.73958333333333337</v>
      </c>
      <c r="G47" s="16">
        <v>2.8049999999999997</v>
      </c>
      <c r="H47" s="59">
        <v>0.72847222222222219</v>
      </c>
      <c r="I47" s="16">
        <v>2.2109999999999999</v>
      </c>
      <c r="J47" s="59">
        <v>0.72916666666666663</v>
      </c>
      <c r="K47" s="22">
        <v>2.1120000000000001</v>
      </c>
      <c r="L47" s="56"/>
    </row>
    <row r="48" spans="2:12" x14ac:dyDescent="0.25">
      <c r="B48" s="60">
        <v>44671</v>
      </c>
      <c r="C48" s="14" t="s">
        <v>12</v>
      </c>
      <c r="D48" s="59">
        <v>0.99861111111111101</v>
      </c>
      <c r="E48" s="16">
        <v>-0.2</v>
      </c>
      <c r="F48" s="59">
        <v>0.99166666666666659</v>
      </c>
      <c r="G48" s="16">
        <v>-0.17</v>
      </c>
      <c r="H48" s="59">
        <v>0.99861111111111101</v>
      </c>
      <c r="I48" s="16">
        <v>-0.13400000000000001</v>
      </c>
      <c r="J48" s="59">
        <v>0.99652777777777768</v>
      </c>
      <c r="K48" s="22">
        <v>-0.128</v>
      </c>
      <c r="L48" s="56"/>
    </row>
    <row r="49" spans="2:12" x14ac:dyDescent="0.25">
      <c r="B49" s="60">
        <v>44696</v>
      </c>
      <c r="C49" s="14" t="s">
        <v>13</v>
      </c>
      <c r="D49" s="59">
        <v>0.6</v>
      </c>
      <c r="E49" s="16">
        <v>3.2</v>
      </c>
      <c r="F49" s="59">
        <v>0.59305555555555556</v>
      </c>
      <c r="G49" s="16">
        <v>2.72</v>
      </c>
      <c r="H49" s="59">
        <v>0.58194444444444438</v>
      </c>
      <c r="I49" s="16">
        <v>2.1440000000000001</v>
      </c>
      <c r="J49" s="59">
        <v>0.58263888888888882</v>
      </c>
      <c r="K49" s="22">
        <v>2.048</v>
      </c>
      <c r="L49" s="56"/>
    </row>
    <row r="50" spans="2:12" x14ac:dyDescent="0.25">
      <c r="B50" s="60">
        <v>44696</v>
      </c>
      <c r="C50" s="14" t="s">
        <v>12</v>
      </c>
      <c r="D50" s="59">
        <v>0.85486111111111107</v>
      </c>
      <c r="E50" s="16">
        <v>-0.1</v>
      </c>
      <c r="F50" s="59">
        <v>0.84791666666666665</v>
      </c>
      <c r="G50" s="16">
        <v>-8.5000000000000006E-2</v>
      </c>
      <c r="H50" s="59">
        <v>0.85486111111111107</v>
      </c>
      <c r="I50" s="16">
        <v>-6.7000000000000004E-2</v>
      </c>
      <c r="J50" s="59">
        <v>0.85277777777777775</v>
      </c>
      <c r="K50" s="22">
        <v>-6.4000000000000001E-2</v>
      </c>
      <c r="L50" s="56"/>
    </row>
    <row r="51" spans="2:12" x14ac:dyDescent="0.25">
      <c r="B51" s="60">
        <v>44697</v>
      </c>
      <c r="C51" s="14" t="s">
        <v>13</v>
      </c>
      <c r="D51" s="59">
        <v>0.6333333333333333</v>
      </c>
      <c r="E51" s="16">
        <v>3.3</v>
      </c>
      <c r="F51" s="59">
        <v>0.62638888888888888</v>
      </c>
      <c r="G51" s="16">
        <v>2.8049999999999997</v>
      </c>
      <c r="H51" s="59">
        <v>0.6152777777777777</v>
      </c>
      <c r="I51" s="16">
        <v>2.2109999999999999</v>
      </c>
      <c r="J51" s="59">
        <v>0.61597222222222214</v>
      </c>
      <c r="K51" s="22">
        <v>2.1120000000000001</v>
      </c>
      <c r="L51" s="56"/>
    </row>
    <row r="52" spans="2:12" x14ac:dyDescent="0.25">
      <c r="B52" s="60">
        <v>44697</v>
      </c>
      <c r="C52" s="14" t="s">
        <v>12</v>
      </c>
      <c r="D52" s="59">
        <v>0.88750000000000007</v>
      </c>
      <c r="E52" s="16">
        <v>-0.2</v>
      </c>
      <c r="F52" s="59">
        <v>0.88055555555555565</v>
      </c>
      <c r="G52" s="16">
        <v>-0.17</v>
      </c>
      <c r="H52" s="59">
        <v>0.88750000000000007</v>
      </c>
      <c r="I52" s="16">
        <v>-0.13400000000000001</v>
      </c>
      <c r="J52" s="59">
        <v>0.88541666666666674</v>
      </c>
      <c r="K52" s="22">
        <v>-0.128</v>
      </c>
      <c r="L52" s="56"/>
    </row>
    <row r="53" spans="2:12" x14ac:dyDescent="0.25">
      <c r="B53" s="60">
        <v>44698</v>
      </c>
      <c r="C53" s="14" t="s">
        <v>12</v>
      </c>
      <c r="D53" s="59">
        <v>0.39444444444444443</v>
      </c>
      <c r="E53" s="16">
        <v>-0.1</v>
      </c>
      <c r="F53" s="59">
        <v>0.38750000000000001</v>
      </c>
      <c r="G53" s="16">
        <v>-8.5000000000000006E-2</v>
      </c>
      <c r="H53" s="59">
        <v>0.39444444444444443</v>
      </c>
      <c r="I53" s="16">
        <v>-6.7000000000000004E-2</v>
      </c>
      <c r="J53" s="59">
        <v>0.3923611111111111</v>
      </c>
      <c r="K53" s="22">
        <v>-6.4000000000000001E-2</v>
      </c>
      <c r="L53" s="56"/>
    </row>
    <row r="54" spans="2:12" x14ac:dyDescent="0.25">
      <c r="B54" s="60">
        <v>44698</v>
      </c>
      <c r="C54" s="14" t="s">
        <v>13</v>
      </c>
      <c r="D54" s="59">
        <v>0.66736111111111107</v>
      </c>
      <c r="E54" s="16">
        <v>3.4</v>
      </c>
      <c r="F54" s="59">
        <v>0.66041666666666665</v>
      </c>
      <c r="G54" s="16">
        <v>2.8899999999999997</v>
      </c>
      <c r="H54" s="59">
        <v>0.64930555555555547</v>
      </c>
      <c r="I54" s="16">
        <v>2.278</v>
      </c>
      <c r="J54" s="59">
        <v>0.64999999999999991</v>
      </c>
      <c r="K54" s="22">
        <v>2.1760000000000002</v>
      </c>
      <c r="L54" s="56"/>
    </row>
    <row r="55" spans="2:12" x14ac:dyDescent="0.25">
      <c r="B55" s="60">
        <v>44698</v>
      </c>
      <c r="C55" s="14" t="s">
        <v>12</v>
      </c>
      <c r="D55" s="59">
        <v>0.92013888888888884</v>
      </c>
      <c r="E55" s="16">
        <v>-0.3</v>
      </c>
      <c r="F55" s="59">
        <v>0.91319444444444442</v>
      </c>
      <c r="G55" s="16">
        <v>-0.255</v>
      </c>
      <c r="H55" s="59">
        <v>0.92013888888888884</v>
      </c>
      <c r="I55" s="16">
        <v>-0.20100000000000001</v>
      </c>
      <c r="J55" s="59">
        <v>0.91805555555555551</v>
      </c>
      <c r="K55" s="22">
        <v>-0.192</v>
      </c>
      <c r="L55" s="56"/>
    </row>
    <row r="56" spans="2:12" x14ac:dyDescent="0.25">
      <c r="B56" s="60">
        <v>44699</v>
      </c>
      <c r="C56" s="14" t="s">
        <v>12</v>
      </c>
      <c r="D56" s="59">
        <v>0.4284722222222222</v>
      </c>
      <c r="E56" s="16">
        <v>-0.1</v>
      </c>
      <c r="F56" s="59">
        <v>0.42152777777777778</v>
      </c>
      <c r="G56" s="16">
        <v>-8.5000000000000006E-2</v>
      </c>
      <c r="H56" s="59">
        <v>0.4284722222222222</v>
      </c>
      <c r="I56" s="16">
        <v>-6.7000000000000004E-2</v>
      </c>
      <c r="J56" s="59">
        <v>0.42638888888888887</v>
      </c>
      <c r="K56" s="22">
        <v>-6.4000000000000001E-2</v>
      </c>
      <c r="L56" s="56"/>
    </row>
    <row r="57" spans="2:12" x14ac:dyDescent="0.25">
      <c r="B57" s="60">
        <v>44699</v>
      </c>
      <c r="C57" s="14" t="s">
        <v>13</v>
      </c>
      <c r="D57" s="59">
        <v>0.70138888888888884</v>
      </c>
      <c r="E57" s="16">
        <v>3.4</v>
      </c>
      <c r="F57" s="59">
        <v>0.69444444444444442</v>
      </c>
      <c r="G57" s="16">
        <v>2.8899999999999997</v>
      </c>
      <c r="H57" s="59">
        <v>0.68333333333333324</v>
      </c>
      <c r="I57" s="16">
        <v>2.278</v>
      </c>
      <c r="J57" s="59">
        <v>0.68402777777777768</v>
      </c>
      <c r="K57" s="22">
        <v>2.1760000000000002</v>
      </c>
      <c r="L57" s="56"/>
    </row>
    <row r="58" spans="2:12" x14ac:dyDescent="0.25">
      <c r="B58" s="60">
        <v>44699</v>
      </c>
      <c r="C58" s="14" t="s">
        <v>12</v>
      </c>
      <c r="D58" s="59">
        <v>0.95347222222222217</v>
      </c>
      <c r="E58" s="16">
        <v>-0.3</v>
      </c>
      <c r="F58" s="59">
        <v>0.94652777777777775</v>
      </c>
      <c r="G58" s="16">
        <v>-0.255</v>
      </c>
      <c r="H58" s="59">
        <v>0.95347222222222217</v>
      </c>
      <c r="I58" s="16">
        <v>-0.20100000000000001</v>
      </c>
      <c r="J58" s="59">
        <v>0.95138888888888884</v>
      </c>
      <c r="K58" s="22">
        <v>-0.192</v>
      </c>
      <c r="L58" s="56"/>
    </row>
    <row r="59" spans="2:12" x14ac:dyDescent="0.25">
      <c r="B59" s="60">
        <v>44700</v>
      </c>
      <c r="C59" s="14" t="s">
        <v>12</v>
      </c>
      <c r="D59" s="59">
        <v>0.46319444444444446</v>
      </c>
      <c r="E59" s="16">
        <v>-0.1</v>
      </c>
      <c r="F59" s="59">
        <v>0.45625000000000004</v>
      </c>
      <c r="G59" s="16">
        <v>-8.5000000000000006E-2</v>
      </c>
      <c r="H59" s="59">
        <v>0.46319444444444446</v>
      </c>
      <c r="I59" s="16">
        <v>-6.7000000000000004E-2</v>
      </c>
      <c r="J59" s="59">
        <v>0.46111111111111114</v>
      </c>
      <c r="K59" s="22">
        <v>-6.4000000000000001E-2</v>
      </c>
      <c r="L59" s="56"/>
    </row>
    <row r="60" spans="2:12" x14ac:dyDescent="0.25">
      <c r="B60" s="60">
        <v>44700</v>
      </c>
      <c r="C60" s="14" t="s">
        <v>13</v>
      </c>
      <c r="D60" s="59">
        <v>0.7368055555555556</v>
      </c>
      <c r="E60" s="16">
        <v>3.3</v>
      </c>
      <c r="F60" s="59">
        <v>0.72986111111111118</v>
      </c>
      <c r="G60" s="16">
        <v>2.8049999999999997</v>
      </c>
      <c r="H60" s="59">
        <v>0.71875</v>
      </c>
      <c r="I60" s="16">
        <v>2.2109999999999999</v>
      </c>
      <c r="J60" s="59">
        <v>0.71944444444444444</v>
      </c>
      <c r="K60" s="22">
        <v>2.1120000000000001</v>
      </c>
      <c r="L60" s="56"/>
    </row>
    <row r="61" spans="2:12" x14ac:dyDescent="0.25">
      <c r="B61" s="60">
        <v>44700</v>
      </c>
      <c r="C61" s="14" t="s">
        <v>12</v>
      </c>
      <c r="D61" s="59">
        <v>0.98749999999999993</v>
      </c>
      <c r="E61" s="16">
        <v>-0.2</v>
      </c>
      <c r="F61" s="59">
        <v>0.98055555555555551</v>
      </c>
      <c r="G61" s="16">
        <v>-0.17</v>
      </c>
      <c r="H61" s="59">
        <v>0.98749999999999993</v>
      </c>
      <c r="I61" s="16">
        <v>-0.13400000000000001</v>
      </c>
      <c r="J61" s="59">
        <v>0.98541666666666661</v>
      </c>
      <c r="K61" s="22">
        <v>-0.128</v>
      </c>
      <c r="L61" s="56"/>
    </row>
    <row r="62" spans="2:12" x14ac:dyDescent="0.25">
      <c r="B62" s="60">
        <v>44726</v>
      </c>
      <c r="C62" s="14" t="s">
        <v>13</v>
      </c>
      <c r="D62" s="59">
        <v>0.6166666666666667</v>
      </c>
      <c r="E62" s="16">
        <v>3.3</v>
      </c>
      <c r="F62" s="59">
        <v>0.60972222222222228</v>
      </c>
      <c r="G62" s="16">
        <v>2.8049999999999997</v>
      </c>
      <c r="H62" s="59">
        <v>0.59861111111111109</v>
      </c>
      <c r="I62" s="16">
        <v>2.2109999999999999</v>
      </c>
      <c r="J62" s="59">
        <v>0.59930555555555554</v>
      </c>
      <c r="K62" s="22">
        <v>2.1120000000000001</v>
      </c>
      <c r="L62" s="56"/>
    </row>
    <row r="63" spans="2:12" x14ac:dyDescent="0.25">
      <c r="B63" s="60">
        <v>44726</v>
      </c>
      <c r="C63" s="14" t="s">
        <v>12</v>
      </c>
      <c r="D63" s="59">
        <v>0.87222222222222223</v>
      </c>
      <c r="E63" s="16">
        <v>-0.2</v>
      </c>
      <c r="F63" s="59">
        <v>0.86527777777777781</v>
      </c>
      <c r="G63" s="16">
        <v>-0.17</v>
      </c>
      <c r="H63" s="59">
        <v>0.87222222222222223</v>
      </c>
      <c r="I63" s="16">
        <v>-0.13400000000000001</v>
      </c>
      <c r="J63" s="59">
        <v>0.87013888888888891</v>
      </c>
      <c r="K63" s="22">
        <v>-0.128</v>
      </c>
      <c r="L63" s="56"/>
    </row>
    <row r="64" spans="2:12" x14ac:dyDescent="0.25">
      <c r="B64" s="60">
        <v>44727</v>
      </c>
      <c r="C64" s="14" t="s">
        <v>13</v>
      </c>
      <c r="D64" s="59">
        <v>0.65347222222222223</v>
      </c>
      <c r="E64" s="16">
        <v>3.4</v>
      </c>
      <c r="F64" s="59">
        <v>0.64652777777777781</v>
      </c>
      <c r="G64" s="16">
        <v>2.8899999999999997</v>
      </c>
      <c r="H64" s="59">
        <v>0.63541666666666663</v>
      </c>
      <c r="I64" s="16">
        <v>2.278</v>
      </c>
      <c r="J64" s="59">
        <v>0.63611111111111107</v>
      </c>
      <c r="K64" s="22">
        <v>2.1760000000000002</v>
      </c>
      <c r="L64" s="56"/>
    </row>
    <row r="65" spans="2:12" x14ac:dyDescent="0.25">
      <c r="B65" s="60">
        <v>44727</v>
      </c>
      <c r="C65" s="14" t="s">
        <v>12</v>
      </c>
      <c r="D65" s="59">
        <v>0.90763888888888899</v>
      </c>
      <c r="E65" s="16">
        <v>-0.3</v>
      </c>
      <c r="F65" s="59">
        <v>0.90069444444444458</v>
      </c>
      <c r="G65" s="16">
        <v>-0.255</v>
      </c>
      <c r="H65" s="59">
        <v>0.90763888888888899</v>
      </c>
      <c r="I65" s="16">
        <v>-0.20100000000000001</v>
      </c>
      <c r="J65" s="59">
        <v>0.90555555555555567</v>
      </c>
      <c r="K65" s="22">
        <v>-0.192</v>
      </c>
      <c r="L65" s="56"/>
    </row>
    <row r="66" spans="2:12" x14ac:dyDescent="0.25">
      <c r="B66" s="60">
        <v>44728</v>
      </c>
      <c r="C66" s="14" t="s">
        <v>12</v>
      </c>
      <c r="D66" s="59">
        <v>0.41805555555555557</v>
      </c>
      <c r="E66" s="16">
        <v>-0.1</v>
      </c>
      <c r="F66" s="59">
        <v>0.41111111111111115</v>
      </c>
      <c r="G66" s="16">
        <v>-8.5000000000000006E-2</v>
      </c>
      <c r="H66" s="59">
        <v>0.41805555555555557</v>
      </c>
      <c r="I66" s="16">
        <v>-6.7000000000000004E-2</v>
      </c>
      <c r="J66" s="59">
        <v>0.41597222222222224</v>
      </c>
      <c r="K66" s="22">
        <v>-6.4000000000000001E-2</v>
      </c>
      <c r="L66" s="56"/>
    </row>
    <row r="67" spans="2:12" x14ac:dyDescent="0.25">
      <c r="B67" s="60">
        <v>44728</v>
      </c>
      <c r="C67" s="14" t="s">
        <v>13</v>
      </c>
      <c r="D67" s="59">
        <v>0.69097222222222221</v>
      </c>
      <c r="E67" s="16">
        <v>3.4</v>
      </c>
      <c r="F67" s="59">
        <v>0.68402777777777779</v>
      </c>
      <c r="G67" s="16">
        <v>2.8899999999999997</v>
      </c>
      <c r="H67" s="59">
        <v>0.67291666666666661</v>
      </c>
      <c r="I67" s="16">
        <v>2.278</v>
      </c>
      <c r="J67" s="59">
        <v>0.67361111111111105</v>
      </c>
      <c r="K67" s="22">
        <v>2.1760000000000002</v>
      </c>
      <c r="L67" s="56"/>
    </row>
    <row r="68" spans="2:12" x14ac:dyDescent="0.25">
      <c r="B68" s="60">
        <v>44728</v>
      </c>
      <c r="C68" s="14" t="s">
        <v>12</v>
      </c>
      <c r="D68" s="59">
        <v>0.94166666666666676</v>
      </c>
      <c r="E68" s="16">
        <v>-0.3</v>
      </c>
      <c r="F68" s="59">
        <v>0.93472222222222234</v>
      </c>
      <c r="G68" s="16">
        <v>-0.255</v>
      </c>
      <c r="H68" s="59">
        <v>0.94166666666666676</v>
      </c>
      <c r="I68" s="16">
        <v>-0.20100000000000001</v>
      </c>
      <c r="J68" s="59">
        <v>0.93958333333333344</v>
      </c>
      <c r="K68" s="22">
        <v>-0.192</v>
      </c>
      <c r="L68" s="56"/>
    </row>
    <row r="69" spans="2:12" x14ac:dyDescent="0.25">
      <c r="B69" s="60">
        <v>44729</v>
      </c>
      <c r="C69" s="14" t="s">
        <v>12</v>
      </c>
      <c r="D69" s="59">
        <v>0.4548611111111111</v>
      </c>
      <c r="E69" s="16">
        <v>-0.1</v>
      </c>
      <c r="F69" s="59">
        <v>0.44791666666666669</v>
      </c>
      <c r="G69" s="16">
        <v>-8.5000000000000006E-2</v>
      </c>
      <c r="H69" s="59">
        <v>0.4548611111111111</v>
      </c>
      <c r="I69" s="16">
        <v>-6.7000000000000004E-2</v>
      </c>
      <c r="J69" s="59">
        <v>0.45277777777777778</v>
      </c>
      <c r="K69" s="22">
        <v>-6.4000000000000001E-2</v>
      </c>
      <c r="L69" s="56"/>
    </row>
    <row r="70" spans="2:12" x14ac:dyDescent="0.25">
      <c r="B70" s="60">
        <v>44729</v>
      </c>
      <c r="C70" s="14" t="s">
        <v>13</v>
      </c>
      <c r="D70" s="59">
        <v>0.72777777777777775</v>
      </c>
      <c r="E70" s="16">
        <v>3.3</v>
      </c>
      <c r="F70" s="59">
        <v>0.72083333333333333</v>
      </c>
      <c r="G70" s="16">
        <v>2.8049999999999997</v>
      </c>
      <c r="H70" s="59">
        <v>0.70972222222222214</v>
      </c>
      <c r="I70" s="16">
        <v>2.2109999999999999</v>
      </c>
      <c r="J70" s="59">
        <v>0.71041666666666659</v>
      </c>
      <c r="K70" s="22">
        <v>2.1120000000000001</v>
      </c>
      <c r="L70" s="56"/>
    </row>
    <row r="71" spans="2:12" x14ac:dyDescent="0.25">
      <c r="B71" s="60">
        <v>44729</v>
      </c>
      <c r="C71" s="14" t="s">
        <v>12</v>
      </c>
      <c r="D71" s="59">
        <v>0.97638888888888886</v>
      </c>
      <c r="E71" s="16">
        <v>-0.2</v>
      </c>
      <c r="F71" s="59">
        <v>0.96944444444444444</v>
      </c>
      <c r="G71" s="16">
        <v>-0.17</v>
      </c>
      <c r="H71" s="59">
        <v>0.97638888888888886</v>
      </c>
      <c r="I71" s="16">
        <v>-0.13400000000000001</v>
      </c>
      <c r="J71" s="59">
        <v>0.97430555555555554</v>
      </c>
      <c r="K71" s="22">
        <v>-0.128</v>
      </c>
      <c r="L71" s="56"/>
    </row>
    <row r="72" spans="2:12" x14ac:dyDescent="0.25">
      <c r="B72" s="60">
        <v>44755</v>
      </c>
      <c r="C72" s="14" t="s">
        <v>13</v>
      </c>
      <c r="D72" s="59">
        <v>0.60416666666666663</v>
      </c>
      <c r="E72" s="16">
        <v>3.3</v>
      </c>
      <c r="F72" s="59">
        <v>0.59722222222222221</v>
      </c>
      <c r="G72" s="16">
        <v>2.8049999999999997</v>
      </c>
      <c r="H72" s="59">
        <v>0.58611111111111103</v>
      </c>
      <c r="I72" s="16">
        <v>2.2109999999999999</v>
      </c>
      <c r="J72" s="59">
        <v>0.58680555555555547</v>
      </c>
      <c r="K72" s="22">
        <v>2.1120000000000001</v>
      </c>
      <c r="L72" s="56"/>
    </row>
    <row r="73" spans="2:12" x14ac:dyDescent="0.25">
      <c r="B73" s="60">
        <v>44755</v>
      </c>
      <c r="C73" s="14" t="s">
        <v>12</v>
      </c>
      <c r="D73" s="59">
        <v>0.85902777777777783</v>
      </c>
      <c r="E73" s="16">
        <v>-0.1</v>
      </c>
      <c r="F73" s="59">
        <v>0.85208333333333341</v>
      </c>
      <c r="G73" s="16">
        <v>-8.5000000000000006E-2</v>
      </c>
      <c r="H73" s="59">
        <v>0.85902777777777783</v>
      </c>
      <c r="I73" s="16">
        <v>-6.7000000000000004E-2</v>
      </c>
      <c r="J73" s="59">
        <v>0.85694444444444451</v>
      </c>
      <c r="K73" s="22">
        <v>-6.4000000000000001E-2</v>
      </c>
      <c r="L73" s="56"/>
    </row>
    <row r="74" spans="2:12" x14ac:dyDescent="0.25">
      <c r="B74" s="60">
        <v>44756</v>
      </c>
      <c r="C74" s="14" t="s">
        <v>13</v>
      </c>
      <c r="D74" s="59">
        <v>0.64374999999999993</v>
      </c>
      <c r="E74" s="16">
        <v>3.3</v>
      </c>
      <c r="F74" s="59">
        <v>0.63680555555555551</v>
      </c>
      <c r="G74" s="16">
        <v>2.8049999999999997</v>
      </c>
      <c r="H74" s="59">
        <v>0.62569444444444433</v>
      </c>
      <c r="I74" s="16">
        <v>2.2109999999999999</v>
      </c>
      <c r="J74" s="59">
        <v>0.62638888888888877</v>
      </c>
      <c r="K74" s="22">
        <v>2.1120000000000001</v>
      </c>
      <c r="L74" s="56"/>
    </row>
    <row r="75" spans="2:12" x14ac:dyDescent="0.25">
      <c r="B75" s="60">
        <v>44756</v>
      </c>
      <c r="C75" s="14" t="s">
        <v>12</v>
      </c>
      <c r="D75" s="59">
        <v>0.89583333333333337</v>
      </c>
      <c r="E75" s="16">
        <v>-0.2</v>
      </c>
      <c r="F75" s="59">
        <v>0.88888888888888895</v>
      </c>
      <c r="G75" s="16">
        <v>-0.17</v>
      </c>
      <c r="H75" s="59">
        <v>0.89583333333333337</v>
      </c>
      <c r="I75" s="16">
        <v>-0.13400000000000001</v>
      </c>
      <c r="J75" s="59">
        <v>0.89375000000000004</v>
      </c>
      <c r="K75" s="22">
        <v>-0.128</v>
      </c>
      <c r="L75" s="56"/>
    </row>
    <row r="76" spans="2:12" x14ac:dyDescent="0.25">
      <c r="B76" s="60">
        <v>44757</v>
      </c>
      <c r="C76" s="14" t="s">
        <v>12</v>
      </c>
      <c r="D76" s="59">
        <v>0.40902777777777777</v>
      </c>
      <c r="E76" s="16">
        <v>-0.1</v>
      </c>
      <c r="F76" s="59">
        <v>0.40208333333333335</v>
      </c>
      <c r="G76" s="16">
        <v>-8.5000000000000006E-2</v>
      </c>
      <c r="H76" s="59">
        <v>0.40902777777777777</v>
      </c>
      <c r="I76" s="16">
        <v>-6.7000000000000004E-2</v>
      </c>
      <c r="J76" s="59">
        <v>0.40694444444444444</v>
      </c>
      <c r="K76" s="22">
        <v>-6.4000000000000001E-2</v>
      </c>
      <c r="L76" s="56"/>
    </row>
    <row r="77" spans="2:12" x14ac:dyDescent="0.25">
      <c r="B77" s="60">
        <v>44757</v>
      </c>
      <c r="C77" s="14" t="s">
        <v>13</v>
      </c>
      <c r="D77" s="59">
        <v>0.68125000000000002</v>
      </c>
      <c r="E77" s="16">
        <v>3.4</v>
      </c>
      <c r="F77" s="59">
        <v>0.6743055555555556</v>
      </c>
      <c r="G77" s="16">
        <v>2.8899999999999997</v>
      </c>
      <c r="H77" s="59">
        <v>0.66319444444444442</v>
      </c>
      <c r="I77" s="16">
        <v>2.278</v>
      </c>
      <c r="J77" s="59">
        <v>0.66388888888888886</v>
      </c>
      <c r="K77" s="22">
        <v>2.1760000000000002</v>
      </c>
      <c r="L77" s="56"/>
    </row>
    <row r="78" spans="2:12" x14ac:dyDescent="0.25">
      <c r="B78" s="60">
        <v>44757</v>
      </c>
      <c r="C78" s="14" t="s">
        <v>12</v>
      </c>
      <c r="D78" s="59">
        <v>0.93055555555555547</v>
      </c>
      <c r="E78" s="16">
        <v>-0.2</v>
      </c>
      <c r="F78" s="59">
        <v>0.92361111111111105</v>
      </c>
      <c r="G78" s="16">
        <v>-0.17</v>
      </c>
      <c r="H78" s="59">
        <v>0.93055555555555547</v>
      </c>
      <c r="I78" s="16">
        <v>-0.13400000000000001</v>
      </c>
      <c r="J78" s="59">
        <v>0.92847222222222214</v>
      </c>
      <c r="K78" s="22">
        <v>-0.128</v>
      </c>
      <c r="L78" s="56"/>
    </row>
    <row r="79" spans="2:12" x14ac:dyDescent="0.25">
      <c r="B79" s="60">
        <v>44758</v>
      </c>
      <c r="C79" s="14" t="s">
        <v>13</v>
      </c>
      <c r="D79" s="59">
        <v>0.20694444444444446</v>
      </c>
      <c r="E79" s="16">
        <v>3.1</v>
      </c>
      <c r="F79" s="59">
        <v>0.2</v>
      </c>
      <c r="G79" s="16">
        <v>2.6349999999999998</v>
      </c>
      <c r="H79" s="59">
        <v>0.18888888888888891</v>
      </c>
      <c r="I79" s="16">
        <v>2.0770000000000004</v>
      </c>
      <c r="J79" s="59">
        <v>0.18958333333333335</v>
      </c>
      <c r="K79" s="22">
        <v>1.9840000000000002</v>
      </c>
      <c r="L79" s="56"/>
    </row>
    <row r="80" spans="2:12" x14ac:dyDescent="0.25">
      <c r="B80" s="60">
        <v>44758</v>
      </c>
      <c r="C80" s="14" t="s">
        <v>12</v>
      </c>
      <c r="D80" s="59">
        <v>0.4458333333333333</v>
      </c>
      <c r="E80" s="16">
        <v>-0.1</v>
      </c>
      <c r="F80" s="59">
        <v>0.43888888888888888</v>
      </c>
      <c r="G80" s="16">
        <v>-8.5000000000000006E-2</v>
      </c>
      <c r="H80" s="59">
        <v>0.4458333333333333</v>
      </c>
      <c r="I80" s="16">
        <v>-6.7000000000000004E-2</v>
      </c>
      <c r="J80" s="59">
        <v>0.44374999999999998</v>
      </c>
      <c r="K80" s="22">
        <v>-6.4000000000000001E-2</v>
      </c>
      <c r="L80" s="56"/>
    </row>
    <row r="81" spans="2:12" x14ac:dyDescent="0.25">
      <c r="B81" s="60">
        <v>44758</v>
      </c>
      <c r="C81" s="14" t="s">
        <v>13</v>
      </c>
      <c r="D81" s="59">
        <v>0.71805555555555556</v>
      </c>
      <c r="E81" s="16">
        <v>3.3</v>
      </c>
      <c r="F81" s="59">
        <v>0.71111111111111114</v>
      </c>
      <c r="G81" s="16">
        <v>2.8049999999999997</v>
      </c>
      <c r="H81" s="59">
        <v>0.7</v>
      </c>
      <c r="I81" s="16">
        <v>2.2109999999999999</v>
      </c>
      <c r="J81" s="59">
        <v>0.7006944444444444</v>
      </c>
      <c r="K81" s="22">
        <v>2.1120000000000001</v>
      </c>
      <c r="L81" s="56"/>
    </row>
    <row r="82" spans="2:12" x14ac:dyDescent="0.25">
      <c r="B82" s="60">
        <v>44758</v>
      </c>
      <c r="C82" s="14" t="s">
        <v>12</v>
      </c>
      <c r="D82" s="59">
        <v>0.96458333333333324</v>
      </c>
      <c r="E82" s="16">
        <v>-0.2</v>
      </c>
      <c r="F82" s="59">
        <v>0.95763888888888882</v>
      </c>
      <c r="G82" s="16">
        <v>-0.17</v>
      </c>
      <c r="H82" s="59">
        <v>0.96458333333333324</v>
      </c>
      <c r="I82" s="16">
        <v>-0.13400000000000001</v>
      </c>
      <c r="J82" s="59">
        <v>0.96249999999999991</v>
      </c>
      <c r="K82" s="22">
        <v>-0.128</v>
      </c>
      <c r="L82" s="56"/>
    </row>
    <row r="83" spans="2:12" x14ac:dyDescent="0.25">
      <c r="B83" s="60">
        <v>44759</v>
      </c>
      <c r="C83" s="14" t="s">
        <v>13</v>
      </c>
      <c r="D83" s="59">
        <v>0.75277777777777777</v>
      </c>
      <c r="E83" s="16">
        <v>3.2</v>
      </c>
      <c r="F83" s="59">
        <v>0.74583333333333335</v>
      </c>
      <c r="G83" s="16">
        <v>2.72</v>
      </c>
      <c r="H83" s="59">
        <v>0.73472222222222217</v>
      </c>
      <c r="I83" s="16">
        <v>2.1440000000000001</v>
      </c>
      <c r="J83" s="59">
        <v>0.73541666666666661</v>
      </c>
      <c r="K83" s="22">
        <v>2.048</v>
      </c>
      <c r="L83" s="56"/>
    </row>
    <row r="84" spans="2:12" x14ac:dyDescent="0.25">
      <c r="B84" s="60">
        <v>44759</v>
      </c>
      <c r="C84" s="14" t="s">
        <v>12</v>
      </c>
      <c r="D84" s="59">
        <v>0.99791666666666667</v>
      </c>
      <c r="E84" s="16">
        <v>-0.1</v>
      </c>
      <c r="F84" s="59">
        <v>0.99097222222222225</v>
      </c>
      <c r="G84" s="16">
        <v>-8.5000000000000006E-2</v>
      </c>
      <c r="H84" s="59">
        <v>0.99791666666666667</v>
      </c>
      <c r="I84" s="16">
        <v>-6.7000000000000004E-2</v>
      </c>
      <c r="J84" s="59">
        <v>0.99583333333333335</v>
      </c>
      <c r="K84" s="22">
        <v>-6.4000000000000001E-2</v>
      </c>
      <c r="L84" s="56"/>
    </row>
    <row r="85" spans="2:12" x14ac:dyDescent="0.25">
      <c r="B85" s="60">
        <v>44785</v>
      </c>
      <c r="C85" s="14" t="s">
        <v>13</v>
      </c>
      <c r="D85" s="15">
        <v>0.63541666666666663</v>
      </c>
      <c r="E85" s="16">
        <v>3.3</v>
      </c>
      <c r="F85" s="59">
        <v>0.62847222222222221</v>
      </c>
      <c r="G85" s="16">
        <v>2.8049999999999997</v>
      </c>
      <c r="H85" s="59">
        <v>0.61736111111111103</v>
      </c>
      <c r="I85" s="16">
        <v>2.2109999999999999</v>
      </c>
      <c r="J85" s="59">
        <v>0.61805555555555547</v>
      </c>
      <c r="K85" s="22">
        <v>2.1120000000000001</v>
      </c>
      <c r="L85" s="56"/>
    </row>
    <row r="86" spans="2:12" x14ac:dyDescent="0.25">
      <c r="B86" s="60">
        <v>44785</v>
      </c>
      <c r="C86" s="14" t="s">
        <v>12</v>
      </c>
      <c r="D86" s="15">
        <v>0.88402777777777775</v>
      </c>
      <c r="E86" s="16">
        <v>-0.1</v>
      </c>
      <c r="F86" s="59">
        <v>0.87708333333333333</v>
      </c>
      <c r="G86" s="16">
        <v>-8.5000000000000006E-2</v>
      </c>
      <c r="H86" s="59">
        <v>0.88402777777777775</v>
      </c>
      <c r="I86" s="16">
        <v>-6.7000000000000004E-2</v>
      </c>
      <c r="J86" s="59">
        <v>0.88194444444444442</v>
      </c>
      <c r="K86" s="22">
        <v>-6.4000000000000001E-2</v>
      </c>
      <c r="L86" s="56"/>
    </row>
    <row r="87" spans="2:12" x14ac:dyDescent="0.25">
      <c r="B87" s="60">
        <v>44786</v>
      </c>
      <c r="C87" s="14" t="s">
        <v>13</v>
      </c>
      <c r="D87" s="15">
        <v>0.15972222222222224</v>
      </c>
      <c r="E87" s="16">
        <v>3.1</v>
      </c>
      <c r="F87" s="59">
        <v>0.15277777777777779</v>
      </c>
      <c r="G87" s="16">
        <v>2.6349999999999998</v>
      </c>
      <c r="H87" s="59">
        <v>0.14166666666666669</v>
      </c>
      <c r="I87" s="16">
        <v>2.0770000000000004</v>
      </c>
      <c r="J87" s="59">
        <v>0.14236111111111113</v>
      </c>
      <c r="K87" s="22">
        <v>1.9840000000000002</v>
      </c>
      <c r="L87" s="56"/>
    </row>
    <row r="88" spans="2:12" x14ac:dyDescent="0.25">
      <c r="B88" s="60">
        <v>44786</v>
      </c>
      <c r="C88" s="14" t="s">
        <v>12</v>
      </c>
      <c r="D88" s="15">
        <v>0.39999999999999997</v>
      </c>
      <c r="E88" s="16">
        <v>-0.1</v>
      </c>
      <c r="F88" s="59">
        <v>0.39305555555555555</v>
      </c>
      <c r="G88" s="16">
        <v>-8.5000000000000006E-2</v>
      </c>
      <c r="H88" s="59">
        <v>0.39999999999999997</v>
      </c>
      <c r="I88" s="16">
        <v>-6.7000000000000004E-2</v>
      </c>
      <c r="J88" s="59">
        <v>0.39791666666666664</v>
      </c>
      <c r="K88" s="22">
        <v>-6.4000000000000001E-2</v>
      </c>
      <c r="L88" s="56"/>
    </row>
    <row r="89" spans="2:12" x14ac:dyDescent="0.25">
      <c r="B89" s="60">
        <v>44786</v>
      </c>
      <c r="C89" s="14" t="s">
        <v>13</v>
      </c>
      <c r="D89" s="15">
        <v>0.67152777777777783</v>
      </c>
      <c r="E89" s="16">
        <v>3.3</v>
      </c>
      <c r="F89" s="59">
        <v>0.66458333333333341</v>
      </c>
      <c r="G89" s="16">
        <v>2.8049999999999997</v>
      </c>
      <c r="H89" s="59">
        <v>0.65347222222222223</v>
      </c>
      <c r="I89" s="16">
        <v>2.2109999999999999</v>
      </c>
      <c r="J89" s="59">
        <v>0.65416666666666667</v>
      </c>
      <c r="K89" s="22">
        <v>2.1120000000000001</v>
      </c>
      <c r="L89" s="56"/>
    </row>
    <row r="90" spans="2:12" x14ac:dyDescent="0.25">
      <c r="B90" s="60">
        <v>44786</v>
      </c>
      <c r="C90" s="14" t="s">
        <v>12</v>
      </c>
      <c r="D90" s="15">
        <v>0.91805555555555562</v>
      </c>
      <c r="E90" s="16">
        <v>-0.2</v>
      </c>
      <c r="F90" s="59">
        <v>0.9111111111111112</v>
      </c>
      <c r="G90" s="16">
        <v>-0.17</v>
      </c>
      <c r="H90" s="59">
        <v>0.91805555555555562</v>
      </c>
      <c r="I90" s="16">
        <v>-0.13400000000000001</v>
      </c>
      <c r="J90" s="59">
        <v>0.9159722222222223</v>
      </c>
      <c r="K90" s="22">
        <v>-0.128</v>
      </c>
      <c r="L90" s="56"/>
    </row>
    <row r="91" spans="2:12" x14ac:dyDescent="0.25">
      <c r="B91" s="60">
        <v>44787</v>
      </c>
      <c r="C91" s="14" t="s">
        <v>13</v>
      </c>
      <c r="D91" s="15">
        <v>0.19444444444444445</v>
      </c>
      <c r="E91" s="16">
        <v>3.2</v>
      </c>
      <c r="F91" s="59">
        <v>0.1875</v>
      </c>
      <c r="G91" s="16">
        <v>2.72</v>
      </c>
      <c r="H91" s="59">
        <v>0.1763888888888889</v>
      </c>
      <c r="I91" s="16">
        <v>2.1440000000000001</v>
      </c>
      <c r="J91" s="59">
        <v>0.17708333333333334</v>
      </c>
      <c r="K91" s="22">
        <v>2.048</v>
      </c>
      <c r="L91" s="56"/>
    </row>
    <row r="92" spans="2:12" x14ac:dyDescent="0.25">
      <c r="B92" s="60">
        <v>44787</v>
      </c>
      <c r="C92" s="14" t="s">
        <v>12</v>
      </c>
      <c r="D92" s="15">
        <v>0.43472222222222223</v>
      </c>
      <c r="E92" s="16">
        <v>-0.1</v>
      </c>
      <c r="F92" s="59">
        <v>0.42777777777777781</v>
      </c>
      <c r="G92" s="16">
        <v>-8.5000000000000006E-2</v>
      </c>
      <c r="H92" s="59">
        <v>0.43472222222222223</v>
      </c>
      <c r="I92" s="16">
        <v>-6.7000000000000004E-2</v>
      </c>
      <c r="J92" s="59">
        <v>0.43263888888888891</v>
      </c>
      <c r="K92" s="22">
        <v>-6.4000000000000001E-2</v>
      </c>
      <c r="L92" s="56"/>
    </row>
    <row r="93" spans="2:12" x14ac:dyDescent="0.25">
      <c r="B93" s="60">
        <v>44787</v>
      </c>
      <c r="C93" s="14" t="s">
        <v>13</v>
      </c>
      <c r="D93" s="15">
        <v>0.7055555555555556</v>
      </c>
      <c r="E93" s="16">
        <v>3.3</v>
      </c>
      <c r="F93" s="59">
        <v>0.69861111111111118</v>
      </c>
      <c r="G93" s="16">
        <v>2.8049999999999997</v>
      </c>
      <c r="H93" s="59">
        <v>0.6875</v>
      </c>
      <c r="I93" s="16">
        <v>2.2109999999999999</v>
      </c>
      <c r="J93" s="59">
        <v>0.68819444444444444</v>
      </c>
      <c r="K93" s="22">
        <v>2.1120000000000001</v>
      </c>
      <c r="L93" s="56"/>
    </row>
    <row r="94" spans="2:12" x14ac:dyDescent="0.25">
      <c r="B94" s="60">
        <v>44787</v>
      </c>
      <c r="C94" s="14" t="s">
        <v>12</v>
      </c>
      <c r="D94" s="15">
        <v>0.95000000000000007</v>
      </c>
      <c r="E94" s="16">
        <v>-0.2</v>
      </c>
      <c r="F94" s="59">
        <v>0.94305555555555565</v>
      </c>
      <c r="G94" s="16">
        <v>-0.17</v>
      </c>
      <c r="H94" s="59">
        <v>0.95000000000000007</v>
      </c>
      <c r="I94" s="16">
        <v>-0.13400000000000001</v>
      </c>
      <c r="J94" s="59">
        <v>0.94791666666666674</v>
      </c>
      <c r="K94" s="22">
        <v>-0.128</v>
      </c>
      <c r="L94" s="56"/>
    </row>
    <row r="95" spans="2:12" x14ac:dyDescent="0.25">
      <c r="B95" s="60">
        <v>44788</v>
      </c>
      <c r="C95" s="14" t="s">
        <v>13</v>
      </c>
      <c r="D95" s="15">
        <v>0.22708333333333333</v>
      </c>
      <c r="E95" s="16">
        <v>3.2</v>
      </c>
      <c r="F95" s="59">
        <v>0.22013888888888888</v>
      </c>
      <c r="G95" s="16">
        <v>2.72</v>
      </c>
      <c r="H95" s="59">
        <v>0.20902777777777778</v>
      </c>
      <c r="I95" s="16">
        <v>2.1440000000000001</v>
      </c>
      <c r="J95" s="59">
        <v>0.20972222222222223</v>
      </c>
      <c r="K95" s="22">
        <v>2.048</v>
      </c>
      <c r="L95" s="56"/>
    </row>
    <row r="96" spans="2:12" x14ac:dyDescent="0.25">
      <c r="B96" s="60">
        <v>44788</v>
      </c>
      <c r="C96" s="14" t="s">
        <v>12</v>
      </c>
      <c r="D96" s="15">
        <v>0.4680555555555555</v>
      </c>
      <c r="E96" s="16">
        <v>-0.1</v>
      </c>
      <c r="F96" s="59">
        <v>0.46111111111111108</v>
      </c>
      <c r="G96" s="16">
        <v>-8.5000000000000006E-2</v>
      </c>
      <c r="H96" s="59">
        <v>0.4680555555555555</v>
      </c>
      <c r="I96" s="16">
        <v>-6.7000000000000004E-2</v>
      </c>
      <c r="J96" s="59">
        <v>0.46597222222222218</v>
      </c>
      <c r="K96" s="22">
        <v>-6.4000000000000001E-2</v>
      </c>
      <c r="L96" s="56"/>
    </row>
    <row r="97" spans="2:12" x14ac:dyDescent="0.25">
      <c r="B97" s="60">
        <v>44788</v>
      </c>
      <c r="C97" s="14" t="s">
        <v>13</v>
      </c>
      <c r="D97" s="15">
        <v>0.73749999999999993</v>
      </c>
      <c r="E97" s="16">
        <v>3.2</v>
      </c>
      <c r="F97" s="59">
        <v>0.73055555555555551</v>
      </c>
      <c r="G97" s="16">
        <v>2.72</v>
      </c>
      <c r="H97" s="59">
        <v>0.71944444444444433</v>
      </c>
      <c r="I97" s="16">
        <v>2.1440000000000001</v>
      </c>
      <c r="J97" s="59">
        <v>0.72013888888888877</v>
      </c>
      <c r="K97" s="22">
        <v>2.048</v>
      </c>
      <c r="L97" s="56"/>
    </row>
    <row r="98" spans="2:12" x14ac:dyDescent="0.25">
      <c r="B98" s="60">
        <v>44788</v>
      </c>
      <c r="C98" s="14" t="s">
        <v>12</v>
      </c>
      <c r="D98" s="15">
        <v>0.98125000000000007</v>
      </c>
      <c r="E98" s="16">
        <v>-0.1</v>
      </c>
      <c r="F98" s="59">
        <v>0.97430555555555565</v>
      </c>
      <c r="G98" s="16">
        <v>-8.5000000000000006E-2</v>
      </c>
      <c r="H98" s="59">
        <v>0.98125000000000007</v>
      </c>
      <c r="I98" s="16">
        <v>-6.7000000000000004E-2</v>
      </c>
      <c r="J98" s="59">
        <v>0.97916666666666674</v>
      </c>
      <c r="K98" s="22">
        <v>-6.4000000000000001E-2</v>
      </c>
      <c r="L98" s="56"/>
    </row>
    <row r="99" spans="2:12" x14ac:dyDescent="0.25">
      <c r="B99" s="60">
        <v>44814</v>
      </c>
      <c r="C99" s="14" t="s">
        <v>13</v>
      </c>
      <c r="D99" s="15">
        <v>0.62569444444444444</v>
      </c>
      <c r="E99" s="16">
        <v>3.1</v>
      </c>
      <c r="F99" s="59">
        <v>0.61875000000000002</v>
      </c>
      <c r="G99" s="16">
        <v>2.6349999999999998</v>
      </c>
      <c r="H99" s="59">
        <v>0.60763888888888884</v>
      </c>
      <c r="I99" s="16">
        <v>2.0770000000000004</v>
      </c>
      <c r="J99" s="59">
        <v>0.60833333333333328</v>
      </c>
      <c r="K99" s="22">
        <v>1.9840000000000002</v>
      </c>
      <c r="L99" s="56"/>
    </row>
    <row r="100" spans="2:12" x14ac:dyDescent="0.25">
      <c r="B100" s="60">
        <v>44814</v>
      </c>
      <c r="C100" s="14" t="s">
        <v>12</v>
      </c>
      <c r="D100" s="15">
        <v>0.87152777777777779</v>
      </c>
      <c r="E100" s="16">
        <v>-0.1</v>
      </c>
      <c r="F100" s="59">
        <v>0.86458333333333337</v>
      </c>
      <c r="G100" s="16">
        <v>-8.5000000000000006E-2</v>
      </c>
      <c r="H100" s="59">
        <v>0.87152777777777779</v>
      </c>
      <c r="I100" s="16">
        <v>-6.7000000000000004E-2</v>
      </c>
      <c r="J100" s="59">
        <v>0.86944444444444446</v>
      </c>
      <c r="K100" s="22">
        <v>-6.4000000000000001E-2</v>
      </c>
      <c r="L100" s="56"/>
    </row>
    <row r="101" spans="2:12" x14ac:dyDescent="0.25">
      <c r="B101" s="60">
        <v>44815</v>
      </c>
      <c r="C101" s="14" t="s">
        <v>13</v>
      </c>
      <c r="D101" s="15">
        <v>0.14722222222222223</v>
      </c>
      <c r="E101" s="16">
        <v>3.1</v>
      </c>
      <c r="F101" s="59">
        <v>0.14027777777777778</v>
      </c>
      <c r="G101" s="16">
        <v>2.6349999999999998</v>
      </c>
      <c r="H101" s="59">
        <v>0.12916666666666668</v>
      </c>
      <c r="I101" s="16">
        <v>2.0770000000000004</v>
      </c>
      <c r="J101" s="59">
        <v>0.12986111111111112</v>
      </c>
      <c r="K101" s="22">
        <v>1.9840000000000002</v>
      </c>
      <c r="L101" s="56"/>
    </row>
    <row r="102" spans="2:12" x14ac:dyDescent="0.25">
      <c r="B102" s="60">
        <v>44815</v>
      </c>
      <c r="C102" s="14" t="s">
        <v>12</v>
      </c>
      <c r="D102" s="15">
        <v>0.38958333333333334</v>
      </c>
      <c r="E102" s="16">
        <v>-0.1</v>
      </c>
      <c r="F102" s="59">
        <v>0.38263888888888892</v>
      </c>
      <c r="G102" s="16">
        <v>-8.5000000000000006E-2</v>
      </c>
      <c r="H102" s="59">
        <v>0.38958333333333334</v>
      </c>
      <c r="I102" s="16">
        <v>-6.7000000000000004E-2</v>
      </c>
      <c r="J102" s="59">
        <v>0.38750000000000001</v>
      </c>
      <c r="K102" s="22">
        <v>-6.4000000000000001E-2</v>
      </c>
      <c r="L102" s="56"/>
    </row>
    <row r="103" spans="2:12" x14ac:dyDescent="0.25">
      <c r="B103" s="60">
        <v>44815</v>
      </c>
      <c r="C103" s="14" t="s">
        <v>13</v>
      </c>
      <c r="D103" s="15">
        <v>0.65972222222222221</v>
      </c>
      <c r="E103" s="16">
        <v>3.2</v>
      </c>
      <c r="F103" s="59">
        <v>0.65277777777777779</v>
      </c>
      <c r="G103" s="16">
        <v>2.72</v>
      </c>
      <c r="H103" s="59">
        <v>0.64166666666666661</v>
      </c>
      <c r="I103" s="16">
        <v>2.1440000000000001</v>
      </c>
      <c r="J103" s="59">
        <v>0.64236111111111105</v>
      </c>
      <c r="K103" s="22">
        <v>2.048</v>
      </c>
      <c r="L103" s="56"/>
    </row>
    <row r="104" spans="2:12" x14ac:dyDescent="0.25">
      <c r="B104" s="60">
        <v>44815</v>
      </c>
      <c r="C104" s="14" t="s">
        <v>12</v>
      </c>
      <c r="D104" s="15">
        <v>0.90347222222222223</v>
      </c>
      <c r="E104" s="16">
        <v>-0.1</v>
      </c>
      <c r="F104" s="59">
        <v>0.89652777777777781</v>
      </c>
      <c r="G104" s="16">
        <v>-8.5000000000000006E-2</v>
      </c>
      <c r="H104" s="59">
        <v>0.90347222222222223</v>
      </c>
      <c r="I104" s="16">
        <v>-6.7000000000000004E-2</v>
      </c>
      <c r="J104" s="59">
        <v>0.90138888888888891</v>
      </c>
      <c r="K104" s="22">
        <v>-6.4000000000000001E-2</v>
      </c>
      <c r="L104" s="56"/>
    </row>
    <row r="105" spans="2:12" x14ac:dyDescent="0.25">
      <c r="B105" s="60">
        <v>44816</v>
      </c>
      <c r="C105" s="14" t="s">
        <v>13</v>
      </c>
      <c r="D105" s="15">
        <v>0.17847222222222223</v>
      </c>
      <c r="E105" s="16">
        <v>3.2</v>
      </c>
      <c r="F105" s="59">
        <v>0.17152777777777778</v>
      </c>
      <c r="G105" s="16">
        <v>2.72</v>
      </c>
      <c r="H105" s="59">
        <v>0.16041666666666668</v>
      </c>
      <c r="I105" s="16">
        <v>2.1440000000000001</v>
      </c>
      <c r="J105" s="59">
        <v>0.16111111111111112</v>
      </c>
      <c r="K105" s="22">
        <v>2.048</v>
      </c>
      <c r="L105" s="56"/>
    </row>
    <row r="106" spans="2:12" x14ac:dyDescent="0.25">
      <c r="B106" s="60">
        <v>44816</v>
      </c>
      <c r="C106" s="14" t="s">
        <v>12</v>
      </c>
      <c r="D106" s="15">
        <v>0.42152777777777778</v>
      </c>
      <c r="E106" s="16">
        <v>-0.2</v>
      </c>
      <c r="F106" s="59">
        <v>0.41458333333333336</v>
      </c>
      <c r="G106" s="16">
        <v>-0.17</v>
      </c>
      <c r="H106" s="59">
        <v>0.42152777777777778</v>
      </c>
      <c r="I106" s="16">
        <v>-0.13400000000000001</v>
      </c>
      <c r="J106" s="59">
        <v>0.41944444444444445</v>
      </c>
      <c r="K106" s="22">
        <v>-0.128</v>
      </c>
      <c r="L106" s="56"/>
    </row>
    <row r="107" spans="2:12" x14ac:dyDescent="0.25">
      <c r="B107" s="60">
        <v>44816</v>
      </c>
      <c r="C107" s="14" t="s">
        <v>13</v>
      </c>
      <c r="D107" s="15">
        <v>0.69027777777777777</v>
      </c>
      <c r="E107" s="16">
        <v>3.2</v>
      </c>
      <c r="F107" s="59">
        <v>0.68333333333333335</v>
      </c>
      <c r="G107" s="16">
        <v>2.72</v>
      </c>
      <c r="H107" s="59">
        <v>0.67222222222222217</v>
      </c>
      <c r="I107" s="16">
        <v>2.1440000000000001</v>
      </c>
      <c r="J107" s="59">
        <v>0.67291666666666661</v>
      </c>
      <c r="K107" s="22">
        <v>2.048</v>
      </c>
      <c r="L107" s="56"/>
    </row>
    <row r="108" spans="2:12" x14ac:dyDescent="0.25">
      <c r="B108" s="60">
        <v>44816</v>
      </c>
      <c r="C108" s="14" t="s">
        <v>12</v>
      </c>
      <c r="D108" s="15">
        <v>0.93333333333333324</v>
      </c>
      <c r="E108" s="16">
        <v>-0.1</v>
      </c>
      <c r="F108" s="59">
        <v>0.92638888888888882</v>
      </c>
      <c r="G108" s="16">
        <v>-8.5000000000000006E-2</v>
      </c>
      <c r="H108" s="59">
        <v>0.93333333333333324</v>
      </c>
      <c r="I108" s="16">
        <v>-6.7000000000000004E-2</v>
      </c>
      <c r="J108" s="59">
        <v>0.93124999999999991</v>
      </c>
      <c r="K108" s="22">
        <v>-6.4000000000000001E-2</v>
      </c>
      <c r="L108" s="56"/>
    </row>
    <row r="109" spans="2:12" x14ac:dyDescent="0.25">
      <c r="B109" s="60">
        <v>44817</v>
      </c>
      <c r="C109" s="14" t="s">
        <v>13</v>
      </c>
      <c r="D109" s="15">
        <v>0.20833333333333334</v>
      </c>
      <c r="E109" s="16">
        <v>3.2</v>
      </c>
      <c r="F109" s="59">
        <v>0.2013888888888889</v>
      </c>
      <c r="G109" s="16">
        <v>2.72</v>
      </c>
      <c r="H109" s="59">
        <v>0.1902777777777778</v>
      </c>
      <c r="I109" s="16">
        <v>2.1440000000000001</v>
      </c>
      <c r="J109" s="59">
        <v>0.19097222222222224</v>
      </c>
      <c r="K109" s="22">
        <v>2.048</v>
      </c>
      <c r="L109" s="56"/>
    </row>
    <row r="110" spans="2:12" x14ac:dyDescent="0.25">
      <c r="B110" s="60">
        <v>44817</v>
      </c>
      <c r="C110" s="14" t="s">
        <v>12</v>
      </c>
      <c r="D110" s="15">
        <v>0.45208333333333334</v>
      </c>
      <c r="E110" s="16">
        <v>-0.1</v>
      </c>
      <c r="F110" s="59">
        <v>0.44513888888888892</v>
      </c>
      <c r="G110" s="16">
        <v>-8.5000000000000006E-2</v>
      </c>
      <c r="H110" s="59">
        <v>0.45208333333333334</v>
      </c>
      <c r="I110" s="16">
        <v>-6.7000000000000004E-2</v>
      </c>
      <c r="J110" s="59">
        <v>0.45</v>
      </c>
      <c r="K110" s="22">
        <v>-6.4000000000000001E-2</v>
      </c>
      <c r="L110" s="56"/>
    </row>
    <row r="111" spans="2:12" x14ac:dyDescent="0.25">
      <c r="B111" s="60">
        <v>44817</v>
      </c>
      <c r="C111" s="14" t="s">
        <v>13</v>
      </c>
      <c r="D111" s="15">
        <v>0.71944444444444444</v>
      </c>
      <c r="E111" s="16">
        <v>3.1</v>
      </c>
      <c r="F111" s="59">
        <v>0.71250000000000002</v>
      </c>
      <c r="G111" s="16">
        <v>2.6349999999999998</v>
      </c>
      <c r="H111" s="59">
        <v>0.70138888888888884</v>
      </c>
      <c r="I111" s="16">
        <v>2.0770000000000004</v>
      </c>
      <c r="J111" s="59">
        <v>0.70208333333333328</v>
      </c>
      <c r="K111" s="22">
        <v>1.9840000000000002</v>
      </c>
      <c r="L111" s="56"/>
    </row>
    <row r="112" spans="2:12" x14ac:dyDescent="0.25">
      <c r="B112" s="60">
        <v>44817</v>
      </c>
      <c r="C112" s="14" t="s">
        <v>12</v>
      </c>
      <c r="D112" s="15">
        <v>0.96250000000000002</v>
      </c>
      <c r="E112" s="16">
        <v>-0.1</v>
      </c>
      <c r="F112" s="59">
        <v>0.9555555555555556</v>
      </c>
      <c r="G112" s="16">
        <v>-8.5000000000000006E-2</v>
      </c>
      <c r="H112" s="59">
        <v>0.96250000000000002</v>
      </c>
      <c r="I112" s="16">
        <v>-6.7000000000000004E-2</v>
      </c>
      <c r="J112" s="59">
        <v>0.9604166666666667</v>
      </c>
      <c r="K112" s="22">
        <v>-6.4000000000000001E-2</v>
      </c>
      <c r="L112" s="56"/>
    </row>
    <row r="113" spans="2:12" x14ac:dyDescent="0.25">
      <c r="B113" s="60">
        <v>44860</v>
      </c>
      <c r="C113" s="14" t="s">
        <v>13</v>
      </c>
      <c r="D113" s="15">
        <v>0.13749999999999998</v>
      </c>
      <c r="E113" s="16">
        <v>3.1</v>
      </c>
      <c r="F113" s="59">
        <v>0.13055555555555554</v>
      </c>
      <c r="G113" s="16">
        <v>2.6349999999999998</v>
      </c>
      <c r="H113" s="59">
        <v>0.11944444444444442</v>
      </c>
      <c r="I113" s="16">
        <v>2.0770000000000004</v>
      </c>
      <c r="J113" s="59">
        <v>0.12013888888888888</v>
      </c>
      <c r="K113" s="22">
        <v>1.9840000000000002</v>
      </c>
      <c r="L113" s="56"/>
    </row>
    <row r="114" spans="2:12" x14ac:dyDescent="0.25">
      <c r="B114" s="60">
        <v>44860</v>
      </c>
      <c r="C114" s="14" t="s">
        <v>12</v>
      </c>
      <c r="D114" s="15">
        <v>0.38958333333333334</v>
      </c>
      <c r="E114" s="16">
        <v>-0.1</v>
      </c>
      <c r="F114" s="59">
        <v>0.38263888888888892</v>
      </c>
      <c r="G114" s="16">
        <v>-8.5000000000000006E-2</v>
      </c>
      <c r="H114" s="59">
        <v>0.38958333333333334</v>
      </c>
      <c r="I114" s="16">
        <v>-6.7000000000000004E-2</v>
      </c>
      <c r="J114" s="59">
        <v>0.38750000000000001</v>
      </c>
      <c r="K114" s="22">
        <v>-6.4000000000000001E-2</v>
      </c>
      <c r="L114" s="56"/>
    </row>
    <row r="115" spans="2:12" x14ac:dyDescent="0.25">
      <c r="B115" s="60">
        <v>44861</v>
      </c>
      <c r="C115" s="14" t="s">
        <v>13</v>
      </c>
      <c r="D115" s="15">
        <v>0.16666666666666666</v>
      </c>
      <c r="E115" s="16">
        <v>3.2</v>
      </c>
      <c r="F115" s="59">
        <v>0.15972222222222221</v>
      </c>
      <c r="G115" s="16">
        <v>2.72</v>
      </c>
      <c r="H115" s="59">
        <v>0.14861111111111111</v>
      </c>
      <c r="I115" s="16">
        <v>2.1440000000000001</v>
      </c>
      <c r="J115" s="59">
        <v>0.14930555555555555</v>
      </c>
      <c r="K115" s="22">
        <v>2.048</v>
      </c>
      <c r="L115" s="56"/>
    </row>
    <row r="116" spans="2:12" x14ac:dyDescent="0.25">
      <c r="B116" s="60">
        <v>44861</v>
      </c>
      <c r="C116" s="14" t="s">
        <v>12</v>
      </c>
      <c r="D116" s="15">
        <v>0.41805555555555557</v>
      </c>
      <c r="E116" s="16">
        <v>-0.2</v>
      </c>
      <c r="F116" s="59">
        <v>0.41111111111111115</v>
      </c>
      <c r="G116" s="16">
        <v>-0.17</v>
      </c>
      <c r="H116" s="59">
        <v>0.41805555555555557</v>
      </c>
      <c r="I116" s="16">
        <v>-0.13400000000000001</v>
      </c>
      <c r="J116" s="59">
        <v>0.41597222222222224</v>
      </c>
      <c r="K116" s="22">
        <v>-0.128</v>
      </c>
      <c r="L116" s="56"/>
    </row>
    <row r="117" spans="2:12" x14ac:dyDescent="0.25">
      <c r="B117" s="60">
        <v>44862</v>
      </c>
      <c r="C117" s="14" t="s">
        <v>13</v>
      </c>
      <c r="D117" s="15">
        <v>0.19583333333333333</v>
      </c>
      <c r="E117" s="16">
        <v>3.3</v>
      </c>
      <c r="F117" s="59">
        <v>0.18888888888888888</v>
      </c>
      <c r="G117" s="16">
        <v>2.8049999999999997</v>
      </c>
      <c r="H117" s="59">
        <v>0.17777777777777778</v>
      </c>
      <c r="I117" s="16">
        <v>2.2109999999999999</v>
      </c>
      <c r="J117" s="59">
        <v>0.17847222222222223</v>
      </c>
      <c r="K117" s="22">
        <v>2.1120000000000001</v>
      </c>
      <c r="L117" s="56"/>
    </row>
    <row r="118" spans="2:12" x14ac:dyDescent="0.25">
      <c r="B118" s="60">
        <v>44862</v>
      </c>
      <c r="C118" s="14" t="s">
        <v>12</v>
      </c>
      <c r="D118" s="15">
        <v>0.44791666666666669</v>
      </c>
      <c r="E118" s="16">
        <v>-0.2</v>
      </c>
      <c r="F118" s="59">
        <v>0.44097222222222227</v>
      </c>
      <c r="G118" s="16">
        <v>-0.17</v>
      </c>
      <c r="H118" s="59">
        <v>0.44791666666666669</v>
      </c>
      <c r="I118" s="16">
        <v>-0.13400000000000001</v>
      </c>
      <c r="J118" s="59">
        <v>0.44583333333333336</v>
      </c>
      <c r="K118" s="22">
        <v>-0.128</v>
      </c>
      <c r="L118" s="56"/>
    </row>
    <row r="119" spans="2:12" x14ac:dyDescent="0.25">
      <c r="B119" s="60">
        <v>44863</v>
      </c>
      <c r="C119" s="14" t="s">
        <v>13</v>
      </c>
      <c r="D119" s="15">
        <v>0.22708333333333333</v>
      </c>
      <c r="E119" s="16">
        <v>3.2</v>
      </c>
      <c r="F119" s="59">
        <v>0.22013888888888888</v>
      </c>
      <c r="G119" s="16">
        <v>2.72</v>
      </c>
      <c r="H119" s="59">
        <v>0.20902777777777778</v>
      </c>
      <c r="I119" s="16">
        <v>2.1440000000000001</v>
      </c>
      <c r="J119" s="59">
        <v>0.20972222222222223</v>
      </c>
      <c r="K119" s="22">
        <v>2.048</v>
      </c>
      <c r="L119" s="56"/>
    </row>
    <row r="120" spans="2:12" x14ac:dyDescent="0.25">
      <c r="B120" s="60">
        <v>44863</v>
      </c>
      <c r="C120" s="14" t="s">
        <v>12</v>
      </c>
      <c r="D120" s="15">
        <v>0.47847222222222219</v>
      </c>
      <c r="E120" s="16">
        <v>-0.2</v>
      </c>
      <c r="F120" s="59">
        <v>0.47152777777777777</v>
      </c>
      <c r="G120" s="16">
        <v>-0.17</v>
      </c>
      <c r="H120" s="59">
        <v>0.47847222222222219</v>
      </c>
      <c r="I120" s="16">
        <v>-0.13400000000000001</v>
      </c>
      <c r="J120" s="59">
        <v>0.47638888888888886</v>
      </c>
      <c r="K120" s="22">
        <v>-0.128</v>
      </c>
      <c r="L120" s="56"/>
    </row>
    <row r="121" spans="2:12" x14ac:dyDescent="0.25">
      <c r="B121" s="60">
        <v>44864</v>
      </c>
      <c r="C121" s="14" t="s">
        <v>13</v>
      </c>
      <c r="D121" s="15">
        <v>0.26041666666666669</v>
      </c>
      <c r="E121" s="16">
        <v>3.1</v>
      </c>
      <c r="F121" s="59">
        <v>0.25347222222222227</v>
      </c>
      <c r="G121" s="16">
        <v>2.6349999999999998</v>
      </c>
      <c r="H121" s="59">
        <v>0.24236111111111114</v>
      </c>
      <c r="I121" s="16">
        <v>2.0770000000000004</v>
      </c>
      <c r="J121" s="59">
        <v>0.24305555555555558</v>
      </c>
      <c r="K121" s="22">
        <v>1.9840000000000002</v>
      </c>
      <c r="L121" s="56"/>
    </row>
    <row r="122" spans="2:12" x14ac:dyDescent="0.25">
      <c r="B122" s="60">
        <v>44864</v>
      </c>
      <c r="C122" s="14" t="s">
        <v>12</v>
      </c>
      <c r="D122" s="15">
        <v>0.51111111111111118</v>
      </c>
      <c r="E122" s="16">
        <v>-0.1</v>
      </c>
      <c r="F122" s="59">
        <v>0.50416666666666676</v>
      </c>
      <c r="G122" s="16">
        <v>-8.5000000000000006E-2</v>
      </c>
      <c r="H122" s="59">
        <v>0.51111111111111118</v>
      </c>
      <c r="I122" s="16">
        <v>-6.7000000000000004E-2</v>
      </c>
      <c r="J122" s="59">
        <v>0.50902777777777786</v>
      </c>
      <c r="K122" s="22">
        <v>-6.4000000000000001E-2</v>
      </c>
      <c r="L122" s="56"/>
    </row>
    <row r="123" spans="2:12" x14ac:dyDescent="0.25">
      <c r="B123" s="60">
        <v>44889</v>
      </c>
      <c r="C123" s="14" t="s">
        <v>13</v>
      </c>
      <c r="D123" s="15">
        <v>0.11597222222222221</v>
      </c>
      <c r="E123" s="16">
        <v>3.2</v>
      </c>
      <c r="F123" s="59">
        <v>0.10902777777777777</v>
      </c>
      <c r="G123" s="16">
        <v>2.72</v>
      </c>
      <c r="H123" s="59">
        <v>9.7916666666666652E-2</v>
      </c>
      <c r="I123" s="16">
        <v>2.1440000000000001</v>
      </c>
      <c r="J123" s="59">
        <v>9.8611111111111094E-2</v>
      </c>
      <c r="K123" s="22">
        <v>2.048</v>
      </c>
      <c r="L123" s="56"/>
    </row>
    <row r="124" spans="2:12" x14ac:dyDescent="0.25">
      <c r="B124" s="60">
        <v>44889</v>
      </c>
      <c r="C124" s="14" t="s">
        <v>12</v>
      </c>
      <c r="D124" s="15">
        <v>0.37152777777777773</v>
      </c>
      <c r="E124" s="16">
        <v>-0.1</v>
      </c>
      <c r="F124" s="59">
        <v>0.36458333333333331</v>
      </c>
      <c r="G124" s="16">
        <v>-8.5000000000000006E-2</v>
      </c>
      <c r="H124" s="59">
        <v>0.37152777777777773</v>
      </c>
      <c r="I124" s="16">
        <v>-6.7000000000000004E-2</v>
      </c>
      <c r="J124" s="59">
        <v>0.36944444444444441</v>
      </c>
      <c r="K124" s="22">
        <v>-6.4000000000000001E-2</v>
      </c>
      <c r="L124" s="56"/>
    </row>
    <row r="125" spans="2:12" x14ac:dyDescent="0.25">
      <c r="B125" s="60">
        <v>44890</v>
      </c>
      <c r="C125" s="14" t="s">
        <v>13</v>
      </c>
      <c r="D125" s="15">
        <v>0.14930555555555555</v>
      </c>
      <c r="E125" s="16">
        <v>3.3</v>
      </c>
      <c r="F125" s="59">
        <v>0.1423611111111111</v>
      </c>
      <c r="G125" s="16">
        <v>2.8049999999999997</v>
      </c>
      <c r="H125" s="59">
        <v>0.13125000000000001</v>
      </c>
      <c r="I125" s="16">
        <v>2.2109999999999999</v>
      </c>
      <c r="J125" s="59">
        <v>0.13194444444444445</v>
      </c>
      <c r="K125" s="22">
        <v>2.1120000000000001</v>
      </c>
      <c r="L125" s="56"/>
    </row>
    <row r="126" spans="2:12" x14ac:dyDescent="0.25">
      <c r="B126" s="60">
        <v>44890</v>
      </c>
      <c r="C126" s="14" t="s">
        <v>12</v>
      </c>
      <c r="D126" s="15">
        <v>0.40277777777777773</v>
      </c>
      <c r="E126" s="16">
        <v>-0.3</v>
      </c>
      <c r="F126" s="59">
        <v>0.39583333333333331</v>
      </c>
      <c r="G126" s="16">
        <v>-0.255</v>
      </c>
      <c r="H126" s="59">
        <v>0.40277777777777773</v>
      </c>
      <c r="I126" s="16">
        <v>-0.20100000000000001</v>
      </c>
      <c r="J126" s="59">
        <v>0.40069444444444441</v>
      </c>
      <c r="K126" s="22">
        <v>-0.192</v>
      </c>
      <c r="L126" s="56"/>
    </row>
    <row r="127" spans="2:12" x14ac:dyDescent="0.25">
      <c r="B127" s="60">
        <v>44891</v>
      </c>
      <c r="C127" s="14" t="s">
        <v>13</v>
      </c>
      <c r="D127" s="15">
        <v>0.18194444444444444</v>
      </c>
      <c r="E127" s="16">
        <v>3.3</v>
      </c>
      <c r="F127" s="59">
        <v>0.17499999999999999</v>
      </c>
      <c r="G127" s="16">
        <v>2.8049999999999997</v>
      </c>
      <c r="H127" s="59">
        <v>0.16388888888888889</v>
      </c>
      <c r="I127" s="16">
        <v>2.2109999999999999</v>
      </c>
      <c r="J127" s="59">
        <v>0.16458333333333333</v>
      </c>
      <c r="K127" s="22">
        <v>2.1120000000000001</v>
      </c>
      <c r="L127" s="56"/>
    </row>
    <row r="128" spans="2:12" x14ac:dyDescent="0.25">
      <c r="B128" s="60">
        <v>44891</v>
      </c>
      <c r="C128" s="14" t="s">
        <v>12</v>
      </c>
      <c r="D128" s="15">
        <v>0.43472222222222223</v>
      </c>
      <c r="E128" s="16">
        <v>-0.3</v>
      </c>
      <c r="F128" s="59">
        <v>0.42777777777777781</v>
      </c>
      <c r="G128" s="16">
        <v>-0.255</v>
      </c>
      <c r="H128" s="59">
        <v>0.43472222222222223</v>
      </c>
      <c r="I128" s="16">
        <v>-0.20100000000000001</v>
      </c>
      <c r="J128" s="59">
        <v>0.43263888888888891</v>
      </c>
      <c r="K128" s="22">
        <v>-0.192</v>
      </c>
      <c r="L128" s="56"/>
    </row>
    <row r="129" spans="2:12" x14ac:dyDescent="0.25">
      <c r="B129" s="60">
        <v>44892</v>
      </c>
      <c r="C129" s="14" t="s">
        <v>13</v>
      </c>
      <c r="D129" s="15">
        <v>0.21666666666666667</v>
      </c>
      <c r="E129" s="16">
        <v>3.3</v>
      </c>
      <c r="F129" s="59">
        <v>0.20972222222222223</v>
      </c>
      <c r="G129" s="16">
        <v>2.8049999999999997</v>
      </c>
      <c r="H129" s="59">
        <v>0.19861111111111113</v>
      </c>
      <c r="I129" s="16">
        <v>2.2109999999999999</v>
      </c>
      <c r="J129" s="59">
        <v>0.19930555555555557</v>
      </c>
      <c r="K129" s="22">
        <v>2.1120000000000001</v>
      </c>
      <c r="L129" s="56"/>
    </row>
    <row r="130" spans="2:12" x14ac:dyDescent="0.25">
      <c r="B130" s="60">
        <v>44892</v>
      </c>
      <c r="C130" s="14" t="s">
        <v>12</v>
      </c>
      <c r="D130" s="15">
        <v>0.46736111111111112</v>
      </c>
      <c r="E130" s="16">
        <v>-0.3</v>
      </c>
      <c r="F130" s="59">
        <v>0.4604166666666667</v>
      </c>
      <c r="G130" s="16">
        <v>-0.255</v>
      </c>
      <c r="H130" s="59">
        <v>0.46736111111111112</v>
      </c>
      <c r="I130" s="16">
        <v>-0.20100000000000001</v>
      </c>
      <c r="J130" s="59">
        <v>0.46527777777777779</v>
      </c>
      <c r="K130" s="22">
        <v>-0.192</v>
      </c>
      <c r="L130" s="56"/>
    </row>
    <row r="131" spans="2:12" x14ac:dyDescent="0.25">
      <c r="B131" s="60">
        <v>44893</v>
      </c>
      <c r="C131" s="14" t="s">
        <v>13</v>
      </c>
      <c r="D131" s="15">
        <v>0.25208333333333333</v>
      </c>
      <c r="E131" s="16">
        <v>3.2</v>
      </c>
      <c r="F131" s="59">
        <v>0.24513888888888888</v>
      </c>
      <c r="G131" s="16">
        <v>2.72</v>
      </c>
      <c r="H131" s="59">
        <v>0.23402777777777778</v>
      </c>
      <c r="I131" s="16">
        <v>2.1440000000000001</v>
      </c>
      <c r="J131" s="59">
        <v>0.23472222222222222</v>
      </c>
      <c r="K131" s="22">
        <v>2.048</v>
      </c>
      <c r="L131" s="56"/>
    </row>
    <row r="132" spans="2:12" x14ac:dyDescent="0.25">
      <c r="B132" s="60">
        <v>44893</v>
      </c>
      <c r="C132" s="14" t="s">
        <v>12</v>
      </c>
      <c r="D132" s="15">
        <v>0.50138888888888888</v>
      </c>
      <c r="E132" s="16">
        <v>-0.2</v>
      </c>
      <c r="F132" s="59">
        <v>0.49444444444444446</v>
      </c>
      <c r="G132" s="16">
        <v>-0.17</v>
      </c>
      <c r="H132" s="59">
        <v>0.50138888888888888</v>
      </c>
      <c r="I132" s="16">
        <v>-0.13400000000000001</v>
      </c>
      <c r="J132" s="59">
        <v>0.49930555555555556</v>
      </c>
      <c r="K132" s="22">
        <v>-0.128</v>
      </c>
      <c r="L132" s="56"/>
    </row>
    <row r="133" spans="2:12" x14ac:dyDescent="0.25">
      <c r="B133" s="60">
        <v>44918</v>
      </c>
      <c r="C133" s="14" t="s">
        <v>13</v>
      </c>
      <c r="D133" s="15">
        <v>9.8611111111111108E-2</v>
      </c>
      <c r="E133" s="16">
        <v>3.2</v>
      </c>
      <c r="F133" s="59">
        <v>9.166666666666666E-2</v>
      </c>
      <c r="G133" s="16">
        <v>2.72</v>
      </c>
      <c r="H133" s="59">
        <v>8.0555555555555547E-2</v>
      </c>
      <c r="I133" s="16">
        <v>2.1440000000000001</v>
      </c>
      <c r="J133" s="59">
        <v>8.1249999999999989E-2</v>
      </c>
      <c r="K133" s="22">
        <v>2.048</v>
      </c>
      <c r="L133" s="56"/>
    </row>
    <row r="134" spans="2:12" x14ac:dyDescent="0.25">
      <c r="B134" s="60">
        <v>44918</v>
      </c>
      <c r="C134" s="14" t="s">
        <v>12</v>
      </c>
      <c r="D134" s="15">
        <v>0.35555555555555557</v>
      </c>
      <c r="E134" s="16">
        <v>-0.1</v>
      </c>
      <c r="F134" s="59">
        <v>0.34861111111111115</v>
      </c>
      <c r="G134" s="16">
        <v>-8.5000000000000006E-2</v>
      </c>
      <c r="H134" s="59">
        <v>0.35555555555555557</v>
      </c>
      <c r="I134" s="16">
        <v>-6.7000000000000004E-2</v>
      </c>
      <c r="J134" s="59">
        <v>0.35347222222222224</v>
      </c>
      <c r="K134" s="22">
        <v>-6.4000000000000001E-2</v>
      </c>
      <c r="L134" s="56"/>
    </row>
    <row r="135" spans="2:12" x14ac:dyDescent="0.25">
      <c r="B135" s="60">
        <v>44919</v>
      </c>
      <c r="C135" s="14" t="s">
        <v>13</v>
      </c>
      <c r="D135" s="15">
        <v>0.13541666666666666</v>
      </c>
      <c r="E135" s="16">
        <v>3.3</v>
      </c>
      <c r="F135" s="59">
        <v>0.12847222222222221</v>
      </c>
      <c r="G135" s="16">
        <v>2.8049999999999997</v>
      </c>
      <c r="H135" s="59">
        <v>0.1173611111111111</v>
      </c>
      <c r="I135" s="16">
        <v>2.2109999999999999</v>
      </c>
      <c r="J135" s="59">
        <v>0.11805555555555555</v>
      </c>
      <c r="K135" s="22">
        <v>2.1120000000000001</v>
      </c>
      <c r="L135" s="56"/>
    </row>
    <row r="136" spans="2:12" x14ac:dyDescent="0.25">
      <c r="B136" s="60">
        <v>44919</v>
      </c>
      <c r="C136" s="14" t="s">
        <v>12</v>
      </c>
      <c r="D136" s="15">
        <v>0.38958333333333334</v>
      </c>
      <c r="E136" s="16">
        <v>-0.3</v>
      </c>
      <c r="F136" s="59">
        <v>0.38263888888888892</v>
      </c>
      <c r="G136" s="16">
        <v>-0.255</v>
      </c>
      <c r="H136" s="59">
        <v>0.38958333333333334</v>
      </c>
      <c r="I136" s="16">
        <v>-0.20100000000000001</v>
      </c>
      <c r="J136" s="59">
        <v>0.38750000000000001</v>
      </c>
      <c r="K136" s="22">
        <v>-0.192</v>
      </c>
      <c r="L136" s="56"/>
    </row>
    <row r="137" spans="2:12" x14ac:dyDescent="0.25">
      <c r="B137" s="60">
        <v>44919</v>
      </c>
      <c r="C137" s="14" t="s">
        <v>12</v>
      </c>
      <c r="D137" s="15">
        <v>0.90138888888888891</v>
      </c>
      <c r="E137" s="16">
        <v>-0.1</v>
      </c>
      <c r="F137" s="59">
        <v>0.89444444444444449</v>
      </c>
      <c r="G137" s="16">
        <v>-8.5000000000000006E-2</v>
      </c>
      <c r="H137" s="59">
        <v>0.90138888888888891</v>
      </c>
      <c r="I137" s="16">
        <v>-6.7000000000000004E-2</v>
      </c>
      <c r="J137" s="59">
        <v>0.89930555555555558</v>
      </c>
      <c r="K137" s="22">
        <v>-6.4000000000000001E-2</v>
      </c>
      <c r="L137" s="56"/>
    </row>
    <row r="138" spans="2:12" x14ac:dyDescent="0.25">
      <c r="B138" s="60">
        <v>44920</v>
      </c>
      <c r="C138" s="14" t="s">
        <v>13</v>
      </c>
      <c r="D138" s="15">
        <v>0.17222222222222225</v>
      </c>
      <c r="E138" s="16">
        <v>3.3</v>
      </c>
      <c r="F138" s="59">
        <v>0.1652777777777778</v>
      </c>
      <c r="G138" s="16">
        <v>2.8049999999999997</v>
      </c>
      <c r="H138" s="59">
        <v>0.1541666666666667</v>
      </c>
      <c r="I138" s="16">
        <v>2.2109999999999999</v>
      </c>
      <c r="J138" s="59">
        <v>0.15486111111111114</v>
      </c>
      <c r="K138" s="22">
        <v>2.1120000000000001</v>
      </c>
      <c r="L138" s="56"/>
    </row>
    <row r="139" spans="2:12" x14ac:dyDescent="0.25">
      <c r="B139" s="60">
        <v>44920</v>
      </c>
      <c r="C139" s="14" t="s">
        <v>12</v>
      </c>
      <c r="D139" s="15">
        <v>0.4236111111111111</v>
      </c>
      <c r="E139" s="16">
        <v>-0.3</v>
      </c>
      <c r="F139" s="59">
        <v>0.41666666666666669</v>
      </c>
      <c r="G139" s="16">
        <v>-0.255</v>
      </c>
      <c r="H139" s="59">
        <v>0.4236111111111111</v>
      </c>
      <c r="I139" s="16">
        <v>-0.20100000000000001</v>
      </c>
      <c r="J139" s="59">
        <v>0.42152777777777778</v>
      </c>
      <c r="K139" s="22">
        <v>-0.192</v>
      </c>
      <c r="L139" s="56"/>
    </row>
    <row r="140" spans="2:12" x14ac:dyDescent="0.25">
      <c r="B140" s="60">
        <v>44920</v>
      </c>
      <c r="C140" s="14" t="s">
        <v>12</v>
      </c>
      <c r="D140" s="15">
        <v>0.9375</v>
      </c>
      <c r="E140" s="16">
        <v>-0.1</v>
      </c>
      <c r="F140" s="59">
        <v>0.93055555555555558</v>
      </c>
      <c r="G140" s="16">
        <v>-8.5000000000000006E-2</v>
      </c>
      <c r="H140" s="59">
        <v>0.9375</v>
      </c>
      <c r="I140" s="16">
        <v>-6.7000000000000004E-2</v>
      </c>
      <c r="J140" s="59">
        <v>0.93541666666666667</v>
      </c>
      <c r="K140" s="22">
        <v>-6.4000000000000001E-2</v>
      </c>
      <c r="L140" s="56"/>
    </row>
    <row r="141" spans="2:12" x14ac:dyDescent="0.25">
      <c r="B141" s="60">
        <v>44921</v>
      </c>
      <c r="C141" s="14" t="s">
        <v>13</v>
      </c>
      <c r="D141" s="15">
        <v>0.20833333333333334</v>
      </c>
      <c r="E141" s="16">
        <v>3.3</v>
      </c>
      <c r="F141" s="59">
        <v>0.2013888888888889</v>
      </c>
      <c r="G141" s="16">
        <v>2.8049999999999997</v>
      </c>
      <c r="H141" s="59">
        <v>0.1902777777777778</v>
      </c>
      <c r="I141" s="16">
        <v>2.2109999999999999</v>
      </c>
      <c r="J141" s="59">
        <v>0.19097222222222224</v>
      </c>
      <c r="K141" s="22">
        <v>2.1120000000000001</v>
      </c>
      <c r="L141" s="56"/>
    </row>
    <row r="142" spans="2:12" x14ac:dyDescent="0.25">
      <c r="B142" s="60">
        <v>44921</v>
      </c>
      <c r="C142" s="14" t="s">
        <v>12</v>
      </c>
      <c r="D142" s="15">
        <v>0.45694444444444443</v>
      </c>
      <c r="E142" s="16">
        <v>-0.3</v>
      </c>
      <c r="F142" s="59">
        <v>0.45</v>
      </c>
      <c r="G142" s="16">
        <v>-0.255</v>
      </c>
      <c r="H142" s="59">
        <v>0.45694444444444443</v>
      </c>
      <c r="I142" s="16">
        <v>-0.20100000000000001</v>
      </c>
      <c r="J142" s="59">
        <v>0.4548611111111111</v>
      </c>
      <c r="K142" s="22">
        <v>-0.192</v>
      </c>
      <c r="L142" s="56"/>
    </row>
    <row r="143" spans="2:12" x14ac:dyDescent="0.25">
      <c r="B143" s="60">
        <v>44921</v>
      </c>
      <c r="C143" s="14" t="s">
        <v>13</v>
      </c>
      <c r="D143" s="15">
        <v>0.73333333333333339</v>
      </c>
      <c r="E143" s="16">
        <v>3.1</v>
      </c>
      <c r="F143" s="59">
        <v>0.72638888888888897</v>
      </c>
      <c r="G143" s="16">
        <v>2.6349999999999998</v>
      </c>
      <c r="H143" s="59">
        <v>0.71527777777777779</v>
      </c>
      <c r="I143" s="16">
        <v>2.0770000000000004</v>
      </c>
      <c r="J143" s="59">
        <v>0.71597222222222223</v>
      </c>
      <c r="K143" s="22">
        <v>1.9840000000000002</v>
      </c>
      <c r="L143" s="56"/>
    </row>
    <row r="144" spans="2:12" x14ac:dyDescent="0.25">
      <c r="B144" s="60">
        <v>44921</v>
      </c>
      <c r="C144" s="14" t="s">
        <v>12</v>
      </c>
      <c r="D144" s="15">
        <v>0.97361111111111109</v>
      </c>
      <c r="E144" s="16">
        <v>-0.1</v>
      </c>
      <c r="F144" s="59">
        <v>0.96666666666666667</v>
      </c>
      <c r="G144" s="16">
        <v>-8.5000000000000006E-2</v>
      </c>
      <c r="H144" s="59">
        <v>0.97361111111111109</v>
      </c>
      <c r="I144" s="16">
        <v>-6.7000000000000004E-2</v>
      </c>
      <c r="J144" s="59">
        <v>0.97152777777777777</v>
      </c>
      <c r="K144" s="22">
        <v>-6.4000000000000001E-2</v>
      </c>
      <c r="L144" s="56"/>
    </row>
    <row r="145" spans="2:13" x14ac:dyDescent="0.25">
      <c r="B145" s="60">
        <v>44922</v>
      </c>
      <c r="C145" s="14" t="s">
        <v>13</v>
      </c>
      <c r="D145" s="15">
        <v>0.24444444444444446</v>
      </c>
      <c r="E145" s="16">
        <v>3.2</v>
      </c>
      <c r="F145" s="59">
        <v>0.23750000000000002</v>
      </c>
      <c r="G145" s="16">
        <v>2.72</v>
      </c>
      <c r="H145" s="59">
        <v>0.22638888888888892</v>
      </c>
      <c r="I145" s="16">
        <v>2.1440000000000001</v>
      </c>
      <c r="J145" s="59">
        <v>0.22708333333333336</v>
      </c>
      <c r="K145" s="22">
        <v>2.048</v>
      </c>
      <c r="L145" s="56"/>
    </row>
    <row r="146" spans="2:13" x14ac:dyDescent="0.25">
      <c r="B146" s="60">
        <v>44922</v>
      </c>
      <c r="C146" s="14" t="s">
        <v>12</v>
      </c>
      <c r="D146" s="15">
        <v>0.4909722222222222</v>
      </c>
      <c r="E146" s="16">
        <v>-0.3</v>
      </c>
      <c r="F146" s="59">
        <v>0.48402777777777778</v>
      </c>
      <c r="G146" s="16">
        <v>-0.255</v>
      </c>
      <c r="H146" s="59">
        <v>0.4909722222222222</v>
      </c>
      <c r="I146" s="16">
        <v>-0.20100000000000001</v>
      </c>
      <c r="J146" s="59">
        <v>0.48888888888888887</v>
      </c>
      <c r="K146" s="22">
        <v>-0.192</v>
      </c>
      <c r="M146" s="12"/>
    </row>
    <row r="147" spans="2:13" x14ac:dyDescent="0.25">
      <c r="B147" s="60">
        <v>44923</v>
      </c>
      <c r="C147" s="14" t="s">
        <v>13</v>
      </c>
      <c r="D147" s="15">
        <v>0.28125</v>
      </c>
      <c r="E147" s="16">
        <v>3.1</v>
      </c>
      <c r="F147" s="59">
        <v>0.27430555555555558</v>
      </c>
      <c r="G147" s="16">
        <v>2.6349999999999998</v>
      </c>
      <c r="H147" s="59">
        <v>0.26319444444444445</v>
      </c>
      <c r="I147" s="16">
        <v>2.0770000000000004</v>
      </c>
      <c r="J147" s="59">
        <v>0.2638888888888889</v>
      </c>
      <c r="K147" s="22">
        <v>1.9840000000000002</v>
      </c>
    </row>
    <row r="148" spans="2:13" ht="15.75" thickBot="1" x14ac:dyDescent="0.3">
      <c r="B148" s="114">
        <v>44923</v>
      </c>
      <c r="C148" s="110" t="s">
        <v>12</v>
      </c>
      <c r="D148" s="67">
        <v>0.52569444444444446</v>
      </c>
      <c r="E148" s="64">
        <v>-0.1</v>
      </c>
      <c r="F148" s="80">
        <v>0.51875000000000004</v>
      </c>
      <c r="G148" s="64">
        <v>-8.5000000000000006E-2</v>
      </c>
      <c r="H148" s="80">
        <v>0.52569444444444446</v>
      </c>
      <c r="I148" s="64">
        <v>-6.7000000000000004E-2</v>
      </c>
      <c r="J148" s="80">
        <v>0.52361111111111114</v>
      </c>
      <c r="K148" s="65">
        <v>-6.4000000000000001E-2</v>
      </c>
    </row>
  </sheetData>
  <mergeCells count="6">
    <mergeCell ref="D3:E3"/>
    <mergeCell ref="F3:G3"/>
    <mergeCell ref="H3:I3"/>
    <mergeCell ref="J3:K3"/>
    <mergeCell ref="B3:B4"/>
    <mergeCell ref="C3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texto</vt:lpstr>
      <vt:lpstr>mareas</vt:lpstr>
      <vt:lpstr>vivas</vt:lpstr>
      <vt:lpstr>mareas!Área_de_impresión</vt:lpstr>
    </vt:vector>
  </TitlesOfParts>
  <Company>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fgavidia</dc:creator>
  <cp:lastModifiedBy>Sonia del Carmen Miranda de Aguilar</cp:lastModifiedBy>
  <dcterms:created xsi:type="dcterms:W3CDTF">2013-10-01T16:30:33Z</dcterms:created>
  <dcterms:modified xsi:type="dcterms:W3CDTF">2023-02-16T18:09:26Z</dcterms:modified>
</cp:coreProperties>
</file>