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ANEXOS RESOLUCIONES JULIO 2020\ANEXOS RESPUESTA SOLICITUD MARN-2020-101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Hoja1!$A$1:$R$308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05" i="1" l="1"/>
  <c r="Q305" i="1" s="1"/>
  <c r="P304" i="1"/>
  <c r="Q304" i="1" s="1"/>
  <c r="R303" i="1"/>
  <c r="Q303" i="1"/>
  <c r="P303" i="1"/>
  <c r="Q302" i="1"/>
  <c r="P302" i="1"/>
  <c r="R302" i="1" s="1"/>
  <c r="P301" i="1"/>
  <c r="Q301" i="1" s="1"/>
  <c r="P300" i="1"/>
  <c r="Q300" i="1" s="1"/>
  <c r="R299" i="1"/>
  <c r="Q299" i="1"/>
  <c r="P299" i="1"/>
  <c r="Q298" i="1"/>
  <c r="P298" i="1"/>
  <c r="R298" i="1" s="1"/>
  <c r="P297" i="1"/>
  <c r="Q297" i="1" s="1"/>
  <c r="P296" i="1"/>
  <c r="Q296" i="1" s="1"/>
  <c r="R295" i="1"/>
  <c r="Q295" i="1"/>
  <c r="P295" i="1"/>
  <c r="Q294" i="1"/>
  <c r="P294" i="1"/>
  <c r="R294" i="1" s="1"/>
  <c r="P293" i="1"/>
  <c r="Q293" i="1" s="1"/>
  <c r="P292" i="1"/>
  <c r="Q292" i="1" s="1"/>
  <c r="R291" i="1"/>
  <c r="Q291" i="1"/>
  <c r="P291" i="1"/>
  <c r="Q290" i="1"/>
  <c r="Q306" i="1" s="1"/>
  <c r="P290" i="1"/>
  <c r="R290" i="1" s="1"/>
  <c r="P289" i="1"/>
  <c r="Q289" i="1" s="1"/>
  <c r="P288" i="1"/>
  <c r="Q288" i="1" s="1"/>
  <c r="R287" i="1"/>
  <c r="Q287" i="1"/>
  <c r="P287" i="1"/>
  <c r="Q286" i="1"/>
  <c r="P286" i="1"/>
  <c r="R286" i="1" s="1"/>
  <c r="P285" i="1"/>
  <c r="Q285" i="1" s="1"/>
  <c r="P284" i="1"/>
  <c r="Q284" i="1" s="1"/>
  <c r="R283" i="1"/>
  <c r="Q283" i="1"/>
  <c r="P283" i="1"/>
  <c r="Q282" i="1"/>
  <c r="P282" i="1"/>
  <c r="R282" i="1" s="1"/>
  <c r="P281" i="1"/>
  <c r="Q281" i="1" s="1"/>
  <c r="P280" i="1"/>
  <c r="Q280" i="1" s="1"/>
  <c r="R279" i="1"/>
  <c r="Q279" i="1"/>
  <c r="P279" i="1"/>
  <c r="Q278" i="1"/>
  <c r="P278" i="1"/>
  <c r="R278" i="1" s="1"/>
  <c r="P277" i="1"/>
  <c r="Q277" i="1" s="1"/>
  <c r="P276" i="1"/>
  <c r="Q276" i="1" s="1"/>
  <c r="R275" i="1"/>
  <c r="Q275" i="1"/>
  <c r="P275" i="1"/>
  <c r="Q274" i="1"/>
  <c r="P274" i="1"/>
  <c r="R274" i="1" s="1"/>
  <c r="P273" i="1"/>
  <c r="Q273" i="1" s="1"/>
  <c r="P272" i="1"/>
  <c r="Q272" i="1" s="1"/>
  <c r="R271" i="1"/>
  <c r="Q271" i="1"/>
  <c r="P271" i="1"/>
  <c r="Q270" i="1"/>
  <c r="P270" i="1"/>
  <c r="R270" i="1" s="1"/>
  <c r="P269" i="1"/>
  <c r="Q269" i="1" s="1"/>
  <c r="P268" i="1"/>
  <c r="Q268" i="1" s="1"/>
  <c r="R267" i="1"/>
  <c r="Q267" i="1"/>
  <c r="P267" i="1"/>
  <c r="Q266" i="1"/>
  <c r="P266" i="1"/>
  <c r="R266" i="1" s="1"/>
  <c r="P265" i="1"/>
  <c r="Q265" i="1" s="1"/>
  <c r="P264" i="1"/>
  <c r="Q264" i="1" s="1"/>
  <c r="R263" i="1"/>
  <c r="Q263" i="1"/>
  <c r="P263" i="1"/>
  <c r="Q262" i="1"/>
  <c r="P262" i="1"/>
  <c r="R262" i="1" s="1"/>
  <c r="P261" i="1"/>
  <c r="Q261" i="1" s="1"/>
  <c r="P260" i="1"/>
  <c r="Q260" i="1" s="1"/>
  <c r="R259" i="1"/>
  <c r="Q259" i="1"/>
  <c r="P259" i="1"/>
  <c r="Q258" i="1"/>
  <c r="P258" i="1"/>
  <c r="R258" i="1" s="1"/>
  <c r="P257" i="1"/>
  <c r="Q257" i="1" s="1"/>
  <c r="P256" i="1"/>
  <c r="Q256" i="1" s="1"/>
  <c r="R255" i="1"/>
  <c r="Q255" i="1"/>
  <c r="P255" i="1"/>
  <c r="Q254" i="1"/>
  <c r="P254" i="1"/>
  <c r="R254" i="1" s="1"/>
  <c r="P253" i="1"/>
  <c r="Q253" i="1" s="1"/>
  <c r="P252" i="1"/>
  <c r="Q252" i="1" s="1"/>
  <c r="R251" i="1"/>
  <c r="Q251" i="1"/>
  <c r="P251" i="1"/>
  <c r="Q250" i="1"/>
  <c r="P250" i="1"/>
  <c r="R250" i="1" s="1"/>
  <c r="P249" i="1"/>
  <c r="Q249" i="1" s="1"/>
  <c r="P248" i="1"/>
  <c r="Q248" i="1" s="1"/>
  <c r="R247" i="1"/>
  <c r="Q247" i="1"/>
  <c r="P247" i="1"/>
  <c r="Q246" i="1"/>
  <c r="P246" i="1"/>
  <c r="R246" i="1" s="1"/>
  <c r="P245" i="1"/>
  <c r="Q245" i="1" s="1"/>
  <c r="P244" i="1"/>
  <c r="Q244" i="1" s="1"/>
  <c r="R243" i="1"/>
  <c r="Q243" i="1"/>
  <c r="P243" i="1"/>
  <c r="Q242" i="1"/>
  <c r="P242" i="1"/>
  <c r="R242" i="1" s="1"/>
  <c r="P241" i="1"/>
  <c r="Q241" i="1" s="1"/>
  <c r="P240" i="1"/>
  <c r="Q240" i="1" s="1"/>
  <c r="R239" i="1"/>
  <c r="Q239" i="1"/>
  <c r="P239" i="1"/>
  <c r="Q238" i="1"/>
  <c r="P238" i="1"/>
  <c r="R238" i="1" s="1"/>
  <c r="P237" i="1"/>
  <c r="Q237" i="1" s="1"/>
  <c r="P236" i="1"/>
  <c r="Q236" i="1" s="1"/>
  <c r="R235" i="1"/>
  <c r="Q235" i="1"/>
  <c r="P235" i="1"/>
  <c r="Q234" i="1"/>
  <c r="P234" i="1"/>
  <c r="R234" i="1" s="1"/>
  <c r="P233" i="1"/>
  <c r="Q233" i="1" s="1"/>
  <c r="P232" i="1"/>
  <c r="Q232" i="1" s="1"/>
  <c r="R231" i="1"/>
  <c r="Q231" i="1"/>
  <c r="P231" i="1"/>
  <c r="Q230" i="1"/>
  <c r="P230" i="1"/>
  <c r="R230" i="1" s="1"/>
  <c r="P229" i="1"/>
  <c r="Q229" i="1" s="1"/>
  <c r="P228" i="1"/>
  <c r="Q228" i="1" s="1"/>
  <c r="R227" i="1"/>
  <c r="Q227" i="1"/>
  <c r="P227" i="1"/>
  <c r="Q226" i="1"/>
  <c r="P226" i="1"/>
  <c r="R226" i="1" s="1"/>
  <c r="P225" i="1"/>
  <c r="Q225" i="1" s="1"/>
  <c r="P224" i="1"/>
  <c r="Q224" i="1" s="1"/>
  <c r="R223" i="1"/>
  <c r="Q223" i="1"/>
  <c r="P223" i="1"/>
  <c r="Q222" i="1"/>
  <c r="P222" i="1"/>
  <c r="R222" i="1" s="1"/>
  <c r="P221" i="1"/>
  <c r="Q221" i="1" s="1"/>
  <c r="P220" i="1"/>
  <c r="Q220" i="1" s="1"/>
  <c r="R219" i="1"/>
  <c r="Q219" i="1"/>
  <c r="P219" i="1"/>
  <c r="Q218" i="1"/>
  <c r="P218" i="1"/>
  <c r="R218" i="1" s="1"/>
  <c r="P217" i="1"/>
  <c r="Q217" i="1" s="1"/>
  <c r="P216" i="1"/>
  <c r="Q216" i="1" s="1"/>
  <c r="R215" i="1"/>
  <c r="Q215" i="1"/>
  <c r="P215" i="1"/>
  <c r="Q214" i="1"/>
  <c r="P214" i="1"/>
  <c r="R214" i="1" s="1"/>
  <c r="P213" i="1"/>
  <c r="Q213" i="1" s="1"/>
  <c r="P212" i="1"/>
  <c r="Q212" i="1" s="1"/>
  <c r="R211" i="1"/>
  <c r="Q211" i="1"/>
  <c r="P211" i="1"/>
  <c r="Q210" i="1"/>
  <c r="P210" i="1"/>
  <c r="R210" i="1" s="1"/>
  <c r="P209" i="1"/>
  <c r="Q209" i="1" s="1"/>
  <c r="P208" i="1"/>
  <c r="Q208" i="1" s="1"/>
  <c r="R207" i="1"/>
  <c r="Q207" i="1"/>
  <c r="P207" i="1"/>
  <c r="Q206" i="1"/>
  <c r="P206" i="1"/>
  <c r="R206" i="1" s="1"/>
  <c r="P205" i="1"/>
  <c r="Q205" i="1" s="1"/>
  <c r="P204" i="1"/>
  <c r="Q204" i="1" s="1"/>
  <c r="R203" i="1"/>
  <c r="Q203" i="1"/>
  <c r="P203" i="1"/>
  <c r="Q202" i="1"/>
  <c r="P202" i="1"/>
  <c r="R202" i="1" s="1"/>
  <c r="P201" i="1"/>
  <c r="Q201" i="1" s="1"/>
  <c r="P200" i="1"/>
  <c r="Q200" i="1" s="1"/>
  <c r="R199" i="1"/>
  <c r="Q199" i="1"/>
  <c r="P199" i="1"/>
  <c r="Q198" i="1"/>
  <c r="P198" i="1"/>
  <c r="R198" i="1" s="1"/>
  <c r="P197" i="1"/>
  <c r="Q197" i="1" s="1"/>
  <c r="P196" i="1"/>
  <c r="Q196" i="1" s="1"/>
  <c r="R195" i="1"/>
  <c r="Q195" i="1"/>
  <c r="P195" i="1"/>
  <c r="Q194" i="1"/>
  <c r="P194" i="1"/>
  <c r="R194" i="1" s="1"/>
  <c r="P193" i="1"/>
  <c r="Q193" i="1" s="1"/>
  <c r="P192" i="1"/>
  <c r="Q192" i="1" s="1"/>
  <c r="R191" i="1"/>
  <c r="Q191" i="1"/>
  <c r="P191" i="1"/>
  <c r="Q190" i="1"/>
  <c r="P190" i="1"/>
  <c r="R190" i="1" s="1"/>
  <c r="P189" i="1"/>
  <c r="Q189" i="1" s="1"/>
  <c r="P188" i="1"/>
  <c r="Q188" i="1" s="1"/>
  <c r="R187" i="1"/>
  <c r="Q187" i="1"/>
  <c r="P187" i="1"/>
  <c r="Q186" i="1"/>
  <c r="P186" i="1"/>
  <c r="R186" i="1" s="1"/>
  <c r="P185" i="1"/>
  <c r="Q185" i="1" s="1"/>
  <c r="P184" i="1"/>
  <c r="Q184" i="1" s="1"/>
  <c r="R183" i="1"/>
  <c r="Q183" i="1"/>
  <c r="P183" i="1"/>
  <c r="Q182" i="1"/>
  <c r="P182" i="1"/>
  <c r="R182" i="1" s="1"/>
  <c r="P181" i="1"/>
  <c r="Q181" i="1" s="1"/>
  <c r="P180" i="1"/>
  <c r="Q180" i="1" s="1"/>
  <c r="R179" i="1"/>
  <c r="Q179" i="1"/>
  <c r="P179" i="1"/>
  <c r="Q178" i="1"/>
  <c r="P178" i="1"/>
  <c r="R178" i="1" s="1"/>
  <c r="P177" i="1"/>
  <c r="Q177" i="1" s="1"/>
  <c r="E176" i="1"/>
  <c r="P176" i="1" s="1"/>
  <c r="R175" i="1"/>
  <c r="P175" i="1"/>
  <c r="Q175" i="1" s="1"/>
  <c r="P174" i="1"/>
  <c r="R174" i="1" s="1"/>
  <c r="Q173" i="1"/>
  <c r="P173" i="1"/>
  <c r="R173" i="1" s="1"/>
  <c r="P172" i="1"/>
  <c r="Q172" i="1" s="1"/>
  <c r="R171" i="1"/>
  <c r="P171" i="1"/>
  <c r="Q171" i="1" s="1"/>
  <c r="P170" i="1"/>
  <c r="R170" i="1" s="1"/>
  <c r="Q169" i="1"/>
  <c r="P169" i="1"/>
  <c r="R169" i="1" s="1"/>
  <c r="P168" i="1"/>
  <c r="Q168" i="1" s="1"/>
  <c r="R167" i="1"/>
  <c r="P167" i="1"/>
  <c r="Q167" i="1" s="1"/>
  <c r="P166" i="1"/>
  <c r="R166" i="1" s="1"/>
  <c r="Q165" i="1"/>
  <c r="P165" i="1"/>
  <c r="R165" i="1" s="1"/>
  <c r="P164" i="1"/>
  <c r="Q164" i="1" s="1"/>
  <c r="R163" i="1"/>
  <c r="P163" i="1"/>
  <c r="Q163" i="1" s="1"/>
  <c r="P162" i="1"/>
  <c r="R162" i="1" s="1"/>
  <c r="Q161" i="1"/>
  <c r="P161" i="1"/>
  <c r="R161" i="1" s="1"/>
  <c r="P160" i="1"/>
  <c r="Q160" i="1" s="1"/>
  <c r="R159" i="1"/>
  <c r="P159" i="1"/>
  <c r="Q159" i="1" s="1"/>
  <c r="P158" i="1"/>
  <c r="R158" i="1" s="1"/>
  <c r="Q157" i="1"/>
  <c r="P157" i="1"/>
  <c r="R157" i="1" s="1"/>
  <c r="P156" i="1"/>
  <c r="Q156" i="1" s="1"/>
  <c r="R155" i="1"/>
  <c r="P155" i="1"/>
  <c r="Q155" i="1" s="1"/>
  <c r="P154" i="1"/>
  <c r="R154" i="1" s="1"/>
  <c r="Q153" i="1"/>
  <c r="P153" i="1"/>
  <c r="R153" i="1" s="1"/>
  <c r="P152" i="1"/>
  <c r="Q152" i="1" s="1"/>
  <c r="R151" i="1"/>
  <c r="P151" i="1"/>
  <c r="Q151" i="1" s="1"/>
  <c r="P150" i="1"/>
  <c r="R150" i="1" s="1"/>
  <c r="Q149" i="1"/>
  <c r="P149" i="1"/>
  <c r="R149" i="1" s="1"/>
  <c r="P148" i="1"/>
  <c r="Q148" i="1" s="1"/>
  <c r="R147" i="1"/>
  <c r="P147" i="1"/>
  <c r="Q147" i="1" s="1"/>
  <c r="P146" i="1"/>
  <c r="R146" i="1" s="1"/>
  <c r="Q145" i="1"/>
  <c r="P145" i="1"/>
  <c r="R145" i="1" s="1"/>
  <c r="P144" i="1"/>
  <c r="Q144" i="1" s="1"/>
  <c r="R143" i="1"/>
  <c r="P143" i="1"/>
  <c r="Q143" i="1" s="1"/>
  <c r="P142" i="1"/>
  <c r="R142" i="1" s="1"/>
  <c r="Q141" i="1"/>
  <c r="P141" i="1"/>
  <c r="R141" i="1" s="1"/>
  <c r="P140" i="1"/>
  <c r="Q140" i="1" s="1"/>
  <c r="R139" i="1"/>
  <c r="P139" i="1"/>
  <c r="Q139" i="1" s="1"/>
  <c r="P138" i="1"/>
  <c r="R138" i="1" s="1"/>
  <c r="Q137" i="1"/>
  <c r="P137" i="1"/>
  <c r="R137" i="1" s="1"/>
  <c r="P136" i="1"/>
  <c r="Q136" i="1" s="1"/>
  <c r="R135" i="1"/>
  <c r="P135" i="1"/>
  <c r="Q135" i="1" s="1"/>
  <c r="P134" i="1"/>
  <c r="R134" i="1" s="1"/>
  <c r="Q133" i="1"/>
  <c r="P133" i="1"/>
  <c r="R133" i="1" s="1"/>
  <c r="P132" i="1"/>
  <c r="Q132" i="1" s="1"/>
  <c r="R131" i="1"/>
  <c r="P131" i="1"/>
  <c r="Q131" i="1" s="1"/>
  <c r="P130" i="1"/>
  <c r="R130" i="1" s="1"/>
  <c r="Q129" i="1"/>
  <c r="P129" i="1"/>
  <c r="R129" i="1" s="1"/>
  <c r="P128" i="1"/>
  <c r="Q128" i="1" s="1"/>
  <c r="R127" i="1"/>
  <c r="P127" i="1"/>
  <c r="Q127" i="1" s="1"/>
  <c r="P126" i="1"/>
  <c r="R126" i="1" s="1"/>
  <c r="Q125" i="1"/>
  <c r="P125" i="1"/>
  <c r="R125" i="1" s="1"/>
  <c r="P124" i="1"/>
  <c r="Q124" i="1" s="1"/>
  <c r="R123" i="1"/>
  <c r="P123" i="1"/>
  <c r="Q123" i="1" s="1"/>
  <c r="P122" i="1"/>
  <c r="R122" i="1" s="1"/>
  <c r="Q121" i="1"/>
  <c r="P121" i="1"/>
  <c r="R121" i="1" s="1"/>
  <c r="P120" i="1"/>
  <c r="Q120" i="1" s="1"/>
  <c r="R119" i="1"/>
  <c r="P119" i="1"/>
  <c r="Q119" i="1" s="1"/>
  <c r="P118" i="1"/>
  <c r="R118" i="1" s="1"/>
  <c r="Q117" i="1"/>
  <c r="P117" i="1"/>
  <c r="R117" i="1" s="1"/>
  <c r="P116" i="1"/>
  <c r="Q116" i="1" s="1"/>
  <c r="R115" i="1"/>
  <c r="P115" i="1"/>
  <c r="Q115" i="1" s="1"/>
  <c r="P114" i="1"/>
  <c r="R114" i="1" s="1"/>
  <c r="Q113" i="1"/>
  <c r="P113" i="1"/>
  <c r="R113" i="1" s="1"/>
  <c r="P112" i="1"/>
  <c r="Q112" i="1" s="1"/>
  <c r="R111" i="1"/>
  <c r="P111" i="1"/>
  <c r="Q111" i="1" s="1"/>
  <c r="P110" i="1"/>
  <c r="R110" i="1" s="1"/>
  <c r="Q109" i="1"/>
  <c r="P109" i="1"/>
  <c r="R109" i="1" s="1"/>
  <c r="P108" i="1"/>
  <c r="Q108" i="1" s="1"/>
  <c r="R107" i="1"/>
  <c r="P107" i="1"/>
  <c r="Q107" i="1" s="1"/>
  <c r="P106" i="1"/>
  <c r="R106" i="1" s="1"/>
  <c r="Q105" i="1"/>
  <c r="P105" i="1"/>
  <c r="R105" i="1" s="1"/>
  <c r="P104" i="1"/>
  <c r="Q104" i="1" s="1"/>
  <c r="R103" i="1"/>
  <c r="P103" i="1"/>
  <c r="Q103" i="1" s="1"/>
  <c r="P102" i="1"/>
  <c r="R102" i="1" s="1"/>
  <c r="Q101" i="1"/>
  <c r="P101" i="1"/>
  <c r="R101" i="1" s="1"/>
  <c r="P100" i="1"/>
  <c r="Q100" i="1" s="1"/>
  <c r="R99" i="1"/>
  <c r="P99" i="1"/>
  <c r="Q99" i="1" s="1"/>
  <c r="P98" i="1"/>
  <c r="R98" i="1" s="1"/>
  <c r="Q97" i="1"/>
  <c r="P97" i="1"/>
  <c r="R97" i="1" s="1"/>
  <c r="P96" i="1"/>
  <c r="Q96" i="1" s="1"/>
  <c r="R95" i="1"/>
  <c r="P95" i="1"/>
  <c r="Q95" i="1" s="1"/>
  <c r="P94" i="1"/>
  <c r="R94" i="1" s="1"/>
  <c r="Q93" i="1"/>
  <c r="P93" i="1"/>
  <c r="R93" i="1" s="1"/>
  <c r="P92" i="1"/>
  <c r="Q92" i="1" s="1"/>
  <c r="R91" i="1"/>
  <c r="P91" i="1"/>
  <c r="Q91" i="1" s="1"/>
  <c r="P90" i="1"/>
  <c r="R90" i="1" s="1"/>
  <c r="Q89" i="1"/>
  <c r="P89" i="1"/>
  <c r="R89" i="1" s="1"/>
  <c r="P88" i="1"/>
  <c r="Q88" i="1" s="1"/>
  <c r="R87" i="1"/>
  <c r="P87" i="1"/>
  <c r="Q87" i="1" s="1"/>
  <c r="P86" i="1"/>
  <c r="R86" i="1" s="1"/>
  <c r="Q85" i="1"/>
  <c r="P85" i="1"/>
  <c r="R85" i="1" s="1"/>
  <c r="P84" i="1"/>
  <c r="Q84" i="1" s="1"/>
  <c r="R83" i="1"/>
  <c r="P83" i="1"/>
  <c r="Q83" i="1" s="1"/>
  <c r="P82" i="1"/>
  <c r="R82" i="1" s="1"/>
  <c r="Q81" i="1"/>
  <c r="P81" i="1"/>
  <c r="R81" i="1" s="1"/>
  <c r="P80" i="1"/>
  <c r="Q80" i="1" s="1"/>
  <c r="R79" i="1"/>
  <c r="P79" i="1"/>
  <c r="Q79" i="1" s="1"/>
  <c r="P78" i="1"/>
  <c r="R78" i="1" s="1"/>
  <c r="Q77" i="1"/>
  <c r="P77" i="1"/>
  <c r="R77" i="1" s="1"/>
  <c r="P76" i="1"/>
  <c r="Q76" i="1" s="1"/>
  <c r="R75" i="1"/>
  <c r="P75" i="1"/>
  <c r="Q75" i="1" s="1"/>
  <c r="P74" i="1"/>
  <c r="R74" i="1" s="1"/>
  <c r="Q73" i="1"/>
  <c r="P73" i="1"/>
  <c r="R73" i="1" s="1"/>
  <c r="P72" i="1"/>
  <c r="Q72" i="1" s="1"/>
  <c r="R71" i="1"/>
  <c r="P71" i="1"/>
  <c r="Q71" i="1" s="1"/>
  <c r="P70" i="1"/>
  <c r="R70" i="1" s="1"/>
  <c r="Q68" i="1"/>
  <c r="P68" i="1"/>
  <c r="R68" i="1" s="1"/>
  <c r="P67" i="1"/>
  <c r="Q67" i="1" s="1"/>
  <c r="R66" i="1"/>
  <c r="P66" i="1"/>
  <c r="Q66" i="1" s="1"/>
  <c r="P65" i="1"/>
  <c r="R65" i="1" s="1"/>
  <c r="Q64" i="1"/>
  <c r="P64" i="1"/>
  <c r="R64" i="1" s="1"/>
  <c r="P63" i="1"/>
  <c r="Q63" i="1" s="1"/>
  <c r="R62" i="1"/>
  <c r="P62" i="1"/>
  <c r="Q62" i="1" s="1"/>
  <c r="P61" i="1"/>
  <c r="R61" i="1" s="1"/>
  <c r="Q60" i="1"/>
  <c r="P60" i="1"/>
  <c r="R60" i="1" s="1"/>
  <c r="P59" i="1"/>
  <c r="Q59" i="1" s="1"/>
  <c r="Q58" i="1"/>
  <c r="O58" i="1"/>
  <c r="P58" i="1" s="1"/>
  <c r="Q56" i="1"/>
  <c r="P56" i="1"/>
  <c r="R56" i="1" s="1"/>
  <c r="P55" i="1"/>
  <c r="Q55" i="1" s="1"/>
  <c r="R54" i="1"/>
  <c r="P54" i="1"/>
  <c r="Q54" i="1" s="1"/>
  <c r="Q53" i="1"/>
  <c r="P53" i="1"/>
  <c r="R53" i="1" s="1"/>
  <c r="Q52" i="1"/>
  <c r="P52" i="1"/>
  <c r="R52" i="1" s="1"/>
  <c r="P51" i="1"/>
  <c r="Q51" i="1" s="1"/>
  <c r="R50" i="1"/>
  <c r="P50" i="1"/>
  <c r="Q50" i="1" s="1"/>
  <c r="Q49" i="1"/>
  <c r="P49" i="1"/>
  <c r="R49" i="1" s="1"/>
  <c r="Q48" i="1"/>
  <c r="P48" i="1"/>
  <c r="R48" i="1" s="1"/>
  <c r="P47" i="1"/>
  <c r="Q47" i="1" s="1"/>
  <c r="R46" i="1"/>
  <c r="P46" i="1"/>
  <c r="Q46" i="1" s="1"/>
  <c r="Q45" i="1"/>
  <c r="P45" i="1"/>
  <c r="R45" i="1" s="1"/>
  <c r="Q44" i="1"/>
  <c r="P44" i="1"/>
  <c r="R44" i="1" s="1"/>
  <c r="P43" i="1"/>
  <c r="Q43" i="1" s="1"/>
  <c r="R42" i="1"/>
  <c r="P42" i="1"/>
  <c r="Q42" i="1" s="1"/>
  <c r="Q41" i="1"/>
  <c r="P41" i="1"/>
  <c r="R41" i="1" s="1"/>
  <c r="Q40" i="1"/>
  <c r="P40" i="1"/>
  <c r="R40" i="1" s="1"/>
  <c r="P39" i="1"/>
  <c r="Q39" i="1" s="1"/>
  <c r="R38" i="1"/>
  <c r="P38" i="1"/>
  <c r="Q38" i="1" s="1"/>
  <c r="Q37" i="1"/>
  <c r="P37" i="1"/>
  <c r="R37" i="1" s="1"/>
  <c r="Q36" i="1"/>
  <c r="P36" i="1"/>
  <c r="R36" i="1" s="1"/>
  <c r="P35" i="1"/>
  <c r="Q35" i="1" s="1"/>
  <c r="R34" i="1"/>
  <c r="P34" i="1"/>
  <c r="Q34" i="1" s="1"/>
  <c r="Q33" i="1"/>
  <c r="P33" i="1"/>
  <c r="R33" i="1" s="1"/>
  <c r="Q32" i="1"/>
  <c r="P32" i="1"/>
  <c r="R32" i="1" s="1"/>
  <c r="P31" i="1"/>
  <c r="Q31" i="1" s="1"/>
  <c r="R30" i="1"/>
  <c r="P30" i="1"/>
  <c r="Q30" i="1" s="1"/>
  <c r="Q29" i="1"/>
  <c r="P29" i="1"/>
  <c r="R29" i="1" s="1"/>
  <c r="Q28" i="1"/>
  <c r="P28" i="1"/>
  <c r="R28" i="1" s="1"/>
  <c r="P27" i="1"/>
  <c r="Q27" i="1" s="1"/>
  <c r="R26" i="1"/>
  <c r="P26" i="1"/>
  <c r="Q26" i="1" s="1"/>
  <c r="Q25" i="1"/>
  <c r="P25" i="1"/>
  <c r="R25" i="1" s="1"/>
  <c r="Q24" i="1"/>
  <c r="P24" i="1"/>
  <c r="R24" i="1" s="1"/>
  <c r="P23" i="1"/>
  <c r="Q23" i="1" s="1"/>
  <c r="R22" i="1"/>
  <c r="P22" i="1"/>
  <c r="Q22" i="1" s="1"/>
  <c r="Q21" i="1"/>
  <c r="P21" i="1"/>
  <c r="R21" i="1" s="1"/>
  <c r="Q20" i="1"/>
  <c r="P20" i="1"/>
  <c r="R20" i="1" s="1"/>
  <c r="P19" i="1"/>
  <c r="Q19" i="1" s="1"/>
  <c r="R18" i="1"/>
  <c r="P18" i="1"/>
  <c r="Q18" i="1" s="1"/>
  <c r="Q17" i="1"/>
  <c r="P17" i="1"/>
  <c r="R17" i="1" s="1"/>
  <c r="Q16" i="1"/>
  <c r="P16" i="1"/>
  <c r="R16" i="1" s="1"/>
  <c r="P15" i="1"/>
  <c r="Q15" i="1" s="1"/>
  <c r="R14" i="1"/>
  <c r="P14" i="1"/>
  <c r="Q14" i="1" s="1"/>
  <c r="Q13" i="1"/>
  <c r="P13" i="1"/>
  <c r="Q12" i="1"/>
  <c r="P12" i="1"/>
  <c r="R12" i="1" s="1"/>
  <c r="P11" i="1"/>
  <c r="Q11" i="1" s="1"/>
  <c r="R10" i="1"/>
  <c r="P10" i="1"/>
  <c r="Q10" i="1" s="1"/>
  <c r="Q9" i="1"/>
  <c r="P9" i="1"/>
  <c r="R9" i="1" s="1"/>
  <c r="Q8" i="1"/>
  <c r="P8" i="1"/>
  <c r="R8" i="1" s="1"/>
  <c r="P7" i="1"/>
  <c r="Q7" i="1" s="1"/>
  <c r="R6" i="1"/>
  <c r="P6" i="1"/>
  <c r="Q6" i="1" s="1"/>
  <c r="Q5" i="1"/>
  <c r="P5" i="1"/>
  <c r="R5" i="1" s="1"/>
  <c r="Q4" i="1"/>
  <c r="P4" i="1"/>
  <c r="R4" i="1" s="1"/>
  <c r="Q57" i="1" l="1"/>
  <c r="P57" i="1"/>
  <c r="R13" i="1"/>
  <c r="Q61" i="1"/>
  <c r="Q65" i="1"/>
  <c r="Q70" i="1"/>
  <c r="Q74" i="1"/>
  <c r="Q78" i="1"/>
  <c r="Q82" i="1"/>
  <c r="Q86" i="1"/>
  <c r="Q90" i="1"/>
  <c r="Q94" i="1"/>
  <c r="Q98" i="1"/>
  <c r="Q102" i="1"/>
  <c r="Q106" i="1"/>
  <c r="Q110" i="1"/>
  <c r="Q114" i="1"/>
  <c r="Q118" i="1"/>
  <c r="Q122" i="1"/>
  <c r="Q126" i="1"/>
  <c r="Q130" i="1"/>
  <c r="Q134" i="1"/>
  <c r="Q138" i="1"/>
  <c r="Q142" i="1"/>
  <c r="Q146" i="1"/>
  <c r="Q150" i="1"/>
  <c r="Q154" i="1"/>
  <c r="Q158" i="1"/>
  <c r="Q162" i="1"/>
  <c r="Q166" i="1"/>
  <c r="Q170" i="1"/>
  <c r="Q174" i="1"/>
  <c r="R180" i="1"/>
  <c r="R184" i="1"/>
  <c r="R188" i="1"/>
  <c r="R192" i="1"/>
  <c r="R196" i="1"/>
  <c r="R200" i="1"/>
  <c r="R204" i="1"/>
  <c r="R208" i="1"/>
  <c r="R212" i="1"/>
  <c r="R216" i="1"/>
  <c r="R220" i="1"/>
  <c r="R224" i="1"/>
  <c r="R228" i="1"/>
  <c r="R232" i="1"/>
  <c r="R236" i="1"/>
  <c r="R240" i="1"/>
  <c r="R244" i="1"/>
  <c r="R248" i="1"/>
  <c r="R252" i="1"/>
  <c r="R256" i="1"/>
  <c r="R260" i="1"/>
  <c r="R264" i="1"/>
  <c r="R268" i="1"/>
  <c r="R272" i="1"/>
  <c r="R276" i="1"/>
  <c r="R280" i="1"/>
  <c r="R284" i="1"/>
  <c r="R288" i="1"/>
  <c r="R292" i="1"/>
  <c r="R296" i="1"/>
  <c r="R300" i="1"/>
  <c r="R304" i="1"/>
  <c r="R176" i="1"/>
  <c r="Q176" i="1"/>
  <c r="R7" i="1"/>
  <c r="R11" i="1"/>
  <c r="R15" i="1"/>
  <c r="R19" i="1"/>
  <c r="R23" i="1"/>
  <c r="R27" i="1"/>
  <c r="R31" i="1"/>
  <c r="R35" i="1"/>
  <c r="R39" i="1"/>
  <c r="R43" i="1"/>
  <c r="R47" i="1"/>
  <c r="R51" i="1"/>
  <c r="R55" i="1"/>
  <c r="R59" i="1"/>
  <c r="R63" i="1"/>
  <c r="R67" i="1"/>
  <c r="R72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28" i="1"/>
  <c r="R132" i="1"/>
  <c r="R136" i="1"/>
  <c r="R140" i="1"/>
  <c r="R144" i="1"/>
  <c r="R148" i="1"/>
  <c r="R152" i="1"/>
  <c r="R156" i="1"/>
  <c r="R160" i="1"/>
  <c r="R164" i="1"/>
  <c r="R168" i="1"/>
  <c r="R172" i="1"/>
  <c r="R177" i="1"/>
  <c r="R181" i="1"/>
  <c r="R185" i="1"/>
  <c r="R189" i="1"/>
  <c r="R193" i="1"/>
  <c r="R197" i="1"/>
  <c r="R201" i="1"/>
  <c r="R205" i="1"/>
  <c r="R209" i="1"/>
  <c r="R213" i="1"/>
  <c r="R217" i="1"/>
  <c r="R221" i="1"/>
  <c r="R225" i="1"/>
  <c r="R229" i="1"/>
  <c r="R233" i="1"/>
  <c r="R237" i="1"/>
  <c r="R241" i="1"/>
  <c r="R245" i="1"/>
  <c r="R249" i="1"/>
  <c r="R253" i="1"/>
  <c r="R257" i="1"/>
  <c r="R261" i="1"/>
  <c r="R265" i="1"/>
  <c r="R269" i="1"/>
  <c r="R273" i="1"/>
  <c r="R277" i="1"/>
  <c r="R281" i="1"/>
  <c r="R285" i="1"/>
  <c r="R289" i="1"/>
  <c r="R293" i="1"/>
  <c r="R297" i="1"/>
  <c r="R301" i="1"/>
  <c r="R305" i="1"/>
  <c r="P306" i="1"/>
  <c r="R306" i="1" s="1"/>
  <c r="R57" i="1" l="1"/>
  <c r="P308" i="1"/>
</calcChain>
</file>

<file path=xl/sharedStrings.xml><?xml version="1.0" encoding="utf-8"?>
<sst xmlns="http://schemas.openxmlformats.org/spreadsheetml/2006/main" count="921" uniqueCount="320">
  <si>
    <t>DEPARTAMENTO</t>
  </si>
  <si>
    <t>MUNICIPIO</t>
  </si>
  <si>
    <t>Relleno Sanitario</t>
  </si>
  <si>
    <t>ACUMULADO MENSUAL POR MUNICIPIO AÑO 2018 (toneladas)</t>
  </si>
  <si>
    <t>TOTAL DEPOSITADO</t>
  </si>
  <si>
    <t>PROMEDIO MENSUAL</t>
  </si>
  <si>
    <t>PROMEDIO DIA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</si>
  <si>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</si>
  <si>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</si>
  <si>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</si>
  <si>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</si>
  <si>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</si>
  <si>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</si>
  <si>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</si>
  <si>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</si>
  <si>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</si>
  <si>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</si>
  <si>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</si>
  <si>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</si>
  <si>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Ahuachapan</t>
  </si>
  <si>
    <t>San Francisco Menendez</t>
  </si>
  <si>
    <t>RS S. Fco. Menéndez</t>
  </si>
  <si>
    <t>Ahuachapán</t>
  </si>
  <si>
    <t>Atiquizaya</t>
  </si>
  <si>
    <t>RS Atiquizaya</t>
  </si>
  <si>
    <t>Concepción de Ataco</t>
  </si>
  <si>
    <t>San Lorenzo</t>
  </si>
  <si>
    <t>El Refugio</t>
  </si>
  <si>
    <t>Candelaria de la Frontera</t>
  </si>
  <si>
    <t>Turín</t>
  </si>
  <si>
    <t>Santa Ana</t>
  </si>
  <si>
    <t>RS ASEMUSA</t>
  </si>
  <si>
    <t>Metapán</t>
  </si>
  <si>
    <t>Chalchuapa</t>
  </si>
  <si>
    <t>San Sebastián Salitrillo</t>
  </si>
  <si>
    <t>El Congo</t>
  </si>
  <si>
    <t>El Porvenir</t>
  </si>
  <si>
    <t>Texistepeque</t>
  </si>
  <si>
    <t>Coatepeque</t>
  </si>
  <si>
    <t>Masahuat</t>
  </si>
  <si>
    <t>Santa Rosa Guachiplin</t>
  </si>
  <si>
    <t>San Antonio Pajonal</t>
  </si>
  <si>
    <t>CandelAria de la Frontera</t>
  </si>
  <si>
    <t>Santiago de la Frontera</t>
  </si>
  <si>
    <t xml:space="preserve">Empresas Priv/Particulares </t>
  </si>
  <si>
    <t>San Salvador</t>
  </si>
  <si>
    <t>Rosario de Mora</t>
  </si>
  <si>
    <t>RS La Libertad</t>
  </si>
  <si>
    <t>Panchimalco</t>
  </si>
  <si>
    <t>Santo Tomás</t>
  </si>
  <si>
    <t>La Paz</t>
  </si>
  <si>
    <t>San Miguel Tepezontes</t>
  </si>
  <si>
    <t xml:space="preserve">Zacatecoluca  </t>
  </si>
  <si>
    <t>Santiago Texacuangos</t>
  </si>
  <si>
    <t>Santiago Nonualco</t>
  </si>
  <si>
    <t>San Rafael Obrajuelo</t>
  </si>
  <si>
    <t>San Pedro Nonualco</t>
  </si>
  <si>
    <t>San Pedro Masahuat</t>
  </si>
  <si>
    <t>San Luis Talpa</t>
  </si>
  <si>
    <t>San Luis La Herradura</t>
  </si>
  <si>
    <t>San Juan Talpa</t>
  </si>
  <si>
    <t>San Juan Nonualco</t>
  </si>
  <si>
    <t>San Antonio Masahuat</t>
  </si>
  <si>
    <t>Rosario de La Paz</t>
  </si>
  <si>
    <t>Olocuilta</t>
  </si>
  <si>
    <t>San Francisco Chinameca</t>
  </si>
  <si>
    <t>Cuyultitan</t>
  </si>
  <si>
    <t>Tapalhuaca</t>
  </si>
  <si>
    <t>La Libertad</t>
  </si>
  <si>
    <t>Zaragoza</t>
  </si>
  <si>
    <t>Tamanique</t>
  </si>
  <si>
    <t>San José Villanueva</t>
  </si>
  <si>
    <t xml:space="preserve">Puerto La Libertad </t>
  </si>
  <si>
    <t>Jicalapa</t>
  </si>
  <si>
    <t>Comasagua</t>
  </si>
  <si>
    <t>Huizucar</t>
  </si>
  <si>
    <t>Santa Tecla</t>
  </si>
  <si>
    <t>Chiltiupan</t>
  </si>
  <si>
    <t>Puerto La Libertad (D.E.)</t>
  </si>
  <si>
    <t>Sonsonate</t>
  </si>
  <si>
    <t>Santa Isabel Ishuatan</t>
  </si>
  <si>
    <t>RS Ishuatan</t>
  </si>
  <si>
    <t>Acajutla</t>
  </si>
  <si>
    <t>RS Sonsonate KALI</t>
  </si>
  <si>
    <t>Ahuchapán</t>
  </si>
  <si>
    <t>Apaneca</t>
  </si>
  <si>
    <t>Guaymango</t>
  </si>
  <si>
    <t>Jujutla</t>
  </si>
  <si>
    <t>San Pedro Puxtla</t>
  </si>
  <si>
    <t>Tacuba</t>
  </si>
  <si>
    <t>Colón</t>
  </si>
  <si>
    <t>Nuevo Cuscatlán</t>
  </si>
  <si>
    <t>Teotepeque</t>
  </si>
  <si>
    <t>Chalchuapa (D.E.)</t>
  </si>
  <si>
    <t>Santa Ana (D.E.)</t>
  </si>
  <si>
    <t>Armena</t>
  </si>
  <si>
    <t>Armenia (D.E.)</t>
  </si>
  <si>
    <t>Caluco</t>
  </si>
  <si>
    <t>Cuisnahuat</t>
  </si>
  <si>
    <t>Izalco</t>
  </si>
  <si>
    <t>Izalco (D.E.)</t>
  </si>
  <si>
    <t>Juayua</t>
  </si>
  <si>
    <t>Nahuizalco</t>
  </si>
  <si>
    <t>Nahuizalco (D.E.)</t>
  </si>
  <si>
    <t>Nahuilingo</t>
  </si>
  <si>
    <t>Salcoatitan</t>
  </si>
  <si>
    <t>San Antonio del Monte</t>
  </si>
  <si>
    <t>San Julian</t>
  </si>
  <si>
    <t>Santa Catarina Masahuat</t>
  </si>
  <si>
    <t>Santo Domingo de Guzman</t>
  </si>
  <si>
    <t>Sonzacate</t>
  </si>
  <si>
    <t>Antiguo Cuscatlán</t>
  </si>
  <si>
    <t>Antiguo Cuscatlán (D.E.)</t>
  </si>
  <si>
    <t>Armenia</t>
  </si>
  <si>
    <t>Colón (D.E.)</t>
  </si>
  <si>
    <t>Jayaque</t>
  </si>
  <si>
    <t>Sacacoyo</t>
  </si>
  <si>
    <t>San Juan Opico</t>
  </si>
  <si>
    <t>San Juan Opico (D.E.)</t>
  </si>
  <si>
    <t>Talnique</t>
  </si>
  <si>
    <t>Tepecoyo</t>
  </si>
  <si>
    <t>Turin</t>
  </si>
  <si>
    <t>RS MIDES</t>
  </si>
  <si>
    <t>Ciudad Delgado</t>
  </si>
  <si>
    <t>Soyapango</t>
  </si>
  <si>
    <t>Cuscatancingo</t>
  </si>
  <si>
    <t>Apopa</t>
  </si>
  <si>
    <t>Ayutuxtepeque</t>
  </si>
  <si>
    <t>El Paisnal</t>
  </si>
  <si>
    <t>Guazapa</t>
  </si>
  <si>
    <t>Ilopango</t>
  </si>
  <si>
    <t>Mejicanos</t>
  </si>
  <si>
    <t>Nejapa</t>
  </si>
  <si>
    <t xml:space="preserve">San Marcos </t>
  </si>
  <si>
    <t>San Martín</t>
  </si>
  <si>
    <t>Tonacatepeque</t>
  </si>
  <si>
    <t>Aguilares</t>
  </si>
  <si>
    <t>Quezaltepeque</t>
  </si>
  <si>
    <t>Ciudad Arce</t>
  </si>
  <si>
    <t>San Matias</t>
  </si>
  <si>
    <t>San Pablo Tacachico</t>
  </si>
  <si>
    <t>Chalatenango</t>
  </si>
  <si>
    <t>Citala</t>
  </si>
  <si>
    <t>Nueva Concepción</t>
  </si>
  <si>
    <t>La Palma</t>
  </si>
  <si>
    <t>San Rafael</t>
  </si>
  <si>
    <t>Concepción Quezaltepeque</t>
  </si>
  <si>
    <t>Santa Rita</t>
  </si>
  <si>
    <t>Dulce Nombre de Maria</t>
  </si>
  <si>
    <t>Comalapa</t>
  </si>
  <si>
    <t>La Laguna</t>
  </si>
  <si>
    <t>San Francisco Lempa</t>
  </si>
  <si>
    <t xml:space="preserve">San Miguel de Mercedes </t>
  </si>
  <si>
    <t>San Fernando</t>
  </si>
  <si>
    <t>San Juan Tepezontes</t>
  </si>
  <si>
    <t>Santa María Ostuma</t>
  </si>
  <si>
    <t>Mercedes la Ceiba</t>
  </si>
  <si>
    <t>Jerusalén</t>
  </si>
  <si>
    <t>Cuscatlán</t>
  </si>
  <si>
    <t>Cojutepeque</t>
  </si>
  <si>
    <t xml:space="preserve">El Carmen </t>
  </si>
  <si>
    <t>El Rosario</t>
  </si>
  <si>
    <t>Monte San Juan</t>
  </si>
  <si>
    <t>Oratorio de Concepción</t>
  </si>
  <si>
    <t>San Bartolomé Perulapía</t>
  </si>
  <si>
    <t>San Cristobal</t>
  </si>
  <si>
    <t>San José Guayabal</t>
  </si>
  <si>
    <t>San Pedro Perulapán</t>
  </si>
  <si>
    <t>Santa Cruz Michapa</t>
  </si>
  <si>
    <t>San Rafael Cedros</t>
  </si>
  <si>
    <t>Cabañas</t>
  </si>
  <si>
    <t>Sensuntepeque</t>
  </si>
  <si>
    <t>Ilobasco</t>
  </si>
  <si>
    <t>San Isidro</t>
  </si>
  <si>
    <t>Victoria</t>
  </si>
  <si>
    <t>Dolores</t>
  </si>
  <si>
    <t>Guacotecti</t>
  </si>
  <si>
    <t>San Vicente</t>
  </si>
  <si>
    <t>San Sebastián</t>
  </si>
  <si>
    <t>Apastepeque</t>
  </si>
  <si>
    <t>Santo Domingo</t>
  </si>
  <si>
    <t>Verapaz</t>
  </si>
  <si>
    <t>San Esteban Catarina</t>
  </si>
  <si>
    <t>San Cayetano Istepeque</t>
  </si>
  <si>
    <t>Santa Clara</t>
  </si>
  <si>
    <t>Guadalupe</t>
  </si>
  <si>
    <t>Tepetitán</t>
  </si>
  <si>
    <t>San Miguel</t>
  </si>
  <si>
    <t>San Gerardo</t>
  </si>
  <si>
    <t>Nuevo Edén de San Juan</t>
  </si>
  <si>
    <t>Candelaria</t>
  </si>
  <si>
    <t>San Ramón</t>
  </si>
  <si>
    <t>Santa Cruz Analquito</t>
  </si>
  <si>
    <t>DESECHOS BIOINFECCIOSOS</t>
  </si>
  <si>
    <t>Morazán</t>
  </si>
  <si>
    <t>MEANGUERA</t>
  </si>
  <si>
    <t>RS MEANGUERA</t>
  </si>
  <si>
    <t>Perquin</t>
  </si>
  <si>
    <t>RS Perquin</t>
  </si>
  <si>
    <t>Corinto</t>
  </si>
  <si>
    <t>RS CORINTO</t>
  </si>
  <si>
    <t>Usulután</t>
  </si>
  <si>
    <t>RS SOCINUS</t>
  </si>
  <si>
    <t>Puerto El Triunfo</t>
  </si>
  <si>
    <t>Concepción Batres</t>
  </si>
  <si>
    <t>Ereguayquin</t>
  </si>
  <si>
    <t>Jiquilisco</t>
  </si>
  <si>
    <t>Jucuarán</t>
  </si>
  <si>
    <t>Santa María</t>
  </si>
  <si>
    <t>San Dionisio</t>
  </si>
  <si>
    <t>San Buenaventura</t>
  </si>
  <si>
    <t>Santiago de María</t>
  </si>
  <si>
    <t>Santa Elena</t>
  </si>
  <si>
    <t>Sesori</t>
  </si>
  <si>
    <t>Estanzuelas</t>
  </si>
  <si>
    <t>California</t>
  </si>
  <si>
    <t>Chapeltique</t>
  </si>
  <si>
    <t>Nueva Guadalupe</t>
  </si>
  <si>
    <t>san Miguel</t>
  </si>
  <si>
    <t>Lolotique</t>
  </si>
  <si>
    <t>Tecapán</t>
  </si>
  <si>
    <t>Alegría</t>
  </si>
  <si>
    <t>San Jorge</t>
  </si>
  <si>
    <t>Chinameca</t>
  </si>
  <si>
    <t>San Francisco Javier</t>
  </si>
  <si>
    <t>Moncagua</t>
  </si>
  <si>
    <t>Jucuapa</t>
  </si>
  <si>
    <t>Quelepa</t>
  </si>
  <si>
    <t>El Triunfo</t>
  </si>
  <si>
    <t>Ciudad Barrios</t>
  </si>
  <si>
    <t>Ozatlán</t>
  </si>
  <si>
    <t>San Rafael Oriente</t>
  </si>
  <si>
    <t>San Agustín</t>
  </si>
  <si>
    <t>El Tránsito</t>
  </si>
  <si>
    <t>Berlín</t>
  </si>
  <si>
    <t>Nueva Granada</t>
  </si>
  <si>
    <t>Mercedes Umaña</t>
  </si>
  <si>
    <t>San Ildefonso</t>
  </si>
  <si>
    <t>San Luis de la Reina</t>
  </si>
  <si>
    <t>Tecoluca</t>
  </si>
  <si>
    <t>Chirilagua</t>
  </si>
  <si>
    <t>San Francisco Gotera</t>
  </si>
  <si>
    <t>La Unión</t>
  </si>
  <si>
    <t xml:space="preserve">Intipuca </t>
  </si>
  <si>
    <t>Guatajiagua</t>
  </si>
  <si>
    <t>Chilanga</t>
  </si>
  <si>
    <t>San Carlos</t>
  </si>
  <si>
    <t>San Simón</t>
  </si>
  <si>
    <t>Conchagua</t>
  </si>
  <si>
    <t>Cacaopera</t>
  </si>
  <si>
    <t>Yamabal</t>
  </si>
  <si>
    <t>Carolina</t>
  </si>
  <si>
    <t>Uluazapa</t>
  </si>
  <si>
    <t>Yucuaiquín</t>
  </si>
  <si>
    <t>San Antonio</t>
  </si>
  <si>
    <t>Sensembra</t>
  </si>
  <si>
    <t>El Carmen</t>
  </si>
  <si>
    <t>Yoloayquin</t>
  </si>
  <si>
    <t>RS San Miguel</t>
  </si>
  <si>
    <t>Torola</t>
  </si>
  <si>
    <t>Emp priv/part</t>
  </si>
  <si>
    <t>Calvo Conservas, El Salvador</t>
  </si>
  <si>
    <t>Villa El Rosario</t>
  </si>
  <si>
    <t>Anamorós</t>
  </si>
  <si>
    <t>RS ASINORLU</t>
  </si>
  <si>
    <t>Bolívar</t>
  </si>
  <si>
    <t>Concepción de Oriente</t>
  </si>
  <si>
    <t>El Sauce</t>
  </si>
  <si>
    <t>Lislique</t>
  </si>
  <si>
    <t>Nueva Esparta</t>
  </si>
  <si>
    <t>Polorós</t>
  </si>
  <si>
    <t>San José La Fuente</t>
  </si>
  <si>
    <t>Santa Rosa de Lima</t>
  </si>
  <si>
    <t>Arambala</t>
  </si>
  <si>
    <t>Comacarán</t>
  </si>
  <si>
    <t>Delicias de Concepción</t>
  </si>
  <si>
    <t>El Divisadero</t>
  </si>
  <si>
    <t>Gualococti</t>
  </si>
  <si>
    <t>Joateca</t>
  </si>
  <si>
    <t>Jocoaitique</t>
  </si>
  <si>
    <t>Jocoro</t>
  </si>
  <si>
    <t>Lolotiquillo</t>
  </si>
  <si>
    <t>Pasaquina</t>
  </si>
  <si>
    <t>Osicala</t>
  </si>
  <si>
    <t>San Alejo</t>
  </si>
  <si>
    <t>Sociedad</t>
  </si>
  <si>
    <t>Yayantique</t>
  </si>
  <si>
    <t>UDP Lislique</t>
  </si>
  <si>
    <t>UDP Chilanga</t>
  </si>
  <si>
    <t>UDP CONCP. OTE</t>
  </si>
  <si>
    <t>CUSCATLAN</t>
  </si>
  <si>
    <t>SUCHITOTO</t>
  </si>
  <si>
    <t>RS SUCHITOTO</t>
  </si>
  <si>
    <t>Cinquera</t>
  </si>
  <si>
    <t>RS CINQUERA</t>
  </si>
  <si>
    <t>Tenancingo</t>
  </si>
  <si>
    <t>Tejutla</t>
  </si>
  <si>
    <t>RS AMUSNOR</t>
  </si>
  <si>
    <t>El Paraíso</t>
  </si>
  <si>
    <t>La Reina</t>
  </si>
  <si>
    <t>Agua Caliente</t>
  </si>
  <si>
    <t>San Francisco Morazán</t>
  </si>
  <si>
    <t>AMUCHADES</t>
  </si>
  <si>
    <t>San Antonio Los Ranchos</t>
  </si>
  <si>
    <t>Arcatao</t>
  </si>
  <si>
    <t>Azacualpa</t>
  </si>
  <si>
    <t>San José Cancasque</t>
  </si>
  <si>
    <t>San Jose Las Flores</t>
  </si>
  <si>
    <t>Potonico</t>
  </si>
  <si>
    <t>San Luis del Carmen</t>
  </si>
  <si>
    <t>San Miguel de Mercedes</t>
  </si>
  <si>
    <t>El Carrizal</t>
  </si>
  <si>
    <t>Las Vueltas</t>
  </si>
  <si>
    <t>Dulce Nombre de Jesus</t>
  </si>
  <si>
    <t>San Isidro Labrador</t>
  </si>
  <si>
    <t>Nueva Trinidad</t>
  </si>
  <si>
    <t>San Antonio  de la Cruz</t>
  </si>
  <si>
    <t>Ojos de Agua</t>
  </si>
  <si>
    <t>San Ignacio</t>
  </si>
  <si>
    <t>Ministerio de Medio Ambiente y Recursos Naturales/Gerencia de Desechos Sólidos y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</si>
</sst>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Fill="1" applyBorder="1" applyAlignment="1"/>
    <xf numFmtId="4" fontId="0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0" fillId="0" borderId="0" xfId="0" applyBorder="1"/>
    <xf numFmtId="4" fontId="1" fillId="0" borderId="1" xfId="0" applyNumberFormat="1" applyFont="1" applyFill="1" applyBorder="1" applyAlignment="1"/>
    <xf numFmtId="4" fontId="2" fillId="0" borderId="1" xfId="0" applyNumberFormat="1" applyFont="1" applyFill="1" applyBorder="1" applyAlignment="1"/>
    <xf numFmtId="164" fontId="0" fillId="3" borderId="1" xfId="0" applyNumberFormat="1" applyFont="1" applyFill="1" applyBorder="1" applyAlignment="1"/>
    <xf numFmtId="0" fontId="1" fillId="0" borderId="0" xfId="0" applyFont="1" applyFill="1"/>
    <xf numFmtId="4" fontId="0" fillId="0" borderId="1" xfId="0" applyNumberFormat="1" applyFont="1" applyFill="1" applyBorder="1" applyAlignment="1"/>
    <xf numFmtId="4" fontId="1" fillId="0" borderId="0" xfId="0" applyNumberFormat="1" applyFont="1" applyFill="1"/>
    <xf numFmtId="0" fontId="1" fillId="0" borderId="2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0" fontId="0" fillId="0" borderId="0" xfId="0" applyFont="1" applyFill="1"/>
    <xf numFmtId="0" fontId="0" fillId="0" borderId="0" xfId="0" applyFont="1"/>
    <xf numFmtId="4" fontId="0" fillId="0" borderId="0" xfId="0" applyNumberFormat="1" applyFont="1" applyFill="1" applyBorder="1"/>
    <xf numFmtId="0" fontId="0" fillId="0" borderId="0" xfId="0" applyFont="1" applyBorder="1"/>
    <xf numFmtId="0" fontId="7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7" xfId="0" applyBorder="1"/>
    <xf numFmtId="4" fontId="0" fillId="3" borderId="8" xfId="0" applyNumberFormat="1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/>
    <xf numFmtId="0" fontId="0" fillId="0" borderId="7" xfId="0" applyFill="1" applyBorder="1" applyAlignment="1"/>
    <xf numFmtId="0" fontId="0" fillId="0" borderId="7" xfId="0" applyFill="1" applyBorder="1"/>
    <xf numFmtId="164" fontId="0" fillId="3" borderId="8" xfId="0" applyNumberFormat="1" applyFill="1" applyBorder="1" applyAlignment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6" fillId="2" borderId="8" xfId="0" applyFont="1" applyFill="1" applyBorder="1" applyAlignment="1">
      <alignment horizontal="right" vertical="distributed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distributed"/>
    </xf>
    <xf numFmtId="0" fontId="6" fillId="2" borderId="1" xfId="0" applyFont="1" applyFill="1" applyBorder="1" applyAlignment="1">
      <alignment horizontal="right" vertical="distributed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60"/>
  <sheetViews>
    <sheetView tabSelected="1" workbookViewId="0">
      <selection sqref="A1:R308"/>
    </sheetView>
  </sheetViews>
  <sheetFormatPr baseColWidth="10" defaultRowHeight="15" x14ac:dyDescent="0.25"/>
  <cols>
    <col min="1" max="1" width="17.5703125" customWidth="1"/>
    <col min="2" max="2" width="16.140625" customWidth="1"/>
    <col min="3" max="3" width="14.28515625" customWidth="1"/>
    <col min="4" max="4" width="8.42578125" style="23" customWidth="1"/>
    <col min="5" max="5" width="10.7109375" style="23" customWidth="1"/>
    <col min="6" max="6" width="9" style="23" customWidth="1"/>
    <col min="7" max="7" width="8.140625" style="23" customWidth="1"/>
    <col min="8" max="8" width="9.28515625" style="23" customWidth="1"/>
    <col min="9" max="9" width="8" style="23" customWidth="1"/>
    <col min="10" max="10" width="8.28515625" style="23" customWidth="1"/>
    <col min="11" max="12" width="8.7109375" style="23" customWidth="1"/>
    <col min="13" max="13" width="10.140625" style="23" customWidth="1"/>
    <col min="14" max="15" width="8.42578125" style="23" customWidth="1"/>
    <col min="16" max="16" width="11.7109375" style="25" customWidth="1"/>
    <col min="17" max="17" width="12" style="23" customWidth="1"/>
    <col min="18" max="18" width="9.7109375" style="23" customWidth="1"/>
  </cols>
  <sheetData>
    <row r="1" spans="1:19" ht="19.5" thickTop="1" x14ac:dyDescent="0.25">
      <c r="A1" s="59" t="s">
        <v>319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</row>
    <row r="2" spans="1:19" x14ac:dyDescent="0.25">
      <c r="A2" s="52" t="s">
        <v>0</v>
      </c>
      <c r="B2" s="54" t="s">
        <v>1</v>
      </c>
      <c r="C2" s="56" t="s">
        <v>2</v>
      </c>
      <c r="D2" s="55" t="s">
        <v>3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7" t="s">
        <v>4</v>
      </c>
      <c r="Q2" s="58" t="s">
        <v>5</v>
      </c>
      <c r="R2" s="51" t="s">
        <v>6</v>
      </c>
    </row>
    <row r="3" spans="1:19" ht="30" x14ac:dyDescent="0.25">
      <c r="A3" s="53"/>
      <c r="B3" s="55"/>
      <c r="C3" s="55"/>
      <c r="D3" s="27" t="s">
        <v>7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8" t="s">
        <v>15</v>
      </c>
      <c r="M3" s="27" t="s">
        <v>16</v>
      </c>
      <c r="N3" s="28" t="s">
        <v>17</v>
      </c>
      <c r="O3" s="28" t="s">
        <v>18</v>
      </c>
      <c r="P3" s="57"/>
      <c r="Q3" s="58"/>
      <c r="R3" s="51"/>
    </row>
    <row r="4" spans="1:19" ht="30" x14ac:dyDescent="0.25">
      <c r="A4" s="33" t="s">
        <v>19</v>
      </c>
      <c r="B4" s="30" t="s">
        <v>20</v>
      </c>
      <c r="C4" s="29" t="s">
        <v>21</v>
      </c>
      <c r="D4" s="3">
        <v>419.14</v>
      </c>
      <c r="E4" s="3">
        <v>360</v>
      </c>
      <c r="F4" s="3">
        <v>400</v>
      </c>
      <c r="G4" s="3">
        <v>357.14</v>
      </c>
      <c r="H4" s="3">
        <v>182</v>
      </c>
      <c r="I4" s="3">
        <v>284</v>
      </c>
      <c r="J4" s="3">
        <v>285</v>
      </c>
      <c r="K4" s="3">
        <v>190</v>
      </c>
      <c r="L4" s="3">
        <v>252.57</v>
      </c>
      <c r="M4" s="3">
        <v>239.14</v>
      </c>
      <c r="N4" s="3">
        <v>264.14</v>
      </c>
      <c r="O4" s="3">
        <v>272.85000000000002</v>
      </c>
      <c r="P4" s="4">
        <f>SUM(D4:O4)</f>
        <v>3505.9799999999996</v>
      </c>
      <c r="Q4" s="3">
        <f>SUM(P4/12)</f>
        <v>292.16499999999996</v>
      </c>
      <c r="R4" s="34">
        <f>SUM(P4/365)</f>
        <v>9.605424657534245</v>
      </c>
    </row>
    <row r="5" spans="1:19" x14ac:dyDescent="0.25">
      <c r="A5" s="35" t="s">
        <v>22</v>
      </c>
      <c r="B5" s="29" t="s">
        <v>23</v>
      </c>
      <c r="C5" s="2" t="s">
        <v>24</v>
      </c>
      <c r="D5" s="3">
        <v>363.25</v>
      </c>
      <c r="E5" s="3">
        <v>265.5</v>
      </c>
      <c r="F5" s="3">
        <v>290.2</v>
      </c>
      <c r="G5" s="3">
        <v>281.66000000000003</v>
      </c>
      <c r="H5" s="3">
        <v>265.17</v>
      </c>
      <c r="I5" s="3">
        <v>286.63</v>
      </c>
      <c r="J5" s="3">
        <v>281.47000000000003</v>
      </c>
      <c r="K5" s="3">
        <v>279.57</v>
      </c>
      <c r="L5" s="3">
        <v>259.58999999999997</v>
      </c>
      <c r="M5" s="3">
        <v>277.51</v>
      </c>
      <c r="N5" s="3">
        <v>278.08</v>
      </c>
      <c r="O5" s="3">
        <v>277.64</v>
      </c>
      <c r="P5" s="4">
        <f t="shared" ref="P5:P10" si="0">SUM(D5:O5)</f>
        <v>3406.27</v>
      </c>
      <c r="Q5" s="3">
        <f>SUM(P5/12)</f>
        <v>283.85583333333335</v>
      </c>
      <c r="R5" s="34">
        <f>SUM(P5/365)</f>
        <v>9.3322465753424648</v>
      </c>
    </row>
    <row r="6" spans="1:19" ht="30" x14ac:dyDescent="0.25">
      <c r="A6" s="35" t="s">
        <v>22</v>
      </c>
      <c r="B6" s="29" t="s">
        <v>25</v>
      </c>
      <c r="C6" s="2" t="s">
        <v>24</v>
      </c>
      <c r="D6" s="3">
        <v>119.11</v>
      </c>
      <c r="E6" s="3">
        <v>99</v>
      </c>
      <c r="F6" s="3">
        <v>140.5</v>
      </c>
      <c r="G6" s="3">
        <v>140.18</v>
      </c>
      <c r="H6" s="3">
        <v>103.11</v>
      </c>
      <c r="I6" s="3">
        <v>118.45</v>
      </c>
      <c r="J6" s="3">
        <v>132.74</v>
      </c>
      <c r="K6" s="3">
        <v>155</v>
      </c>
      <c r="L6" s="3">
        <v>146.12</v>
      </c>
      <c r="M6" s="3">
        <v>127.97</v>
      </c>
      <c r="N6" s="3">
        <v>111.35</v>
      </c>
      <c r="O6" s="3">
        <v>173.73</v>
      </c>
      <c r="P6" s="4">
        <f t="shared" si="0"/>
        <v>1567.26</v>
      </c>
      <c r="Q6" s="3">
        <f t="shared" ref="Q6:Q10" si="1">SUM(P6/12)</f>
        <v>130.60499999999999</v>
      </c>
      <c r="R6" s="34">
        <f t="shared" ref="R6:R10" si="2">SUM(P6/365)</f>
        <v>4.2938630136986298</v>
      </c>
    </row>
    <row r="7" spans="1:19" x14ac:dyDescent="0.25">
      <c r="A7" s="35" t="s">
        <v>22</v>
      </c>
      <c r="B7" s="29" t="s">
        <v>26</v>
      </c>
      <c r="C7" s="2" t="s">
        <v>24</v>
      </c>
      <c r="D7" s="3">
        <v>73.930000000000007</v>
      </c>
      <c r="E7" s="3">
        <v>63.6</v>
      </c>
      <c r="F7" s="3">
        <v>64.790000000000006</v>
      </c>
      <c r="G7" s="3">
        <v>66.17</v>
      </c>
      <c r="H7" s="3">
        <v>71.34</v>
      </c>
      <c r="I7" s="3">
        <v>65.790000000000006</v>
      </c>
      <c r="J7" s="3">
        <v>58.25</v>
      </c>
      <c r="K7" s="3">
        <v>81.25</v>
      </c>
      <c r="L7" s="3">
        <v>51.02</v>
      </c>
      <c r="M7" s="3">
        <v>54.43</v>
      </c>
      <c r="N7" s="3">
        <v>65.709999999999994</v>
      </c>
      <c r="O7" s="3">
        <v>63.52</v>
      </c>
      <c r="P7" s="4">
        <f t="shared" si="0"/>
        <v>779.80000000000007</v>
      </c>
      <c r="Q7" s="3">
        <f t="shared" si="1"/>
        <v>64.983333333333334</v>
      </c>
      <c r="R7" s="34">
        <f t="shared" si="2"/>
        <v>2.1364383561643838</v>
      </c>
    </row>
    <row r="8" spans="1:19" x14ac:dyDescent="0.25">
      <c r="A8" s="35" t="s">
        <v>22</v>
      </c>
      <c r="B8" s="29" t="s">
        <v>27</v>
      </c>
      <c r="C8" s="2" t="s">
        <v>24</v>
      </c>
      <c r="D8" s="3">
        <v>110.5</v>
      </c>
      <c r="E8" s="3">
        <v>97.5</v>
      </c>
      <c r="F8" s="3">
        <v>97.5</v>
      </c>
      <c r="G8" s="3">
        <v>117</v>
      </c>
      <c r="H8" s="3">
        <v>97.5</v>
      </c>
      <c r="I8" s="3">
        <v>97.5</v>
      </c>
      <c r="J8" s="3">
        <v>97.5</v>
      </c>
      <c r="K8" s="3">
        <v>110.5</v>
      </c>
      <c r="L8" s="3">
        <v>91</v>
      </c>
      <c r="M8" s="3">
        <v>71.5</v>
      </c>
      <c r="N8" s="3">
        <v>0</v>
      </c>
      <c r="O8" s="3">
        <v>0</v>
      </c>
      <c r="P8" s="4">
        <f t="shared" si="0"/>
        <v>988</v>
      </c>
      <c r="Q8" s="3">
        <f t="shared" si="1"/>
        <v>82.333333333333329</v>
      </c>
      <c r="R8" s="34">
        <f t="shared" si="2"/>
        <v>2.7068493150684931</v>
      </c>
    </row>
    <row r="9" spans="1:19" ht="30" x14ac:dyDescent="0.25">
      <c r="A9" s="35" t="s">
        <v>22</v>
      </c>
      <c r="B9" s="29" t="s">
        <v>28</v>
      </c>
      <c r="C9" s="2" t="s">
        <v>24</v>
      </c>
      <c r="D9" s="3">
        <v>122.1</v>
      </c>
      <c r="E9" s="3">
        <v>113.21</v>
      </c>
      <c r="F9" s="3">
        <v>111.51</v>
      </c>
      <c r="G9" s="3">
        <v>125.63</v>
      </c>
      <c r="H9" s="3">
        <v>136.77000000000001</v>
      </c>
      <c r="I9" s="3">
        <v>121.19</v>
      </c>
      <c r="J9" s="3">
        <v>125.19</v>
      </c>
      <c r="K9" s="3">
        <v>136.62</v>
      </c>
      <c r="L9" s="3">
        <v>144.84</v>
      </c>
      <c r="M9" s="3">
        <v>136.04</v>
      </c>
      <c r="N9" s="3">
        <v>116.49</v>
      </c>
      <c r="O9" s="3">
        <v>144.15</v>
      </c>
      <c r="P9" s="4">
        <f t="shared" si="0"/>
        <v>1533.7400000000002</v>
      </c>
      <c r="Q9" s="3">
        <f t="shared" si="1"/>
        <v>127.81166666666668</v>
      </c>
      <c r="R9" s="34">
        <f t="shared" si="2"/>
        <v>4.2020273972602746</v>
      </c>
    </row>
    <row r="10" spans="1:19" x14ac:dyDescent="0.25">
      <c r="A10" s="36" t="s">
        <v>22</v>
      </c>
      <c r="B10" s="31" t="s">
        <v>29</v>
      </c>
      <c r="C10" s="2" t="s">
        <v>24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77.75</v>
      </c>
      <c r="M10" s="3">
        <v>90.56</v>
      </c>
      <c r="N10" s="3">
        <v>82.7</v>
      </c>
      <c r="O10" s="3">
        <v>89.18</v>
      </c>
      <c r="P10" s="4">
        <f t="shared" si="0"/>
        <v>340.19</v>
      </c>
      <c r="Q10" s="3">
        <f t="shared" si="1"/>
        <v>28.349166666666665</v>
      </c>
      <c r="R10" s="34">
        <f t="shared" si="2"/>
        <v>0.93202739726027395</v>
      </c>
    </row>
    <row r="11" spans="1:19" x14ac:dyDescent="0.25">
      <c r="A11" s="37" t="s">
        <v>30</v>
      </c>
      <c r="B11" s="29" t="s">
        <v>30</v>
      </c>
      <c r="C11" s="2" t="s">
        <v>31</v>
      </c>
      <c r="D11" s="3">
        <v>3941.77</v>
      </c>
      <c r="E11" s="3">
        <v>3722.38</v>
      </c>
      <c r="F11" s="3">
        <v>3715.26</v>
      </c>
      <c r="G11" s="3">
        <v>4389.7</v>
      </c>
      <c r="H11" s="3">
        <v>4651.34</v>
      </c>
      <c r="I11" s="3">
        <v>4798.8599999999997</v>
      </c>
      <c r="J11" s="3">
        <v>4495.8900000000003</v>
      </c>
      <c r="K11" s="3">
        <v>4862.12</v>
      </c>
      <c r="L11" s="3">
        <v>4229.7299999999996</v>
      </c>
      <c r="M11" s="3">
        <v>4506.03</v>
      </c>
      <c r="N11" s="3">
        <v>4082.36</v>
      </c>
      <c r="O11" s="3">
        <v>4084.99</v>
      </c>
      <c r="P11" s="4">
        <f>SUM(D11:O11)/100</f>
        <v>514.80430000000001</v>
      </c>
      <c r="Q11" s="3">
        <f>SUM(P11/12)</f>
        <v>42.900358333333337</v>
      </c>
      <c r="R11" s="34">
        <f>SUM(P11/365)</f>
        <v>1.4104227397260274</v>
      </c>
      <c r="S11" s="6"/>
    </row>
    <row r="12" spans="1:19" x14ac:dyDescent="0.25">
      <c r="A12" s="37" t="s">
        <v>30</v>
      </c>
      <c r="B12" s="29" t="s">
        <v>32</v>
      </c>
      <c r="C12" s="2" t="s">
        <v>31</v>
      </c>
      <c r="D12" s="3">
        <v>693.16</v>
      </c>
      <c r="E12" s="3">
        <v>635.27</v>
      </c>
      <c r="F12" s="3">
        <v>648.23</v>
      </c>
      <c r="G12" s="3">
        <v>830.63</v>
      </c>
      <c r="H12" s="3">
        <v>853.85</v>
      </c>
      <c r="I12" s="3">
        <v>860.06</v>
      </c>
      <c r="J12" s="3">
        <v>811.42</v>
      </c>
      <c r="K12" s="3">
        <v>836.16</v>
      </c>
      <c r="L12" s="3">
        <v>742.11</v>
      </c>
      <c r="M12" s="3">
        <v>812.86</v>
      </c>
      <c r="N12" s="3">
        <v>731.4</v>
      </c>
      <c r="O12" s="3">
        <v>727.2</v>
      </c>
      <c r="P12" s="4">
        <f>SUM(D12:O12)/1000</f>
        <v>9.1823499999999996</v>
      </c>
      <c r="Q12" s="3">
        <f t="shared" ref="Q12:Q25" si="3">SUM(P12/12)</f>
        <v>0.7651958333333333</v>
      </c>
      <c r="R12" s="34">
        <f t="shared" ref="R12:R25" si="4">SUM(P12/365)</f>
        <v>2.5157123287671231E-2</v>
      </c>
      <c r="S12" s="6"/>
    </row>
    <row r="13" spans="1:19" x14ac:dyDescent="0.25">
      <c r="A13" s="37" t="s">
        <v>30</v>
      </c>
      <c r="B13" s="29" t="s">
        <v>33</v>
      </c>
      <c r="C13" s="2" t="s">
        <v>31</v>
      </c>
      <c r="D13" s="3">
        <v>697.55</v>
      </c>
      <c r="E13" s="3">
        <v>614.94000000000005</v>
      </c>
      <c r="F13" s="3">
        <v>617.04999999999995</v>
      </c>
      <c r="G13" s="3">
        <v>691.78</v>
      </c>
      <c r="H13" s="3">
        <v>876.3</v>
      </c>
      <c r="I13" s="3">
        <v>915.05</v>
      </c>
      <c r="J13" s="3">
        <v>841.99</v>
      </c>
      <c r="K13" s="3">
        <v>888.71</v>
      </c>
      <c r="L13" s="3">
        <v>744.64</v>
      </c>
      <c r="M13" s="3">
        <v>797.19</v>
      </c>
      <c r="N13" s="3">
        <v>715.84</v>
      </c>
      <c r="O13" s="3">
        <v>724.93</v>
      </c>
      <c r="P13" s="4">
        <f t="shared" ref="P13:P25" si="5">SUM(D13:O13)</f>
        <v>9125.9700000000012</v>
      </c>
      <c r="Q13" s="3">
        <f t="shared" si="3"/>
        <v>760.49750000000006</v>
      </c>
      <c r="R13" s="34">
        <f t="shared" si="4"/>
        <v>25.002657534246577</v>
      </c>
      <c r="S13" s="6"/>
    </row>
    <row r="14" spans="1:19" ht="30" x14ac:dyDescent="0.25">
      <c r="A14" s="37" t="s">
        <v>30</v>
      </c>
      <c r="B14" s="29" t="s">
        <v>34</v>
      </c>
      <c r="C14" s="2" t="s">
        <v>31</v>
      </c>
      <c r="D14" s="3">
        <v>320.22000000000003</v>
      </c>
      <c r="E14" s="3">
        <v>296.22000000000003</v>
      </c>
      <c r="F14" s="3">
        <v>288.72000000000003</v>
      </c>
      <c r="G14" s="3">
        <v>362.64</v>
      </c>
      <c r="H14" s="3">
        <v>418.09</v>
      </c>
      <c r="I14" s="3">
        <v>427.22</v>
      </c>
      <c r="J14" s="3">
        <v>427.46</v>
      </c>
      <c r="K14" s="3">
        <v>402.05</v>
      </c>
      <c r="L14" s="3">
        <v>350.27</v>
      </c>
      <c r="M14" s="3">
        <v>377.25</v>
      </c>
      <c r="N14" s="3">
        <v>335.48</v>
      </c>
      <c r="O14" s="3">
        <v>345.65</v>
      </c>
      <c r="P14" s="4">
        <f t="shared" si="5"/>
        <v>4351.2700000000004</v>
      </c>
      <c r="Q14" s="3">
        <f t="shared" si="3"/>
        <v>362.60583333333335</v>
      </c>
      <c r="R14" s="34">
        <f t="shared" si="4"/>
        <v>11.921287671232879</v>
      </c>
      <c r="S14" s="6"/>
    </row>
    <row r="15" spans="1:19" x14ac:dyDescent="0.25">
      <c r="A15" s="37" t="s">
        <v>30</v>
      </c>
      <c r="B15" s="29" t="s">
        <v>35</v>
      </c>
      <c r="C15" s="2" t="s">
        <v>31</v>
      </c>
      <c r="D15" s="3">
        <v>338.22</v>
      </c>
      <c r="E15" s="3">
        <v>290.13</v>
      </c>
      <c r="F15" s="3">
        <v>308.88</v>
      </c>
      <c r="G15" s="3">
        <v>359.1</v>
      </c>
      <c r="H15" s="3">
        <v>407.81</v>
      </c>
      <c r="I15" s="3">
        <v>432.23</v>
      </c>
      <c r="J15" s="3">
        <v>414.97</v>
      </c>
      <c r="K15" s="3">
        <v>454.78</v>
      </c>
      <c r="L15" s="3">
        <v>410.29</v>
      </c>
      <c r="M15" s="3">
        <v>383.97</v>
      </c>
      <c r="N15" s="3">
        <v>372.77</v>
      </c>
      <c r="O15" s="3">
        <v>342.69</v>
      </c>
      <c r="P15" s="4">
        <f t="shared" si="5"/>
        <v>4515.8399999999992</v>
      </c>
      <c r="Q15" s="3">
        <f t="shared" si="3"/>
        <v>376.31999999999994</v>
      </c>
      <c r="R15" s="34">
        <f t="shared" si="4"/>
        <v>12.372164383561643</v>
      </c>
      <c r="S15" s="6"/>
    </row>
    <row r="16" spans="1:19" x14ac:dyDescent="0.25">
      <c r="A16" s="37" t="s">
        <v>30</v>
      </c>
      <c r="B16" s="29" t="s">
        <v>36</v>
      </c>
      <c r="C16" s="2" t="s">
        <v>31</v>
      </c>
      <c r="D16" s="3">
        <v>25.14</v>
      </c>
      <c r="E16" s="3">
        <v>18.89</v>
      </c>
      <c r="F16" s="3">
        <v>18.059999999999999</v>
      </c>
      <c r="G16" s="3">
        <v>21.3</v>
      </c>
      <c r="H16" s="3">
        <v>22.36</v>
      </c>
      <c r="I16" s="3">
        <v>22.29</v>
      </c>
      <c r="J16" s="3">
        <v>22.62</v>
      </c>
      <c r="K16" s="3">
        <v>23.27</v>
      </c>
      <c r="L16" s="3">
        <v>24.69</v>
      </c>
      <c r="M16" s="3">
        <v>15.46</v>
      </c>
      <c r="N16" s="3">
        <v>22.92</v>
      </c>
      <c r="O16" s="3">
        <v>20.18</v>
      </c>
      <c r="P16" s="4">
        <f t="shared" si="5"/>
        <v>257.18</v>
      </c>
      <c r="Q16" s="3">
        <f t="shared" si="3"/>
        <v>21.431666666666668</v>
      </c>
      <c r="R16" s="34">
        <f t="shared" si="4"/>
        <v>0.70460273972602738</v>
      </c>
      <c r="S16" s="6"/>
    </row>
    <row r="17" spans="1:20" x14ac:dyDescent="0.25">
      <c r="A17" s="37" t="s">
        <v>30</v>
      </c>
      <c r="B17" s="29" t="s">
        <v>37</v>
      </c>
      <c r="C17" s="2" t="s">
        <v>31</v>
      </c>
      <c r="D17" s="3">
        <v>94.41</v>
      </c>
      <c r="E17" s="3">
        <v>83.84</v>
      </c>
      <c r="F17" s="3">
        <v>83.32</v>
      </c>
      <c r="G17" s="3">
        <v>115.25</v>
      </c>
      <c r="H17" s="3">
        <v>108.9</v>
      </c>
      <c r="I17" s="3">
        <v>121.6</v>
      </c>
      <c r="J17" s="3">
        <v>98.27</v>
      </c>
      <c r="K17" s="3">
        <v>100.56</v>
      </c>
      <c r="L17" s="3">
        <v>99.42</v>
      </c>
      <c r="M17" s="3">
        <v>106.56</v>
      </c>
      <c r="N17" s="3">
        <v>101.42</v>
      </c>
      <c r="O17" s="3">
        <v>102.92</v>
      </c>
      <c r="P17" s="4">
        <f t="shared" si="5"/>
        <v>1216.4700000000003</v>
      </c>
      <c r="Q17" s="3">
        <f t="shared" si="3"/>
        <v>101.37250000000002</v>
      </c>
      <c r="R17" s="34">
        <f t="shared" si="4"/>
        <v>3.3327945205479459</v>
      </c>
      <c r="S17" s="6"/>
    </row>
    <row r="18" spans="1:20" x14ac:dyDescent="0.25">
      <c r="A18" s="37" t="s">
        <v>30</v>
      </c>
      <c r="B18" s="29" t="s">
        <v>38</v>
      </c>
      <c r="C18" s="2" t="s">
        <v>31</v>
      </c>
      <c r="D18" s="3">
        <v>86.92</v>
      </c>
      <c r="E18" s="3">
        <v>79.349999999999994</v>
      </c>
      <c r="F18" s="3">
        <v>70.16</v>
      </c>
      <c r="G18" s="3">
        <v>92.77</v>
      </c>
      <c r="H18" s="3">
        <v>101</v>
      </c>
      <c r="I18" s="3">
        <v>97.69</v>
      </c>
      <c r="J18" s="3">
        <v>121.43</v>
      </c>
      <c r="K18" s="3">
        <v>98.52</v>
      </c>
      <c r="L18" s="3">
        <v>102.98</v>
      </c>
      <c r="M18" s="3">
        <v>76.45</v>
      </c>
      <c r="N18" s="3">
        <v>93.94</v>
      </c>
      <c r="O18" s="3">
        <v>75.91</v>
      </c>
      <c r="P18" s="4">
        <f t="shared" si="5"/>
        <v>1097.1200000000001</v>
      </c>
      <c r="Q18" s="3">
        <f t="shared" si="3"/>
        <v>91.426666666666677</v>
      </c>
      <c r="R18" s="34">
        <f t="shared" si="4"/>
        <v>3.0058082191780824</v>
      </c>
      <c r="S18" s="6"/>
    </row>
    <row r="19" spans="1:20" x14ac:dyDescent="0.25">
      <c r="A19" s="37" t="s">
        <v>30</v>
      </c>
      <c r="B19" s="29" t="s">
        <v>39</v>
      </c>
      <c r="C19" s="2" t="s">
        <v>31</v>
      </c>
      <c r="D19" s="3">
        <v>13.88</v>
      </c>
      <c r="E19" s="3">
        <v>15.29</v>
      </c>
      <c r="F19" s="3">
        <v>20.51</v>
      </c>
      <c r="G19" s="3">
        <v>23.07</v>
      </c>
      <c r="H19" s="3">
        <v>18.11</v>
      </c>
      <c r="I19" s="3">
        <v>18.64</v>
      </c>
      <c r="J19" s="3">
        <v>14.28</v>
      </c>
      <c r="K19" s="3">
        <v>16.36</v>
      </c>
      <c r="L19" s="3">
        <v>17.05</v>
      </c>
      <c r="M19" s="3">
        <v>16.03</v>
      </c>
      <c r="N19" s="3">
        <v>13.51</v>
      </c>
      <c r="O19" s="3">
        <v>13.35</v>
      </c>
      <c r="P19" s="4">
        <f t="shared" si="5"/>
        <v>200.07999999999998</v>
      </c>
      <c r="Q19" s="3">
        <f t="shared" si="3"/>
        <v>16.673333333333332</v>
      </c>
      <c r="R19" s="34">
        <f t="shared" si="4"/>
        <v>0.54816438356164376</v>
      </c>
      <c r="S19" s="6"/>
    </row>
    <row r="20" spans="1:20" ht="30" x14ac:dyDescent="0.25">
      <c r="A20" s="37" t="s">
        <v>30</v>
      </c>
      <c r="B20" s="29" t="s">
        <v>40</v>
      </c>
      <c r="C20" s="2" t="s">
        <v>31</v>
      </c>
      <c r="D20" s="3">
        <v>14.37</v>
      </c>
      <c r="E20" s="3">
        <v>15.35</v>
      </c>
      <c r="F20" s="3">
        <v>16.190000000000001</v>
      </c>
      <c r="G20" s="3">
        <v>19.170000000000002</v>
      </c>
      <c r="H20" s="3">
        <v>21.85</v>
      </c>
      <c r="I20" s="3">
        <v>17.32</v>
      </c>
      <c r="J20" s="3">
        <v>20.79</v>
      </c>
      <c r="K20" s="3">
        <v>22.71</v>
      </c>
      <c r="L20" s="3">
        <v>16.98</v>
      </c>
      <c r="M20" s="3">
        <v>20.54</v>
      </c>
      <c r="N20" s="3">
        <v>20.75</v>
      </c>
      <c r="O20" s="3">
        <v>13.11</v>
      </c>
      <c r="P20" s="4">
        <f t="shared" si="5"/>
        <v>219.13</v>
      </c>
      <c r="Q20" s="3">
        <f t="shared" ref="Q20:Q23" si="6">SUM(P20/12)</f>
        <v>18.260833333333334</v>
      </c>
      <c r="R20" s="34">
        <f t="shared" si="4"/>
        <v>0.60035616438356165</v>
      </c>
      <c r="S20" s="6"/>
    </row>
    <row r="21" spans="1:20" ht="30" x14ac:dyDescent="0.25">
      <c r="A21" s="37" t="s">
        <v>30</v>
      </c>
      <c r="B21" s="29" t="s">
        <v>41</v>
      </c>
      <c r="C21" s="2" t="s">
        <v>31</v>
      </c>
      <c r="D21" s="3">
        <v>9.6999999999999993</v>
      </c>
      <c r="E21" s="3">
        <v>14.05</v>
      </c>
      <c r="F21" s="3">
        <v>10.32</v>
      </c>
      <c r="G21" s="3">
        <v>9.73</v>
      </c>
      <c r="H21" s="3">
        <v>15.91</v>
      </c>
      <c r="I21" s="3">
        <v>13.78</v>
      </c>
      <c r="J21" s="3">
        <v>17.02</v>
      </c>
      <c r="K21" s="3">
        <v>15.92</v>
      </c>
      <c r="L21" s="3">
        <v>11.65</v>
      </c>
      <c r="M21" s="3">
        <v>16.25</v>
      </c>
      <c r="N21" s="3">
        <v>15.62</v>
      </c>
      <c r="O21" s="3">
        <v>11.94</v>
      </c>
      <c r="P21" s="4">
        <f t="shared" si="5"/>
        <v>161.88999999999999</v>
      </c>
      <c r="Q21" s="3">
        <f t="shared" si="6"/>
        <v>13.490833333333333</v>
      </c>
      <c r="R21" s="34">
        <f t="shared" si="4"/>
        <v>0.44353424657534241</v>
      </c>
      <c r="S21" s="6"/>
    </row>
    <row r="22" spans="1:20" ht="30" x14ac:dyDescent="0.25">
      <c r="A22" s="37" t="s">
        <v>30</v>
      </c>
      <c r="B22" s="29" t="s">
        <v>42</v>
      </c>
      <c r="C22" s="2" t="s">
        <v>31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3.86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 t="shared" si="5"/>
        <v>3.86</v>
      </c>
      <c r="Q22" s="3">
        <f t="shared" si="6"/>
        <v>0.32166666666666666</v>
      </c>
      <c r="R22" s="34">
        <f t="shared" si="4"/>
        <v>1.0575342465753425E-2</v>
      </c>
      <c r="S22" s="6"/>
    </row>
    <row r="23" spans="1:20" ht="30" x14ac:dyDescent="0.25">
      <c r="A23" s="37" t="s">
        <v>30</v>
      </c>
      <c r="B23" s="29" t="s">
        <v>43</v>
      </c>
      <c r="C23" s="2" t="s">
        <v>31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15.15</v>
      </c>
      <c r="M23" s="3">
        <v>19.82</v>
      </c>
      <c r="N23" s="3">
        <v>19.440000000000001</v>
      </c>
      <c r="O23" s="3">
        <v>17.850000000000001</v>
      </c>
      <c r="P23" s="4">
        <f t="shared" si="5"/>
        <v>72.259999999999991</v>
      </c>
      <c r="Q23" s="3">
        <f t="shared" si="6"/>
        <v>6.0216666666666656</v>
      </c>
      <c r="R23" s="34">
        <f t="shared" si="4"/>
        <v>0.197972602739726</v>
      </c>
      <c r="S23" s="6"/>
    </row>
    <row r="24" spans="1:20" x14ac:dyDescent="0.25">
      <c r="A24" s="36" t="s">
        <v>22</v>
      </c>
      <c r="B24" s="29" t="s">
        <v>27</v>
      </c>
      <c r="C24" s="2" t="s">
        <v>31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8.08</v>
      </c>
      <c r="N24" s="3">
        <v>93.27</v>
      </c>
      <c r="O24" s="3">
        <v>80.92</v>
      </c>
      <c r="P24" s="4">
        <f t="shared" si="5"/>
        <v>182.26999999999998</v>
      </c>
      <c r="Q24" s="3">
        <f t="shared" si="3"/>
        <v>15.189166666666665</v>
      </c>
      <c r="R24" s="34">
        <f t="shared" si="4"/>
        <v>0.49936986301369857</v>
      </c>
      <c r="S24" s="6"/>
    </row>
    <row r="25" spans="1:20" ht="30" x14ac:dyDescent="0.25">
      <c r="A25" s="36"/>
      <c r="B25" s="31" t="s">
        <v>44</v>
      </c>
      <c r="C25" s="2" t="s">
        <v>31</v>
      </c>
      <c r="D25" s="3">
        <v>31.22</v>
      </c>
      <c r="E25" s="3">
        <v>31.35</v>
      </c>
      <c r="F25" s="3">
        <v>41.3</v>
      </c>
      <c r="G25" s="3">
        <v>38.14</v>
      </c>
      <c r="H25" s="3">
        <v>75.09</v>
      </c>
      <c r="I25" s="3">
        <v>71.760000000000005</v>
      </c>
      <c r="J25" s="3">
        <v>213.83</v>
      </c>
      <c r="K25" s="3">
        <v>98.34</v>
      </c>
      <c r="L25" s="3">
        <v>81.260000000000005</v>
      </c>
      <c r="M25" s="3">
        <v>283.72000000000003</v>
      </c>
      <c r="N25" s="3">
        <v>354.37</v>
      </c>
      <c r="O25" s="3">
        <v>544.85</v>
      </c>
      <c r="P25" s="4">
        <f t="shared" si="5"/>
        <v>1865.23</v>
      </c>
      <c r="Q25" s="3">
        <f t="shared" si="3"/>
        <v>155.43583333333333</v>
      </c>
      <c r="R25" s="34">
        <f t="shared" si="4"/>
        <v>5.1102191780821915</v>
      </c>
      <c r="S25" s="6"/>
    </row>
    <row r="26" spans="1:20" s="10" customFormat="1" x14ac:dyDescent="0.25">
      <c r="A26" s="38" t="s">
        <v>45</v>
      </c>
      <c r="B26" s="29" t="s">
        <v>46</v>
      </c>
      <c r="C26" s="5" t="s">
        <v>47</v>
      </c>
      <c r="D26" s="7">
        <v>68.12</v>
      </c>
      <c r="E26" s="7">
        <v>53.71</v>
      </c>
      <c r="F26" s="7">
        <v>56.18</v>
      </c>
      <c r="G26" s="7">
        <v>79.66</v>
      </c>
      <c r="H26" s="7">
        <v>79.16</v>
      </c>
      <c r="I26" s="7">
        <v>83.8</v>
      </c>
      <c r="J26" s="7">
        <v>76.739999999999995</v>
      </c>
      <c r="K26" s="7">
        <v>83.7</v>
      </c>
      <c r="L26" s="7">
        <v>70.459999999999994</v>
      </c>
      <c r="M26" s="7">
        <v>86.85</v>
      </c>
      <c r="N26" s="7">
        <v>71.33</v>
      </c>
      <c r="O26" s="7">
        <v>65.03</v>
      </c>
      <c r="P26" s="8">
        <f t="shared" ref="P26:P56" si="7">+D26+E26+F26+G26+H26+I26+J26+K26+L26+M26+N26+O26</f>
        <v>874.74000000000012</v>
      </c>
      <c r="Q26" s="9">
        <f t="shared" ref="Q26:Q56" si="8">SUM(P26/12)</f>
        <v>72.89500000000001</v>
      </c>
      <c r="R26" s="39">
        <f t="shared" ref="R26:R56" si="9">SUM(P26/365)</f>
        <v>2.3965479452054796</v>
      </c>
    </row>
    <row r="27" spans="1:20" s="10" customFormat="1" x14ac:dyDescent="0.25">
      <c r="A27" s="38" t="s">
        <v>45</v>
      </c>
      <c r="B27" s="29" t="s">
        <v>48</v>
      </c>
      <c r="C27" s="5" t="s">
        <v>47</v>
      </c>
      <c r="D27" s="7">
        <v>374.04</v>
      </c>
      <c r="E27" s="7">
        <v>316.25</v>
      </c>
      <c r="F27" s="7">
        <v>354.32</v>
      </c>
      <c r="G27" s="7">
        <v>416.14</v>
      </c>
      <c r="H27" s="7">
        <v>442.48</v>
      </c>
      <c r="I27" s="7">
        <v>436.49</v>
      </c>
      <c r="J27" s="7">
        <v>409.49</v>
      </c>
      <c r="K27" s="7">
        <v>413.67</v>
      </c>
      <c r="L27" s="7">
        <v>402.27</v>
      </c>
      <c r="M27" s="7">
        <v>416.83</v>
      </c>
      <c r="N27" s="7">
        <v>392.29</v>
      </c>
      <c r="O27" s="7">
        <v>393.82</v>
      </c>
      <c r="P27" s="8">
        <f t="shared" si="7"/>
        <v>4768.09</v>
      </c>
      <c r="Q27" s="9">
        <f t="shared" si="8"/>
        <v>397.34083333333336</v>
      </c>
      <c r="R27" s="39">
        <f t="shared" si="9"/>
        <v>13.063260273972602</v>
      </c>
    </row>
    <row r="28" spans="1:20" s="10" customFormat="1" x14ac:dyDescent="0.25">
      <c r="A28" s="38" t="s">
        <v>45</v>
      </c>
      <c r="B28" s="29" t="s">
        <v>49</v>
      </c>
      <c r="C28" s="5" t="s">
        <v>47</v>
      </c>
      <c r="D28" s="7">
        <v>332.72</v>
      </c>
      <c r="E28" s="7">
        <v>281.23</v>
      </c>
      <c r="F28" s="7">
        <v>312.55</v>
      </c>
      <c r="G28" s="7">
        <v>386.42</v>
      </c>
      <c r="H28" s="7">
        <v>422.9</v>
      </c>
      <c r="I28" s="7">
        <v>399.71</v>
      </c>
      <c r="J28" s="7">
        <v>384.75</v>
      </c>
      <c r="K28" s="7">
        <v>385.69</v>
      </c>
      <c r="L28" s="7">
        <v>357.61</v>
      </c>
      <c r="M28" s="7">
        <v>387.77</v>
      </c>
      <c r="N28" s="7">
        <v>362.83</v>
      </c>
      <c r="O28" s="7">
        <v>362.65</v>
      </c>
      <c r="P28" s="8">
        <f t="shared" si="7"/>
        <v>4376.83</v>
      </c>
      <c r="Q28" s="9">
        <f t="shared" si="8"/>
        <v>364.73583333333335</v>
      </c>
      <c r="R28" s="39">
        <f t="shared" si="9"/>
        <v>11.991315068493151</v>
      </c>
    </row>
    <row r="29" spans="1:20" s="10" customFormat="1" x14ac:dyDescent="0.25">
      <c r="A29" s="38" t="s">
        <v>45</v>
      </c>
      <c r="B29" s="29" t="s">
        <v>45</v>
      </c>
      <c r="C29" s="5" t="s">
        <v>47</v>
      </c>
      <c r="D29" s="7"/>
      <c r="E29" s="7"/>
      <c r="F29" s="7"/>
      <c r="G29" s="7"/>
      <c r="H29" s="7"/>
      <c r="I29" s="7"/>
      <c r="J29" s="7"/>
      <c r="K29" s="11"/>
      <c r="L29" s="7"/>
      <c r="M29" s="7"/>
      <c r="N29" s="7">
        <v>460.97</v>
      </c>
      <c r="O29" s="7">
        <v>5887.94</v>
      </c>
      <c r="P29" s="8">
        <f t="shared" si="7"/>
        <v>6348.91</v>
      </c>
      <c r="Q29" s="9">
        <f t="shared" si="8"/>
        <v>529.07583333333332</v>
      </c>
      <c r="R29" s="39">
        <f t="shared" si="9"/>
        <v>17.39427397260274</v>
      </c>
      <c r="T29" s="12"/>
    </row>
    <row r="30" spans="1:20" s="10" customFormat="1" ht="30" x14ac:dyDescent="0.25">
      <c r="A30" s="38" t="s">
        <v>50</v>
      </c>
      <c r="B30" s="29" t="s">
        <v>51</v>
      </c>
      <c r="C30" s="5" t="s">
        <v>47</v>
      </c>
      <c r="D30" s="7">
        <v>48.67</v>
      </c>
      <c r="E30" s="7">
        <v>38.94</v>
      </c>
      <c r="F30" s="7">
        <v>41.49</v>
      </c>
      <c r="G30" s="7">
        <v>58.58</v>
      </c>
      <c r="H30" s="7">
        <v>62.68</v>
      </c>
      <c r="I30" s="7">
        <v>57.95</v>
      </c>
      <c r="J30" s="7">
        <v>53.37</v>
      </c>
      <c r="K30" s="7">
        <v>56.75</v>
      </c>
      <c r="L30" s="7">
        <v>49.09</v>
      </c>
      <c r="M30" s="7">
        <v>56.65</v>
      </c>
      <c r="N30" s="7">
        <v>48.33</v>
      </c>
      <c r="O30" s="7">
        <v>46.63</v>
      </c>
      <c r="P30" s="8">
        <f t="shared" si="7"/>
        <v>619.13</v>
      </c>
      <c r="Q30" s="9">
        <f t="shared" si="8"/>
        <v>51.594166666666666</v>
      </c>
      <c r="R30" s="39">
        <f t="shared" si="9"/>
        <v>1.6962465753424658</v>
      </c>
    </row>
    <row r="31" spans="1:20" s="10" customFormat="1" x14ac:dyDescent="0.25">
      <c r="A31" s="38" t="s">
        <v>50</v>
      </c>
      <c r="B31" s="29" t="s">
        <v>52</v>
      </c>
      <c r="C31" s="5" t="s">
        <v>47</v>
      </c>
      <c r="D31" s="7">
        <v>761.29</v>
      </c>
      <c r="E31" s="7">
        <v>684.17</v>
      </c>
      <c r="F31" s="7">
        <v>803.27</v>
      </c>
      <c r="G31" s="7">
        <v>904.45</v>
      </c>
      <c r="H31" s="7">
        <v>898.73</v>
      </c>
      <c r="I31" s="7">
        <v>850.94</v>
      </c>
      <c r="J31" s="7">
        <v>811.34</v>
      </c>
      <c r="K31" s="7">
        <v>739.47</v>
      </c>
      <c r="L31" s="7">
        <v>793.89</v>
      </c>
      <c r="M31" s="7">
        <v>843</v>
      </c>
      <c r="N31" s="7">
        <v>768.37</v>
      </c>
      <c r="O31" s="7">
        <v>796.17</v>
      </c>
      <c r="P31" s="8">
        <f t="shared" si="7"/>
        <v>9655.090000000002</v>
      </c>
      <c r="Q31" s="9">
        <f t="shared" si="8"/>
        <v>804.59083333333353</v>
      </c>
      <c r="R31" s="39">
        <f t="shared" si="9"/>
        <v>26.452301369863019</v>
      </c>
    </row>
    <row r="32" spans="1:20" s="10" customFormat="1" ht="30" x14ac:dyDescent="0.25">
      <c r="A32" s="38" t="s">
        <v>50</v>
      </c>
      <c r="B32" s="29" t="s">
        <v>53</v>
      </c>
      <c r="C32" s="5" t="s">
        <v>47</v>
      </c>
      <c r="D32" s="7">
        <v>227.05</v>
      </c>
      <c r="E32" s="7">
        <v>192.44</v>
      </c>
      <c r="F32" s="7">
        <v>216.07</v>
      </c>
      <c r="G32" s="7">
        <v>248.35</v>
      </c>
      <c r="H32" s="7">
        <v>258.51</v>
      </c>
      <c r="I32" s="7">
        <v>249.62</v>
      </c>
      <c r="J32" s="7">
        <v>234.44</v>
      </c>
      <c r="K32" s="7">
        <v>237.62</v>
      </c>
      <c r="L32" s="7">
        <v>223</v>
      </c>
      <c r="M32" s="7">
        <v>241.09</v>
      </c>
      <c r="N32" s="7">
        <v>220.08</v>
      </c>
      <c r="O32" s="7">
        <v>230.24</v>
      </c>
      <c r="P32" s="8">
        <f t="shared" si="7"/>
        <v>2778.51</v>
      </c>
      <c r="Q32" s="9">
        <f t="shared" si="8"/>
        <v>231.54250000000002</v>
      </c>
      <c r="R32" s="39">
        <f t="shared" si="9"/>
        <v>7.612356164383562</v>
      </c>
    </row>
    <row r="33" spans="1:18" s="10" customFormat="1" ht="30" x14ac:dyDescent="0.25">
      <c r="A33" s="38" t="s">
        <v>50</v>
      </c>
      <c r="B33" s="29" t="s">
        <v>54</v>
      </c>
      <c r="C33" s="5" t="s">
        <v>47</v>
      </c>
      <c r="D33" s="7">
        <v>192.49</v>
      </c>
      <c r="E33" s="7">
        <v>156.84</v>
      </c>
      <c r="F33" s="7">
        <v>195.38</v>
      </c>
      <c r="G33" s="7">
        <v>223.16</v>
      </c>
      <c r="H33" s="7">
        <v>231.93</v>
      </c>
      <c r="I33" s="7">
        <v>225.86</v>
      </c>
      <c r="J33" s="7">
        <v>214.32</v>
      </c>
      <c r="K33" s="7">
        <v>215.74</v>
      </c>
      <c r="L33" s="7">
        <v>203.41</v>
      </c>
      <c r="M33" s="7">
        <v>220.42</v>
      </c>
      <c r="N33" s="7">
        <v>199.67</v>
      </c>
      <c r="O33" s="7">
        <v>198.17</v>
      </c>
      <c r="P33" s="8">
        <f t="shared" si="7"/>
        <v>2477.39</v>
      </c>
      <c r="Q33" s="9">
        <f t="shared" si="8"/>
        <v>206.44916666666666</v>
      </c>
      <c r="R33" s="39">
        <f t="shared" si="9"/>
        <v>6.7873698630136987</v>
      </c>
    </row>
    <row r="34" spans="1:18" s="10" customFormat="1" ht="30" x14ac:dyDescent="0.25">
      <c r="A34" s="38" t="s">
        <v>50</v>
      </c>
      <c r="B34" s="29" t="s">
        <v>55</v>
      </c>
      <c r="C34" s="5" t="s">
        <v>47</v>
      </c>
      <c r="D34" s="7">
        <v>83.2</v>
      </c>
      <c r="E34" s="7">
        <v>68.8</v>
      </c>
      <c r="F34" s="7">
        <v>75.34</v>
      </c>
      <c r="G34" s="7">
        <v>80.040000000000006</v>
      </c>
      <c r="H34" s="7">
        <v>89.06</v>
      </c>
      <c r="I34" s="7">
        <v>90.71</v>
      </c>
      <c r="J34" s="7">
        <v>82.31</v>
      </c>
      <c r="K34" s="7">
        <v>89.47</v>
      </c>
      <c r="L34" s="7">
        <v>75.88</v>
      </c>
      <c r="M34" s="7">
        <v>97.01</v>
      </c>
      <c r="N34" s="7">
        <v>80.37</v>
      </c>
      <c r="O34" s="7">
        <v>76.760000000000005</v>
      </c>
      <c r="P34" s="8">
        <f t="shared" si="7"/>
        <v>988.95</v>
      </c>
      <c r="Q34" s="9">
        <f t="shared" si="8"/>
        <v>82.412500000000009</v>
      </c>
      <c r="R34" s="39">
        <f t="shared" si="9"/>
        <v>2.7094520547945207</v>
      </c>
    </row>
    <row r="35" spans="1:18" s="10" customFormat="1" ht="30" x14ac:dyDescent="0.25">
      <c r="A35" s="38" t="s">
        <v>50</v>
      </c>
      <c r="B35" s="29" t="s">
        <v>56</v>
      </c>
      <c r="C35" s="5" t="s">
        <v>47</v>
      </c>
      <c r="D35" s="7">
        <v>57.73</v>
      </c>
      <c r="E35" s="7">
        <v>57.24</v>
      </c>
      <c r="F35" s="7">
        <v>52.2</v>
      </c>
      <c r="G35" s="7">
        <v>67.63</v>
      </c>
      <c r="H35" s="7">
        <v>75.11</v>
      </c>
      <c r="I35" s="7">
        <v>69.67</v>
      </c>
      <c r="J35" s="7">
        <v>65.72</v>
      </c>
      <c r="K35" s="7">
        <v>62.81</v>
      </c>
      <c r="L35" s="7">
        <v>55.72</v>
      </c>
      <c r="M35" s="7">
        <v>62.64</v>
      </c>
      <c r="N35" s="7">
        <v>58.74</v>
      </c>
      <c r="O35" s="7">
        <v>52.09</v>
      </c>
      <c r="P35" s="8">
        <f t="shared" si="7"/>
        <v>737.30000000000007</v>
      </c>
      <c r="Q35" s="9">
        <f t="shared" si="8"/>
        <v>61.44166666666667</v>
      </c>
      <c r="R35" s="39">
        <f t="shared" si="9"/>
        <v>2.02</v>
      </c>
    </row>
    <row r="36" spans="1:18" s="10" customFormat="1" ht="30" x14ac:dyDescent="0.25">
      <c r="A36" s="38" t="s">
        <v>50</v>
      </c>
      <c r="B36" s="29" t="s">
        <v>57</v>
      </c>
      <c r="C36" s="5" t="s">
        <v>47</v>
      </c>
      <c r="D36" s="7">
        <v>125.51</v>
      </c>
      <c r="E36" s="7">
        <v>91.61</v>
      </c>
      <c r="F36" s="7">
        <v>116.86</v>
      </c>
      <c r="G36" s="7">
        <v>94.5</v>
      </c>
      <c r="H36" s="7">
        <v>143.97999999999999</v>
      </c>
      <c r="I36" s="7">
        <v>134.41</v>
      </c>
      <c r="J36" s="7">
        <v>139.21</v>
      </c>
      <c r="K36" s="7">
        <v>148.35</v>
      </c>
      <c r="L36" s="7">
        <v>131.9</v>
      </c>
      <c r="M36" s="7">
        <v>149.46</v>
      </c>
      <c r="N36" s="7">
        <v>137.18</v>
      </c>
      <c r="O36" s="7">
        <v>128.04</v>
      </c>
      <c r="P36" s="8">
        <f t="shared" si="7"/>
        <v>1541.0100000000002</v>
      </c>
      <c r="Q36" s="9">
        <f t="shared" si="8"/>
        <v>128.41750000000002</v>
      </c>
      <c r="R36" s="39">
        <f t="shared" si="9"/>
        <v>4.2219452054794528</v>
      </c>
    </row>
    <row r="37" spans="1:18" s="10" customFormat="1" x14ac:dyDescent="0.25">
      <c r="A37" s="38" t="s">
        <v>50</v>
      </c>
      <c r="B37" s="29" t="s">
        <v>58</v>
      </c>
      <c r="C37" s="5" t="s">
        <v>47</v>
      </c>
      <c r="D37" s="7">
        <v>210.56</v>
      </c>
      <c r="E37" s="7">
        <v>170.64</v>
      </c>
      <c r="F37" s="7">
        <v>211.67</v>
      </c>
      <c r="G37" s="7">
        <v>231.78</v>
      </c>
      <c r="H37" s="7">
        <v>267.08999999999997</v>
      </c>
      <c r="I37" s="7">
        <v>243.92</v>
      </c>
      <c r="J37" s="7">
        <v>234.03</v>
      </c>
      <c r="K37" s="7">
        <v>240.21</v>
      </c>
      <c r="L37" s="7">
        <v>232.77</v>
      </c>
      <c r="M37" s="7">
        <v>280.68</v>
      </c>
      <c r="N37" s="7">
        <v>231.26</v>
      </c>
      <c r="O37" s="7">
        <v>211.34</v>
      </c>
      <c r="P37" s="8">
        <f t="shared" si="7"/>
        <v>2765.95</v>
      </c>
      <c r="Q37" s="9">
        <f t="shared" si="8"/>
        <v>230.49583333333331</v>
      </c>
      <c r="R37" s="39">
        <f t="shared" si="9"/>
        <v>7.5779452054794518</v>
      </c>
    </row>
    <row r="38" spans="1:18" s="10" customFormat="1" ht="30" x14ac:dyDescent="0.25">
      <c r="A38" s="38" t="s">
        <v>50</v>
      </c>
      <c r="B38" s="29" t="s">
        <v>59</v>
      </c>
      <c r="C38" s="5" t="s">
        <v>47</v>
      </c>
      <c r="D38" s="7">
        <v>255.2</v>
      </c>
      <c r="E38" s="7">
        <v>183.9</v>
      </c>
      <c r="F38" s="7">
        <v>225.13</v>
      </c>
      <c r="G38" s="7">
        <v>253.03</v>
      </c>
      <c r="H38" s="7">
        <v>274.04000000000002</v>
      </c>
      <c r="I38" s="7">
        <v>231.12</v>
      </c>
      <c r="J38" s="7">
        <v>237.38</v>
      </c>
      <c r="K38" s="7">
        <v>291.89999999999998</v>
      </c>
      <c r="L38" s="7">
        <v>253.8</v>
      </c>
      <c r="M38" s="7">
        <v>274.82</v>
      </c>
      <c r="N38" s="7">
        <v>242.25</v>
      </c>
      <c r="O38" s="7">
        <v>229.94</v>
      </c>
      <c r="P38" s="8">
        <f t="shared" si="7"/>
        <v>2952.5100000000007</v>
      </c>
      <c r="Q38" s="9">
        <f t="shared" si="8"/>
        <v>246.04250000000005</v>
      </c>
      <c r="R38" s="39">
        <f t="shared" si="9"/>
        <v>8.0890684931506875</v>
      </c>
    </row>
    <row r="39" spans="1:18" s="10" customFormat="1" x14ac:dyDescent="0.25">
      <c r="A39" s="38" t="s">
        <v>50</v>
      </c>
      <c r="B39" s="29" t="s">
        <v>60</v>
      </c>
      <c r="C39" s="5" t="s">
        <v>47</v>
      </c>
      <c r="D39" s="7">
        <v>90.69</v>
      </c>
      <c r="E39" s="7">
        <v>79</v>
      </c>
      <c r="F39" s="7">
        <v>88.62</v>
      </c>
      <c r="G39" s="7">
        <v>104.89</v>
      </c>
      <c r="H39" s="7">
        <v>103.67</v>
      </c>
      <c r="I39" s="7">
        <v>108.05</v>
      </c>
      <c r="J39" s="7">
        <v>99.33</v>
      </c>
      <c r="K39" s="7">
        <v>105.23</v>
      </c>
      <c r="L39" s="7">
        <v>96.97</v>
      </c>
      <c r="M39" s="7">
        <v>111.05</v>
      </c>
      <c r="N39" s="7">
        <v>109.67</v>
      </c>
      <c r="O39" s="7">
        <v>99.47</v>
      </c>
      <c r="P39" s="8">
        <f t="shared" ref="P39" si="10">SUM(D39:O39)</f>
        <v>1196.6400000000001</v>
      </c>
      <c r="Q39" s="9">
        <f t="shared" ref="Q39" si="11">SUM(P39/12)</f>
        <v>99.720000000000013</v>
      </c>
      <c r="R39" s="39">
        <f t="shared" ref="R39" si="12">SUM(P39/365)</f>
        <v>3.278465753424658</v>
      </c>
    </row>
    <row r="40" spans="1:18" s="10" customFormat="1" ht="30" x14ac:dyDescent="0.25">
      <c r="A40" s="38" t="s">
        <v>50</v>
      </c>
      <c r="B40" s="29" t="s">
        <v>61</v>
      </c>
      <c r="C40" s="5" t="s">
        <v>47</v>
      </c>
      <c r="D40" s="7">
        <v>121.58</v>
      </c>
      <c r="E40" s="7">
        <v>100.77</v>
      </c>
      <c r="F40" s="7">
        <v>121.93</v>
      </c>
      <c r="G40" s="7">
        <v>138.85</v>
      </c>
      <c r="H40" s="7">
        <v>149.11000000000001</v>
      </c>
      <c r="I40" s="7">
        <v>133.71</v>
      </c>
      <c r="J40" s="7">
        <v>125.46</v>
      </c>
      <c r="K40" s="7">
        <v>143.82</v>
      </c>
      <c r="L40" s="7">
        <v>137.66999999999999</v>
      </c>
      <c r="M40" s="7">
        <v>141.05000000000001</v>
      </c>
      <c r="N40" s="7">
        <v>126.67</v>
      </c>
      <c r="O40" s="7">
        <v>127.47</v>
      </c>
      <c r="P40" s="8">
        <f t="shared" si="7"/>
        <v>1568.0900000000001</v>
      </c>
      <c r="Q40" s="9">
        <f t="shared" si="8"/>
        <v>130.67416666666668</v>
      </c>
      <c r="R40" s="39">
        <f t="shared" si="9"/>
        <v>4.2961369863013701</v>
      </c>
    </row>
    <row r="41" spans="1:18" s="10" customFormat="1" ht="30" x14ac:dyDescent="0.25">
      <c r="A41" s="38" t="s">
        <v>50</v>
      </c>
      <c r="B41" s="29" t="s">
        <v>62</v>
      </c>
      <c r="C41" s="5" t="s">
        <v>47</v>
      </c>
      <c r="D41" s="7">
        <v>37.729999999999997</v>
      </c>
      <c r="E41" s="7">
        <v>29.78</v>
      </c>
      <c r="F41" s="7">
        <v>28.64</v>
      </c>
      <c r="G41" s="7">
        <v>37.29</v>
      </c>
      <c r="H41" s="7">
        <v>41.26</v>
      </c>
      <c r="I41" s="7">
        <v>43.03</v>
      </c>
      <c r="J41" s="7">
        <v>40.340000000000003</v>
      </c>
      <c r="K41" s="7">
        <v>40.99</v>
      </c>
      <c r="L41" s="7">
        <v>31.73</v>
      </c>
      <c r="M41" s="7">
        <v>36.28</v>
      </c>
      <c r="N41" s="7">
        <v>38.020000000000003</v>
      </c>
      <c r="O41" s="7">
        <v>34.89</v>
      </c>
      <c r="P41" s="8">
        <f t="shared" si="7"/>
        <v>439.98</v>
      </c>
      <c r="Q41" s="9">
        <f t="shared" si="8"/>
        <v>36.664999999999999</v>
      </c>
      <c r="R41" s="39">
        <f t="shared" si="9"/>
        <v>1.2054246575342467</v>
      </c>
    </row>
    <row r="42" spans="1:18" s="10" customFormat="1" x14ac:dyDescent="0.25">
      <c r="A42" s="38" t="s">
        <v>50</v>
      </c>
      <c r="B42" s="29" t="s">
        <v>63</v>
      </c>
      <c r="C42" s="5" t="s">
        <v>47</v>
      </c>
      <c r="D42" s="7">
        <v>151.1</v>
      </c>
      <c r="E42" s="7">
        <v>128.47999999999999</v>
      </c>
      <c r="F42" s="7">
        <v>134.99</v>
      </c>
      <c r="G42" s="7">
        <v>157.94</v>
      </c>
      <c r="H42" s="7">
        <v>172.19</v>
      </c>
      <c r="I42" s="7">
        <v>164.92</v>
      </c>
      <c r="J42" s="7">
        <v>155.27000000000001</v>
      </c>
      <c r="K42" s="7">
        <v>161.27000000000001</v>
      </c>
      <c r="L42" s="7">
        <v>178.49</v>
      </c>
      <c r="M42" s="7">
        <v>205.4</v>
      </c>
      <c r="N42" s="7">
        <v>153.21</v>
      </c>
      <c r="O42" s="7">
        <v>148.72</v>
      </c>
      <c r="P42" s="8">
        <f t="shared" si="7"/>
        <v>1911.9800000000002</v>
      </c>
      <c r="Q42" s="9">
        <f t="shared" si="8"/>
        <v>159.33166666666668</v>
      </c>
      <c r="R42" s="39">
        <f t="shared" si="9"/>
        <v>5.2383013698630148</v>
      </c>
    </row>
    <row r="43" spans="1:18" s="10" customFormat="1" x14ac:dyDescent="0.25">
      <c r="A43" s="38" t="s">
        <v>50</v>
      </c>
      <c r="B43" s="29" t="s">
        <v>64</v>
      </c>
      <c r="C43" s="5" t="s">
        <v>47</v>
      </c>
      <c r="D43" s="7">
        <v>278.67</v>
      </c>
      <c r="E43" s="7">
        <v>240.13</v>
      </c>
      <c r="F43" s="7">
        <v>263.39</v>
      </c>
      <c r="G43" s="7">
        <v>303.42</v>
      </c>
      <c r="H43" s="7">
        <v>325.67</v>
      </c>
      <c r="I43" s="7">
        <v>312.5</v>
      </c>
      <c r="J43" s="7">
        <v>304.04000000000002</v>
      </c>
      <c r="K43" s="7">
        <v>318.54000000000002</v>
      </c>
      <c r="L43" s="7">
        <v>277.2</v>
      </c>
      <c r="M43" s="7">
        <v>318.2</v>
      </c>
      <c r="N43" s="7">
        <v>292.77999999999997</v>
      </c>
      <c r="O43" s="7">
        <v>291.68</v>
      </c>
      <c r="P43" s="8">
        <f t="shared" si="7"/>
        <v>3526.22</v>
      </c>
      <c r="Q43" s="9">
        <f t="shared" si="8"/>
        <v>293.85166666666663</v>
      </c>
      <c r="R43" s="39">
        <f t="shared" si="9"/>
        <v>9.6608767123287667</v>
      </c>
    </row>
    <row r="44" spans="1:18" s="10" customFormat="1" ht="30" x14ac:dyDescent="0.25">
      <c r="A44" s="38" t="s">
        <v>50</v>
      </c>
      <c r="B44" s="29" t="s">
        <v>65</v>
      </c>
      <c r="C44" s="5" t="s">
        <v>47</v>
      </c>
      <c r="D44" s="7">
        <v>34.03</v>
      </c>
      <c r="E44" s="7">
        <v>29.8</v>
      </c>
      <c r="F44" s="7">
        <v>31.91</v>
      </c>
      <c r="G44" s="7">
        <v>37.840000000000003</v>
      </c>
      <c r="H44" s="7">
        <v>37.409999999999997</v>
      </c>
      <c r="I44" s="7">
        <v>36.99</v>
      </c>
      <c r="J44" s="7">
        <v>32.020000000000003</v>
      </c>
      <c r="K44" s="7">
        <v>39.5</v>
      </c>
      <c r="L44" s="7">
        <v>33.270000000000003</v>
      </c>
      <c r="M44" s="7">
        <v>40.96</v>
      </c>
      <c r="N44" s="7">
        <v>33.6</v>
      </c>
      <c r="O44" s="7">
        <v>34.1</v>
      </c>
      <c r="P44" s="8">
        <f t="shared" si="7"/>
        <v>421.43</v>
      </c>
      <c r="Q44" s="9">
        <f t="shared" si="8"/>
        <v>35.119166666666665</v>
      </c>
      <c r="R44" s="39">
        <f t="shared" si="9"/>
        <v>1.1546027397260274</v>
      </c>
    </row>
    <row r="45" spans="1:18" s="10" customFormat="1" x14ac:dyDescent="0.25">
      <c r="A45" s="38" t="s">
        <v>50</v>
      </c>
      <c r="B45" s="29" t="s">
        <v>66</v>
      </c>
      <c r="C45" s="5" t="s">
        <v>47</v>
      </c>
      <c r="D45" s="7">
        <v>72.56</v>
      </c>
      <c r="E45" s="7">
        <v>56.4</v>
      </c>
      <c r="F45" s="7">
        <v>62.99</v>
      </c>
      <c r="G45" s="7">
        <v>74.569999999999993</v>
      </c>
      <c r="H45" s="7">
        <v>83.97</v>
      </c>
      <c r="I45" s="7">
        <v>79.98</v>
      </c>
      <c r="J45" s="7">
        <v>73.28</v>
      </c>
      <c r="K45" s="7">
        <v>77.13</v>
      </c>
      <c r="L45" s="7">
        <v>64.73</v>
      </c>
      <c r="M45" s="7">
        <v>73.41</v>
      </c>
      <c r="N45" s="7">
        <v>79.97</v>
      </c>
      <c r="O45" s="7">
        <v>74.16</v>
      </c>
      <c r="P45" s="8">
        <f t="shared" si="7"/>
        <v>873.15</v>
      </c>
      <c r="Q45" s="9">
        <f t="shared" si="8"/>
        <v>72.762500000000003</v>
      </c>
      <c r="R45" s="39">
        <f t="shared" si="9"/>
        <v>2.3921917808219177</v>
      </c>
    </row>
    <row r="46" spans="1:18" s="10" customFormat="1" x14ac:dyDescent="0.25">
      <c r="A46" s="38" t="s">
        <v>50</v>
      </c>
      <c r="B46" s="29" t="s">
        <v>67</v>
      </c>
      <c r="C46" s="5" t="s">
        <v>47</v>
      </c>
      <c r="D46" s="7">
        <v>16.62</v>
      </c>
      <c r="E46" s="7">
        <v>13.14</v>
      </c>
      <c r="F46" s="7">
        <v>14.18</v>
      </c>
      <c r="G46" s="7">
        <v>18.73</v>
      </c>
      <c r="H46" s="7">
        <v>18.190000000000001</v>
      </c>
      <c r="I46" s="7">
        <v>20.350000000000001</v>
      </c>
      <c r="J46" s="7">
        <v>22.35</v>
      </c>
      <c r="K46" s="7">
        <v>19.57</v>
      </c>
      <c r="L46" s="7">
        <v>16.45</v>
      </c>
      <c r="M46" s="7">
        <v>17.850000000000001</v>
      </c>
      <c r="N46" s="7">
        <v>17.920000000000002</v>
      </c>
      <c r="O46" s="7">
        <v>16.489999999999998</v>
      </c>
      <c r="P46" s="8">
        <f t="shared" si="7"/>
        <v>211.83999999999997</v>
      </c>
      <c r="Q46" s="9">
        <f t="shared" si="8"/>
        <v>17.653333333333332</v>
      </c>
      <c r="R46" s="39">
        <f t="shared" si="9"/>
        <v>0.58038356164383553</v>
      </c>
    </row>
    <row r="47" spans="1:18" s="13" customFormat="1" x14ac:dyDescent="0.25">
      <c r="A47" s="38" t="s">
        <v>68</v>
      </c>
      <c r="B47" s="29" t="s">
        <v>69</v>
      </c>
      <c r="C47" s="5" t="s">
        <v>47</v>
      </c>
      <c r="D47" s="7">
        <v>284.77</v>
      </c>
      <c r="E47" s="7">
        <v>285.16000000000003</v>
      </c>
      <c r="F47" s="7">
        <v>313</v>
      </c>
      <c r="G47" s="7">
        <v>309.19</v>
      </c>
      <c r="H47" s="7">
        <v>454.15</v>
      </c>
      <c r="I47" s="7">
        <v>412.24</v>
      </c>
      <c r="J47" s="7">
        <v>396.27</v>
      </c>
      <c r="K47" s="7">
        <v>414.1</v>
      </c>
      <c r="L47" s="7">
        <v>360.41</v>
      </c>
      <c r="M47" s="7">
        <v>414.94</v>
      </c>
      <c r="N47" s="7">
        <v>373.16</v>
      </c>
      <c r="O47" s="7">
        <v>351.82</v>
      </c>
      <c r="P47" s="8">
        <f t="shared" si="7"/>
        <v>4369.21</v>
      </c>
      <c r="Q47" s="9">
        <f t="shared" si="8"/>
        <v>364.10083333333336</v>
      </c>
      <c r="R47" s="39">
        <f t="shared" si="9"/>
        <v>11.970438356164383</v>
      </c>
    </row>
    <row r="48" spans="1:18" s="14" customFormat="1" x14ac:dyDescent="0.25">
      <c r="A48" s="38" t="s">
        <v>68</v>
      </c>
      <c r="B48" s="29" t="s">
        <v>70</v>
      </c>
      <c r="C48" s="5" t="s">
        <v>47</v>
      </c>
      <c r="D48" s="7">
        <v>164.66</v>
      </c>
      <c r="E48" s="7">
        <v>165.62</v>
      </c>
      <c r="F48" s="7">
        <v>174.65</v>
      </c>
      <c r="G48" s="7">
        <v>201.19</v>
      </c>
      <c r="H48" s="7">
        <v>187.48</v>
      </c>
      <c r="I48" s="7">
        <v>186.28</v>
      </c>
      <c r="J48" s="7">
        <v>195.69</v>
      </c>
      <c r="K48" s="7">
        <v>199.81</v>
      </c>
      <c r="L48" s="7">
        <v>177.6</v>
      </c>
      <c r="M48" s="7">
        <v>180.31</v>
      </c>
      <c r="N48" s="7">
        <v>168.87</v>
      </c>
      <c r="O48" s="7">
        <v>174.7</v>
      </c>
      <c r="P48" s="8">
        <f t="shared" si="7"/>
        <v>2176.8599999999997</v>
      </c>
      <c r="Q48" s="9">
        <f t="shared" si="8"/>
        <v>181.40499999999997</v>
      </c>
      <c r="R48" s="39">
        <f t="shared" si="9"/>
        <v>5.9639999999999995</v>
      </c>
    </row>
    <row r="49" spans="1:18" s="14" customFormat="1" ht="30" x14ac:dyDescent="0.25">
      <c r="A49" s="38" t="s">
        <v>68</v>
      </c>
      <c r="B49" s="29" t="s">
        <v>71</v>
      </c>
      <c r="C49" s="5" t="s">
        <v>47</v>
      </c>
      <c r="D49" s="7">
        <v>127.56</v>
      </c>
      <c r="E49" s="7">
        <v>103.07</v>
      </c>
      <c r="F49" s="7">
        <v>116.78</v>
      </c>
      <c r="G49" s="7">
        <v>145.41999999999999</v>
      </c>
      <c r="H49" s="7">
        <v>158.61000000000001</v>
      </c>
      <c r="I49" s="7">
        <v>158.18</v>
      </c>
      <c r="J49" s="7">
        <v>155.94</v>
      </c>
      <c r="K49" s="7">
        <v>167.44</v>
      </c>
      <c r="L49" s="7">
        <v>138.77000000000001</v>
      </c>
      <c r="M49" s="7">
        <v>161.79</v>
      </c>
      <c r="N49" s="7">
        <v>148.74</v>
      </c>
      <c r="O49" s="7">
        <v>136.99</v>
      </c>
      <c r="P49" s="8">
        <f t="shared" si="7"/>
        <v>1719.29</v>
      </c>
      <c r="Q49" s="9">
        <f t="shared" si="8"/>
        <v>143.27416666666667</v>
      </c>
      <c r="R49" s="39">
        <f t="shared" si="9"/>
        <v>4.7103835616438356</v>
      </c>
    </row>
    <row r="50" spans="1:18" s="14" customFormat="1" ht="30" x14ac:dyDescent="0.25">
      <c r="A50" s="38" t="s">
        <v>68</v>
      </c>
      <c r="B50" s="29" t="s">
        <v>72</v>
      </c>
      <c r="C50" s="5" t="s">
        <v>47</v>
      </c>
      <c r="D50" s="7">
        <v>770.26</v>
      </c>
      <c r="E50" s="7">
        <v>646.19000000000005</v>
      </c>
      <c r="F50" s="7">
        <v>808.76</v>
      </c>
      <c r="G50" s="7">
        <v>928.45</v>
      </c>
      <c r="H50" s="7">
        <v>939.29</v>
      </c>
      <c r="I50" s="7">
        <v>892.04</v>
      </c>
      <c r="J50" s="7">
        <v>943.58</v>
      </c>
      <c r="K50" s="7">
        <v>965.98</v>
      </c>
      <c r="L50" s="7">
        <v>878.19</v>
      </c>
      <c r="M50" s="7">
        <v>892.83</v>
      </c>
      <c r="N50" s="7">
        <v>823.54</v>
      </c>
      <c r="O50" s="7">
        <v>831.68</v>
      </c>
      <c r="P50" s="8">
        <f t="shared" si="7"/>
        <v>10320.790000000001</v>
      </c>
      <c r="Q50" s="9">
        <f t="shared" si="8"/>
        <v>860.06583333333344</v>
      </c>
      <c r="R50" s="39">
        <f t="shared" si="9"/>
        <v>28.276136986301371</v>
      </c>
    </row>
    <row r="51" spans="1:18" s="14" customFormat="1" x14ac:dyDescent="0.25">
      <c r="A51" s="38" t="s">
        <v>68</v>
      </c>
      <c r="B51" s="29" t="s">
        <v>73</v>
      </c>
      <c r="C51" s="5" t="s">
        <v>47</v>
      </c>
      <c r="D51" s="7">
        <v>35.369999999999997</v>
      </c>
      <c r="E51" s="7">
        <v>29.48</v>
      </c>
      <c r="F51" s="7">
        <v>31.9</v>
      </c>
      <c r="G51" s="7">
        <v>44.18</v>
      </c>
      <c r="H51" s="7">
        <v>36.43</v>
      </c>
      <c r="I51" s="7">
        <v>40.549999999999997</v>
      </c>
      <c r="J51" s="7">
        <v>39.65</v>
      </c>
      <c r="K51" s="7">
        <v>45.71</v>
      </c>
      <c r="L51" s="7">
        <v>35.39</v>
      </c>
      <c r="M51" s="7">
        <v>40.86</v>
      </c>
      <c r="N51" s="7">
        <v>37.82</v>
      </c>
      <c r="O51" s="7">
        <v>30.64</v>
      </c>
      <c r="P51" s="8">
        <f t="shared" si="7"/>
        <v>447.97999999999996</v>
      </c>
      <c r="Q51" s="9">
        <f t="shared" si="8"/>
        <v>37.331666666666663</v>
      </c>
      <c r="R51" s="39">
        <f t="shared" si="9"/>
        <v>1.2273424657534246</v>
      </c>
    </row>
    <row r="52" spans="1:18" s="15" customFormat="1" x14ac:dyDescent="0.25">
      <c r="A52" s="38" t="s">
        <v>68</v>
      </c>
      <c r="B52" s="29" t="s">
        <v>74</v>
      </c>
      <c r="C52" s="5" t="s">
        <v>47</v>
      </c>
      <c r="D52" s="7">
        <v>52.47</v>
      </c>
      <c r="E52" s="7">
        <v>45.27</v>
      </c>
      <c r="F52" s="7">
        <v>51.15</v>
      </c>
      <c r="G52" s="7">
        <v>64.75</v>
      </c>
      <c r="H52" s="7">
        <v>68.27</v>
      </c>
      <c r="I52" s="7">
        <v>69.180000000000007</v>
      </c>
      <c r="J52" s="7">
        <v>63.71</v>
      </c>
      <c r="K52" s="7">
        <v>80.77</v>
      </c>
      <c r="L52" s="7">
        <v>58.63</v>
      </c>
      <c r="M52" s="7">
        <v>67.53</v>
      </c>
      <c r="N52" s="7">
        <v>62.46</v>
      </c>
      <c r="O52" s="7">
        <v>48.14</v>
      </c>
      <c r="P52" s="8">
        <f t="shared" si="7"/>
        <v>732.33</v>
      </c>
      <c r="Q52" s="9">
        <f t="shared" si="8"/>
        <v>61.027500000000003</v>
      </c>
      <c r="R52" s="39">
        <f t="shared" si="9"/>
        <v>2.0063835616438359</v>
      </c>
    </row>
    <row r="53" spans="1:18" s="14" customFormat="1" x14ac:dyDescent="0.25">
      <c r="A53" s="38" t="s">
        <v>68</v>
      </c>
      <c r="B53" s="29" t="s">
        <v>75</v>
      </c>
      <c r="C53" s="5" t="s">
        <v>47</v>
      </c>
      <c r="D53" s="7">
        <v>35.61</v>
      </c>
      <c r="E53" s="7">
        <v>27.6</v>
      </c>
      <c r="F53" s="7">
        <v>32.18</v>
      </c>
      <c r="G53" s="7">
        <v>40.93</v>
      </c>
      <c r="H53" s="7">
        <v>45</v>
      </c>
      <c r="I53" s="7">
        <v>45.94</v>
      </c>
      <c r="J53" s="7">
        <v>43.82</v>
      </c>
      <c r="K53" s="7">
        <v>47.14</v>
      </c>
      <c r="L53" s="7">
        <v>38.04</v>
      </c>
      <c r="M53" s="7">
        <v>45.75</v>
      </c>
      <c r="N53" s="7">
        <v>41.52</v>
      </c>
      <c r="O53" s="7">
        <v>35.28</v>
      </c>
      <c r="P53" s="8">
        <f t="shared" si="7"/>
        <v>478.80999999999995</v>
      </c>
      <c r="Q53" s="9">
        <f t="shared" si="8"/>
        <v>39.900833333333331</v>
      </c>
      <c r="R53" s="39">
        <f t="shared" si="9"/>
        <v>1.311808219178082</v>
      </c>
    </row>
    <row r="54" spans="1:18" s="14" customFormat="1" x14ac:dyDescent="0.25">
      <c r="A54" s="38" t="s">
        <v>68</v>
      </c>
      <c r="B54" s="29" t="s">
        <v>76</v>
      </c>
      <c r="C54" s="5" t="s">
        <v>47</v>
      </c>
      <c r="D54" s="7">
        <v>2796.72</v>
      </c>
      <c r="E54" s="7">
        <v>2316.41</v>
      </c>
      <c r="F54" s="7">
        <v>2049.7199999999998</v>
      </c>
      <c r="G54" s="7">
        <v>1908.82</v>
      </c>
      <c r="H54" s="7">
        <v>1325.57</v>
      </c>
      <c r="I54" s="7">
        <v>353.02</v>
      </c>
      <c r="J54" s="7">
        <v>21.91</v>
      </c>
      <c r="K54" s="7">
        <v>4793.18</v>
      </c>
      <c r="L54" s="7">
        <v>4625.41</v>
      </c>
      <c r="M54" s="7">
        <v>4846.8599999999997</v>
      </c>
      <c r="N54" s="7">
        <v>4514.3999999999996</v>
      </c>
      <c r="O54" s="7">
        <v>4622.24</v>
      </c>
      <c r="P54" s="8">
        <f t="shared" si="7"/>
        <v>34174.259999999995</v>
      </c>
      <c r="Q54" s="9">
        <f t="shared" si="8"/>
        <v>2847.8549999999996</v>
      </c>
      <c r="R54" s="39">
        <f t="shared" si="9"/>
        <v>93.628109589041088</v>
      </c>
    </row>
    <row r="55" spans="1:18" s="14" customFormat="1" x14ac:dyDescent="0.25">
      <c r="A55" s="38" t="s">
        <v>68</v>
      </c>
      <c r="B55" s="29" t="s">
        <v>77</v>
      </c>
      <c r="C55" s="5" t="s">
        <v>47</v>
      </c>
      <c r="D55" s="7">
        <v>60.04</v>
      </c>
      <c r="E55" s="7">
        <v>51.88</v>
      </c>
      <c r="F55" s="7">
        <v>59.81</v>
      </c>
      <c r="G55" s="7">
        <v>79.62</v>
      </c>
      <c r="H55" s="7">
        <v>68.319999999999993</v>
      </c>
      <c r="I55" s="7">
        <v>65.2</v>
      </c>
      <c r="J55" s="7">
        <v>64.959999999999994</v>
      </c>
      <c r="K55" s="7">
        <v>72.91</v>
      </c>
      <c r="L55" s="7">
        <v>56.4</v>
      </c>
      <c r="M55" s="7">
        <v>66.63</v>
      </c>
      <c r="N55" s="7">
        <v>60.83</v>
      </c>
      <c r="O55" s="7">
        <v>52</v>
      </c>
      <c r="P55" s="8">
        <f t="shared" si="7"/>
        <v>758.6</v>
      </c>
      <c r="Q55" s="9">
        <f t="shared" si="8"/>
        <v>63.216666666666669</v>
      </c>
      <c r="R55" s="39">
        <f t="shared" si="9"/>
        <v>2.0783561643835617</v>
      </c>
    </row>
    <row r="56" spans="1:18" s="14" customFormat="1" ht="30" x14ac:dyDescent="0.25">
      <c r="A56" s="38" t="s">
        <v>68</v>
      </c>
      <c r="B56" s="29" t="s">
        <v>78</v>
      </c>
      <c r="C56" s="5" t="s">
        <v>47</v>
      </c>
      <c r="D56" s="7">
        <v>37.270000000000003</v>
      </c>
      <c r="E56" s="7">
        <v>33.86</v>
      </c>
      <c r="F56" s="7">
        <v>43.17</v>
      </c>
      <c r="G56" s="7">
        <v>40.729999999999997</v>
      </c>
      <c r="H56" s="7">
        <v>22.73</v>
      </c>
      <c r="I56" s="7">
        <v>35.64</v>
      </c>
      <c r="J56" s="7">
        <v>31.9</v>
      </c>
      <c r="K56" s="7">
        <v>28.68</v>
      </c>
      <c r="L56" s="7">
        <v>22.31</v>
      </c>
      <c r="M56" s="7">
        <v>31.71</v>
      </c>
      <c r="N56" s="7">
        <v>35.49</v>
      </c>
      <c r="O56" s="7">
        <v>40.450000000000003</v>
      </c>
      <c r="P56" s="8">
        <f t="shared" si="7"/>
        <v>403.93999999999994</v>
      </c>
      <c r="Q56" s="9">
        <f t="shared" si="8"/>
        <v>33.661666666666662</v>
      </c>
      <c r="R56" s="39">
        <f t="shared" si="9"/>
        <v>1.1066849315068492</v>
      </c>
    </row>
    <row r="57" spans="1:18" s="16" customFormat="1" ht="30" x14ac:dyDescent="0.25">
      <c r="A57" s="38"/>
      <c r="B57" s="32" t="s">
        <v>44</v>
      </c>
      <c r="C57" s="5" t="s">
        <v>47</v>
      </c>
      <c r="D57" s="7">
        <v>1745.36</v>
      </c>
      <c r="E57" s="7">
        <v>1764.64</v>
      </c>
      <c r="F57" s="7">
        <v>1983.87</v>
      </c>
      <c r="G57" s="7">
        <v>1965.2</v>
      </c>
      <c r="H57" s="7">
        <v>1934.73</v>
      </c>
      <c r="I57" s="7">
        <v>1792.52</v>
      </c>
      <c r="J57" s="7">
        <v>1856.69</v>
      </c>
      <c r="K57" s="7">
        <v>1917.88</v>
      </c>
      <c r="L57" s="7">
        <v>1989.25</v>
      </c>
      <c r="M57" s="7">
        <v>2256.69</v>
      </c>
      <c r="N57" s="7">
        <v>2257.1</v>
      </c>
      <c r="O57" s="7">
        <v>1809.85</v>
      </c>
      <c r="P57" s="8">
        <f t="shared" ref="P57:R57" si="13">SUM(P13:P56)</f>
        <v>129884.37999999999</v>
      </c>
      <c r="Q57" s="9">
        <f t="shared" si="13"/>
        <v>10823.698333333334</v>
      </c>
      <c r="R57" s="39">
        <f t="shared" si="13"/>
        <v>355.84761643835611</v>
      </c>
    </row>
    <row r="58" spans="1:18" s="17" customFormat="1" ht="30" x14ac:dyDescent="0.25">
      <c r="A58" s="38" t="s">
        <v>79</v>
      </c>
      <c r="B58" s="32" t="s">
        <v>80</v>
      </c>
      <c r="C58" s="5" t="s">
        <v>81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f>SUM(C58:N58)</f>
        <v>0</v>
      </c>
      <c r="P58" s="8">
        <f>SUM(O58/12)</f>
        <v>0</v>
      </c>
      <c r="Q58" s="9">
        <f>SUM(O58/365)</f>
        <v>0</v>
      </c>
      <c r="R58" s="39"/>
    </row>
    <row r="59" spans="1:18" s="17" customFormat="1" x14ac:dyDescent="0.25">
      <c r="A59" s="38" t="s">
        <v>79</v>
      </c>
      <c r="B59" s="32" t="s">
        <v>82</v>
      </c>
      <c r="C59" s="5" t="s">
        <v>83</v>
      </c>
      <c r="D59" s="7">
        <v>425.47</v>
      </c>
      <c r="E59" s="7">
        <v>360.93</v>
      </c>
      <c r="F59" s="7">
        <v>437.52</v>
      </c>
      <c r="G59" s="7">
        <v>506.69</v>
      </c>
      <c r="H59" s="7">
        <v>506.13</v>
      </c>
      <c r="I59" s="7">
        <v>488.67</v>
      </c>
      <c r="J59" s="7">
        <v>528.92999999999995</v>
      </c>
      <c r="K59" s="7">
        <v>508.71</v>
      </c>
      <c r="L59" s="7">
        <v>501.59</v>
      </c>
      <c r="M59" s="7">
        <v>535.88</v>
      </c>
      <c r="N59" s="7">
        <v>464.54</v>
      </c>
      <c r="O59" s="7">
        <v>446.65</v>
      </c>
      <c r="P59" s="8">
        <f t="shared" ref="P59:P68" si="14">SUM(D59:O59)</f>
        <v>5711.71</v>
      </c>
      <c r="Q59" s="9">
        <f t="shared" ref="Q59:Q68" si="15">SUM(P59/12)</f>
        <v>475.97583333333336</v>
      </c>
      <c r="R59" s="39">
        <f t="shared" ref="R59:R68" si="16">SUM(P59/365)</f>
        <v>15.648520547945205</v>
      </c>
    </row>
    <row r="60" spans="1:18" s="17" customFormat="1" x14ac:dyDescent="0.25">
      <c r="A60" s="38" t="s">
        <v>84</v>
      </c>
      <c r="B60" s="32" t="s">
        <v>85</v>
      </c>
      <c r="C60" s="5" t="s">
        <v>83</v>
      </c>
      <c r="D60" s="7">
        <v>102.15</v>
      </c>
      <c r="E60" s="7">
        <v>100.25</v>
      </c>
      <c r="F60" s="7">
        <v>103.49</v>
      </c>
      <c r="G60" s="7">
        <v>117.44</v>
      </c>
      <c r="H60" s="7">
        <v>128.53</v>
      </c>
      <c r="I60" s="7">
        <v>127.81</v>
      </c>
      <c r="J60" s="7">
        <v>125.19</v>
      </c>
      <c r="K60" s="7">
        <v>145.03</v>
      </c>
      <c r="L60" s="7">
        <v>123.55</v>
      </c>
      <c r="M60" s="7">
        <v>129.15</v>
      </c>
      <c r="N60" s="7">
        <v>113.6</v>
      </c>
      <c r="O60" s="7">
        <v>112.14</v>
      </c>
      <c r="P60" s="8">
        <f t="shared" si="14"/>
        <v>1428.3300000000002</v>
      </c>
      <c r="Q60" s="9">
        <f t="shared" si="15"/>
        <v>119.02750000000002</v>
      </c>
      <c r="R60" s="39">
        <f t="shared" si="16"/>
        <v>3.9132328767123292</v>
      </c>
    </row>
    <row r="61" spans="1:18" s="17" customFormat="1" x14ac:dyDescent="0.25">
      <c r="A61" s="38" t="s">
        <v>84</v>
      </c>
      <c r="B61" s="32" t="s">
        <v>86</v>
      </c>
      <c r="C61" s="5" t="s">
        <v>83</v>
      </c>
      <c r="D61" s="7">
        <v>39.130000000000003</v>
      </c>
      <c r="E61" s="7">
        <v>40.950000000000003</v>
      </c>
      <c r="F61" s="7">
        <v>41.2</v>
      </c>
      <c r="G61" s="7">
        <v>46.66</v>
      </c>
      <c r="H61" s="7">
        <v>50.02</v>
      </c>
      <c r="I61" s="7">
        <v>50.61</v>
      </c>
      <c r="J61" s="7">
        <v>53.19</v>
      </c>
      <c r="K61" s="7">
        <v>47.07</v>
      </c>
      <c r="L61" s="7">
        <v>44.08</v>
      </c>
      <c r="M61" s="7">
        <v>47.65</v>
      </c>
      <c r="N61" s="7">
        <v>48.12</v>
      </c>
      <c r="O61" s="7">
        <v>41.52</v>
      </c>
      <c r="P61" s="8">
        <f t="shared" si="14"/>
        <v>550.19999999999993</v>
      </c>
      <c r="Q61" s="9">
        <f t="shared" si="15"/>
        <v>45.849999999999994</v>
      </c>
      <c r="R61" s="39">
        <f t="shared" si="16"/>
        <v>1.5073972602739725</v>
      </c>
    </row>
    <row r="62" spans="1:18" s="17" customFormat="1" x14ac:dyDescent="0.25">
      <c r="A62" s="38" t="s">
        <v>84</v>
      </c>
      <c r="B62" s="32" t="s">
        <v>87</v>
      </c>
      <c r="C62" s="5" t="s">
        <v>83</v>
      </c>
      <c r="D62" s="7">
        <v>79.53</v>
      </c>
      <c r="E62" s="7">
        <v>71.12</v>
      </c>
      <c r="F62" s="7">
        <v>73.37</v>
      </c>
      <c r="G62" s="7">
        <v>109.63</v>
      </c>
      <c r="H62" s="7">
        <v>97.74</v>
      </c>
      <c r="I62" s="7">
        <v>92.43</v>
      </c>
      <c r="J62" s="7">
        <v>106.2</v>
      </c>
      <c r="K62" s="7">
        <v>104.04</v>
      </c>
      <c r="L62" s="7">
        <v>86.82</v>
      </c>
      <c r="M62" s="7">
        <v>94.95</v>
      </c>
      <c r="N62" s="7">
        <v>93.62</v>
      </c>
      <c r="O62" s="7">
        <v>74.88</v>
      </c>
      <c r="P62" s="8">
        <f t="shared" si="14"/>
        <v>1084.33</v>
      </c>
      <c r="Q62" s="9">
        <f t="shared" si="15"/>
        <v>90.360833333333332</v>
      </c>
      <c r="R62" s="39">
        <f t="shared" si="16"/>
        <v>2.9707671232876711</v>
      </c>
    </row>
    <row r="63" spans="1:18" s="17" customFormat="1" x14ac:dyDescent="0.25">
      <c r="A63" s="38" t="s">
        <v>84</v>
      </c>
      <c r="B63" s="32" t="s">
        <v>88</v>
      </c>
      <c r="C63" s="5" t="s">
        <v>83</v>
      </c>
      <c r="D63" s="7">
        <v>0</v>
      </c>
      <c r="E63" s="7">
        <v>5.12</v>
      </c>
      <c r="F63" s="7">
        <v>0</v>
      </c>
      <c r="G63" s="7">
        <v>0</v>
      </c>
      <c r="H63" s="7">
        <v>33.11</v>
      </c>
      <c r="I63" s="7">
        <v>83.52</v>
      </c>
      <c r="J63" s="7">
        <v>51.82</v>
      </c>
      <c r="K63" s="7">
        <v>30.02</v>
      </c>
      <c r="L63" s="7">
        <v>27.75</v>
      </c>
      <c r="M63" s="7">
        <v>32.6</v>
      </c>
      <c r="N63" s="7">
        <v>31.52</v>
      </c>
      <c r="O63" s="7">
        <v>13.44</v>
      </c>
      <c r="P63" s="8">
        <f t="shared" si="14"/>
        <v>308.89999999999998</v>
      </c>
      <c r="Q63" s="9">
        <f t="shared" si="15"/>
        <v>25.741666666666664</v>
      </c>
      <c r="R63" s="39">
        <f t="shared" si="16"/>
        <v>0.84630136986301363</v>
      </c>
    </row>
    <row r="64" spans="1:18" s="17" customFormat="1" x14ac:dyDescent="0.25">
      <c r="A64" s="38" t="s">
        <v>84</v>
      </c>
      <c r="B64" s="32" t="s">
        <v>89</v>
      </c>
      <c r="C64" s="5" t="s">
        <v>83</v>
      </c>
      <c r="D64" s="7">
        <v>63.76</v>
      </c>
      <c r="E64" s="7">
        <v>52.73</v>
      </c>
      <c r="F64" s="7">
        <v>52.65</v>
      </c>
      <c r="G64" s="7">
        <v>63.78</v>
      </c>
      <c r="H64" s="7">
        <v>67.31</v>
      </c>
      <c r="I64" s="7">
        <v>76.349999999999994</v>
      </c>
      <c r="J64" s="7">
        <v>73.17</v>
      </c>
      <c r="K64" s="7">
        <v>86.33</v>
      </c>
      <c r="L64" s="7">
        <v>64.58</v>
      </c>
      <c r="M64" s="7">
        <v>77.22</v>
      </c>
      <c r="N64" s="7">
        <v>70.760000000000005</v>
      </c>
      <c r="O64" s="7">
        <v>67.94</v>
      </c>
      <c r="P64" s="8">
        <f t="shared" si="14"/>
        <v>816.58000000000015</v>
      </c>
      <c r="Q64" s="9">
        <f t="shared" si="15"/>
        <v>68.048333333333346</v>
      </c>
      <c r="R64" s="39">
        <f t="shared" si="16"/>
        <v>2.2372054794520553</v>
      </c>
    </row>
    <row r="65" spans="1:28" s="17" customFormat="1" x14ac:dyDescent="0.25">
      <c r="A65" s="38" t="s">
        <v>68</v>
      </c>
      <c r="B65" s="32" t="s">
        <v>90</v>
      </c>
      <c r="C65" s="5" t="s">
        <v>83</v>
      </c>
      <c r="D65" s="7"/>
      <c r="E65" s="7"/>
      <c r="F65" s="7">
        <v>175.02</v>
      </c>
      <c r="G65" s="7"/>
      <c r="H65" s="7"/>
      <c r="I65" s="7"/>
      <c r="J65" s="7"/>
      <c r="K65" s="7"/>
      <c r="L65" s="7"/>
      <c r="M65" s="7"/>
      <c r="N65" s="7"/>
      <c r="O65" s="7"/>
      <c r="P65" s="8">
        <f t="shared" si="14"/>
        <v>175.02</v>
      </c>
      <c r="Q65" s="9">
        <f t="shared" si="15"/>
        <v>14.585000000000001</v>
      </c>
      <c r="R65" s="39">
        <f t="shared" si="16"/>
        <v>0.47950684931506854</v>
      </c>
    </row>
    <row r="66" spans="1:28" s="17" customFormat="1" x14ac:dyDescent="0.25">
      <c r="A66" s="38" t="s">
        <v>68</v>
      </c>
      <c r="B66" s="32" t="s">
        <v>91</v>
      </c>
      <c r="C66" s="5" t="s">
        <v>83</v>
      </c>
      <c r="D66" s="7">
        <v>30.87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f t="shared" si="14"/>
        <v>30.87</v>
      </c>
      <c r="Q66" s="9">
        <f t="shared" si="15"/>
        <v>2.5725000000000002</v>
      </c>
      <c r="R66" s="39">
        <f t="shared" si="16"/>
        <v>8.4575342465753434E-2</v>
      </c>
    </row>
    <row r="67" spans="1:28" s="17" customFormat="1" x14ac:dyDescent="0.25">
      <c r="A67" s="38" t="s">
        <v>68</v>
      </c>
      <c r="B67" s="32" t="s">
        <v>92</v>
      </c>
      <c r="C67" s="5" t="s">
        <v>83</v>
      </c>
      <c r="D67" s="7">
        <v>40.67</v>
      </c>
      <c r="E67" s="7">
        <v>32.03</v>
      </c>
      <c r="F67" s="7">
        <v>34.65</v>
      </c>
      <c r="G67" s="7">
        <v>47.98</v>
      </c>
      <c r="H67" s="7">
        <v>43.32</v>
      </c>
      <c r="I67" s="7">
        <v>45.62</v>
      </c>
      <c r="J67" s="7">
        <v>52.79</v>
      </c>
      <c r="K67" s="7">
        <v>52.01</v>
      </c>
      <c r="L67" s="7">
        <v>41.44</v>
      </c>
      <c r="M67" s="7">
        <v>48.68</v>
      </c>
      <c r="N67" s="7">
        <v>42.31</v>
      </c>
      <c r="O67" s="7">
        <v>34.340000000000003</v>
      </c>
      <c r="P67" s="8">
        <f t="shared" si="14"/>
        <v>515.84</v>
      </c>
      <c r="Q67" s="9">
        <f t="shared" si="15"/>
        <v>42.986666666666672</v>
      </c>
      <c r="R67" s="39">
        <f t="shared" si="16"/>
        <v>1.4132602739726028</v>
      </c>
    </row>
    <row r="68" spans="1:28" s="17" customFormat="1" ht="30" x14ac:dyDescent="0.25">
      <c r="A68" s="38" t="s">
        <v>30</v>
      </c>
      <c r="B68" s="32" t="s">
        <v>93</v>
      </c>
      <c r="C68" s="5" t="s">
        <v>83</v>
      </c>
      <c r="D68" s="7">
        <v>0</v>
      </c>
      <c r="E68" s="7">
        <v>0</v>
      </c>
      <c r="F68" s="7">
        <v>4.45</v>
      </c>
      <c r="G68" s="7">
        <v>4.8099999999999996</v>
      </c>
      <c r="H68" s="7">
        <v>2.98</v>
      </c>
      <c r="I68" s="7">
        <v>2.62</v>
      </c>
      <c r="J68" s="7">
        <v>2.69</v>
      </c>
      <c r="K68" s="7">
        <v>2.0299999999999998</v>
      </c>
      <c r="L68" s="7">
        <v>3.38</v>
      </c>
      <c r="M68" s="7">
        <v>2.2599999999999998</v>
      </c>
      <c r="N68" s="7">
        <v>2.2999999999999998</v>
      </c>
      <c r="O68" s="7">
        <v>2.65</v>
      </c>
      <c r="P68" s="8">
        <f t="shared" si="14"/>
        <v>30.169999999999998</v>
      </c>
      <c r="Q68" s="9">
        <f t="shared" si="15"/>
        <v>2.5141666666666667</v>
      </c>
      <c r="R68" s="39">
        <f t="shared" si="16"/>
        <v>8.2657534246575334E-2</v>
      </c>
    </row>
    <row r="69" spans="1:28" s="17" customFormat="1" x14ac:dyDescent="0.25">
      <c r="A69" s="38" t="s">
        <v>30</v>
      </c>
      <c r="B69" s="32" t="s">
        <v>94</v>
      </c>
      <c r="C69" s="5" t="s">
        <v>83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>
        <v>5.07</v>
      </c>
      <c r="P69" s="8"/>
      <c r="Q69" s="9"/>
      <c r="R69" s="39"/>
      <c r="S69" s="18"/>
      <c r="T69" s="18"/>
      <c r="U69" s="18"/>
      <c r="V69" s="18"/>
      <c r="W69" s="18"/>
      <c r="X69" s="19"/>
      <c r="Y69" s="19"/>
      <c r="Z69" s="19"/>
      <c r="AA69" s="19"/>
      <c r="AB69" s="19"/>
    </row>
    <row r="70" spans="1:28" s="17" customFormat="1" x14ac:dyDescent="0.25">
      <c r="A70" s="38" t="s">
        <v>79</v>
      </c>
      <c r="B70" s="32" t="s">
        <v>95</v>
      </c>
      <c r="C70" s="5" t="s">
        <v>83</v>
      </c>
      <c r="D70" s="7">
        <v>39.24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8">
        <f t="shared" ref="P70:P85" si="17">SUM(D70:O70)</f>
        <v>39.24</v>
      </c>
      <c r="Q70" s="9">
        <f t="shared" ref="Q70:Q85" si="18">SUM(P70/12)</f>
        <v>3.27</v>
      </c>
      <c r="R70" s="39">
        <f t="shared" ref="R70:R85" si="19">SUM(P70/365)</f>
        <v>0.1075068493150685</v>
      </c>
    </row>
    <row r="71" spans="1:28" s="17" customFormat="1" x14ac:dyDescent="0.25">
      <c r="A71" s="38" t="s">
        <v>79</v>
      </c>
      <c r="B71" s="32" t="s">
        <v>96</v>
      </c>
      <c r="C71" s="5" t="s">
        <v>83</v>
      </c>
      <c r="D71" s="7">
        <v>0.83</v>
      </c>
      <c r="E71" s="7">
        <v>0.67</v>
      </c>
      <c r="F71" s="7">
        <v>0</v>
      </c>
      <c r="G71" s="7">
        <v>0.31</v>
      </c>
      <c r="H71" s="7">
        <v>0</v>
      </c>
      <c r="I71" s="7">
        <v>1.48</v>
      </c>
      <c r="J71" s="7">
        <v>2.69</v>
      </c>
      <c r="K71" s="7">
        <v>1.7</v>
      </c>
      <c r="L71" s="7">
        <v>2.0499999999999998</v>
      </c>
      <c r="M71" s="7">
        <v>2.2000000000000002</v>
      </c>
      <c r="N71" s="7">
        <v>1.69</v>
      </c>
      <c r="O71" s="7">
        <v>2.15</v>
      </c>
      <c r="P71" s="8">
        <f t="shared" si="17"/>
        <v>15.77</v>
      </c>
      <c r="Q71" s="9">
        <f t="shared" si="18"/>
        <v>1.3141666666666667</v>
      </c>
      <c r="R71" s="39">
        <f t="shared" si="19"/>
        <v>4.3205479452054794E-2</v>
      </c>
    </row>
    <row r="72" spans="1:28" s="17" customFormat="1" x14ac:dyDescent="0.25">
      <c r="A72" s="38" t="s">
        <v>79</v>
      </c>
      <c r="B72" s="32" t="s">
        <v>97</v>
      </c>
      <c r="C72" s="5" t="s">
        <v>83</v>
      </c>
      <c r="D72" s="7">
        <v>8.86</v>
      </c>
      <c r="E72" s="7">
        <v>0</v>
      </c>
      <c r="F72" s="7">
        <v>0</v>
      </c>
      <c r="G72" s="7">
        <v>4.33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f t="shared" si="17"/>
        <v>13.19</v>
      </c>
      <c r="Q72" s="9">
        <f t="shared" si="18"/>
        <v>1.0991666666666666</v>
      </c>
      <c r="R72" s="39">
        <f t="shared" si="19"/>
        <v>3.6136986301369863E-2</v>
      </c>
    </row>
    <row r="73" spans="1:28" s="17" customFormat="1" x14ac:dyDescent="0.25">
      <c r="A73" s="38" t="s">
        <v>79</v>
      </c>
      <c r="B73" s="32" t="s">
        <v>98</v>
      </c>
      <c r="C73" s="5" t="s">
        <v>83</v>
      </c>
      <c r="D73" s="7">
        <v>43.18</v>
      </c>
      <c r="E73" s="7">
        <v>34.07</v>
      </c>
      <c r="F73" s="7">
        <v>42.73</v>
      </c>
      <c r="G73" s="7">
        <v>56.54</v>
      </c>
      <c r="H73" s="7">
        <v>46.66</v>
      </c>
      <c r="I73" s="7">
        <v>49.91</v>
      </c>
      <c r="J73" s="7">
        <v>52.61</v>
      </c>
      <c r="K73" s="7">
        <v>49.77</v>
      </c>
      <c r="L73" s="7">
        <v>40.14</v>
      </c>
      <c r="M73" s="7">
        <v>50.46</v>
      </c>
      <c r="N73" s="7">
        <v>50.55</v>
      </c>
      <c r="O73" s="7">
        <v>42.86</v>
      </c>
      <c r="P73" s="8">
        <f t="shared" si="17"/>
        <v>559.4799999999999</v>
      </c>
      <c r="Q73" s="9">
        <f t="shared" si="18"/>
        <v>46.623333333333328</v>
      </c>
      <c r="R73" s="39">
        <f t="shared" si="19"/>
        <v>1.532821917808219</v>
      </c>
    </row>
    <row r="74" spans="1:28" s="17" customFormat="1" x14ac:dyDescent="0.25">
      <c r="A74" s="38" t="s">
        <v>79</v>
      </c>
      <c r="B74" s="32" t="s">
        <v>99</v>
      </c>
      <c r="C74" s="5" t="s">
        <v>83</v>
      </c>
      <c r="D74" s="7">
        <v>220.38</v>
      </c>
      <c r="E74" s="7">
        <v>51.68</v>
      </c>
      <c r="F74" s="7">
        <v>28.41</v>
      </c>
      <c r="G74" s="7">
        <v>79.42</v>
      </c>
      <c r="H74" s="7">
        <v>208.78</v>
      </c>
      <c r="I74" s="7">
        <v>379.21</v>
      </c>
      <c r="J74" s="7">
        <v>435.3</v>
      </c>
      <c r="K74" s="7">
        <v>244.62</v>
      </c>
      <c r="L74" s="7">
        <v>252.36</v>
      </c>
      <c r="M74" s="7">
        <v>88.332999999999998</v>
      </c>
      <c r="N74" s="7">
        <v>121.54</v>
      </c>
      <c r="O74" s="7">
        <v>83.22</v>
      </c>
      <c r="P74" s="8">
        <f t="shared" si="17"/>
        <v>2193.2530000000002</v>
      </c>
      <c r="Q74" s="9">
        <f t="shared" si="18"/>
        <v>182.77108333333334</v>
      </c>
      <c r="R74" s="39">
        <f t="shared" si="19"/>
        <v>6.0089123287671233</v>
      </c>
    </row>
    <row r="75" spans="1:28" s="17" customFormat="1" x14ac:dyDescent="0.25">
      <c r="A75" s="38" t="s">
        <v>79</v>
      </c>
      <c r="B75" s="32" t="s">
        <v>100</v>
      </c>
      <c r="C75" s="5" t="s">
        <v>83</v>
      </c>
      <c r="D75" s="7">
        <v>12.4</v>
      </c>
      <c r="E75" s="7">
        <v>11.53</v>
      </c>
      <c r="F75" s="7">
        <v>13.92</v>
      </c>
      <c r="G75" s="7">
        <v>13.72</v>
      </c>
      <c r="H75" s="7">
        <v>11.07</v>
      </c>
      <c r="I75" s="7">
        <v>14.79</v>
      </c>
      <c r="J75" s="7">
        <v>18.34</v>
      </c>
      <c r="K75" s="7">
        <v>19.010000000000002</v>
      </c>
      <c r="L75" s="7">
        <v>18.8</v>
      </c>
      <c r="M75" s="7">
        <v>15.93</v>
      </c>
      <c r="N75" s="7">
        <v>16.18</v>
      </c>
      <c r="O75" s="7">
        <v>23.9</v>
      </c>
      <c r="P75" s="8">
        <f t="shared" si="17"/>
        <v>189.59000000000003</v>
      </c>
      <c r="Q75" s="9">
        <f t="shared" si="18"/>
        <v>15.79916666666667</v>
      </c>
      <c r="R75" s="39">
        <f t="shared" si="19"/>
        <v>0.51942465753424671</v>
      </c>
    </row>
    <row r="76" spans="1:28" s="17" customFormat="1" x14ac:dyDescent="0.25">
      <c r="A76" s="38" t="s">
        <v>79</v>
      </c>
      <c r="B76" s="32" t="s">
        <v>101</v>
      </c>
      <c r="C76" s="5" t="s">
        <v>83</v>
      </c>
      <c r="D76" s="7">
        <v>316.5</v>
      </c>
      <c r="E76" s="7">
        <v>253.08</v>
      </c>
      <c r="F76" s="7">
        <v>270.89999999999998</v>
      </c>
      <c r="G76" s="7">
        <v>305.47000000000003</v>
      </c>
      <c r="H76" s="7">
        <v>334.63</v>
      </c>
      <c r="I76" s="7">
        <v>332.12</v>
      </c>
      <c r="J76" s="7">
        <v>360.65</v>
      </c>
      <c r="K76" s="7">
        <v>387.61</v>
      </c>
      <c r="L76" s="7">
        <v>302.86</v>
      </c>
      <c r="M76" s="7">
        <v>322.07</v>
      </c>
      <c r="N76" s="7">
        <v>287.58999999999997</v>
      </c>
      <c r="O76" s="7">
        <v>312.75</v>
      </c>
      <c r="P76" s="8">
        <f t="shared" si="17"/>
        <v>3786.2300000000005</v>
      </c>
      <c r="Q76" s="9">
        <f t="shared" si="18"/>
        <v>315.51916666666671</v>
      </c>
      <c r="R76" s="39">
        <f t="shared" si="19"/>
        <v>10.373232876712329</v>
      </c>
    </row>
    <row r="77" spans="1:28" s="17" customFormat="1" x14ac:dyDescent="0.25">
      <c r="A77" s="38" t="s">
        <v>79</v>
      </c>
      <c r="B77" s="32" t="s">
        <v>102</v>
      </c>
      <c r="C77" s="5" t="s">
        <v>83</v>
      </c>
      <c r="D77" s="7">
        <v>269.75</v>
      </c>
      <c r="E77" s="7">
        <v>246.14</v>
      </c>
      <c r="F77" s="7">
        <v>272.58</v>
      </c>
      <c r="G77" s="7">
        <v>315.2</v>
      </c>
      <c r="H77" s="7">
        <v>358.39</v>
      </c>
      <c r="I77" s="7">
        <v>351.86</v>
      </c>
      <c r="J77" s="7">
        <v>355.45</v>
      </c>
      <c r="K77" s="7">
        <v>356.6</v>
      </c>
      <c r="L77" s="7">
        <v>313.86</v>
      </c>
      <c r="M77" s="7">
        <v>343.26</v>
      </c>
      <c r="N77" s="7">
        <v>319.11</v>
      </c>
      <c r="O77" s="7">
        <v>319</v>
      </c>
      <c r="P77" s="8">
        <f t="shared" si="17"/>
        <v>3821.2000000000003</v>
      </c>
      <c r="Q77" s="9">
        <f t="shared" si="18"/>
        <v>318.43333333333334</v>
      </c>
      <c r="R77" s="39">
        <f t="shared" si="19"/>
        <v>10.469041095890411</v>
      </c>
    </row>
    <row r="78" spans="1:28" s="17" customFormat="1" x14ac:dyDescent="0.25">
      <c r="A78" s="38" t="s">
        <v>79</v>
      </c>
      <c r="B78" s="32" t="s">
        <v>103</v>
      </c>
      <c r="C78" s="5" t="s">
        <v>83</v>
      </c>
      <c r="D78" s="7"/>
      <c r="E78" s="7">
        <v>0.15</v>
      </c>
      <c r="F78" s="7">
        <v>0</v>
      </c>
      <c r="G78" s="7">
        <v>0</v>
      </c>
      <c r="H78" s="7">
        <v>7.61</v>
      </c>
      <c r="I78" s="7">
        <v>5.94</v>
      </c>
      <c r="J78" s="7">
        <v>1.68</v>
      </c>
      <c r="K78" s="7">
        <v>0.24</v>
      </c>
      <c r="L78" s="7">
        <v>2</v>
      </c>
      <c r="M78" s="7">
        <v>0.6</v>
      </c>
      <c r="N78" s="7">
        <v>0.9</v>
      </c>
      <c r="O78" s="7">
        <v>1.73</v>
      </c>
      <c r="P78" s="8">
        <f t="shared" si="17"/>
        <v>20.85</v>
      </c>
      <c r="Q78" s="9">
        <f t="shared" si="18"/>
        <v>1.7375</v>
      </c>
      <c r="R78" s="39">
        <f t="shared" si="19"/>
        <v>5.7123287671232884E-2</v>
      </c>
    </row>
    <row r="79" spans="1:28" s="17" customFormat="1" x14ac:dyDescent="0.25">
      <c r="A79" s="38" t="s">
        <v>79</v>
      </c>
      <c r="B79" s="32" t="s">
        <v>104</v>
      </c>
      <c r="C79" s="5" t="s">
        <v>83</v>
      </c>
      <c r="D79" s="7">
        <v>89.45</v>
      </c>
      <c r="E79" s="7">
        <v>72.81</v>
      </c>
      <c r="F79" s="7">
        <v>88.09</v>
      </c>
      <c r="G79" s="7">
        <v>103.66</v>
      </c>
      <c r="H79" s="7">
        <v>114.6</v>
      </c>
      <c r="I79" s="7">
        <v>100.21</v>
      </c>
      <c r="J79" s="7">
        <v>117</v>
      </c>
      <c r="K79" s="7">
        <v>112.34</v>
      </c>
      <c r="L79" s="7">
        <v>96</v>
      </c>
      <c r="M79" s="7">
        <v>115.15</v>
      </c>
      <c r="N79" s="7">
        <v>93.79</v>
      </c>
      <c r="O79" s="7">
        <v>87.63</v>
      </c>
      <c r="P79" s="8">
        <f t="shared" si="17"/>
        <v>1190.73</v>
      </c>
      <c r="Q79" s="9">
        <f t="shared" si="18"/>
        <v>99.227500000000006</v>
      </c>
      <c r="R79" s="39">
        <f t="shared" si="19"/>
        <v>3.2622739726027397</v>
      </c>
    </row>
    <row r="80" spans="1:28" s="17" customFormat="1" x14ac:dyDescent="0.25">
      <c r="A80" s="38" t="s">
        <v>79</v>
      </c>
      <c r="B80" s="32" t="s">
        <v>105</v>
      </c>
      <c r="C80" s="5" t="s">
        <v>83</v>
      </c>
      <c r="D80" s="7">
        <v>84.14</v>
      </c>
      <c r="E80" s="7">
        <v>68.5</v>
      </c>
      <c r="F80" s="7">
        <v>68.22</v>
      </c>
      <c r="G80" s="7">
        <v>87.92</v>
      </c>
      <c r="H80" s="7">
        <v>92.61</v>
      </c>
      <c r="I80" s="7">
        <v>89.51</v>
      </c>
      <c r="J80" s="7">
        <v>102.98</v>
      </c>
      <c r="K80" s="7">
        <v>112.36</v>
      </c>
      <c r="L80" s="7">
        <v>81.53</v>
      </c>
      <c r="M80" s="7">
        <v>94.09</v>
      </c>
      <c r="N80" s="7">
        <v>81.41</v>
      </c>
      <c r="O80" s="7">
        <v>76.98</v>
      </c>
      <c r="P80" s="8">
        <f t="shared" si="17"/>
        <v>1040.25</v>
      </c>
      <c r="Q80" s="9">
        <f t="shared" si="18"/>
        <v>86.6875</v>
      </c>
      <c r="R80" s="39">
        <f t="shared" si="19"/>
        <v>2.85</v>
      </c>
    </row>
    <row r="81" spans="1:18" s="17" customFormat="1" ht="30" x14ac:dyDescent="0.25">
      <c r="A81" s="38" t="s">
        <v>79</v>
      </c>
      <c r="B81" s="32" t="s">
        <v>106</v>
      </c>
      <c r="C81" s="5" t="s">
        <v>83</v>
      </c>
      <c r="D81" s="7">
        <v>294.73</v>
      </c>
      <c r="E81" s="7">
        <v>250.6</v>
      </c>
      <c r="F81" s="7">
        <v>291.14999999999998</v>
      </c>
      <c r="G81" s="7">
        <v>312.36</v>
      </c>
      <c r="H81" s="7">
        <v>352.78</v>
      </c>
      <c r="I81" s="7">
        <v>336.67</v>
      </c>
      <c r="J81" s="7">
        <v>352.15</v>
      </c>
      <c r="K81" s="7">
        <v>345.67</v>
      </c>
      <c r="L81" s="7">
        <v>304.69</v>
      </c>
      <c r="M81" s="7">
        <v>344.43</v>
      </c>
      <c r="N81" s="7">
        <v>314.44</v>
      </c>
      <c r="O81" s="7">
        <v>300.11</v>
      </c>
      <c r="P81" s="8">
        <f t="shared" si="17"/>
        <v>3799.78</v>
      </c>
      <c r="Q81" s="9">
        <f t="shared" si="18"/>
        <v>316.64833333333337</v>
      </c>
      <c r="R81" s="39">
        <f t="shared" si="19"/>
        <v>10.410356164383563</v>
      </c>
    </row>
    <row r="82" spans="1:18" s="17" customFormat="1" x14ac:dyDescent="0.25">
      <c r="A82" s="38" t="s">
        <v>79</v>
      </c>
      <c r="B82" s="32" t="s">
        <v>107</v>
      </c>
      <c r="C82" s="5" t="s">
        <v>83</v>
      </c>
      <c r="D82" s="7">
        <v>155.80000000000001</v>
      </c>
      <c r="E82" s="7">
        <v>13.41</v>
      </c>
      <c r="F82" s="7">
        <v>0</v>
      </c>
      <c r="G82" s="7">
        <v>6.5</v>
      </c>
      <c r="H82" s="7">
        <v>0</v>
      </c>
      <c r="I82" s="7"/>
      <c r="J82" s="7"/>
      <c r="K82" s="7"/>
      <c r="L82" s="7"/>
      <c r="M82" s="7"/>
      <c r="N82" s="7"/>
      <c r="O82" s="7"/>
      <c r="P82" s="8">
        <f t="shared" si="17"/>
        <v>175.71</v>
      </c>
      <c r="Q82" s="9">
        <f t="shared" si="18"/>
        <v>14.6425</v>
      </c>
      <c r="R82" s="39">
        <f t="shared" si="19"/>
        <v>0.48139726027397262</v>
      </c>
    </row>
    <row r="83" spans="1:18" s="17" customFormat="1" ht="30" x14ac:dyDescent="0.25">
      <c r="A83" s="38" t="s">
        <v>79</v>
      </c>
      <c r="B83" s="32" t="s">
        <v>108</v>
      </c>
      <c r="C83" s="5" t="s">
        <v>83</v>
      </c>
      <c r="D83" s="7">
        <v>79.52</v>
      </c>
      <c r="E83" s="7">
        <v>69.739999999999995</v>
      </c>
      <c r="F83" s="7">
        <v>72.75</v>
      </c>
      <c r="G83" s="7">
        <v>95.51</v>
      </c>
      <c r="H83" s="7">
        <v>93.22</v>
      </c>
      <c r="I83" s="7">
        <v>99.83</v>
      </c>
      <c r="J83" s="7">
        <v>116.28</v>
      </c>
      <c r="K83" s="7">
        <v>100.88</v>
      </c>
      <c r="L83" s="7">
        <v>81.03</v>
      </c>
      <c r="M83" s="7">
        <v>94.77</v>
      </c>
      <c r="N83" s="7">
        <v>95.85</v>
      </c>
      <c r="O83" s="7">
        <v>78.2</v>
      </c>
      <c r="P83" s="8">
        <f t="shared" si="17"/>
        <v>1077.58</v>
      </c>
      <c r="Q83" s="9">
        <f t="shared" si="18"/>
        <v>89.798333333333332</v>
      </c>
      <c r="R83" s="39">
        <f t="shared" si="19"/>
        <v>2.9522739726027396</v>
      </c>
    </row>
    <row r="84" spans="1:18" s="17" customFormat="1" ht="30" x14ac:dyDescent="0.25">
      <c r="A84" s="38" t="s">
        <v>79</v>
      </c>
      <c r="B84" s="32" t="s">
        <v>109</v>
      </c>
      <c r="C84" s="5" t="s">
        <v>83</v>
      </c>
      <c r="D84" s="7">
        <v>0</v>
      </c>
      <c r="E84" s="7">
        <v>0</v>
      </c>
      <c r="F84" s="7">
        <v>0</v>
      </c>
      <c r="G84" s="7">
        <v>0</v>
      </c>
      <c r="H84" s="7">
        <v>30.66</v>
      </c>
      <c r="I84" s="7">
        <v>36.54</v>
      </c>
      <c r="J84" s="7">
        <v>39.880000000000003</v>
      </c>
      <c r="K84" s="7">
        <v>35.479999999999997</v>
      </c>
      <c r="L84" s="7">
        <v>23.51</v>
      </c>
      <c r="M84" s="7">
        <v>38.19</v>
      </c>
      <c r="N84" s="7">
        <v>31.89</v>
      </c>
      <c r="O84" s="7">
        <v>21.72</v>
      </c>
      <c r="P84" s="8">
        <f t="shared" si="17"/>
        <v>257.87</v>
      </c>
      <c r="Q84" s="9">
        <f t="shared" si="18"/>
        <v>21.489166666666666</v>
      </c>
      <c r="R84" s="39">
        <f t="shared" si="19"/>
        <v>0.70649315068493157</v>
      </c>
    </row>
    <row r="85" spans="1:18" s="17" customFormat="1" x14ac:dyDescent="0.25">
      <c r="A85" s="38" t="s">
        <v>79</v>
      </c>
      <c r="B85" s="32" t="s">
        <v>79</v>
      </c>
      <c r="C85" s="5" t="s">
        <v>83</v>
      </c>
      <c r="D85" s="7">
        <v>1591.25</v>
      </c>
      <c r="E85" s="7">
        <v>1378.45</v>
      </c>
      <c r="F85" s="7">
        <v>1522.03</v>
      </c>
      <c r="G85" s="7">
        <v>1694.18</v>
      </c>
      <c r="H85" s="7">
        <v>1824.66</v>
      </c>
      <c r="I85" s="7">
        <v>1851.77</v>
      </c>
      <c r="J85" s="7">
        <v>1780.51</v>
      </c>
      <c r="K85" s="7">
        <v>1732.61</v>
      </c>
      <c r="L85" s="7">
        <v>1691.83</v>
      </c>
      <c r="M85" s="7">
        <v>1853.42</v>
      </c>
      <c r="N85" s="7">
        <v>1645.82</v>
      </c>
      <c r="O85" s="7">
        <v>1655.65</v>
      </c>
      <c r="P85" s="8">
        <f t="shared" si="17"/>
        <v>20222.18</v>
      </c>
      <c r="Q85" s="9">
        <f t="shared" si="18"/>
        <v>1685.1816666666666</v>
      </c>
      <c r="R85" s="39">
        <f t="shared" si="19"/>
        <v>55.40323287671233</v>
      </c>
    </row>
    <row r="86" spans="1:18" s="17" customFormat="1" x14ac:dyDescent="0.25">
      <c r="A86" s="38" t="s">
        <v>79</v>
      </c>
      <c r="B86" s="32" t="s">
        <v>110</v>
      </c>
      <c r="C86" s="5" t="s">
        <v>83</v>
      </c>
      <c r="D86" s="7">
        <v>554.08000000000004</v>
      </c>
      <c r="E86" s="7">
        <v>462.54</v>
      </c>
      <c r="F86" s="7">
        <v>503.77</v>
      </c>
      <c r="G86" s="7">
        <v>599.37</v>
      </c>
      <c r="H86" s="7">
        <v>668.89</v>
      </c>
      <c r="I86" s="7">
        <v>661.51</v>
      </c>
      <c r="J86" s="7">
        <v>665.58</v>
      </c>
      <c r="K86" s="7">
        <v>653.41</v>
      </c>
      <c r="L86" s="7">
        <v>584.02</v>
      </c>
      <c r="M86" s="7">
        <v>667.79</v>
      </c>
      <c r="N86" s="7">
        <v>601.71</v>
      </c>
      <c r="O86" s="7">
        <v>566.57000000000005</v>
      </c>
      <c r="P86" s="8">
        <f>SUM(D86:O86)</f>
        <v>7189.24</v>
      </c>
      <c r="Q86" s="9">
        <f>SUM(P86/12)</f>
        <v>599.10333333333335</v>
      </c>
      <c r="R86" s="39">
        <f>SUM(P86/365)</f>
        <v>19.696547945205477</v>
      </c>
    </row>
    <row r="87" spans="1:18" s="17" customFormat="1" ht="30" x14ac:dyDescent="0.25">
      <c r="A87" s="38" t="s">
        <v>68</v>
      </c>
      <c r="B87" s="32" t="s">
        <v>111</v>
      </c>
      <c r="C87" s="5" t="s">
        <v>83</v>
      </c>
      <c r="D87" s="7">
        <v>1662.53</v>
      </c>
      <c r="E87" s="7">
        <v>1705.19</v>
      </c>
      <c r="F87" s="7">
        <v>1752.37</v>
      </c>
      <c r="G87" s="7">
        <v>1999.59</v>
      </c>
      <c r="H87" s="7">
        <v>2171.36</v>
      </c>
      <c r="I87" s="7">
        <v>2146.5</v>
      </c>
      <c r="J87" s="7">
        <v>2111.79</v>
      </c>
      <c r="K87" s="7">
        <v>2109.2800000000002</v>
      </c>
      <c r="L87" s="7">
        <v>2024.27</v>
      </c>
      <c r="M87" s="7">
        <v>2203</v>
      </c>
      <c r="N87" s="7">
        <v>2012.77</v>
      </c>
      <c r="O87" s="7">
        <v>2064.2199999999998</v>
      </c>
      <c r="P87" s="8">
        <f t="shared" ref="P87:P141" si="20">SUM(D87:O87)</f>
        <v>23962.870000000003</v>
      </c>
      <c r="Q87" s="9">
        <f t="shared" ref="Q87:Q103" si="21">SUM(P87/12)</f>
        <v>1996.9058333333335</v>
      </c>
      <c r="R87" s="39">
        <f t="shared" ref="R87:R103" si="22">SUM(P87/365)</f>
        <v>65.651698630136991</v>
      </c>
    </row>
    <row r="88" spans="1:18" s="17" customFormat="1" ht="30" x14ac:dyDescent="0.25">
      <c r="A88" s="38" t="s">
        <v>68</v>
      </c>
      <c r="B88" s="32" t="s">
        <v>112</v>
      </c>
      <c r="C88" s="5" t="s">
        <v>83</v>
      </c>
      <c r="D88" s="7"/>
      <c r="E88" s="7"/>
      <c r="F88" s="7"/>
      <c r="G88" s="7">
        <v>5.92</v>
      </c>
      <c r="H88" s="7"/>
      <c r="I88" s="7"/>
      <c r="J88" s="7"/>
      <c r="K88" s="7">
        <v>5.55</v>
      </c>
      <c r="L88" s="7"/>
      <c r="M88" s="7"/>
      <c r="N88" s="7"/>
      <c r="O88" s="7"/>
      <c r="P88" s="8">
        <f t="shared" si="20"/>
        <v>11.469999999999999</v>
      </c>
      <c r="Q88" s="9">
        <f t="shared" si="21"/>
        <v>0.9558333333333332</v>
      </c>
      <c r="R88" s="39">
        <f t="shared" si="22"/>
        <v>3.1424657534246572E-2</v>
      </c>
    </row>
    <row r="89" spans="1:18" s="17" customFormat="1" x14ac:dyDescent="0.25">
      <c r="A89" s="38" t="s">
        <v>79</v>
      </c>
      <c r="B89" s="32" t="s">
        <v>113</v>
      </c>
      <c r="C89" s="5" t="s">
        <v>83</v>
      </c>
      <c r="D89" s="7">
        <v>299.8</v>
      </c>
      <c r="E89" s="7">
        <v>284.55</v>
      </c>
      <c r="F89" s="7">
        <v>299.42</v>
      </c>
      <c r="G89" s="7">
        <v>355.31</v>
      </c>
      <c r="H89" s="7">
        <v>383.16</v>
      </c>
      <c r="I89" s="7">
        <v>380.74</v>
      </c>
      <c r="J89" s="7">
        <v>377.73</v>
      </c>
      <c r="K89" s="7">
        <v>371.25</v>
      </c>
      <c r="L89" s="7">
        <v>334.7</v>
      </c>
      <c r="M89" s="7">
        <v>376.31</v>
      </c>
      <c r="N89" s="7">
        <v>349.59</v>
      </c>
      <c r="O89" s="7">
        <v>352.83</v>
      </c>
      <c r="P89" s="8">
        <f t="shared" si="20"/>
        <v>4165.3900000000003</v>
      </c>
      <c r="Q89" s="9">
        <f t="shared" si="21"/>
        <v>347.11583333333334</v>
      </c>
      <c r="R89" s="39">
        <f t="shared" si="22"/>
        <v>11.412027397260275</v>
      </c>
    </row>
    <row r="90" spans="1:18" s="17" customFormat="1" x14ac:dyDescent="0.25">
      <c r="A90" s="38" t="s">
        <v>79</v>
      </c>
      <c r="B90" s="32" t="s">
        <v>97</v>
      </c>
      <c r="C90" s="5" t="s">
        <v>83</v>
      </c>
      <c r="D90" s="7">
        <v>43.19</v>
      </c>
      <c r="E90" s="7">
        <v>38.71</v>
      </c>
      <c r="F90" s="7">
        <v>50.27</v>
      </c>
      <c r="G90" s="7">
        <v>55.29</v>
      </c>
      <c r="H90" s="7">
        <v>49.52</v>
      </c>
      <c r="I90" s="7">
        <v>56</v>
      </c>
      <c r="J90" s="7">
        <v>59.88</v>
      </c>
      <c r="K90" s="7">
        <v>57.93</v>
      </c>
      <c r="L90" s="7">
        <v>47.68</v>
      </c>
      <c r="M90" s="7">
        <v>53.59</v>
      </c>
      <c r="N90" s="7">
        <v>49.9</v>
      </c>
      <c r="O90" s="7">
        <v>51.63</v>
      </c>
      <c r="P90" s="8">
        <f t="shared" si="20"/>
        <v>613.59</v>
      </c>
      <c r="Q90" s="9">
        <f t="shared" si="21"/>
        <v>51.1325</v>
      </c>
      <c r="R90" s="39">
        <f t="shared" si="22"/>
        <v>1.681068493150685</v>
      </c>
    </row>
    <row r="91" spans="1:18" s="17" customFormat="1" x14ac:dyDescent="0.25">
      <c r="A91" s="38" t="s">
        <v>68</v>
      </c>
      <c r="B91" s="32" t="s">
        <v>90</v>
      </c>
      <c r="C91" s="5" t="s">
        <v>83</v>
      </c>
      <c r="D91" s="7">
        <v>1908.76</v>
      </c>
      <c r="E91" s="7">
        <v>1818.44</v>
      </c>
      <c r="F91" s="7">
        <v>1893.42</v>
      </c>
      <c r="G91" s="7">
        <v>2219.9</v>
      </c>
      <c r="H91" s="7">
        <v>2650.72</v>
      </c>
      <c r="I91" s="7">
        <v>2472.37</v>
      </c>
      <c r="J91" s="7">
        <v>2427.39</v>
      </c>
      <c r="K91" s="7">
        <v>2467.4899999999998</v>
      </c>
      <c r="L91" s="7">
        <v>2135.9699999999998</v>
      </c>
      <c r="M91" s="7">
        <v>2408.61</v>
      </c>
      <c r="N91" s="7">
        <v>2137.75</v>
      </c>
      <c r="O91" s="7">
        <v>2068.79</v>
      </c>
      <c r="P91" s="8">
        <f t="shared" si="20"/>
        <v>26609.61</v>
      </c>
      <c r="Q91" s="9">
        <f t="shared" si="21"/>
        <v>2217.4675000000002</v>
      </c>
      <c r="R91" s="39">
        <f t="shared" si="22"/>
        <v>72.903041095890416</v>
      </c>
    </row>
    <row r="92" spans="1:18" s="17" customFormat="1" x14ac:dyDescent="0.25">
      <c r="A92" s="38" t="s">
        <v>68</v>
      </c>
      <c r="B92" s="32" t="s">
        <v>114</v>
      </c>
      <c r="C92" s="5" t="s">
        <v>83</v>
      </c>
      <c r="D92" s="7"/>
      <c r="E92" s="7"/>
      <c r="F92" s="7"/>
      <c r="G92" s="7">
        <v>5.42</v>
      </c>
      <c r="H92" s="7">
        <v>8</v>
      </c>
      <c r="I92" s="7">
        <v>14.79</v>
      </c>
      <c r="J92" s="7">
        <v>14.1</v>
      </c>
      <c r="K92" s="7">
        <v>18.68</v>
      </c>
      <c r="L92" s="7">
        <v>12.87</v>
      </c>
      <c r="M92" s="7">
        <v>20.149999999999999</v>
      </c>
      <c r="N92" s="7">
        <v>13.12</v>
      </c>
      <c r="O92" s="7">
        <v>10.81</v>
      </c>
      <c r="P92" s="8">
        <f t="shared" si="20"/>
        <v>117.94</v>
      </c>
      <c r="Q92" s="9">
        <f t="shared" si="21"/>
        <v>9.8283333333333331</v>
      </c>
      <c r="R92" s="39">
        <f t="shared" si="22"/>
        <v>0.32312328767123288</v>
      </c>
    </row>
    <row r="93" spans="1:18" s="17" customFormat="1" x14ac:dyDescent="0.25">
      <c r="A93" s="38" t="s">
        <v>79</v>
      </c>
      <c r="B93" s="32" t="s">
        <v>99</v>
      </c>
      <c r="C93" s="5" t="s">
        <v>83</v>
      </c>
      <c r="D93" s="7">
        <v>258.89999999999998</v>
      </c>
      <c r="E93" s="7">
        <v>343.55</v>
      </c>
      <c r="F93" s="7">
        <v>395.99</v>
      </c>
      <c r="G93" s="7">
        <v>422.53</v>
      </c>
      <c r="H93" s="7">
        <v>340.61</v>
      </c>
      <c r="I93" s="7">
        <v>200.12</v>
      </c>
      <c r="J93" s="7">
        <v>139.72</v>
      </c>
      <c r="K93" s="7">
        <v>305.73</v>
      </c>
      <c r="L93" s="7">
        <v>238.39</v>
      </c>
      <c r="M93" s="7">
        <v>437.86</v>
      </c>
      <c r="N93" s="7">
        <v>361.6</v>
      </c>
      <c r="O93" s="7">
        <v>382.18</v>
      </c>
      <c r="P93" s="8">
        <f t="shared" si="20"/>
        <v>3827.1799999999994</v>
      </c>
      <c r="Q93" s="9">
        <f t="shared" si="21"/>
        <v>318.93166666666662</v>
      </c>
      <c r="R93" s="39">
        <f t="shared" si="22"/>
        <v>10.485424657534244</v>
      </c>
    </row>
    <row r="94" spans="1:18" s="17" customFormat="1" x14ac:dyDescent="0.25">
      <c r="A94" s="38" t="s">
        <v>68</v>
      </c>
      <c r="B94" s="32" t="s">
        <v>115</v>
      </c>
      <c r="C94" s="5" t="s">
        <v>83</v>
      </c>
      <c r="D94" s="7">
        <v>90.44</v>
      </c>
      <c r="E94" s="7">
        <v>88.75</v>
      </c>
      <c r="F94" s="7">
        <v>88.11</v>
      </c>
      <c r="G94" s="7">
        <v>105.1</v>
      </c>
      <c r="H94" s="7">
        <v>123.43</v>
      </c>
      <c r="I94" s="7">
        <v>121.23</v>
      </c>
      <c r="J94" s="7">
        <v>122.15</v>
      </c>
      <c r="K94" s="7">
        <v>124.31</v>
      </c>
      <c r="L94" s="7">
        <v>99.06</v>
      </c>
      <c r="M94" s="7">
        <v>115.16</v>
      </c>
      <c r="N94" s="7">
        <v>103.1</v>
      </c>
      <c r="O94" s="7">
        <v>92.38</v>
      </c>
      <c r="P94" s="8">
        <f t="shared" si="20"/>
        <v>1273.2199999999998</v>
      </c>
      <c r="Q94" s="9">
        <f t="shared" si="21"/>
        <v>106.10166666666665</v>
      </c>
      <c r="R94" s="39">
        <f t="shared" si="22"/>
        <v>3.4882739726027392</v>
      </c>
    </row>
    <row r="95" spans="1:18" s="17" customFormat="1" x14ac:dyDescent="0.25">
      <c r="A95" s="38" t="s">
        <v>68</v>
      </c>
      <c r="B95" s="32" t="s">
        <v>91</v>
      </c>
      <c r="C95" s="5" t="s">
        <v>83</v>
      </c>
      <c r="D95" s="7">
        <v>218.9</v>
      </c>
      <c r="E95" s="7">
        <v>219.01</v>
      </c>
      <c r="F95" s="7">
        <v>233.75</v>
      </c>
      <c r="G95" s="7">
        <v>260.57</v>
      </c>
      <c r="H95" s="7">
        <v>302.82</v>
      </c>
      <c r="I95" s="7">
        <v>305.05</v>
      </c>
      <c r="J95" s="7">
        <v>297.33999999999997</v>
      </c>
      <c r="K95" s="7">
        <v>288.60000000000002</v>
      </c>
      <c r="L95" s="7">
        <v>286.7</v>
      </c>
      <c r="M95" s="7">
        <v>303.62</v>
      </c>
      <c r="N95" s="7">
        <v>275.2</v>
      </c>
      <c r="O95" s="7">
        <v>264.01</v>
      </c>
      <c r="P95" s="8">
        <f t="shared" si="20"/>
        <v>3255.5699999999997</v>
      </c>
      <c r="Q95" s="9">
        <f t="shared" si="21"/>
        <v>271.29749999999996</v>
      </c>
      <c r="R95" s="39">
        <f t="shared" si="22"/>
        <v>8.9193698630136975</v>
      </c>
    </row>
    <row r="96" spans="1:18" s="17" customFormat="1" x14ac:dyDescent="0.25">
      <c r="A96" s="38" t="s">
        <v>68</v>
      </c>
      <c r="B96" s="32" t="s">
        <v>116</v>
      </c>
      <c r="C96" s="5" t="s">
        <v>83</v>
      </c>
      <c r="D96" s="7">
        <v>190.08</v>
      </c>
      <c r="E96" s="7">
        <v>184.63</v>
      </c>
      <c r="F96" s="7">
        <v>186.2</v>
      </c>
      <c r="G96" s="7">
        <v>234.33</v>
      </c>
      <c r="H96" s="7">
        <v>269.91000000000003</v>
      </c>
      <c r="I96" s="7">
        <v>250.72</v>
      </c>
      <c r="J96" s="7">
        <v>259.05</v>
      </c>
      <c r="K96" s="7">
        <v>252.59</v>
      </c>
      <c r="L96" s="7">
        <v>209.69</v>
      </c>
      <c r="M96" s="7">
        <v>238.15</v>
      </c>
      <c r="N96" s="7">
        <v>197.64</v>
      </c>
      <c r="O96" s="7">
        <v>186.43</v>
      </c>
      <c r="P96" s="8">
        <f t="shared" si="20"/>
        <v>2659.4199999999996</v>
      </c>
      <c r="Q96" s="9">
        <f t="shared" si="21"/>
        <v>221.61833333333331</v>
      </c>
      <c r="R96" s="39">
        <f t="shared" si="22"/>
        <v>7.2860821917808209</v>
      </c>
    </row>
    <row r="97" spans="1:18" s="17" customFormat="1" x14ac:dyDescent="0.25">
      <c r="A97" s="38" t="s">
        <v>68</v>
      </c>
      <c r="B97" s="32" t="s">
        <v>117</v>
      </c>
      <c r="C97" s="5" t="s">
        <v>83</v>
      </c>
      <c r="D97" s="7">
        <v>445.85</v>
      </c>
      <c r="E97" s="7">
        <v>477.58</v>
      </c>
      <c r="F97" s="7">
        <v>500.67</v>
      </c>
      <c r="G97" s="7">
        <v>551.94000000000005</v>
      </c>
      <c r="H97" s="7">
        <v>738.89</v>
      </c>
      <c r="I97" s="7">
        <v>674.54</v>
      </c>
      <c r="J97" s="7">
        <v>639.83000000000004</v>
      </c>
      <c r="K97" s="7">
        <v>654.55999999999995</v>
      </c>
      <c r="L97" s="7">
        <v>589.33000000000004</v>
      </c>
      <c r="M97" s="7">
        <v>647.82000000000005</v>
      </c>
      <c r="N97" s="7">
        <v>567.26</v>
      </c>
      <c r="O97" s="7">
        <v>536.16</v>
      </c>
      <c r="P97" s="8">
        <f t="shared" si="20"/>
        <v>7024.43</v>
      </c>
      <c r="Q97" s="9">
        <f t="shared" si="21"/>
        <v>585.36916666666673</v>
      </c>
      <c r="R97" s="39">
        <f t="shared" si="22"/>
        <v>19.245013698630139</v>
      </c>
    </row>
    <row r="98" spans="1:18" s="17" customFormat="1" ht="30" x14ac:dyDescent="0.25">
      <c r="A98" s="38" t="s">
        <v>68</v>
      </c>
      <c r="B98" s="32" t="s">
        <v>118</v>
      </c>
      <c r="C98" s="5" t="s">
        <v>83</v>
      </c>
      <c r="D98" s="7">
        <v>0.97</v>
      </c>
      <c r="E98" s="7"/>
      <c r="F98" s="7"/>
      <c r="G98" s="7">
        <v>9.7799999999999994</v>
      </c>
      <c r="H98" s="7"/>
      <c r="I98" s="7"/>
      <c r="J98" s="7">
        <v>6.1</v>
      </c>
      <c r="K98" s="7">
        <v>10.76</v>
      </c>
      <c r="L98" s="7">
        <v>7.97</v>
      </c>
      <c r="M98" s="7">
        <v>11.63</v>
      </c>
      <c r="N98" s="7">
        <v>8.4600000000000009</v>
      </c>
      <c r="O98" s="7">
        <v>0.73</v>
      </c>
      <c r="P98" s="8">
        <f t="shared" si="20"/>
        <v>56.4</v>
      </c>
      <c r="Q98" s="9">
        <f t="shared" si="21"/>
        <v>4.7</v>
      </c>
      <c r="R98" s="39">
        <f t="shared" si="22"/>
        <v>0.15452054794520548</v>
      </c>
    </row>
    <row r="99" spans="1:18" s="17" customFormat="1" x14ac:dyDescent="0.25">
      <c r="A99" s="38" t="s">
        <v>79</v>
      </c>
      <c r="B99" s="32" t="s">
        <v>107</v>
      </c>
      <c r="C99" s="5" t="s">
        <v>83</v>
      </c>
      <c r="D99" s="7">
        <v>3.43</v>
      </c>
      <c r="E99" s="7">
        <v>97.13</v>
      </c>
      <c r="F99" s="7">
        <v>108.41</v>
      </c>
      <c r="G99" s="7">
        <v>135.81</v>
      </c>
      <c r="H99" s="7">
        <v>163.19</v>
      </c>
      <c r="I99" s="7">
        <v>160.4</v>
      </c>
      <c r="J99" s="7">
        <v>171.42</v>
      </c>
      <c r="K99" s="7">
        <v>162.38999999999999</v>
      </c>
      <c r="L99" s="7">
        <v>135.80000000000001</v>
      </c>
      <c r="M99" s="7">
        <v>155.13</v>
      </c>
      <c r="N99" s="7">
        <v>143.59</v>
      </c>
      <c r="O99" s="7">
        <v>123.53</v>
      </c>
      <c r="P99" s="8">
        <f t="shared" si="20"/>
        <v>1560.23</v>
      </c>
      <c r="Q99" s="9">
        <f t="shared" si="21"/>
        <v>130.01916666666668</v>
      </c>
      <c r="R99" s="39">
        <f t="shared" si="22"/>
        <v>4.2746027397260278</v>
      </c>
    </row>
    <row r="100" spans="1:18" s="17" customFormat="1" x14ac:dyDescent="0.25">
      <c r="A100" s="38" t="s">
        <v>68</v>
      </c>
      <c r="B100" s="32" t="s">
        <v>76</v>
      </c>
      <c r="C100" s="5" t="s">
        <v>83</v>
      </c>
      <c r="D100" s="7">
        <v>661.05</v>
      </c>
      <c r="E100" s="7">
        <v>744.05</v>
      </c>
      <c r="F100" s="7">
        <v>841.57</v>
      </c>
      <c r="G100" s="7">
        <v>494.96</v>
      </c>
      <c r="H100" s="7">
        <v>2621.47</v>
      </c>
      <c r="I100" s="7">
        <v>3681.29</v>
      </c>
      <c r="J100" s="7">
        <v>3814.91</v>
      </c>
      <c r="K100" s="7"/>
      <c r="L100" s="7"/>
      <c r="M100" s="7"/>
      <c r="N100" s="7"/>
      <c r="O100" s="7"/>
      <c r="P100" s="8">
        <f>SUM(D100:O100)</f>
        <v>12859.3</v>
      </c>
      <c r="Q100" s="9">
        <f t="shared" si="21"/>
        <v>1071.6083333333333</v>
      </c>
      <c r="R100" s="39">
        <f t="shared" si="22"/>
        <v>35.230958904109585</v>
      </c>
    </row>
    <row r="101" spans="1:18" s="17" customFormat="1" x14ac:dyDescent="0.25">
      <c r="A101" s="38" t="s">
        <v>68</v>
      </c>
      <c r="B101" s="32" t="s">
        <v>119</v>
      </c>
      <c r="C101" s="5" t="s">
        <v>83</v>
      </c>
      <c r="D101" s="7"/>
      <c r="E101" s="7"/>
      <c r="F101" s="7">
        <v>83.68</v>
      </c>
      <c r="G101" s="7">
        <v>55.04</v>
      </c>
      <c r="H101" s="7"/>
      <c r="I101" s="7"/>
      <c r="J101" s="7"/>
      <c r="K101" s="7"/>
      <c r="L101" s="7"/>
      <c r="M101" s="7"/>
      <c r="N101" s="7"/>
      <c r="O101" s="7"/>
      <c r="P101" s="8">
        <f t="shared" si="20"/>
        <v>138.72</v>
      </c>
      <c r="Q101" s="9">
        <f t="shared" si="21"/>
        <v>11.56</v>
      </c>
      <c r="R101" s="39">
        <f t="shared" si="22"/>
        <v>0.38005479452054797</v>
      </c>
    </row>
    <row r="102" spans="1:18" s="17" customFormat="1" x14ac:dyDescent="0.25">
      <c r="A102" s="38" t="s">
        <v>68</v>
      </c>
      <c r="B102" s="32" t="s">
        <v>120</v>
      </c>
      <c r="C102" s="5" t="s">
        <v>83</v>
      </c>
      <c r="D102" s="7">
        <v>75.64</v>
      </c>
      <c r="E102" s="7">
        <v>69.680000000000007</v>
      </c>
      <c r="F102" s="7">
        <v>68.819999999999993</v>
      </c>
      <c r="G102" s="7">
        <v>94.57</v>
      </c>
      <c r="H102" s="7">
        <v>97.08</v>
      </c>
      <c r="I102" s="7">
        <v>95.25</v>
      </c>
      <c r="J102" s="7">
        <v>96.32</v>
      </c>
      <c r="K102" s="7">
        <v>86.7</v>
      </c>
      <c r="L102" s="7">
        <v>76.569999999999993</v>
      </c>
      <c r="M102" s="7">
        <v>97.18</v>
      </c>
      <c r="N102" s="7">
        <v>76.14</v>
      </c>
      <c r="O102" s="7">
        <v>79.08</v>
      </c>
      <c r="P102" s="8">
        <f t="shared" si="20"/>
        <v>1013.03</v>
      </c>
      <c r="Q102" s="9">
        <f t="shared" si="21"/>
        <v>84.419166666666669</v>
      </c>
      <c r="R102" s="39">
        <f t="shared" si="22"/>
        <v>2.7754246575342467</v>
      </c>
    </row>
    <row r="103" spans="1:18" ht="30" x14ac:dyDescent="0.25">
      <c r="A103" s="38"/>
      <c r="B103" s="32" t="s">
        <v>44</v>
      </c>
      <c r="C103" s="5" t="s">
        <v>83</v>
      </c>
      <c r="D103" s="7">
        <v>567.99</v>
      </c>
      <c r="E103" s="7">
        <v>518.4</v>
      </c>
      <c r="F103" s="7">
        <v>517.38</v>
      </c>
      <c r="G103" s="7">
        <v>653.24</v>
      </c>
      <c r="H103" s="7">
        <v>2212.89</v>
      </c>
      <c r="I103" s="7">
        <v>652.39</v>
      </c>
      <c r="J103" s="7">
        <v>668.32</v>
      </c>
      <c r="K103" s="7">
        <v>665.32</v>
      </c>
      <c r="L103" s="7">
        <v>612.76</v>
      </c>
      <c r="M103" s="7">
        <v>674.55</v>
      </c>
      <c r="N103" s="7">
        <v>612.77</v>
      </c>
      <c r="O103" s="7">
        <v>574.74</v>
      </c>
      <c r="P103" s="8">
        <f t="shared" si="20"/>
        <v>8930.75</v>
      </c>
      <c r="Q103" s="9">
        <f t="shared" si="21"/>
        <v>744.22916666666663</v>
      </c>
      <c r="R103" s="39">
        <f t="shared" si="22"/>
        <v>24.467808219178082</v>
      </c>
    </row>
    <row r="104" spans="1:18" x14ac:dyDescent="0.25">
      <c r="A104" s="38" t="s">
        <v>84</v>
      </c>
      <c r="B104" s="32" t="s">
        <v>121</v>
      </c>
      <c r="C104" s="5" t="s">
        <v>122</v>
      </c>
      <c r="D104" s="7">
        <v>66.099999999999994</v>
      </c>
      <c r="E104" s="7">
        <v>62.12</v>
      </c>
      <c r="F104" s="7">
        <v>62.65</v>
      </c>
      <c r="G104" s="7">
        <v>60.52</v>
      </c>
      <c r="H104" s="7">
        <v>88.52</v>
      </c>
      <c r="I104" s="7">
        <v>82.43</v>
      </c>
      <c r="J104" s="7">
        <v>78.62</v>
      </c>
      <c r="K104" s="7">
        <v>91.33</v>
      </c>
      <c r="L104" s="7">
        <v>0</v>
      </c>
      <c r="M104" s="7">
        <v>0</v>
      </c>
      <c r="N104" s="7">
        <v>0</v>
      </c>
      <c r="O104" s="7">
        <v>0</v>
      </c>
      <c r="P104" s="8">
        <f t="shared" si="20"/>
        <v>592.29000000000008</v>
      </c>
      <c r="Q104" s="9">
        <f>SUM(P104/12)</f>
        <v>49.357500000000009</v>
      </c>
      <c r="R104" s="39">
        <f>SUM(P104/365)</f>
        <v>1.6227123287671235</v>
      </c>
    </row>
    <row r="105" spans="1:18" x14ac:dyDescent="0.25">
      <c r="A105" s="38" t="s">
        <v>84</v>
      </c>
      <c r="B105" s="32" t="s">
        <v>19</v>
      </c>
      <c r="C105" s="5" t="s">
        <v>122</v>
      </c>
      <c r="D105" s="7">
        <v>1141.95</v>
      </c>
      <c r="E105" s="7">
        <v>1018.93</v>
      </c>
      <c r="F105" s="7">
        <v>1056.81</v>
      </c>
      <c r="G105" s="7">
        <v>1168.06</v>
      </c>
      <c r="H105" s="7">
        <v>1472.28</v>
      </c>
      <c r="I105" s="7">
        <v>1536.3</v>
      </c>
      <c r="J105" s="7">
        <v>1480.15</v>
      </c>
      <c r="K105" s="7">
        <v>1601.38</v>
      </c>
      <c r="L105" s="7">
        <v>1419.45</v>
      </c>
      <c r="M105" s="7">
        <v>1543.58</v>
      </c>
      <c r="N105" s="7">
        <v>1291.96</v>
      </c>
      <c r="O105" s="7">
        <v>1231.9000000000001</v>
      </c>
      <c r="P105" s="8">
        <f t="shared" si="20"/>
        <v>15962.750000000002</v>
      </c>
      <c r="Q105" s="9">
        <f t="shared" ref="Q105:Q162" si="23">SUM(P105/12)</f>
        <v>1330.2291666666667</v>
      </c>
      <c r="R105" s="39">
        <f t="shared" ref="R105:R168" si="24">SUM(P105/365)</f>
        <v>43.733561643835621</v>
      </c>
    </row>
    <row r="106" spans="1:18" ht="30" x14ac:dyDescent="0.25">
      <c r="A106" s="38" t="s">
        <v>30</v>
      </c>
      <c r="B106" s="32" t="s">
        <v>43</v>
      </c>
      <c r="C106" s="5" t="s">
        <v>122</v>
      </c>
      <c r="D106" s="7">
        <v>19.11</v>
      </c>
      <c r="E106" s="7">
        <v>18.53</v>
      </c>
      <c r="F106" s="7">
        <v>18.43</v>
      </c>
      <c r="G106" s="7">
        <v>23.1</v>
      </c>
      <c r="H106" s="7">
        <v>18.440000000000001</v>
      </c>
      <c r="I106" s="7">
        <v>23.62</v>
      </c>
      <c r="J106" s="7">
        <v>27.91</v>
      </c>
      <c r="K106" s="7">
        <v>23.4</v>
      </c>
      <c r="L106" s="7">
        <v>1.65</v>
      </c>
      <c r="M106" s="7">
        <v>0</v>
      </c>
      <c r="N106" s="7">
        <v>0</v>
      </c>
      <c r="O106" s="7">
        <v>0</v>
      </c>
      <c r="P106" s="8">
        <f t="shared" si="20"/>
        <v>174.19000000000003</v>
      </c>
      <c r="Q106" s="9">
        <f t="shared" si="23"/>
        <v>14.515833333333335</v>
      </c>
      <c r="R106" s="39">
        <f t="shared" si="24"/>
        <v>0.47723287671232884</v>
      </c>
    </row>
    <row r="107" spans="1:18" x14ac:dyDescent="0.25">
      <c r="A107" s="38" t="s">
        <v>45</v>
      </c>
      <c r="B107" s="32" t="s">
        <v>123</v>
      </c>
      <c r="C107" s="5" t="s">
        <v>122</v>
      </c>
      <c r="D107" s="7">
        <v>1312.97</v>
      </c>
      <c r="E107" s="7">
        <v>1141.8599999999999</v>
      </c>
      <c r="F107" s="7">
        <v>1151.49</v>
      </c>
      <c r="G107" s="7">
        <v>1220.8699999999999</v>
      </c>
      <c r="H107" s="7">
        <v>1787.46</v>
      </c>
      <c r="I107" s="7">
        <v>1558.14</v>
      </c>
      <c r="J107" s="7">
        <v>1448.27</v>
      </c>
      <c r="K107" s="7">
        <v>1564.22</v>
      </c>
      <c r="L107" s="7">
        <v>1419.99</v>
      </c>
      <c r="M107" s="7">
        <v>1544.79</v>
      </c>
      <c r="N107" s="7">
        <v>1416.11</v>
      </c>
      <c r="O107" s="7">
        <v>1435.49</v>
      </c>
      <c r="P107" s="8">
        <f t="shared" si="20"/>
        <v>17001.66</v>
      </c>
      <c r="Q107" s="9">
        <f t="shared" si="23"/>
        <v>1416.8050000000001</v>
      </c>
      <c r="R107" s="39">
        <f t="shared" si="24"/>
        <v>46.579890410958903</v>
      </c>
    </row>
    <row r="108" spans="1:18" x14ac:dyDescent="0.25">
      <c r="A108" s="38" t="s">
        <v>45</v>
      </c>
      <c r="B108" s="32" t="s">
        <v>45</v>
      </c>
      <c r="C108" s="5" t="s">
        <v>122</v>
      </c>
      <c r="D108" s="7">
        <v>16086.82</v>
      </c>
      <c r="E108" s="7">
        <v>14866.38</v>
      </c>
      <c r="F108" s="7">
        <v>15970.94</v>
      </c>
      <c r="G108" s="7">
        <v>16766.87</v>
      </c>
      <c r="H108" s="7">
        <v>19296.43</v>
      </c>
      <c r="I108" s="7">
        <v>18522.04</v>
      </c>
      <c r="J108" s="7">
        <v>18152.310000000001</v>
      </c>
      <c r="K108" s="7">
        <v>18646.82</v>
      </c>
      <c r="L108" s="7">
        <v>17655.599999999999</v>
      </c>
      <c r="M108" s="7">
        <v>18994.32</v>
      </c>
      <c r="N108" s="7">
        <v>14977.55</v>
      </c>
      <c r="O108" s="7">
        <v>13241.16</v>
      </c>
      <c r="P108" s="8">
        <f t="shared" si="20"/>
        <v>203177.24000000002</v>
      </c>
      <c r="Q108" s="9">
        <f t="shared" si="23"/>
        <v>16931.436666666668</v>
      </c>
      <c r="R108" s="39">
        <f t="shared" si="24"/>
        <v>556.64997260273981</v>
      </c>
    </row>
    <row r="109" spans="1:18" x14ac:dyDescent="0.25">
      <c r="A109" s="38" t="s">
        <v>45</v>
      </c>
      <c r="B109" s="32" t="s">
        <v>124</v>
      </c>
      <c r="C109" s="5" t="s">
        <v>122</v>
      </c>
      <c r="D109" s="7">
        <v>5032.16</v>
      </c>
      <c r="E109" s="7">
        <v>4506.9799999999996</v>
      </c>
      <c r="F109" s="7">
        <v>4765.33</v>
      </c>
      <c r="G109" s="7">
        <v>5057.7700000000004</v>
      </c>
      <c r="H109" s="7">
        <v>6048.04</v>
      </c>
      <c r="I109" s="7">
        <v>5559.57</v>
      </c>
      <c r="J109" s="7">
        <v>5498.9</v>
      </c>
      <c r="K109" s="7">
        <v>5586.6</v>
      </c>
      <c r="L109" s="7">
        <v>5359.05</v>
      </c>
      <c r="M109" s="7">
        <v>5544.8</v>
      </c>
      <c r="N109" s="7">
        <v>5140.22</v>
      </c>
      <c r="O109" s="7">
        <v>5109.46</v>
      </c>
      <c r="P109" s="8">
        <f t="shared" si="20"/>
        <v>63208.880000000005</v>
      </c>
      <c r="Q109" s="9">
        <f t="shared" si="23"/>
        <v>5267.4066666666668</v>
      </c>
      <c r="R109" s="39">
        <f t="shared" si="24"/>
        <v>173.17501369863015</v>
      </c>
    </row>
    <row r="110" spans="1:18" x14ac:dyDescent="0.25">
      <c r="A110" s="38" t="s">
        <v>45</v>
      </c>
      <c r="B110" s="32" t="s">
        <v>125</v>
      </c>
      <c r="C110" s="5" t="s">
        <v>122</v>
      </c>
      <c r="D110" s="7">
        <v>1053.8</v>
      </c>
      <c r="E110" s="7">
        <v>930.26</v>
      </c>
      <c r="F110" s="7">
        <v>1003.13</v>
      </c>
      <c r="G110" s="7">
        <v>1101.8499999999999</v>
      </c>
      <c r="H110" s="7">
        <v>1258.1400000000001</v>
      </c>
      <c r="I110" s="7">
        <v>1130.24</v>
      </c>
      <c r="J110" s="7">
        <v>1176.6500000000001</v>
      </c>
      <c r="K110" s="7">
        <v>1218.5999999999999</v>
      </c>
      <c r="L110" s="7">
        <v>1088.5</v>
      </c>
      <c r="M110" s="7">
        <v>1192.1199999999999</v>
      </c>
      <c r="N110" s="7">
        <v>1093.19</v>
      </c>
      <c r="O110" s="7">
        <v>1069.29</v>
      </c>
      <c r="P110" s="8">
        <f t="shared" si="20"/>
        <v>13315.77</v>
      </c>
      <c r="Q110" s="9">
        <f t="shared" si="23"/>
        <v>1109.6475</v>
      </c>
      <c r="R110" s="39">
        <f t="shared" si="24"/>
        <v>36.481561643835619</v>
      </c>
    </row>
    <row r="111" spans="1:18" x14ac:dyDescent="0.25">
      <c r="A111" s="38" t="s">
        <v>45</v>
      </c>
      <c r="B111" s="32" t="s">
        <v>126</v>
      </c>
      <c r="C111" s="5" t="s">
        <v>122</v>
      </c>
      <c r="D111" s="7">
        <v>2389.34</v>
      </c>
      <c r="E111" s="7">
        <v>1929.32</v>
      </c>
      <c r="F111" s="7">
        <v>2107.4899999999998</v>
      </c>
      <c r="G111" s="7">
        <v>2214.5</v>
      </c>
      <c r="H111" s="7">
        <v>2584.0100000000002</v>
      </c>
      <c r="I111" s="7">
        <v>2443.0100000000002</v>
      </c>
      <c r="J111" s="7">
        <v>2489.5500000000002</v>
      </c>
      <c r="K111" s="7">
        <v>2497.85</v>
      </c>
      <c r="L111" s="7">
        <v>2386.4</v>
      </c>
      <c r="M111" s="7">
        <v>2514.7399999999998</v>
      </c>
      <c r="N111" s="7">
        <v>2289.79</v>
      </c>
      <c r="O111" s="7">
        <v>2294.65</v>
      </c>
      <c r="P111" s="8">
        <f t="shared" si="20"/>
        <v>28140.65</v>
      </c>
      <c r="Q111" s="9">
        <f t="shared" si="23"/>
        <v>2345.0541666666668</v>
      </c>
      <c r="R111" s="39">
        <f t="shared" si="24"/>
        <v>77.097671232876721</v>
      </c>
    </row>
    <row r="112" spans="1:18" x14ac:dyDescent="0.25">
      <c r="A112" s="38" t="s">
        <v>45</v>
      </c>
      <c r="B112" s="32" t="s">
        <v>127</v>
      </c>
      <c r="C112" s="5" t="s">
        <v>122</v>
      </c>
      <c r="D112" s="7">
        <v>554.87</v>
      </c>
      <c r="E112" s="7">
        <v>468.33</v>
      </c>
      <c r="F112" s="7">
        <v>521.11</v>
      </c>
      <c r="G112" s="7">
        <v>555.04</v>
      </c>
      <c r="H112" s="7">
        <v>730.45</v>
      </c>
      <c r="I112" s="7">
        <v>648.63</v>
      </c>
      <c r="J112" s="7">
        <v>621.19000000000005</v>
      </c>
      <c r="K112" s="7">
        <v>621.29</v>
      </c>
      <c r="L112" s="7">
        <v>592.03</v>
      </c>
      <c r="M112" s="7">
        <v>618.30999999999995</v>
      </c>
      <c r="N112" s="7">
        <v>585.01</v>
      </c>
      <c r="O112" s="7">
        <v>567.63</v>
      </c>
      <c r="P112" s="8">
        <f t="shared" si="20"/>
        <v>7083.89</v>
      </c>
      <c r="Q112" s="9">
        <f t="shared" si="23"/>
        <v>590.32416666666666</v>
      </c>
      <c r="R112" s="39">
        <f t="shared" si="24"/>
        <v>19.407917808219178</v>
      </c>
    </row>
    <row r="113" spans="1:18" x14ac:dyDescent="0.25">
      <c r="A113" s="38" t="s">
        <v>45</v>
      </c>
      <c r="B113" s="32" t="s">
        <v>128</v>
      </c>
      <c r="C113" s="5" t="s">
        <v>122</v>
      </c>
      <c r="D113" s="7">
        <v>76.489999999999995</v>
      </c>
      <c r="E113" s="7">
        <v>73.77</v>
      </c>
      <c r="F113" s="7">
        <v>78.760000000000005</v>
      </c>
      <c r="G113" s="7">
        <v>100.09</v>
      </c>
      <c r="H113" s="7">
        <v>114.57</v>
      </c>
      <c r="I113" s="7">
        <v>108.74</v>
      </c>
      <c r="J113" s="7">
        <v>107.35</v>
      </c>
      <c r="K113" s="7">
        <v>123.25</v>
      </c>
      <c r="L113" s="7">
        <v>118.94</v>
      </c>
      <c r="M113" s="7">
        <v>129.52000000000001</v>
      </c>
      <c r="N113" s="7">
        <v>104.18</v>
      </c>
      <c r="O113" s="7">
        <v>83.58</v>
      </c>
      <c r="P113" s="8">
        <f t="shared" si="20"/>
        <v>1219.24</v>
      </c>
      <c r="Q113" s="9">
        <f t="shared" si="23"/>
        <v>101.60333333333334</v>
      </c>
      <c r="R113" s="39">
        <f t="shared" si="24"/>
        <v>3.3403835616438355</v>
      </c>
    </row>
    <row r="114" spans="1:18" x14ac:dyDescent="0.25">
      <c r="A114" s="38" t="s">
        <v>45</v>
      </c>
      <c r="B114" s="32" t="s">
        <v>129</v>
      </c>
      <c r="C114" s="5" t="s">
        <v>122</v>
      </c>
      <c r="D114" s="7">
        <v>146.12</v>
      </c>
      <c r="E114" s="7">
        <v>141.18</v>
      </c>
      <c r="F114" s="7">
        <v>137.02000000000001</v>
      </c>
      <c r="G114" s="7">
        <v>207.26</v>
      </c>
      <c r="H114" s="7">
        <v>181.29</v>
      </c>
      <c r="I114" s="7">
        <v>176.15</v>
      </c>
      <c r="J114" s="7">
        <v>172.12</v>
      </c>
      <c r="K114" s="7">
        <v>184.47</v>
      </c>
      <c r="L114" s="7">
        <v>155.34</v>
      </c>
      <c r="M114" s="7">
        <v>179.8</v>
      </c>
      <c r="N114" s="7">
        <v>160.88</v>
      </c>
      <c r="O114" s="7">
        <v>161.91</v>
      </c>
      <c r="P114" s="8">
        <f t="shared" si="20"/>
        <v>2003.5399999999997</v>
      </c>
      <c r="Q114" s="9">
        <f t="shared" si="23"/>
        <v>166.96166666666664</v>
      </c>
      <c r="R114" s="39">
        <f t="shared" si="24"/>
        <v>5.4891506849315057</v>
      </c>
    </row>
    <row r="115" spans="1:18" x14ac:dyDescent="0.25">
      <c r="A115" s="38" t="s">
        <v>45</v>
      </c>
      <c r="B115" s="32" t="s">
        <v>130</v>
      </c>
      <c r="C115" s="5" t="s">
        <v>122</v>
      </c>
      <c r="D115" s="7">
        <v>1949.73</v>
      </c>
      <c r="E115" s="7">
        <v>1752.48</v>
      </c>
      <c r="F115" s="7">
        <v>1735.01</v>
      </c>
      <c r="G115" s="7">
        <v>1920.8</v>
      </c>
      <c r="H115" s="7">
        <v>2285.02</v>
      </c>
      <c r="I115" s="7">
        <v>2100.96</v>
      </c>
      <c r="J115" s="7">
        <v>2088.1999999999998</v>
      </c>
      <c r="K115" s="7">
        <v>2114.85</v>
      </c>
      <c r="L115" s="7">
        <v>2076.4699999999998</v>
      </c>
      <c r="M115" s="7">
        <v>1997.03</v>
      </c>
      <c r="N115" s="7">
        <v>2025.8</v>
      </c>
      <c r="O115" s="7">
        <v>1904.85</v>
      </c>
      <c r="P115" s="8">
        <f t="shared" si="20"/>
        <v>23951.199999999997</v>
      </c>
      <c r="Q115" s="9">
        <f t="shared" si="23"/>
        <v>1995.9333333333332</v>
      </c>
      <c r="R115" s="39">
        <f t="shared" si="24"/>
        <v>65.619726027397249</v>
      </c>
    </row>
    <row r="116" spans="1:18" x14ac:dyDescent="0.25">
      <c r="A116" s="38" t="s">
        <v>45</v>
      </c>
      <c r="B116" s="32" t="s">
        <v>131</v>
      </c>
      <c r="C116" s="5" t="s">
        <v>122</v>
      </c>
      <c r="D116" s="7">
        <v>2767.99</v>
      </c>
      <c r="E116" s="7">
        <v>2390.27</v>
      </c>
      <c r="F116" s="7">
        <v>2638.74</v>
      </c>
      <c r="G116" s="7">
        <v>2884.27</v>
      </c>
      <c r="H116" s="7">
        <v>3184.29</v>
      </c>
      <c r="I116" s="7">
        <v>2991.79</v>
      </c>
      <c r="J116" s="7">
        <v>3073.09</v>
      </c>
      <c r="K116" s="7">
        <v>3022.74</v>
      </c>
      <c r="L116" s="7">
        <v>2813</v>
      </c>
      <c r="M116" s="7">
        <v>3049.28</v>
      </c>
      <c r="N116" s="7">
        <v>2801.14</v>
      </c>
      <c r="O116" s="7">
        <v>2814.08</v>
      </c>
      <c r="P116" s="8">
        <f>SUM(D116:O116)</f>
        <v>34430.68</v>
      </c>
      <c r="Q116" s="9">
        <f t="shared" si="23"/>
        <v>2869.2233333333334</v>
      </c>
      <c r="R116" s="39">
        <f t="shared" si="24"/>
        <v>94.330630136986301</v>
      </c>
    </row>
    <row r="117" spans="1:18" x14ac:dyDescent="0.25">
      <c r="A117" s="38" t="s">
        <v>45</v>
      </c>
      <c r="B117" s="32" t="s">
        <v>132</v>
      </c>
      <c r="C117" s="5" t="s">
        <v>122</v>
      </c>
      <c r="D117" s="7">
        <v>427.38</v>
      </c>
      <c r="E117" s="7">
        <v>398.92</v>
      </c>
      <c r="F117" s="7">
        <v>412.23</v>
      </c>
      <c r="G117" s="7">
        <v>482.7</v>
      </c>
      <c r="H117" s="7">
        <v>549.20000000000005</v>
      </c>
      <c r="I117" s="7">
        <v>523.69000000000005</v>
      </c>
      <c r="J117" s="7">
        <v>518.89</v>
      </c>
      <c r="K117" s="7">
        <v>534.05999999999995</v>
      </c>
      <c r="L117" s="7">
        <v>493.34</v>
      </c>
      <c r="M117" s="7">
        <v>509.98</v>
      </c>
      <c r="N117" s="7">
        <v>468.06</v>
      </c>
      <c r="O117" s="7">
        <v>458.4</v>
      </c>
      <c r="P117" s="8">
        <f t="shared" si="20"/>
        <v>5776.8499999999995</v>
      </c>
      <c r="Q117" s="9">
        <f t="shared" si="23"/>
        <v>481.40416666666664</v>
      </c>
      <c r="R117" s="39">
        <f t="shared" si="24"/>
        <v>15.826986301369862</v>
      </c>
    </row>
    <row r="118" spans="1:18" x14ac:dyDescent="0.25">
      <c r="A118" s="38" t="s">
        <v>45</v>
      </c>
      <c r="B118" s="32" t="s">
        <v>133</v>
      </c>
      <c r="C118" s="5" t="s">
        <v>122</v>
      </c>
      <c r="D118" s="7">
        <v>1144.8599999999999</v>
      </c>
      <c r="E118" s="7">
        <v>1051.17</v>
      </c>
      <c r="F118" s="7">
        <v>1121.1099999999999</v>
      </c>
      <c r="G118" s="7">
        <v>1179.25</v>
      </c>
      <c r="H118" s="7">
        <v>1399.83</v>
      </c>
      <c r="I118" s="7">
        <v>1352.84</v>
      </c>
      <c r="J118" s="7">
        <v>1293.33</v>
      </c>
      <c r="K118" s="7">
        <v>1330.99</v>
      </c>
      <c r="L118" s="7">
        <v>1245.51</v>
      </c>
      <c r="M118" s="7">
        <v>1283.4100000000001</v>
      </c>
      <c r="N118" s="7">
        <v>1225.2</v>
      </c>
      <c r="O118" s="7">
        <v>1245.5999999999999</v>
      </c>
      <c r="P118" s="8">
        <f t="shared" si="20"/>
        <v>14873.1</v>
      </c>
      <c r="Q118" s="9">
        <f t="shared" si="23"/>
        <v>1239.425</v>
      </c>
      <c r="R118" s="39">
        <f t="shared" si="24"/>
        <v>40.748219178082195</v>
      </c>
    </row>
    <row r="119" spans="1:18" x14ac:dyDescent="0.25">
      <c r="A119" s="38" t="s">
        <v>45</v>
      </c>
      <c r="B119" s="32" t="s">
        <v>134</v>
      </c>
      <c r="C119" s="5" t="s">
        <v>122</v>
      </c>
      <c r="D119" s="7">
        <v>1261.71</v>
      </c>
      <c r="E119" s="7">
        <v>1093.98</v>
      </c>
      <c r="F119" s="7">
        <v>1185.76</v>
      </c>
      <c r="G119" s="7">
        <v>1246.04</v>
      </c>
      <c r="H119" s="7">
        <v>1602.32</v>
      </c>
      <c r="I119" s="7">
        <v>1501.02</v>
      </c>
      <c r="J119" s="7">
        <v>1370.08</v>
      </c>
      <c r="K119" s="7">
        <v>1419.07</v>
      </c>
      <c r="L119" s="7">
        <v>1397.6</v>
      </c>
      <c r="M119" s="7">
        <v>1392.75</v>
      </c>
      <c r="N119" s="7">
        <v>1306.29</v>
      </c>
      <c r="O119" s="7">
        <v>1233.28</v>
      </c>
      <c r="P119" s="8">
        <f t="shared" si="20"/>
        <v>16009.9</v>
      </c>
      <c r="Q119" s="9">
        <f t="shared" si="23"/>
        <v>1334.1583333333333</v>
      </c>
      <c r="R119" s="39">
        <f t="shared" si="24"/>
        <v>43.862739726027399</v>
      </c>
    </row>
    <row r="120" spans="1:18" x14ac:dyDescent="0.25">
      <c r="A120" s="38" t="s">
        <v>45</v>
      </c>
      <c r="B120" s="32" t="s">
        <v>135</v>
      </c>
      <c r="C120" s="5" t="s">
        <v>122</v>
      </c>
      <c r="D120" s="7">
        <v>1113.04</v>
      </c>
      <c r="E120" s="7">
        <v>937.6</v>
      </c>
      <c r="F120" s="7">
        <v>1002.42</v>
      </c>
      <c r="G120" s="7">
        <v>1142.8599999999999</v>
      </c>
      <c r="H120" s="7">
        <v>1429.78</v>
      </c>
      <c r="I120" s="7">
        <v>1320.97</v>
      </c>
      <c r="J120" s="7">
        <v>1326.08</v>
      </c>
      <c r="K120" s="7">
        <v>1374.3</v>
      </c>
      <c r="L120" s="7">
        <v>1246.24</v>
      </c>
      <c r="M120" s="7">
        <v>1323.21</v>
      </c>
      <c r="N120" s="7">
        <v>1278.1600000000001</v>
      </c>
      <c r="O120" s="7">
        <v>1227</v>
      </c>
      <c r="P120" s="8">
        <f t="shared" si="20"/>
        <v>14721.66</v>
      </c>
      <c r="Q120" s="9">
        <f t="shared" si="23"/>
        <v>1226.8050000000001</v>
      </c>
      <c r="R120" s="39">
        <f t="shared" si="24"/>
        <v>40.33331506849315</v>
      </c>
    </row>
    <row r="121" spans="1:18" x14ac:dyDescent="0.25">
      <c r="A121" s="38" t="s">
        <v>45</v>
      </c>
      <c r="B121" s="32" t="s">
        <v>136</v>
      </c>
      <c r="C121" s="5" t="s">
        <v>122</v>
      </c>
      <c r="D121" s="7">
        <v>432.44</v>
      </c>
      <c r="E121" s="7">
        <v>406.35</v>
      </c>
      <c r="F121" s="7">
        <v>398.32</v>
      </c>
      <c r="G121" s="7">
        <v>443.73</v>
      </c>
      <c r="H121" s="7">
        <v>488.93</v>
      </c>
      <c r="I121" s="7">
        <v>515.49</v>
      </c>
      <c r="J121" s="7">
        <v>477.03</v>
      </c>
      <c r="K121" s="7">
        <v>486.17</v>
      </c>
      <c r="L121" s="7">
        <v>455.86</v>
      </c>
      <c r="M121" s="7">
        <v>478.91</v>
      </c>
      <c r="N121" s="7">
        <v>433.79</v>
      </c>
      <c r="O121" s="7">
        <v>400.37</v>
      </c>
      <c r="P121" s="8">
        <f>SUM(D121:O121)</f>
        <v>5417.3899999999994</v>
      </c>
      <c r="Q121" s="9">
        <f t="shared" si="23"/>
        <v>451.4491666666666</v>
      </c>
      <c r="R121" s="39">
        <f t="shared" si="24"/>
        <v>14.842164383561641</v>
      </c>
    </row>
    <row r="122" spans="1:18" x14ac:dyDescent="0.25">
      <c r="A122" s="38" t="s">
        <v>68</v>
      </c>
      <c r="B122" s="32" t="s">
        <v>76</v>
      </c>
      <c r="C122" s="5" t="s">
        <v>122</v>
      </c>
      <c r="D122" s="7">
        <v>1432.22</v>
      </c>
      <c r="E122" s="7">
        <v>1477.62</v>
      </c>
      <c r="F122" s="7">
        <v>2006.11</v>
      </c>
      <c r="G122" s="7">
        <v>2269.0700000000002</v>
      </c>
      <c r="H122" s="7">
        <v>3459.05</v>
      </c>
      <c r="I122" s="7">
        <v>3975.23</v>
      </c>
      <c r="J122" s="7">
        <v>4845.68</v>
      </c>
      <c r="K122" s="7">
        <v>23.89</v>
      </c>
      <c r="L122" s="7"/>
      <c r="M122" s="7"/>
      <c r="N122" s="7"/>
      <c r="O122" s="7"/>
      <c r="P122" s="8">
        <f t="shared" si="20"/>
        <v>19488.87</v>
      </c>
      <c r="Q122" s="9">
        <f t="shared" si="23"/>
        <v>1624.0725</v>
      </c>
      <c r="R122" s="39">
        <f t="shared" si="24"/>
        <v>53.394164383561638</v>
      </c>
    </row>
    <row r="123" spans="1:18" x14ac:dyDescent="0.25">
      <c r="A123" s="38" t="s">
        <v>68</v>
      </c>
      <c r="B123" s="32" t="s">
        <v>137</v>
      </c>
      <c r="C123" s="5" t="s">
        <v>122</v>
      </c>
      <c r="D123" s="7">
        <v>773.22</v>
      </c>
      <c r="E123" s="7">
        <v>674.64</v>
      </c>
      <c r="F123" s="7">
        <v>728.76</v>
      </c>
      <c r="G123" s="7">
        <v>787.54</v>
      </c>
      <c r="H123" s="7">
        <v>995.51</v>
      </c>
      <c r="I123" s="7">
        <v>978.35</v>
      </c>
      <c r="J123" s="7">
        <v>944.34</v>
      </c>
      <c r="K123" s="7">
        <v>977.18</v>
      </c>
      <c r="L123" s="7">
        <v>972.36</v>
      </c>
      <c r="M123" s="7">
        <v>985.27</v>
      </c>
      <c r="N123" s="7">
        <v>881.88</v>
      </c>
      <c r="O123" s="7">
        <v>898.49</v>
      </c>
      <c r="P123" s="8">
        <f t="shared" si="20"/>
        <v>10597.539999999999</v>
      </c>
      <c r="Q123" s="9">
        <f t="shared" si="23"/>
        <v>883.12833333333322</v>
      </c>
      <c r="R123" s="39">
        <f t="shared" si="24"/>
        <v>29.03435616438356</v>
      </c>
    </row>
    <row r="124" spans="1:18" x14ac:dyDescent="0.25">
      <c r="A124" s="38" t="s">
        <v>68</v>
      </c>
      <c r="B124" s="32" t="s">
        <v>138</v>
      </c>
      <c r="C124" s="5" t="s">
        <v>122</v>
      </c>
      <c r="D124" s="7">
        <v>365.12</v>
      </c>
      <c r="E124" s="7">
        <v>315.41000000000003</v>
      </c>
      <c r="F124" s="7">
        <v>320.8</v>
      </c>
      <c r="G124" s="7">
        <v>375.21</v>
      </c>
      <c r="H124" s="7">
        <v>467.22</v>
      </c>
      <c r="I124" s="7">
        <v>434.3</v>
      </c>
      <c r="J124" s="7">
        <v>419.49</v>
      </c>
      <c r="K124" s="7">
        <v>425.03</v>
      </c>
      <c r="L124" s="7">
        <v>434.81</v>
      </c>
      <c r="M124" s="7">
        <v>435.56</v>
      </c>
      <c r="N124" s="7">
        <v>403.25</v>
      </c>
      <c r="O124" s="7">
        <v>387.21</v>
      </c>
      <c r="P124" s="8">
        <f>SUM(D124:O124)</f>
        <v>4783.41</v>
      </c>
      <c r="Q124" s="9">
        <f t="shared" si="23"/>
        <v>398.61750000000001</v>
      </c>
      <c r="R124" s="39">
        <f t="shared" si="24"/>
        <v>13.105232876712329</v>
      </c>
    </row>
    <row r="125" spans="1:18" x14ac:dyDescent="0.25">
      <c r="A125" s="38" t="s">
        <v>68</v>
      </c>
      <c r="B125" s="32" t="s">
        <v>139</v>
      </c>
      <c r="C125" s="5" t="s">
        <v>122</v>
      </c>
      <c r="D125" s="7">
        <v>28.94</v>
      </c>
      <c r="E125" s="7">
        <v>28.01</v>
      </c>
      <c r="F125" s="7">
        <v>27.04</v>
      </c>
      <c r="G125" s="7">
        <v>29.49</v>
      </c>
      <c r="H125" s="7">
        <v>37.49</v>
      </c>
      <c r="I125" s="7">
        <v>41.96</v>
      </c>
      <c r="J125" s="7">
        <v>36.04</v>
      </c>
      <c r="K125" s="7">
        <v>39.619999999999997</v>
      </c>
      <c r="L125" s="7">
        <v>41.23</v>
      </c>
      <c r="M125" s="7">
        <v>32.92</v>
      </c>
      <c r="N125" s="7">
        <v>30.24</v>
      </c>
      <c r="O125" s="7">
        <v>33.11</v>
      </c>
      <c r="P125" s="8">
        <f>SUM(D125:O125)</f>
        <v>406.09000000000003</v>
      </c>
      <c r="Q125" s="9">
        <f t="shared" si="23"/>
        <v>33.840833333333336</v>
      </c>
      <c r="R125" s="39">
        <f t="shared" si="24"/>
        <v>1.1125753424657534</v>
      </c>
    </row>
    <row r="126" spans="1:18" ht="30" x14ac:dyDescent="0.25">
      <c r="A126" s="38" t="s">
        <v>68</v>
      </c>
      <c r="B126" s="32" t="s">
        <v>140</v>
      </c>
      <c r="C126" s="5" t="s">
        <v>122</v>
      </c>
      <c r="D126" s="7">
        <v>96.99</v>
      </c>
      <c r="E126" s="7">
        <v>97.11</v>
      </c>
      <c r="F126" s="7">
        <v>56.66</v>
      </c>
      <c r="G126" s="7">
        <v>76.930000000000007</v>
      </c>
      <c r="H126" s="7">
        <v>107.73</v>
      </c>
      <c r="I126" s="7">
        <v>69.94</v>
      </c>
      <c r="J126" s="7">
        <v>68.48</v>
      </c>
      <c r="K126" s="7">
        <v>201.57</v>
      </c>
      <c r="L126" s="7">
        <v>149.97999999999999</v>
      </c>
      <c r="M126" s="7">
        <v>153.19</v>
      </c>
      <c r="N126" s="7">
        <v>136.47999999999999</v>
      </c>
      <c r="O126" s="7">
        <v>138.16</v>
      </c>
      <c r="P126" s="8">
        <f t="shared" si="20"/>
        <v>1353.2200000000003</v>
      </c>
      <c r="Q126" s="9">
        <f t="shared" si="23"/>
        <v>112.76833333333336</v>
      </c>
      <c r="R126" s="39">
        <f t="shared" si="24"/>
        <v>3.7074520547945213</v>
      </c>
    </row>
    <row r="127" spans="1:18" x14ac:dyDescent="0.25">
      <c r="A127" s="38" t="s">
        <v>141</v>
      </c>
      <c r="B127" s="32" t="s">
        <v>141</v>
      </c>
      <c r="C127" s="5" t="s">
        <v>122</v>
      </c>
      <c r="D127" s="7">
        <v>425.73</v>
      </c>
      <c r="E127" s="7">
        <v>380.6</v>
      </c>
      <c r="F127" s="7">
        <v>383.88</v>
      </c>
      <c r="G127" s="7">
        <v>395.53</v>
      </c>
      <c r="H127" s="7">
        <v>484.07</v>
      </c>
      <c r="I127" s="7">
        <v>493.46</v>
      </c>
      <c r="J127" s="7">
        <v>495.57</v>
      </c>
      <c r="K127" s="7">
        <v>486.96</v>
      </c>
      <c r="L127" s="7">
        <v>396.3</v>
      </c>
      <c r="M127" s="7">
        <v>435.39</v>
      </c>
      <c r="N127" s="7">
        <v>428.74</v>
      </c>
      <c r="O127" s="7">
        <v>484.2</v>
      </c>
      <c r="P127" s="8">
        <f>SUM(D127:O127)</f>
        <v>5290.43</v>
      </c>
      <c r="Q127" s="9">
        <f t="shared" si="23"/>
        <v>440.86916666666667</v>
      </c>
      <c r="R127" s="39">
        <f t="shared" si="24"/>
        <v>14.494328767123289</v>
      </c>
    </row>
    <row r="128" spans="1:18" x14ac:dyDescent="0.25">
      <c r="A128" s="38" t="s">
        <v>141</v>
      </c>
      <c r="B128" s="32" t="s">
        <v>142</v>
      </c>
      <c r="C128" s="5" t="s">
        <v>122</v>
      </c>
      <c r="D128" s="7">
        <v>39.9</v>
      </c>
      <c r="E128" s="7">
        <v>34.6</v>
      </c>
      <c r="F128" s="7">
        <v>36.51</v>
      </c>
      <c r="G128" s="7">
        <v>43.73</v>
      </c>
      <c r="H128" s="7">
        <v>37.979999999999997</v>
      </c>
      <c r="I128" s="7">
        <v>46.29</v>
      </c>
      <c r="J128" s="7">
        <v>38.270000000000003</v>
      </c>
      <c r="K128" s="7">
        <v>42.62</v>
      </c>
      <c r="L128" s="7">
        <v>37.32</v>
      </c>
      <c r="M128" s="7">
        <v>39.35</v>
      </c>
      <c r="N128" s="7">
        <v>42.43</v>
      </c>
      <c r="O128" s="7">
        <v>43.41</v>
      </c>
      <c r="P128" s="8">
        <f>SUM(D128:O128)</f>
        <v>482.40999999999997</v>
      </c>
      <c r="Q128" s="9">
        <f t="shared" si="23"/>
        <v>40.200833333333328</v>
      </c>
      <c r="R128" s="39">
        <f t="shared" si="24"/>
        <v>1.3216712328767122</v>
      </c>
    </row>
    <row r="129" spans="1:18" ht="30" x14ac:dyDescent="0.25">
      <c r="A129" s="38" t="s">
        <v>141</v>
      </c>
      <c r="B129" s="32" t="s">
        <v>143</v>
      </c>
      <c r="C129" s="5" t="s">
        <v>122</v>
      </c>
      <c r="D129" s="7">
        <v>254.73</v>
      </c>
      <c r="E129" s="7">
        <v>222.84</v>
      </c>
      <c r="F129" s="7">
        <v>221.92</v>
      </c>
      <c r="G129" s="7">
        <v>265.44</v>
      </c>
      <c r="H129" s="7">
        <v>285.08999999999997</v>
      </c>
      <c r="I129" s="7">
        <v>297.31</v>
      </c>
      <c r="J129" s="7">
        <v>281.17</v>
      </c>
      <c r="K129" s="7">
        <v>291.98</v>
      </c>
      <c r="L129" s="7">
        <v>287.45</v>
      </c>
      <c r="M129" s="7">
        <v>313.77</v>
      </c>
      <c r="N129" s="7">
        <v>262.98</v>
      </c>
      <c r="O129" s="7">
        <v>269.55</v>
      </c>
      <c r="P129" s="8">
        <f t="shared" si="20"/>
        <v>3254.23</v>
      </c>
      <c r="Q129" s="9">
        <f t="shared" si="23"/>
        <v>271.18583333333333</v>
      </c>
      <c r="R129" s="39">
        <f t="shared" si="24"/>
        <v>8.9156986301369869</v>
      </c>
    </row>
    <row r="130" spans="1:18" x14ac:dyDescent="0.25">
      <c r="A130" s="38" t="s">
        <v>141</v>
      </c>
      <c r="B130" s="32" t="s">
        <v>144</v>
      </c>
      <c r="C130" s="5" t="s">
        <v>122</v>
      </c>
      <c r="D130" s="7">
        <v>98.87</v>
      </c>
      <c r="E130" s="7">
        <v>41.87</v>
      </c>
      <c r="F130" s="7">
        <v>101.3</v>
      </c>
      <c r="G130" s="7">
        <v>89.39</v>
      </c>
      <c r="H130" s="7">
        <v>117.21</v>
      </c>
      <c r="I130" s="7">
        <v>132.24</v>
      </c>
      <c r="J130" s="7">
        <v>119.85</v>
      </c>
      <c r="K130" s="7">
        <v>131.94</v>
      </c>
      <c r="L130" s="7">
        <v>111.46</v>
      </c>
      <c r="M130" s="7">
        <v>109.24</v>
      </c>
      <c r="N130" s="7">
        <v>116.18</v>
      </c>
      <c r="O130" s="7">
        <v>123.93</v>
      </c>
      <c r="P130" s="8">
        <f t="shared" si="20"/>
        <v>1293.4800000000002</v>
      </c>
      <c r="Q130" s="9">
        <f t="shared" si="23"/>
        <v>107.79000000000002</v>
      </c>
      <c r="R130" s="39">
        <f t="shared" si="24"/>
        <v>3.5437808219178089</v>
      </c>
    </row>
    <row r="131" spans="1:18" x14ac:dyDescent="0.25">
      <c r="A131" s="38" t="s">
        <v>141</v>
      </c>
      <c r="B131" s="32" t="s">
        <v>145</v>
      </c>
      <c r="C131" s="5" t="s">
        <v>122</v>
      </c>
      <c r="D131" s="7">
        <v>58.25</v>
      </c>
      <c r="E131" s="7">
        <v>47.82</v>
      </c>
      <c r="F131" s="7">
        <v>52.44</v>
      </c>
      <c r="G131" s="7">
        <v>62.33</v>
      </c>
      <c r="H131" s="7">
        <v>64.03</v>
      </c>
      <c r="I131" s="7">
        <v>62.78</v>
      </c>
      <c r="J131" s="7">
        <v>62.85</v>
      </c>
      <c r="K131" s="7">
        <v>64</v>
      </c>
      <c r="L131" s="7">
        <v>55.27</v>
      </c>
      <c r="M131" s="7">
        <v>68</v>
      </c>
      <c r="N131" s="7">
        <v>59.28</v>
      </c>
      <c r="O131" s="7">
        <v>55.42</v>
      </c>
      <c r="P131" s="8">
        <f t="shared" si="20"/>
        <v>712.46999999999991</v>
      </c>
      <c r="Q131" s="9">
        <f t="shared" si="23"/>
        <v>59.372499999999995</v>
      </c>
      <c r="R131" s="39">
        <f t="shared" si="24"/>
        <v>1.9519726027397257</v>
      </c>
    </row>
    <row r="132" spans="1:18" ht="30" x14ac:dyDescent="0.25">
      <c r="A132" s="38" t="s">
        <v>141</v>
      </c>
      <c r="B132" s="32" t="s">
        <v>146</v>
      </c>
      <c r="C132" s="5" t="s">
        <v>122</v>
      </c>
      <c r="D132" s="7">
        <v>66.58</v>
      </c>
      <c r="E132" s="7">
        <v>56.09</v>
      </c>
      <c r="F132" s="7">
        <v>54.72</v>
      </c>
      <c r="G132" s="7">
        <v>65.819999999999993</v>
      </c>
      <c r="H132" s="7">
        <v>66.91</v>
      </c>
      <c r="I132" s="7">
        <v>73.64</v>
      </c>
      <c r="J132" s="7">
        <v>73.790000000000006</v>
      </c>
      <c r="K132" s="7">
        <v>72.39</v>
      </c>
      <c r="L132" s="7">
        <v>55.63</v>
      </c>
      <c r="M132" s="7">
        <v>56.85</v>
      </c>
      <c r="N132" s="7">
        <v>51.24</v>
      </c>
      <c r="O132" s="7">
        <v>54.28</v>
      </c>
      <c r="P132" s="8">
        <f>SUM(D132:O132)</f>
        <v>747.94</v>
      </c>
      <c r="Q132" s="9">
        <f t="shared" si="23"/>
        <v>62.32833333333334</v>
      </c>
      <c r="R132" s="39">
        <f t="shared" si="24"/>
        <v>2.0491506849315071</v>
      </c>
    </row>
    <row r="133" spans="1:18" x14ac:dyDescent="0.25">
      <c r="A133" s="38" t="s">
        <v>141</v>
      </c>
      <c r="B133" s="32" t="s">
        <v>147</v>
      </c>
      <c r="C133" s="5" t="s">
        <v>122</v>
      </c>
      <c r="D133" s="7">
        <v>53.1</v>
      </c>
      <c r="E133" s="7">
        <v>43.78</v>
      </c>
      <c r="F133" s="7">
        <v>48.8</v>
      </c>
      <c r="G133" s="7">
        <v>55.67</v>
      </c>
      <c r="H133" s="7">
        <v>55.82</v>
      </c>
      <c r="I133" s="7">
        <v>63.56</v>
      </c>
      <c r="J133" s="7">
        <v>57.59</v>
      </c>
      <c r="K133" s="7">
        <v>58.43</v>
      </c>
      <c r="L133" s="7">
        <v>50.03</v>
      </c>
      <c r="M133" s="7">
        <v>62.01</v>
      </c>
      <c r="N133" s="7">
        <v>47.85</v>
      </c>
      <c r="O133" s="7">
        <v>55.97</v>
      </c>
      <c r="P133" s="8">
        <f t="shared" si="20"/>
        <v>652.61000000000013</v>
      </c>
      <c r="Q133" s="9">
        <f t="shared" si="23"/>
        <v>54.38416666666668</v>
      </c>
      <c r="R133" s="39">
        <f t="shared" si="24"/>
        <v>1.7879726027397265</v>
      </c>
    </row>
    <row r="134" spans="1:18" ht="30" x14ac:dyDescent="0.25">
      <c r="A134" s="38" t="s">
        <v>141</v>
      </c>
      <c r="B134" s="32" t="s">
        <v>148</v>
      </c>
      <c r="C134" s="5" t="s">
        <v>122</v>
      </c>
      <c r="D134" s="7">
        <v>35.4</v>
      </c>
      <c r="E134" s="7">
        <v>31.87</v>
      </c>
      <c r="F134" s="7">
        <v>37.19</v>
      </c>
      <c r="G134" s="7">
        <v>40.86</v>
      </c>
      <c r="H134" s="7">
        <v>42.33</v>
      </c>
      <c r="I134" s="7">
        <v>52.68</v>
      </c>
      <c r="J134" s="7">
        <v>52.94</v>
      </c>
      <c r="K134" s="7">
        <v>47.44</v>
      </c>
      <c r="L134" s="7">
        <v>38.950000000000003</v>
      </c>
      <c r="M134" s="7">
        <v>37.35</v>
      </c>
      <c r="N134" s="7">
        <v>43.97</v>
      </c>
      <c r="O134" s="7">
        <v>44.72</v>
      </c>
      <c r="P134" s="8">
        <f>SUM(D134:O134)</f>
        <v>505.70000000000005</v>
      </c>
      <c r="Q134" s="9">
        <f t="shared" si="23"/>
        <v>42.141666666666673</v>
      </c>
      <c r="R134" s="39">
        <f t="shared" si="24"/>
        <v>1.3854794520547946</v>
      </c>
    </row>
    <row r="135" spans="1:18" x14ac:dyDescent="0.25">
      <c r="A135" s="38" t="s">
        <v>141</v>
      </c>
      <c r="B135" s="32" t="s">
        <v>149</v>
      </c>
      <c r="C135" s="5" t="s">
        <v>122</v>
      </c>
      <c r="D135" s="7">
        <v>29.28</v>
      </c>
      <c r="E135" s="7">
        <v>20.84</v>
      </c>
      <c r="F135" s="7">
        <v>20.53</v>
      </c>
      <c r="G135" s="7">
        <v>28.42</v>
      </c>
      <c r="H135" s="7">
        <v>28.2</v>
      </c>
      <c r="I135" s="7">
        <v>35.26</v>
      </c>
      <c r="J135" s="7">
        <v>25.94</v>
      </c>
      <c r="K135" s="7">
        <v>25.66</v>
      </c>
      <c r="L135" s="7">
        <v>22.89</v>
      </c>
      <c r="M135" s="7">
        <v>20.61</v>
      </c>
      <c r="N135" s="7">
        <v>21.55</v>
      </c>
      <c r="O135" s="7">
        <v>25.12</v>
      </c>
      <c r="P135" s="8">
        <f>SUM(D135:O135)</f>
        <v>304.3</v>
      </c>
      <c r="Q135" s="9">
        <f t="shared" si="23"/>
        <v>25.358333333333334</v>
      </c>
      <c r="R135" s="39">
        <f t="shared" si="24"/>
        <v>0.83369863013698631</v>
      </c>
    </row>
    <row r="136" spans="1:18" x14ac:dyDescent="0.25">
      <c r="A136" s="38" t="s">
        <v>141</v>
      </c>
      <c r="B136" s="32" t="s">
        <v>150</v>
      </c>
      <c r="C136" s="5" t="s">
        <v>122</v>
      </c>
      <c r="D136" s="7">
        <v>13.98</v>
      </c>
      <c r="E136" s="7">
        <v>11.26</v>
      </c>
      <c r="F136" s="7">
        <v>17.78</v>
      </c>
      <c r="G136" s="7">
        <v>9.5299999999999994</v>
      </c>
      <c r="H136" s="7">
        <v>33.9</v>
      </c>
      <c r="I136" s="7">
        <v>22.6</v>
      </c>
      <c r="J136" s="7">
        <v>27.8</v>
      </c>
      <c r="K136" s="7">
        <v>22.23</v>
      </c>
      <c r="L136" s="7">
        <v>15.07</v>
      </c>
      <c r="M136" s="7">
        <v>18.850000000000001</v>
      </c>
      <c r="N136" s="7">
        <v>16.84</v>
      </c>
      <c r="O136" s="7">
        <v>17.62</v>
      </c>
      <c r="P136" s="8">
        <f>SUM(D136:O136)</f>
        <v>227.46</v>
      </c>
      <c r="Q136" s="9">
        <f t="shared" si="23"/>
        <v>18.955000000000002</v>
      </c>
      <c r="R136" s="39">
        <f t="shared" si="24"/>
        <v>0.62317808219178084</v>
      </c>
    </row>
    <row r="137" spans="1:18" ht="30" x14ac:dyDescent="0.25">
      <c r="A137" s="38" t="s">
        <v>141</v>
      </c>
      <c r="B137" s="32" t="s">
        <v>151</v>
      </c>
      <c r="C137" s="5" t="s">
        <v>122</v>
      </c>
      <c r="D137" s="7">
        <v>10.66</v>
      </c>
      <c r="E137" s="7">
        <v>8.74</v>
      </c>
      <c r="F137" s="7">
        <v>9.6</v>
      </c>
      <c r="G137" s="7">
        <v>11.6</v>
      </c>
      <c r="H137" s="7">
        <v>12.82</v>
      </c>
      <c r="I137" s="7">
        <v>10.67</v>
      </c>
      <c r="J137" s="7">
        <v>0</v>
      </c>
      <c r="K137" s="7">
        <v>0</v>
      </c>
      <c r="L137" s="7"/>
      <c r="M137" s="7"/>
      <c r="N137" s="7"/>
      <c r="O137" s="7"/>
      <c r="P137" s="8">
        <f t="shared" si="20"/>
        <v>64.09</v>
      </c>
      <c r="Q137" s="9">
        <f t="shared" si="23"/>
        <v>5.3408333333333333</v>
      </c>
      <c r="R137" s="39">
        <f t="shared" si="24"/>
        <v>0.17558904109589041</v>
      </c>
    </row>
    <row r="138" spans="1:18" ht="30" x14ac:dyDescent="0.25">
      <c r="A138" s="38" t="s">
        <v>141</v>
      </c>
      <c r="B138" s="32" t="s">
        <v>152</v>
      </c>
      <c r="C138" s="5" t="s">
        <v>122</v>
      </c>
      <c r="D138" s="7">
        <v>20.39</v>
      </c>
      <c r="E138" s="7">
        <v>16.149999999999999</v>
      </c>
      <c r="F138" s="7">
        <v>20.010000000000002</v>
      </c>
      <c r="G138" s="7">
        <v>21.82</v>
      </c>
      <c r="H138" s="7">
        <v>23.19</v>
      </c>
      <c r="I138" s="7">
        <v>20.88</v>
      </c>
      <c r="J138" s="7">
        <v>23.64</v>
      </c>
      <c r="K138" s="7">
        <v>20.7</v>
      </c>
      <c r="L138" s="7">
        <v>18.46</v>
      </c>
      <c r="M138" s="7">
        <v>20.53</v>
      </c>
      <c r="N138" s="7">
        <v>19.84</v>
      </c>
      <c r="O138" s="7">
        <v>20.5</v>
      </c>
      <c r="P138" s="8">
        <f t="shared" si="20"/>
        <v>246.10999999999999</v>
      </c>
      <c r="Q138" s="9">
        <f t="shared" si="23"/>
        <v>20.509166666666665</v>
      </c>
      <c r="R138" s="39">
        <f t="shared" si="24"/>
        <v>0.67427397260273969</v>
      </c>
    </row>
    <row r="139" spans="1:18" x14ac:dyDescent="0.25">
      <c r="A139" s="38" t="s">
        <v>141</v>
      </c>
      <c r="B139" s="32" t="s">
        <v>153</v>
      </c>
      <c r="C139" s="5" t="s">
        <v>122</v>
      </c>
      <c r="D139" s="7">
        <v>5.63</v>
      </c>
      <c r="E139" s="7">
        <v>6.81</v>
      </c>
      <c r="F139" s="7">
        <v>7.99</v>
      </c>
      <c r="G139" s="7">
        <v>8.8800000000000008</v>
      </c>
      <c r="H139" s="7">
        <v>11.17</v>
      </c>
      <c r="I139" s="7">
        <v>11.03</v>
      </c>
      <c r="J139" s="7">
        <v>10.029999999999999</v>
      </c>
      <c r="K139" s="7">
        <v>10.11</v>
      </c>
      <c r="L139" s="7">
        <v>7.44</v>
      </c>
      <c r="M139" s="7">
        <v>6.34</v>
      </c>
      <c r="N139" s="7">
        <v>8.56</v>
      </c>
      <c r="O139" s="7">
        <v>7.87</v>
      </c>
      <c r="P139" s="8">
        <f>SUM(D139:O139)</f>
        <v>101.86000000000001</v>
      </c>
      <c r="Q139" s="9">
        <f t="shared" si="23"/>
        <v>8.4883333333333351</v>
      </c>
      <c r="R139" s="39">
        <f t="shared" si="24"/>
        <v>0.27906849315068499</v>
      </c>
    </row>
    <row r="140" spans="1:18" ht="30" x14ac:dyDescent="0.25">
      <c r="A140" s="38" t="s">
        <v>50</v>
      </c>
      <c r="B140" s="32" t="s">
        <v>154</v>
      </c>
      <c r="C140" s="5" t="s">
        <v>122</v>
      </c>
      <c r="D140" s="7">
        <v>12.85</v>
      </c>
      <c r="E140" s="7">
        <v>11.95</v>
      </c>
      <c r="F140" s="7">
        <v>15.72</v>
      </c>
      <c r="G140" s="7">
        <v>15.59</v>
      </c>
      <c r="H140" s="7">
        <v>19.59</v>
      </c>
      <c r="I140" s="7">
        <v>16.61</v>
      </c>
      <c r="J140" s="7">
        <v>13.41</v>
      </c>
      <c r="K140" s="7">
        <v>18.989999999999998</v>
      </c>
      <c r="L140" s="7">
        <v>14.74</v>
      </c>
      <c r="M140" s="7">
        <v>18.079999999999998</v>
      </c>
      <c r="N140" s="7">
        <v>16</v>
      </c>
      <c r="O140" s="7">
        <v>13.93</v>
      </c>
      <c r="P140" s="8">
        <f t="shared" si="20"/>
        <v>187.45999999999998</v>
      </c>
      <c r="Q140" s="9">
        <f t="shared" si="23"/>
        <v>15.621666666666664</v>
      </c>
      <c r="R140" s="39">
        <f t="shared" si="24"/>
        <v>0.51358904109589032</v>
      </c>
    </row>
    <row r="141" spans="1:18" ht="30" x14ac:dyDescent="0.25">
      <c r="A141" s="38" t="s">
        <v>50</v>
      </c>
      <c r="B141" s="32" t="s">
        <v>155</v>
      </c>
      <c r="C141" s="5" t="s">
        <v>122</v>
      </c>
      <c r="D141" s="7">
        <v>9.52</v>
      </c>
      <c r="E141" s="7">
        <v>8.9</v>
      </c>
      <c r="F141" s="7">
        <v>7.26</v>
      </c>
      <c r="G141" s="7">
        <v>10.41</v>
      </c>
      <c r="H141" s="7">
        <v>12.48</v>
      </c>
      <c r="I141" s="7">
        <v>18.350000000000001</v>
      </c>
      <c r="J141" s="7">
        <v>10.050000000000001</v>
      </c>
      <c r="K141" s="7">
        <v>11.48</v>
      </c>
      <c r="L141" s="7">
        <v>11.89</v>
      </c>
      <c r="M141" s="7">
        <v>11.6</v>
      </c>
      <c r="N141" s="7">
        <v>9.58</v>
      </c>
      <c r="O141" s="7">
        <v>9.64</v>
      </c>
      <c r="P141" s="8">
        <f t="shared" si="20"/>
        <v>131.16000000000003</v>
      </c>
      <c r="Q141" s="9">
        <f t="shared" si="23"/>
        <v>10.930000000000001</v>
      </c>
      <c r="R141" s="39">
        <f t="shared" si="24"/>
        <v>0.35934246575342471</v>
      </c>
    </row>
    <row r="142" spans="1:18" ht="30" x14ac:dyDescent="0.25">
      <c r="A142" s="38" t="s">
        <v>50</v>
      </c>
      <c r="B142" s="32" t="s">
        <v>156</v>
      </c>
      <c r="C142" s="5" t="s">
        <v>122</v>
      </c>
      <c r="D142" s="7">
        <v>3.18</v>
      </c>
      <c r="E142" s="7">
        <v>0.94</v>
      </c>
      <c r="F142" s="7">
        <v>2.5299999999999998</v>
      </c>
      <c r="G142" s="7">
        <v>6.86</v>
      </c>
      <c r="H142" s="7">
        <v>5.21</v>
      </c>
      <c r="I142" s="7">
        <v>7.18</v>
      </c>
      <c r="J142" s="7">
        <v>4.72</v>
      </c>
      <c r="K142" s="7">
        <v>5.57</v>
      </c>
      <c r="L142" s="7">
        <v>5.23</v>
      </c>
      <c r="M142" s="7">
        <v>4.57</v>
      </c>
      <c r="N142" s="7">
        <v>5.72</v>
      </c>
      <c r="O142" s="7">
        <v>3.57</v>
      </c>
      <c r="P142" s="8">
        <f>SUM(D142:O142)</f>
        <v>55.28</v>
      </c>
      <c r="Q142" s="9">
        <f t="shared" si="23"/>
        <v>4.6066666666666665</v>
      </c>
      <c r="R142" s="39">
        <f t="shared" si="24"/>
        <v>0.15145205479452056</v>
      </c>
    </row>
    <row r="143" spans="1:18" x14ac:dyDescent="0.25">
      <c r="A143" s="38" t="s">
        <v>50</v>
      </c>
      <c r="B143" s="32" t="s">
        <v>157</v>
      </c>
      <c r="C143" s="5" t="s">
        <v>122</v>
      </c>
      <c r="D143" s="7">
        <v>4.66</v>
      </c>
      <c r="E143" s="7">
        <v>4.53</v>
      </c>
      <c r="F143" s="7">
        <v>1.87</v>
      </c>
      <c r="G143" s="7">
        <v>0</v>
      </c>
      <c r="H143" s="7">
        <v>6.98</v>
      </c>
      <c r="I143" s="7">
        <v>10.62</v>
      </c>
      <c r="J143" s="7">
        <v>5.32</v>
      </c>
      <c r="K143" s="7">
        <v>6.8</v>
      </c>
      <c r="L143" s="7">
        <v>5.71</v>
      </c>
      <c r="M143" s="7">
        <v>7.96</v>
      </c>
      <c r="N143" s="7">
        <v>5.67</v>
      </c>
      <c r="O143" s="7">
        <v>5.95</v>
      </c>
      <c r="P143" s="8">
        <f>SUM(D143:O143)</f>
        <v>66.070000000000007</v>
      </c>
      <c r="Q143" s="9">
        <f t="shared" si="23"/>
        <v>5.5058333333333342</v>
      </c>
      <c r="R143" s="39">
        <f t="shared" si="24"/>
        <v>0.181013698630137</v>
      </c>
    </row>
    <row r="144" spans="1:18" x14ac:dyDescent="0.25">
      <c r="A144" s="38" t="s">
        <v>158</v>
      </c>
      <c r="B144" s="32" t="s">
        <v>159</v>
      </c>
      <c r="C144" s="5" t="s">
        <v>122</v>
      </c>
      <c r="D144" s="7">
        <v>1065.28</v>
      </c>
      <c r="E144" s="7">
        <v>952.79</v>
      </c>
      <c r="F144" s="7">
        <v>983.28</v>
      </c>
      <c r="G144" s="7">
        <v>1072.6600000000001</v>
      </c>
      <c r="H144" s="7">
        <v>1272.95</v>
      </c>
      <c r="I144" s="7">
        <v>1163.08</v>
      </c>
      <c r="J144" s="7">
        <v>1057.42</v>
      </c>
      <c r="K144" s="7">
        <v>1107.5</v>
      </c>
      <c r="L144" s="7">
        <v>1036.1300000000001</v>
      </c>
      <c r="M144" s="7">
        <v>1107.97</v>
      </c>
      <c r="N144" s="7">
        <v>987.01</v>
      </c>
      <c r="O144" s="7">
        <v>1025.56</v>
      </c>
      <c r="P144" s="8">
        <f>SUM(D144:O144)</f>
        <v>12831.63</v>
      </c>
      <c r="Q144" s="9">
        <f t="shared" si="23"/>
        <v>1069.3025</v>
      </c>
      <c r="R144" s="39">
        <f t="shared" si="24"/>
        <v>35.155150684931506</v>
      </c>
    </row>
    <row r="145" spans="1:18" x14ac:dyDescent="0.25">
      <c r="A145" s="38" t="s">
        <v>158</v>
      </c>
      <c r="B145" s="32" t="s">
        <v>160</v>
      </c>
      <c r="C145" s="5" t="s">
        <v>122</v>
      </c>
      <c r="D145" s="7">
        <v>21.23</v>
      </c>
      <c r="E145" s="7">
        <v>20.5</v>
      </c>
      <c r="F145" s="7">
        <v>20.95</v>
      </c>
      <c r="G145" s="7">
        <v>24.55</v>
      </c>
      <c r="H145" s="7">
        <v>25.27</v>
      </c>
      <c r="I145" s="7">
        <v>26.72</v>
      </c>
      <c r="J145" s="7">
        <v>25.67</v>
      </c>
      <c r="K145" s="7">
        <v>25.06</v>
      </c>
      <c r="L145" s="7">
        <v>22.87</v>
      </c>
      <c r="M145" s="7">
        <v>29.27</v>
      </c>
      <c r="N145" s="7">
        <v>22.3</v>
      </c>
      <c r="O145" s="7">
        <v>22.07</v>
      </c>
      <c r="P145" s="8">
        <f>SUM(D145:O145)</f>
        <v>286.45999999999998</v>
      </c>
      <c r="Q145" s="9">
        <f t="shared" si="23"/>
        <v>23.871666666666666</v>
      </c>
      <c r="R145" s="39">
        <f t="shared" si="24"/>
        <v>0.78482191780821908</v>
      </c>
    </row>
    <row r="146" spans="1:18" x14ac:dyDescent="0.25">
      <c r="A146" s="38" t="s">
        <v>158</v>
      </c>
      <c r="B146" s="32" t="s">
        <v>161</v>
      </c>
      <c r="C146" s="5" t="s">
        <v>122</v>
      </c>
      <c r="D146" s="7">
        <v>15.32</v>
      </c>
      <c r="E146" s="7">
        <v>13.1</v>
      </c>
      <c r="F146" s="7">
        <v>12.86</v>
      </c>
      <c r="G146" s="7">
        <v>15.05</v>
      </c>
      <c r="H146" s="7">
        <v>18.350000000000001</v>
      </c>
      <c r="I146" s="7">
        <v>16.920000000000002</v>
      </c>
      <c r="J146" s="7">
        <v>18.559999999999999</v>
      </c>
      <c r="K146" s="7">
        <v>15.16</v>
      </c>
      <c r="L146" s="7">
        <v>15.82</v>
      </c>
      <c r="M146" s="7">
        <v>19.05</v>
      </c>
      <c r="N146" s="7">
        <v>13.24</v>
      </c>
      <c r="O146" s="7">
        <v>12.19</v>
      </c>
      <c r="P146" s="8">
        <f>SUM(D146:O146)</f>
        <v>185.62000000000003</v>
      </c>
      <c r="Q146" s="9">
        <f t="shared" si="23"/>
        <v>15.468333333333335</v>
      </c>
      <c r="R146" s="39">
        <f t="shared" si="24"/>
        <v>0.50854794520547952</v>
      </c>
    </row>
    <row r="147" spans="1:18" x14ac:dyDescent="0.25">
      <c r="A147" s="38" t="s">
        <v>158</v>
      </c>
      <c r="B147" s="32" t="s">
        <v>162</v>
      </c>
      <c r="C147" s="5" t="s">
        <v>122</v>
      </c>
      <c r="D147" s="7">
        <v>13.05</v>
      </c>
      <c r="E147" s="7">
        <v>6.96</v>
      </c>
      <c r="F147" s="7">
        <v>8.74</v>
      </c>
      <c r="G147" s="7">
        <v>13.71</v>
      </c>
      <c r="H147" s="7">
        <v>12.12</v>
      </c>
      <c r="I147" s="7">
        <v>14.09</v>
      </c>
      <c r="J147" s="7">
        <v>14.89</v>
      </c>
      <c r="K147" s="7">
        <v>12.58</v>
      </c>
      <c r="L147" s="7">
        <v>13.18</v>
      </c>
      <c r="M147" s="7">
        <v>12.36</v>
      </c>
      <c r="N147" s="7">
        <v>13.75</v>
      </c>
      <c r="O147" s="7">
        <v>10.83</v>
      </c>
      <c r="P147" s="8">
        <f t="shared" ref="P147:P184" si="25">SUM(D147:O147)</f>
        <v>146.26000000000002</v>
      </c>
      <c r="Q147" s="9">
        <f t="shared" si="23"/>
        <v>12.188333333333334</v>
      </c>
      <c r="R147" s="39">
        <f t="shared" si="24"/>
        <v>0.40071232876712332</v>
      </c>
    </row>
    <row r="148" spans="1:18" ht="30" x14ac:dyDescent="0.25">
      <c r="A148" s="38" t="s">
        <v>158</v>
      </c>
      <c r="B148" s="32" t="s">
        <v>163</v>
      </c>
      <c r="C148" s="5" t="s">
        <v>122</v>
      </c>
      <c r="D148" s="7">
        <v>11.46</v>
      </c>
      <c r="E148" s="7">
        <v>11.53</v>
      </c>
      <c r="F148" s="7">
        <v>13.15</v>
      </c>
      <c r="G148" s="7">
        <v>12.28</v>
      </c>
      <c r="H148" s="7">
        <v>13.22</v>
      </c>
      <c r="I148" s="7">
        <v>17.46</v>
      </c>
      <c r="J148" s="7">
        <v>13.58</v>
      </c>
      <c r="K148" s="7">
        <v>18.73</v>
      </c>
      <c r="L148" s="7">
        <v>13.98</v>
      </c>
      <c r="M148" s="7">
        <v>13.46</v>
      </c>
      <c r="N148" s="7">
        <v>16.670000000000002</v>
      </c>
      <c r="O148" s="7">
        <v>12.95</v>
      </c>
      <c r="P148" s="8">
        <f t="shared" si="25"/>
        <v>168.46999999999997</v>
      </c>
      <c r="Q148" s="9">
        <f t="shared" si="23"/>
        <v>14.039166666666665</v>
      </c>
      <c r="R148" s="39">
        <f t="shared" si="24"/>
        <v>0.46156164383561638</v>
      </c>
    </row>
    <row r="149" spans="1:18" ht="30" x14ac:dyDescent="0.25">
      <c r="A149" s="38" t="s">
        <v>158</v>
      </c>
      <c r="B149" s="32" t="s">
        <v>164</v>
      </c>
      <c r="C149" s="5" t="s">
        <v>122</v>
      </c>
      <c r="D149" s="7">
        <v>73.599999999999994</v>
      </c>
      <c r="E149" s="7">
        <v>62.61</v>
      </c>
      <c r="F149" s="7">
        <v>67.95</v>
      </c>
      <c r="G149" s="7">
        <v>68.22</v>
      </c>
      <c r="H149" s="7">
        <v>80</v>
      </c>
      <c r="I149" s="7">
        <v>76</v>
      </c>
      <c r="J149" s="7">
        <v>73.16</v>
      </c>
      <c r="K149" s="7">
        <v>81.89</v>
      </c>
      <c r="L149" s="7">
        <v>66.25</v>
      </c>
      <c r="M149" s="7">
        <v>76.650000000000006</v>
      </c>
      <c r="N149" s="7">
        <v>71.400000000000006</v>
      </c>
      <c r="O149" s="7">
        <v>72.19</v>
      </c>
      <c r="P149" s="8">
        <f t="shared" si="25"/>
        <v>869.91999999999985</v>
      </c>
      <c r="Q149" s="9">
        <f t="shared" si="23"/>
        <v>72.493333333333325</v>
      </c>
      <c r="R149" s="39">
        <f t="shared" si="24"/>
        <v>2.3833424657534241</v>
      </c>
    </row>
    <row r="150" spans="1:18" x14ac:dyDescent="0.25">
      <c r="A150" s="38" t="s">
        <v>158</v>
      </c>
      <c r="B150" s="32" t="s">
        <v>165</v>
      </c>
      <c r="C150" s="5" t="s">
        <v>122</v>
      </c>
      <c r="D150" s="7">
        <v>10.99</v>
      </c>
      <c r="E150" s="7">
        <v>10.85</v>
      </c>
      <c r="F150" s="7">
        <v>10.08</v>
      </c>
      <c r="G150" s="7">
        <v>13.66</v>
      </c>
      <c r="H150" s="7">
        <v>14.51</v>
      </c>
      <c r="I150" s="7">
        <v>13.46</v>
      </c>
      <c r="J150" s="7">
        <v>13.14</v>
      </c>
      <c r="K150" s="7">
        <v>14.34</v>
      </c>
      <c r="L150" s="7">
        <v>13.89</v>
      </c>
      <c r="M150" s="7">
        <v>14.96</v>
      </c>
      <c r="N150" s="7">
        <v>13.59</v>
      </c>
      <c r="O150" s="7">
        <v>10.69</v>
      </c>
      <c r="P150" s="8">
        <f t="shared" si="25"/>
        <v>154.16</v>
      </c>
      <c r="Q150" s="9">
        <f t="shared" si="23"/>
        <v>12.846666666666666</v>
      </c>
      <c r="R150" s="39">
        <f t="shared" si="24"/>
        <v>0.42235616438356166</v>
      </c>
    </row>
    <row r="151" spans="1:18" ht="30" x14ac:dyDescent="0.25">
      <c r="A151" s="38" t="s">
        <v>158</v>
      </c>
      <c r="B151" s="32" t="s">
        <v>166</v>
      </c>
      <c r="C151" s="5" t="s">
        <v>122</v>
      </c>
      <c r="D151" s="7">
        <v>95.22</v>
      </c>
      <c r="E151" s="7">
        <v>79.97</v>
      </c>
      <c r="F151" s="7">
        <v>75.650000000000006</v>
      </c>
      <c r="G151" s="7">
        <v>98.87</v>
      </c>
      <c r="H151" s="7">
        <v>106.4</v>
      </c>
      <c r="I151" s="7">
        <v>101.87</v>
      </c>
      <c r="J151" s="7">
        <v>99.28</v>
      </c>
      <c r="K151" s="7">
        <v>102.64</v>
      </c>
      <c r="L151" s="7">
        <v>92.56</v>
      </c>
      <c r="M151" s="7">
        <v>101.68</v>
      </c>
      <c r="N151" s="7">
        <v>91.62</v>
      </c>
      <c r="O151" s="7">
        <v>89.32</v>
      </c>
      <c r="P151" s="8">
        <f t="shared" si="25"/>
        <v>1135.0800000000002</v>
      </c>
      <c r="Q151" s="9">
        <f t="shared" si="23"/>
        <v>94.590000000000018</v>
      </c>
      <c r="R151" s="39">
        <f t="shared" si="24"/>
        <v>3.1098082191780825</v>
      </c>
    </row>
    <row r="152" spans="1:18" ht="30" x14ac:dyDescent="0.25">
      <c r="A152" s="38" t="s">
        <v>158</v>
      </c>
      <c r="B152" s="32" t="s">
        <v>167</v>
      </c>
      <c r="C152" s="5" t="s">
        <v>122</v>
      </c>
      <c r="D152" s="7">
        <v>71.22</v>
      </c>
      <c r="E152" s="7">
        <v>60.36</v>
      </c>
      <c r="F152" s="7">
        <v>63.65</v>
      </c>
      <c r="G152" s="7">
        <v>70.64</v>
      </c>
      <c r="H152" s="7">
        <v>87.24</v>
      </c>
      <c r="I152" s="7">
        <v>83.32</v>
      </c>
      <c r="J152" s="7">
        <v>82.97</v>
      </c>
      <c r="K152" s="7">
        <v>83.26</v>
      </c>
      <c r="L152" s="7">
        <v>78.260000000000005</v>
      </c>
      <c r="M152" s="7">
        <v>84.12</v>
      </c>
      <c r="N152" s="7">
        <v>67.48</v>
      </c>
      <c r="O152" s="7">
        <v>66.709999999999994</v>
      </c>
      <c r="P152" s="8">
        <f>SUM(D152:O152)</f>
        <v>899.23</v>
      </c>
      <c r="Q152" s="9">
        <f t="shared" si="23"/>
        <v>74.935833333333335</v>
      </c>
      <c r="R152" s="39">
        <f t="shared" si="24"/>
        <v>2.4636438356164385</v>
      </c>
    </row>
    <row r="153" spans="1:18" ht="30" x14ac:dyDescent="0.25">
      <c r="A153" s="38" t="s">
        <v>158</v>
      </c>
      <c r="B153" s="32" t="s">
        <v>168</v>
      </c>
      <c r="C153" s="5" t="s">
        <v>122</v>
      </c>
      <c r="D153" s="7">
        <v>75.290000000000006</v>
      </c>
      <c r="E153" s="7">
        <v>66.709999999999994</v>
      </c>
      <c r="F153" s="7">
        <v>69.55</v>
      </c>
      <c r="G153" s="7">
        <v>80.540000000000006</v>
      </c>
      <c r="H153" s="7">
        <v>98.02</v>
      </c>
      <c r="I153" s="7">
        <v>81.73</v>
      </c>
      <c r="J153" s="7">
        <v>85.48</v>
      </c>
      <c r="K153" s="7">
        <v>120.17</v>
      </c>
      <c r="L153" s="7">
        <v>82.09</v>
      </c>
      <c r="M153" s="7">
        <v>127.97</v>
      </c>
      <c r="N153" s="7">
        <v>87.3</v>
      </c>
      <c r="O153" s="7">
        <v>72.760000000000005</v>
      </c>
      <c r="P153" s="8">
        <f t="shared" si="25"/>
        <v>1047.6100000000001</v>
      </c>
      <c r="Q153" s="9">
        <f t="shared" si="23"/>
        <v>87.300833333333344</v>
      </c>
      <c r="R153" s="39">
        <f t="shared" si="24"/>
        <v>2.8701643835616442</v>
      </c>
    </row>
    <row r="154" spans="1:18" ht="30" x14ac:dyDescent="0.25">
      <c r="A154" s="38" t="s">
        <v>158</v>
      </c>
      <c r="B154" s="32" t="s">
        <v>169</v>
      </c>
      <c r="C154" s="5" t="s">
        <v>122</v>
      </c>
      <c r="D154" s="7">
        <v>113.1</v>
      </c>
      <c r="E154" s="7">
        <v>101.65</v>
      </c>
      <c r="F154" s="7">
        <v>113.81</v>
      </c>
      <c r="G154" s="7">
        <v>112.89</v>
      </c>
      <c r="H154" s="7">
        <v>136.94999999999999</v>
      </c>
      <c r="I154" s="7">
        <v>133.63999999999999</v>
      </c>
      <c r="J154" s="7">
        <v>124.01</v>
      </c>
      <c r="K154" s="7">
        <v>126.62</v>
      </c>
      <c r="L154" s="7">
        <v>120.94</v>
      </c>
      <c r="M154" s="7">
        <v>141.86000000000001</v>
      </c>
      <c r="N154" s="7">
        <v>121.57</v>
      </c>
      <c r="O154" s="7">
        <v>123.54</v>
      </c>
      <c r="P154" s="8">
        <f t="shared" si="25"/>
        <v>1470.5799999999997</v>
      </c>
      <c r="Q154" s="9">
        <f t="shared" si="23"/>
        <v>122.5483333333333</v>
      </c>
      <c r="R154" s="39">
        <f t="shared" si="24"/>
        <v>4.0289863013698621</v>
      </c>
    </row>
    <row r="155" spans="1:18" x14ac:dyDescent="0.25">
      <c r="A155" s="38" t="s">
        <v>170</v>
      </c>
      <c r="B155" s="32" t="s">
        <v>171</v>
      </c>
      <c r="C155" s="5" t="s">
        <v>122</v>
      </c>
      <c r="D155" s="7">
        <v>428.48</v>
      </c>
      <c r="E155" s="7">
        <v>371.16</v>
      </c>
      <c r="F155" s="7">
        <v>402.65</v>
      </c>
      <c r="G155" s="7">
        <v>449.14</v>
      </c>
      <c r="H155" s="7">
        <v>496.7</v>
      </c>
      <c r="I155" s="7">
        <v>434.07</v>
      </c>
      <c r="J155" s="7">
        <v>406.82</v>
      </c>
      <c r="K155" s="7">
        <v>434.22</v>
      </c>
      <c r="L155" s="7">
        <v>380</v>
      </c>
      <c r="M155" s="7">
        <v>426.11</v>
      </c>
      <c r="N155" s="7">
        <v>386.24</v>
      </c>
      <c r="O155" s="7">
        <v>428.36</v>
      </c>
      <c r="P155" s="8">
        <f t="shared" si="25"/>
        <v>5043.9499999999989</v>
      </c>
      <c r="Q155" s="9">
        <f t="shared" si="23"/>
        <v>420.32916666666659</v>
      </c>
      <c r="R155" s="39">
        <f t="shared" si="24"/>
        <v>13.819041095890409</v>
      </c>
    </row>
    <row r="156" spans="1:18" x14ac:dyDescent="0.25">
      <c r="A156" s="38" t="s">
        <v>170</v>
      </c>
      <c r="B156" s="32" t="s">
        <v>172</v>
      </c>
      <c r="C156" s="5" t="s">
        <v>122</v>
      </c>
      <c r="D156" s="7">
        <v>573</v>
      </c>
      <c r="E156" s="7">
        <v>507.05</v>
      </c>
      <c r="F156" s="7">
        <v>544.04999999999995</v>
      </c>
      <c r="G156" s="7">
        <v>604.79</v>
      </c>
      <c r="H156" s="7">
        <v>701.6</v>
      </c>
      <c r="I156" s="7">
        <v>677.18</v>
      </c>
      <c r="J156" s="7">
        <v>640.65</v>
      </c>
      <c r="K156" s="7">
        <v>644.85</v>
      </c>
      <c r="L156" s="7">
        <v>604.77</v>
      </c>
      <c r="M156" s="7">
        <v>664.97</v>
      </c>
      <c r="N156" s="7">
        <v>612.12</v>
      </c>
      <c r="O156" s="7">
        <v>579.41999999999996</v>
      </c>
      <c r="P156" s="8">
        <f t="shared" si="25"/>
        <v>7354.4500000000007</v>
      </c>
      <c r="Q156" s="9">
        <f t="shared" si="23"/>
        <v>612.87083333333339</v>
      </c>
      <c r="R156" s="39">
        <f t="shared" si="24"/>
        <v>20.149178082191781</v>
      </c>
    </row>
    <row r="157" spans="1:18" x14ac:dyDescent="0.25">
      <c r="A157" s="38" t="s">
        <v>170</v>
      </c>
      <c r="B157" s="32" t="s">
        <v>173</v>
      </c>
      <c r="C157" s="5" t="s">
        <v>122</v>
      </c>
      <c r="D157" s="7">
        <v>51.19</v>
      </c>
      <c r="E157" s="7">
        <v>47.69</v>
      </c>
      <c r="F157" s="7">
        <v>45.48</v>
      </c>
      <c r="G157" s="7">
        <v>59.96</v>
      </c>
      <c r="H157" s="7">
        <v>76.42</v>
      </c>
      <c r="I157" s="7">
        <v>59.45</v>
      </c>
      <c r="J157" s="7">
        <v>52.92</v>
      </c>
      <c r="K157" s="7">
        <v>55.91</v>
      </c>
      <c r="L157" s="7">
        <v>51.11</v>
      </c>
      <c r="M157" s="7">
        <v>57.98</v>
      </c>
      <c r="N157" s="7">
        <v>56.41</v>
      </c>
      <c r="O157" s="7">
        <v>53.86</v>
      </c>
      <c r="P157" s="8">
        <f>SUM(D157:O157)</f>
        <v>668.38</v>
      </c>
      <c r="Q157" s="9">
        <f t="shared" si="23"/>
        <v>55.698333333333331</v>
      </c>
      <c r="R157" s="39">
        <f t="shared" si="24"/>
        <v>1.8311780821917809</v>
      </c>
    </row>
    <row r="158" spans="1:18" x14ac:dyDescent="0.25">
      <c r="A158" s="38" t="s">
        <v>170</v>
      </c>
      <c r="B158" s="32" t="s">
        <v>174</v>
      </c>
      <c r="C158" s="5" t="s">
        <v>122</v>
      </c>
      <c r="D158" s="7">
        <v>36.08</v>
      </c>
      <c r="E158" s="7">
        <v>30.4</v>
      </c>
      <c r="F158" s="7">
        <v>33.01</v>
      </c>
      <c r="G158" s="7">
        <v>47.81</v>
      </c>
      <c r="H158" s="7">
        <v>48.07</v>
      </c>
      <c r="I158" s="7">
        <v>38.46</v>
      </c>
      <c r="J158" s="7">
        <v>37.700000000000003</v>
      </c>
      <c r="K158" s="7">
        <v>39.14</v>
      </c>
      <c r="L158" s="7">
        <v>36.380000000000003</v>
      </c>
      <c r="M158" s="7">
        <v>41.12</v>
      </c>
      <c r="N158" s="7">
        <v>45.27</v>
      </c>
      <c r="O158" s="7">
        <v>43.87</v>
      </c>
      <c r="P158" s="8">
        <f>SUM(D158:O158)</f>
        <v>477.30999999999995</v>
      </c>
      <c r="Q158" s="9">
        <f t="shared" si="23"/>
        <v>39.775833333333331</v>
      </c>
      <c r="R158" s="39">
        <f t="shared" si="24"/>
        <v>1.3076986301369862</v>
      </c>
    </row>
    <row r="159" spans="1:18" x14ac:dyDescent="0.25">
      <c r="A159" s="38" t="s">
        <v>170</v>
      </c>
      <c r="B159" s="32" t="s">
        <v>175</v>
      </c>
      <c r="C159" s="5" t="s">
        <v>122</v>
      </c>
      <c r="D159" s="7">
        <v>64.5</v>
      </c>
      <c r="E159" s="7">
        <v>51.55</v>
      </c>
      <c r="F159" s="7">
        <v>67.59</v>
      </c>
      <c r="G159" s="7">
        <v>67.900000000000006</v>
      </c>
      <c r="H159" s="7">
        <v>68.41</v>
      </c>
      <c r="I159" s="7">
        <v>57.8</v>
      </c>
      <c r="J159" s="7">
        <v>58.37</v>
      </c>
      <c r="K159" s="7">
        <v>65.31</v>
      </c>
      <c r="L159" s="7">
        <v>52.08</v>
      </c>
      <c r="M159" s="7">
        <v>55.95</v>
      </c>
      <c r="N159" s="7">
        <v>48.68</v>
      </c>
      <c r="O159" s="7">
        <v>55.9</v>
      </c>
      <c r="P159" s="8">
        <f t="shared" si="25"/>
        <v>714.04</v>
      </c>
      <c r="Q159" s="9">
        <f t="shared" si="23"/>
        <v>59.50333333333333</v>
      </c>
      <c r="R159" s="39">
        <f t="shared" si="24"/>
        <v>1.9562739726027396</v>
      </c>
    </row>
    <row r="160" spans="1:18" x14ac:dyDescent="0.25">
      <c r="A160" s="38" t="s">
        <v>170</v>
      </c>
      <c r="B160" s="32" t="s">
        <v>176</v>
      </c>
      <c r="C160" s="5" t="s">
        <v>122</v>
      </c>
      <c r="D160" s="7">
        <v>15.95</v>
      </c>
      <c r="E160" s="7">
        <v>12.07</v>
      </c>
      <c r="F160" s="7">
        <v>12.89</v>
      </c>
      <c r="G160" s="7">
        <v>15.21</v>
      </c>
      <c r="H160" s="7">
        <v>18.420000000000002</v>
      </c>
      <c r="I160" s="7">
        <v>15.79</v>
      </c>
      <c r="J160" s="7">
        <v>15.08</v>
      </c>
      <c r="K160" s="7">
        <v>17.29</v>
      </c>
      <c r="L160" s="7">
        <v>12.17</v>
      </c>
      <c r="M160" s="7">
        <v>14.35</v>
      </c>
      <c r="N160" s="7">
        <v>12.73</v>
      </c>
      <c r="O160" s="7">
        <v>11.66</v>
      </c>
      <c r="P160" s="8">
        <f>SUM(D160:O160)</f>
        <v>173.60999999999996</v>
      </c>
      <c r="Q160" s="9">
        <f t="shared" si="23"/>
        <v>14.467499999999996</v>
      </c>
      <c r="R160" s="39">
        <f t="shared" si="24"/>
        <v>0.47564383561643825</v>
      </c>
    </row>
    <row r="161" spans="1:18" x14ac:dyDescent="0.25">
      <c r="A161" s="38" t="s">
        <v>177</v>
      </c>
      <c r="B161" s="32" t="s">
        <v>178</v>
      </c>
      <c r="C161" s="5" t="s">
        <v>122</v>
      </c>
      <c r="D161" s="7">
        <v>161.78</v>
      </c>
      <c r="E161" s="7">
        <v>127.27</v>
      </c>
      <c r="F161" s="7">
        <v>131.96</v>
      </c>
      <c r="G161" s="7">
        <v>155.36000000000001</v>
      </c>
      <c r="H161" s="7">
        <v>175.56</v>
      </c>
      <c r="I161" s="7">
        <v>161.13</v>
      </c>
      <c r="J161" s="7">
        <v>139.93</v>
      </c>
      <c r="K161" s="7">
        <v>159.88</v>
      </c>
      <c r="L161" s="7">
        <v>136.22</v>
      </c>
      <c r="M161" s="7">
        <v>154.13999999999999</v>
      </c>
      <c r="N161" s="7">
        <v>135.16</v>
      </c>
      <c r="O161" s="7">
        <v>136.69999999999999</v>
      </c>
      <c r="P161" s="8">
        <f t="shared" si="25"/>
        <v>1775.0900000000001</v>
      </c>
      <c r="Q161" s="9">
        <f t="shared" si="23"/>
        <v>147.92416666666668</v>
      </c>
      <c r="R161" s="39">
        <f t="shared" si="24"/>
        <v>4.8632602739726032</v>
      </c>
    </row>
    <row r="162" spans="1:18" x14ac:dyDescent="0.25">
      <c r="A162" s="38" t="s">
        <v>177</v>
      </c>
      <c r="B162" s="32" t="s">
        <v>179</v>
      </c>
      <c r="C162" s="5" t="s">
        <v>122</v>
      </c>
      <c r="D162" s="7">
        <v>105.37</v>
      </c>
      <c r="E162" s="7">
        <v>93</v>
      </c>
      <c r="F162" s="7">
        <v>114.33</v>
      </c>
      <c r="G162" s="7">
        <v>120.66</v>
      </c>
      <c r="H162" s="7">
        <v>130.88</v>
      </c>
      <c r="I162" s="7">
        <v>123.62</v>
      </c>
      <c r="J162" s="7">
        <v>131.72</v>
      </c>
      <c r="K162" s="7">
        <v>113.71</v>
      </c>
      <c r="L162" s="7">
        <v>106.32</v>
      </c>
      <c r="M162" s="7">
        <v>105.32</v>
      </c>
      <c r="N162" s="7">
        <v>103.41</v>
      </c>
      <c r="O162" s="7">
        <v>106.93</v>
      </c>
      <c r="P162" s="8">
        <f t="shared" si="25"/>
        <v>1355.2700000000002</v>
      </c>
      <c r="Q162" s="9">
        <f t="shared" si="23"/>
        <v>112.93916666666668</v>
      </c>
      <c r="R162" s="39">
        <f t="shared" si="24"/>
        <v>3.7130684931506854</v>
      </c>
    </row>
    <row r="163" spans="1:18" x14ac:dyDescent="0.25">
      <c r="A163" s="38" t="s">
        <v>177</v>
      </c>
      <c r="B163" s="32" t="s">
        <v>180</v>
      </c>
      <c r="C163" s="5" t="s">
        <v>122</v>
      </c>
      <c r="D163" s="7">
        <v>63.52</v>
      </c>
      <c r="E163" s="7">
        <v>55.27</v>
      </c>
      <c r="F163" s="7">
        <v>60.76</v>
      </c>
      <c r="G163" s="7">
        <v>62.88</v>
      </c>
      <c r="H163" s="7">
        <v>74.040000000000006</v>
      </c>
      <c r="I163" s="7">
        <v>81.790000000000006</v>
      </c>
      <c r="J163" s="7">
        <v>73.84</v>
      </c>
      <c r="K163" s="7">
        <v>88.96</v>
      </c>
      <c r="L163" s="7">
        <v>73.5</v>
      </c>
      <c r="M163" s="7">
        <v>71.599999999999994</v>
      </c>
      <c r="N163" s="7">
        <v>70.48</v>
      </c>
      <c r="O163" s="7">
        <v>66.12</v>
      </c>
      <c r="P163" s="8">
        <f t="shared" si="25"/>
        <v>842.7600000000001</v>
      </c>
      <c r="Q163" s="9">
        <f t="shared" ref="Q163:Q184" si="26">SUM(P163/12)</f>
        <v>70.23</v>
      </c>
      <c r="R163" s="39">
        <f t="shared" si="24"/>
        <v>2.3089315068493153</v>
      </c>
    </row>
    <row r="164" spans="1:18" x14ac:dyDescent="0.25">
      <c r="A164" s="38" t="s">
        <v>177</v>
      </c>
      <c r="B164" s="32" t="s">
        <v>181</v>
      </c>
      <c r="C164" s="5" t="s">
        <v>122</v>
      </c>
      <c r="D164" s="7">
        <v>39.83</v>
      </c>
      <c r="E164" s="7">
        <v>29.03</v>
      </c>
      <c r="F164" s="7">
        <v>37.4</v>
      </c>
      <c r="G164" s="7">
        <v>32.5</v>
      </c>
      <c r="H164" s="7">
        <v>45.91</v>
      </c>
      <c r="I164" s="7">
        <v>38.35</v>
      </c>
      <c r="J164" s="7">
        <v>30.45</v>
      </c>
      <c r="K164" s="7">
        <v>36.49</v>
      </c>
      <c r="L164" s="7">
        <v>31.39</v>
      </c>
      <c r="M164" s="7">
        <v>33.9</v>
      </c>
      <c r="N164" s="7">
        <v>33.6</v>
      </c>
      <c r="O164" s="7">
        <v>27.47</v>
      </c>
      <c r="P164" s="8">
        <f t="shared" si="25"/>
        <v>416.31999999999994</v>
      </c>
      <c r="Q164" s="9">
        <f t="shared" si="26"/>
        <v>34.693333333333328</v>
      </c>
      <c r="R164" s="39">
        <f t="shared" si="24"/>
        <v>1.1406027397260272</v>
      </c>
    </row>
    <row r="165" spans="1:18" ht="30" x14ac:dyDescent="0.25">
      <c r="A165" s="38" t="s">
        <v>177</v>
      </c>
      <c r="B165" s="32" t="s">
        <v>182</v>
      </c>
      <c r="C165" s="5" t="s">
        <v>122</v>
      </c>
      <c r="D165" s="7">
        <v>48.27</v>
      </c>
      <c r="E165" s="7">
        <v>39.729999999999997</v>
      </c>
      <c r="F165" s="7">
        <v>43.82</v>
      </c>
      <c r="G165" s="7">
        <v>50.48</v>
      </c>
      <c r="H165" s="7">
        <v>53.77</v>
      </c>
      <c r="I165" s="7">
        <v>59.02</v>
      </c>
      <c r="J165" s="7">
        <v>53.6</v>
      </c>
      <c r="K165" s="7">
        <v>54.29</v>
      </c>
      <c r="L165" s="7">
        <v>51.52</v>
      </c>
      <c r="M165" s="7">
        <v>48.77</v>
      </c>
      <c r="N165" s="7">
        <v>54.02</v>
      </c>
      <c r="O165" s="7">
        <v>59.67</v>
      </c>
      <c r="P165" s="8">
        <f t="shared" si="25"/>
        <v>616.95999999999992</v>
      </c>
      <c r="Q165" s="9">
        <f t="shared" si="26"/>
        <v>51.413333333333327</v>
      </c>
      <c r="R165" s="39">
        <f t="shared" si="24"/>
        <v>1.6903013698630134</v>
      </c>
    </row>
    <row r="166" spans="1:18" ht="30" x14ac:dyDescent="0.25">
      <c r="A166" s="38" t="s">
        <v>177</v>
      </c>
      <c r="B166" s="32" t="s">
        <v>183</v>
      </c>
      <c r="C166" s="5" t="s">
        <v>122</v>
      </c>
      <c r="D166" s="7">
        <v>13.81</v>
      </c>
      <c r="E166" s="7">
        <v>13.24</v>
      </c>
      <c r="F166" s="7">
        <v>9.59</v>
      </c>
      <c r="G166" s="7">
        <v>12.32</v>
      </c>
      <c r="H166" s="7">
        <v>39.32</v>
      </c>
      <c r="I166" s="7">
        <v>22.21</v>
      </c>
      <c r="J166" s="7">
        <v>14.4</v>
      </c>
      <c r="K166" s="7">
        <v>20.67</v>
      </c>
      <c r="L166" s="7">
        <v>16.52</v>
      </c>
      <c r="M166" s="7">
        <v>17.45</v>
      </c>
      <c r="N166" s="7">
        <v>21.08</v>
      </c>
      <c r="O166" s="7">
        <v>14.34</v>
      </c>
      <c r="P166" s="8">
        <f t="shared" si="25"/>
        <v>214.95000000000002</v>
      </c>
      <c r="Q166" s="9">
        <f t="shared" si="26"/>
        <v>17.912500000000001</v>
      </c>
      <c r="R166" s="39">
        <f t="shared" si="24"/>
        <v>0.58890410958904116</v>
      </c>
    </row>
    <row r="167" spans="1:18" x14ac:dyDescent="0.25">
      <c r="A167" s="38" t="s">
        <v>177</v>
      </c>
      <c r="B167" s="32" t="s">
        <v>26</v>
      </c>
      <c r="C167" s="5" t="s">
        <v>122</v>
      </c>
      <c r="D167" s="7">
        <v>19.61</v>
      </c>
      <c r="E167" s="7">
        <v>16.54</v>
      </c>
      <c r="F167" s="7">
        <v>13.76</v>
      </c>
      <c r="G167" s="7">
        <v>24.25</v>
      </c>
      <c r="H167" s="7">
        <v>26.05</v>
      </c>
      <c r="I167" s="7">
        <v>25.88</v>
      </c>
      <c r="J167" s="7">
        <v>19.87</v>
      </c>
      <c r="K167" s="7">
        <v>32.86</v>
      </c>
      <c r="L167" s="7">
        <v>22.36</v>
      </c>
      <c r="M167" s="7">
        <v>16.239999999999998</v>
      </c>
      <c r="N167" s="7">
        <v>27.12</v>
      </c>
      <c r="O167" s="7">
        <v>22.34</v>
      </c>
      <c r="P167" s="8">
        <f t="shared" si="25"/>
        <v>266.88</v>
      </c>
      <c r="Q167" s="9">
        <f t="shared" si="26"/>
        <v>22.24</v>
      </c>
      <c r="R167" s="39">
        <f t="shared" si="24"/>
        <v>0.73117808219178082</v>
      </c>
    </row>
    <row r="168" spans="1:18" x14ac:dyDescent="0.25">
      <c r="A168" s="38" t="s">
        <v>177</v>
      </c>
      <c r="B168" s="32" t="s">
        <v>177</v>
      </c>
      <c r="C168" s="5" t="s">
        <v>122</v>
      </c>
      <c r="D168" s="7">
        <v>872.17</v>
      </c>
      <c r="E168" s="7">
        <v>762</v>
      </c>
      <c r="F168" s="7">
        <v>839.17</v>
      </c>
      <c r="G168" s="7">
        <v>951.47</v>
      </c>
      <c r="H168" s="7">
        <v>1034.6600000000001</v>
      </c>
      <c r="I168" s="7">
        <v>956.39</v>
      </c>
      <c r="J168" s="7">
        <v>912.15</v>
      </c>
      <c r="K168" s="7">
        <v>990.38</v>
      </c>
      <c r="L168" s="7">
        <v>947.01</v>
      </c>
      <c r="M168" s="7">
        <v>943.49</v>
      </c>
      <c r="N168" s="7">
        <v>946.49</v>
      </c>
      <c r="O168" s="7">
        <v>849.52</v>
      </c>
      <c r="P168" s="8">
        <f>SUM(D168:O168)</f>
        <v>11004.9</v>
      </c>
      <c r="Q168" s="9">
        <f t="shared" si="26"/>
        <v>917.07499999999993</v>
      </c>
      <c r="R168" s="39">
        <f t="shared" si="24"/>
        <v>30.150410958904107</v>
      </c>
    </row>
    <row r="169" spans="1:18" x14ac:dyDescent="0.25">
      <c r="A169" s="38" t="s">
        <v>177</v>
      </c>
      <c r="B169" s="32" t="s">
        <v>184</v>
      </c>
      <c r="C169" s="5" t="s">
        <v>122</v>
      </c>
      <c r="D169" s="7">
        <v>21.46</v>
      </c>
      <c r="E169" s="7">
        <v>18.62</v>
      </c>
      <c r="F169" s="7">
        <v>20.75</v>
      </c>
      <c r="G169" s="7">
        <v>25.61</v>
      </c>
      <c r="H169" s="7">
        <v>30.56</v>
      </c>
      <c r="I169" s="7">
        <v>22.71</v>
      </c>
      <c r="J169" s="7">
        <v>20.43</v>
      </c>
      <c r="K169" s="7">
        <v>33.29</v>
      </c>
      <c r="L169" s="7">
        <v>22.63</v>
      </c>
      <c r="M169" s="7">
        <v>24.59</v>
      </c>
      <c r="N169" s="7">
        <v>24.09</v>
      </c>
      <c r="O169" s="7">
        <v>18.600000000000001</v>
      </c>
      <c r="P169" s="8">
        <f t="shared" si="25"/>
        <v>283.34000000000003</v>
      </c>
      <c r="Q169" s="9">
        <f t="shared" si="26"/>
        <v>23.611666666666668</v>
      </c>
      <c r="R169" s="39">
        <f t="shared" ref="R169:R184" si="27">SUM(P169/365)</f>
        <v>0.77627397260273978</v>
      </c>
    </row>
    <row r="170" spans="1:18" x14ac:dyDescent="0.25">
      <c r="A170" s="38" t="s">
        <v>177</v>
      </c>
      <c r="B170" s="32" t="s">
        <v>185</v>
      </c>
      <c r="C170" s="5" t="s">
        <v>122</v>
      </c>
      <c r="D170" s="7">
        <v>62.73</v>
      </c>
      <c r="E170" s="7">
        <v>53.34</v>
      </c>
      <c r="F170" s="7">
        <v>58.44</v>
      </c>
      <c r="G170" s="7">
        <v>64.94</v>
      </c>
      <c r="H170" s="7">
        <v>73.23</v>
      </c>
      <c r="I170" s="7">
        <v>69.680000000000007</v>
      </c>
      <c r="J170" s="7">
        <v>62.73</v>
      </c>
      <c r="K170" s="7">
        <v>72.7</v>
      </c>
      <c r="L170" s="7">
        <v>64.27</v>
      </c>
      <c r="M170" s="7">
        <v>64.47</v>
      </c>
      <c r="N170" s="7">
        <v>57.26</v>
      </c>
      <c r="O170" s="7">
        <v>52.28</v>
      </c>
      <c r="P170" s="8">
        <f t="shared" si="25"/>
        <v>756.07</v>
      </c>
      <c r="Q170" s="9">
        <f t="shared" si="26"/>
        <v>63.005833333333335</v>
      </c>
      <c r="R170" s="39">
        <f t="shared" si="27"/>
        <v>2.0714246575342465</v>
      </c>
    </row>
    <row r="171" spans="1:18" x14ac:dyDescent="0.25">
      <c r="A171" s="38" t="s">
        <v>177</v>
      </c>
      <c r="B171" s="32" t="s">
        <v>186</v>
      </c>
      <c r="C171" s="5" t="s">
        <v>122</v>
      </c>
      <c r="D171" s="7">
        <v>16.809999999999999</v>
      </c>
      <c r="E171" s="7">
        <v>13.75</v>
      </c>
      <c r="F171" s="7">
        <v>12.01</v>
      </c>
      <c r="G171" s="7">
        <v>21.94</v>
      </c>
      <c r="H171" s="7">
        <v>27.05</v>
      </c>
      <c r="I171" s="7">
        <v>19.21</v>
      </c>
      <c r="J171" s="7">
        <v>18.239999999999998</v>
      </c>
      <c r="K171" s="7">
        <v>23.29</v>
      </c>
      <c r="L171" s="7">
        <v>19.04</v>
      </c>
      <c r="M171" s="7">
        <v>23.67</v>
      </c>
      <c r="N171" s="7">
        <v>17.55</v>
      </c>
      <c r="O171" s="7">
        <v>16.16</v>
      </c>
      <c r="P171" s="8">
        <f t="shared" si="25"/>
        <v>228.72</v>
      </c>
      <c r="Q171" s="9">
        <f t="shared" si="26"/>
        <v>19.059999999999999</v>
      </c>
      <c r="R171" s="39">
        <f t="shared" si="27"/>
        <v>0.62663013698630132</v>
      </c>
    </row>
    <row r="172" spans="1:18" x14ac:dyDescent="0.25">
      <c r="A172" s="38" t="s">
        <v>187</v>
      </c>
      <c r="B172" s="32" t="s">
        <v>188</v>
      </c>
      <c r="C172" s="5" t="s">
        <v>122</v>
      </c>
      <c r="D172" s="7">
        <v>16.21</v>
      </c>
      <c r="E172" s="7">
        <v>12.38</v>
      </c>
      <c r="F172" s="7">
        <v>9.7100000000000009</v>
      </c>
      <c r="G172" s="7">
        <v>11.98</v>
      </c>
      <c r="H172" s="7">
        <v>24.48</v>
      </c>
      <c r="I172" s="7">
        <v>16.43</v>
      </c>
      <c r="J172" s="7">
        <v>16.190000000000001</v>
      </c>
      <c r="K172" s="7">
        <v>17.989999999999998</v>
      </c>
      <c r="L172" s="7">
        <v>14.6</v>
      </c>
      <c r="M172" s="7">
        <v>19.37</v>
      </c>
      <c r="N172" s="7">
        <v>18.25</v>
      </c>
      <c r="O172" s="7">
        <v>14.15</v>
      </c>
      <c r="P172" s="8">
        <f t="shared" si="25"/>
        <v>191.74</v>
      </c>
      <c r="Q172" s="9">
        <f t="shared" si="26"/>
        <v>15.978333333333333</v>
      </c>
      <c r="R172" s="39">
        <f t="shared" si="27"/>
        <v>0.52531506849315068</v>
      </c>
    </row>
    <row r="173" spans="1:18" ht="30" x14ac:dyDescent="0.25">
      <c r="A173" s="38" t="s">
        <v>187</v>
      </c>
      <c r="B173" s="32" t="s">
        <v>189</v>
      </c>
      <c r="C173" s="5" t="s">
        <v>122</v>
      </c>
      <c r="D173" s="7">
        <v>14.71</v>
      </c>
      <c r="E173" s="7">
        <v>10.97</v>
      </c>
      <c r="F173" s="7">
        <v>11.23</v>
      </c>
      <c r="G173" s="7">
        <v>11.02</v>
      </c>
      <c r="H173" s="7">
        <v>15.35</v>
      </c>
      <c r="I173" s="7">
        <v>12.89</v>
      </c>
      <c r="J173" s="7">
        <v>15.1</v>
      </c>
      <c r="K173" s="7">
        <v>16.29</v>
      </c>
      <c r="L173" s="7">
        <v>15.35</v>
      </c>
      <c r="M173" s="7">
        <v>21.07</v>
      </c>
      <c r="N173" s="7">
        <v>15.32</v>
      </c>
      <c r="O173" s="7">
        <v>14.12</v>
      </c>
      <c r="P173" s="8">
        <f t="shared" si="25"/>
        <v>173.41999999999996</v>
      </c>
      <c r="Q173" s="9">
        <f t="shared" si="26"/>
        <v>14.451666666666663</v>
      </c>
      <c r="R173" s="39">
        <f t="shared" si="27"/>
        <v>0.47512328767123274</v>
      </c>
    </row>
    <row r="174" spans="1:18" x14ac:dyDescent="0.25">
      <c r="A174" s="38" t="s">
        <v>158</v>
      </c>
      <c r="B174" s="32" t="s">
        <v>190</v>
      </c>
      <c r="C174" s="5" t="s">
        <v>122</v>
      </c>
      <c r="D174" s="7">
        <v>40.29</v>
      </c>
      <c r="E174" s="7">
        <v>32.450000000000003</v>
      </c>
      <c r="F174" s="7">
        <v>39.130000000000003</v>
      </c>
      <c r="G174" s="7">
        <v>47.8</v>
      </c>
      <c r="H174" s="7">
        <v>56.78</v>
      </c>
      <c r="I174" s="7">
        <v>53.49</v>
      </c>
      <c r="J174" s="7">
        <v>44.43</v>
      </c>
      <c r="K174" s="7">
        <v>54.65</v>
      </c>
      <c r="L174" s="7">
        <v>48.99</v>
      </c>
      <c r="M174" s="7">
        <v>57.81</v>
      </c>
      <c r="N174" s="7">
        <v>47.47</v>
      </c>
      <c r="O174" s="7">
        <v>38.03</v>
      </c>
      <c r="P174" s="8">
        <f t="shared" si="25"/>
        <v>561.31999999999994</v>
      </c>
      <c r="Q174" s="9">
        <f t="shared" si="26"/>
        <v>46.776666666666664</v>
      </c>
      <c r="R174" s="39">
        <f t="shared" si="27"/>
        <v>1.53786301369863</v>
      </c>
    </row>
    <row r="175" spans="1:18" x14ac:dyDescent="0.25">
      <c r="A175" s="38" t="s">
        <v>158</v>
      </c>
      <c r="B175" s="32" t="s">
        <v>191</v>
      </c>
      <c r="C175" s="5" t="s">
        <v>122</v>
      </c>
      <c r="D175" s="7">
        <v>15.28</v>
      </c>
      <c r="E175" s="7">
        <v>12.31</v>
      </c>
      <c r="F175" s="7">
        <v>14.84</v>
      </c>
      <c r="G175" s="7">
        <v>18.14</v>
      </c>
      <c r="H175" s="7">
        <v>21.53</v>
      </c>
      <c r="I175" s="7">
        <v>20.29</v>
      </c>
      <c r="J175" s="7">
        <v>16.850000000000001</v>
      </c>
      <c r="K175" s="7">
        <v>20.73</v>
      </c>
      <c r="L175" s="7">
        <v>18.59</v>
      </c>
      <c r="M175" s="7">
        <v>21.93</v>
      </c>
      <c r="N175" s="7">
        <v>18.010000000000002</v>
      </c>
      <c r="O175" s="7">
        <v>14.43</v>
      </c>
      <c r="P175" s="8">
        <f t="shared" si="25"/>
        <v>212.92999999999998</v>
      </c>
      <c r="Q175" s="9">
        <f t="shared" si="26"/>
        <v>17.744166666666665</v>
      </c>
      <c r="R175" s="39">
        <f t="shared" si="27"/>
        <v>0.58336986301369853</v>
      </c>
    </row>
    <row r="176" spans="1:18" ht="30" x14ac:dyDescent="0.25">
      <c r="A176" s="38" t="s">
        <v>158</v>
      </c>
      <c r="B176" s="32" t="s">
        <v>192</v>
      </c>
      <c r="C176" s="5" t="s">
        <v>122</v>
      </c>
      <c r="D176" s="7">
        <v>13.9</v>
      </c>
      <c r="E176" s="7">
        <f>55.95-(E175+E174)</f>
        <v>11.189999999999998</v>
      </c>
      <c r="F176" s="7">
        <v>13.49</v>
      </c>
      <c r="G176" s="7">
        <v>16.48</v>
      </c>
      <c r="H176" s="7">
        <v>19.579999999999998</v>
      </c>
      <c r="I176" s="7">
        <v>18.45</v>
      </c>
      <c r="J176" s="7">
        <v>15.32</v>
      </c>
      <c r="K176" s="7">
        <v>18.84</v>
      </c>
      <c r="L176" s="7">
        <v>16.89</v>
      </c>
      <c r="M176" s="7">
        <v>19.93</v>
      </c>
      <c r="N176" s="7">
        <v>16.37</v>
      </c>
      <c r="O176" s="7">
        <v>13.11</v>
      </c>
      <c r="P176" s="8">
        <f t="shared" si="25"/>
        <v>193.55</v>
      </c>
      <c r="Q176" s="9">
        <f t="shared" ref="Q176:Q182" si="28">SUM(P176/12)</f>
        <v>16.129166666666666</v>
      </c>
      <c r="R176" s="39">
        <f t="shared" ref="R176:R182" si="29">SUM(P176/365)</f>
        <v>0.53027397260273978</v>
      </c>
    </row>
    <row r="177" spans="1:18" x14ac:dyDescent="0.25">
      <c r="A177" s="38" t="s">
        <v>30</v>
      </c>
      <c r="B177" s="32" t="s">
        <v>32</v>
      </c>
      <c r="C177" s="5" t="s">
        <v>122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10.93</v>
      </c>
      <c r="L177" s="7">
        <v>12.67</v>
      </c>
      <c r="M177" s="7">
        <v>14.17</v>
      </c>
      <c r="N177" s="7">
        <v>12.93</v>
      </c>
      <c r="O177" s="7">
        <v>16.16</v>
      </c>
      <c r="P177" s="8">
        <f t="shared" si="25"/>
        <v>66.86</v>
      </c>
      <c r="Q177" s="9">
        <f t="shared" si="28"/>
        <v>5.5716666666666663</v>
      </c>
      <c r="R177" s="39">
        <f t="shared" si="29"/>
        <v>0.18317808219178083</v>
      </c>
    </row>
    <row r="178" spans="1:18" x14ac:dyDescent="0.25">
      <c r="A178" s="38" t="s">
        <v>68</v>
      </c>
      <c r="B178" s="32" t="s">
        <v>116</v>
      </c>
      <c r="C178" s="5" t="s">
        <v>122</v>
      </c>
      <c r="D178" s="7">
        <v>20.98</v>
      </c>
      <c r="E178" s="7"/>
      <c r="F178" s="7">
        <v>0</v>
      </c>
      <c r="G178" s="7"/>
      <c r="H178" s="7"/>
      <c r="I178" s="7"/>
      <c r="J178" s="7"/>
      <c r="K178" s="7"/>
      <c r="L178" s="7"/>
      <c r="M178" s="7"/>
      <c r="N178" s="7"/>
      <c r="O178" s="7"/>
      <c r="P178" s="8">
        <f t="shared" si="25"/>
        <v>20.98</v>
      </c>
      <c r="Q178" s="9">
        <f t="shared" si="28"/>
        <v>1.7483333333333333</v>
      </c>
      <c r="R178" s="39">
        <f t="shared" si="29"/>
        <v>5.7479452054794523E-2</v>
      </c>
    </row>
    <row r="179" spans="1:18" x14ac:dyDescent="0.25">
      <c r="A179" s="38" t="s">
        <v>68</v>
      </c>
      <c r="B179" s="32" t="s">
        <v>120</v>
      </c>
      <c r="C179" s="5" t="s">
        <v>122</v>
      </c>
      <c r="D179" s="7">
        <v>11.41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8">
        <f t="shared" si="25"/>
        <v>11.41</v>
      </c>
      <c r="Q179" s="9">
        <f t="shared" si="28"/>
        <v>0.95083333333333331</v>
      </c>
      <c r="R179" s="39">
        <f t="shared" si="29"/>
        <v>3.126027397260274E-2</v>
      </c>
    </row>
    <row r="180" spans="1:18" x14ac:dyDescent="0.25">
      <c r="A180" s="38" t="s">
        <v>68</v>
      </c>
      <c r="B180" s="32" t="s">
        <v>115</v>
      </c>
      <c r="C180" s="5" t="s">
        <v>122</v>
      </c>
      <c r="D180" s="7">
        <v>10.47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8">
        <f t="shared" si="25"/>
        <v>10.47</v>
      </c>
      <c r="Q180" s="9">
        <f t="shared" si="28"/>
        <v>0.87250000000000005</v>
      </c>
      <c r="R180" s="39">
        <f t="shared" si="29"/>
        <v>2.8684931506849316E-2</v>
      </c>
    </row>
    <row r="181" spans="1:18" x14ac:dyDescent="0.25">
      <c r="A181" s="38" t="s">
        <v>68</v>
      </c>
      <c r="B181" s="32" t="s">
        <v>117</v>
      </c>
      <c r="C181" s="5" t="s">
        <v>122</v>
      </c>
      <c r="D181" s="7">
        <v>72.819999999999993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8">
        <f t="shared" si="25"/>
        <v>72.819999999999993</v>
      </c>
      <c r="Q181" s="9">
        <f t="shared" si="28"/>
        <v>6.0683333333333325</v>
      </c>
      <c r="R181" s="39">
        <f t="shared" si="29"/>
        <v>0.19950684931506849</v>
      </c>
    </row>
    <row r="182" spans="1:18" ht="30" x14ac:dyDescent="0.25">
      <c r="A182" s="38" t="s">
        <v>68</v>
      </c>
      <c r="B182" s="32" t="s">
        <v>111</v>
      </c>
      <c r="C182" s="5" t="s">
        <v>122</v>
      </c>
      <c r="D182" s="7">
        <v>252.84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8">
        <f t="shared" si="25"/>
        <v>252.84</v>
      </c>
      <c r="Q182" s="9">
        <f t="shared" si="28"/>
        <v>21.07</v>
      </c>
      <c r="R182" s="39">
        <f t="shared" si="29"/>
        <v>0.6927123287671233</v>
      </c>
    </row>
    <row r="183" spans="1:18" ht="30" x14ac:dyDescent="0.25">
      <c r="A183" s="38"/>
      <c r="B183" s="32" t="s">
        <v>44</v>
      </c>
      <c r="C183" s="5" t="s">
        <v>122</v>
      </c>
      <c r="D183" s="7">
        <v>4785.09</v>
      </c>
      <c r="E183" s="7">
        <v>4816.5600000000004</v>
      </c>
      <c r="F183" s="7">
        <v>5228.46</v>
      </c>
      <c r="G183" s="7">
        <v>5407.62</v>
      </c>
      <c r="H183" s="7">
        <v>6586.87</v>
      </c>
      <c r="I183" s="7">
        <v>6956.37</v>
      </c>
      <c r="J183" s="7">
        <v>7685.4</v>
      </c>
      <c r="K183" s="7">
        <v>7265.65</v>
      </c>
      <c r="L183" s="7">
        <v>7199.42</v>
      </c>
      <c r="M183" s="7">
        <v>8105.93</v>
      </c>
      <c r="N183" s="7">
        <v>7375.45</v>
      </c>
      <c r="O183" s="7">
        <v>6679.03</v>
      </c>
      <c r="P183" s="8">
        <f t="shared" si="25"/>
        <v>78091.850000000006</v>
      </c>
      <c r="Q183" s="9">
        <f t="shared" si="26"/>
        <v>6507.6541666666672</v>
      </c>
      <c r="R183" s="39">
        <f t="shared" si="27"/>
        <v>213.95027397260276</v>
      </c>
    </row>
    <row r="184" spans="1:18" ht="30" x14ac:dyDescent="0.25">
      <c r="A184" s="38"/>
      <c r="B184" s="32" t="s">
        <v>193</v>
      </c>
      <c r="C184" s="5" t="s">
        <v>122</v>
      </c>
      <c r="D184" s="7">
        <v>93.78</v>
      </c>
      <c r="E184" s="7">
        <v>93.17</v>
      </c>
      <c r="F184" s="7">
        <v>93.78</v>
      </c>
      <c r="G184" s="7">
        <v>89.4</v>
      </c>
      <c r="H184" s="7">
        <v>91.89</v>
      </c>
      <c r="I184" s="7">
        <v>93.28</v>
      </c>
      <c r="J184" s="7">
        <v>117.79</v>
      </c>
      <c r="K184" s="7">
        <v>100.9</v>
      </c>
      <c r="L184" s="7">
        <v>101.77</v>
      </c>
      <c r="M184" s="7">
        <v>116.41</v>
      </c>
      <c r="N184" s="7">
        <v>117.89</v>
      </c>
      <c r="O184" s="7">
        <v>95.75</v>
      </c>
      <c r="P184" s="8">
        <f t="shared" si="25"/>
        <v>1205.81</v>
      </c>
      <c r="Q184" s="9">
        <f t="shared" si="26"/>
        <v>100.48416666666667</v>
      </c>
      <c r="R184" s="39">
        <f t="shared" si="27"/>
        <v>3.3035890410958904</v>
      </c>
    </row>
    <row r="185" spans="1:18" x14ac:dyDescent="0.25">
      <c r="A185" s="38" t="s">
        <v>194</v>
      </c>
      <c r="B185" s="32" t="s">
        <v>195</v>
      </c>
      <c r="C185" s="5" t="s">
        <v>196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8">
        <f t="shared" ref="P185:P248" si="30">SUM(D185:O185)</f>
        <v>0</v>
      </c>
      <c r="Q185" s="9">
        <f t="shared" ref="Q185:Q243" si="31">SUM(P185/12)</f>
        <v>0</v>
      </c>
      <c r="R185" s="39">
        <f t="shared" ref="R185:R243" si="32">SUM(P185/365)</f>
        <v>0</v>
      </c>
    </row>
    <row r="186" spans="1:18" x14ac:dyDescent="0.25">
      <c r="A186" s="38" t="s">
        <v>194</v>
      </c>
      <c r="B186" s="32" t="s">
        <v>197</v>
      </c>
      <c r="C186" s="5" t="s">
        <v>198</v>
      </c>
      <c r="D186" s="7">
        <v>11</v>
      </c>
      <c r="E186" s="7">
        <v>10</v>
      </c>
      <c r="F186" s="7">
        <v>12.5</v>
      </c>
      <c r="G186" s="7">
        <v>18</v>
      </c>
      <c r="H186" s="7">
        <v>11</v>
      </c>
      <c r="I186" s="7">
        <v>11</v>
      </c>
      <c r="J186" s="7">
        <v>12</v>
      </c>
      <c r="K186" s="7">
        <v>22</v>
      </c>
      <c r="L186" s="7">
        <v>11</v>
      </c>
      <c r="M186" s="7">
        <v>10</v>
      </c>
      <c r="N186" s="7">
        <v>13</v>
      </c>
      <c r="O186" s="7">
        <v>18</v>
      </c>
      <c r="P186" s="8">
        <f t="shared" si="30"/>
        <v>159.5</v>
      </c>
      <c r="Q186" s="9">
        <f t="shared" si="31"/>
        <v>13.291666666666666</v>
      </c>
      <c r="R186" s="39">
        <f t="shared" si="32"/>
        <v>0.43698630136986299</v>
      </c>
    </row>
    <row r="187" spans="1:18" x14ac:dyDescent="0.25">
      <c r="A187" s="38" t="s">
        <v>194</v>
      </c>
      <c r="B187" s="32" t="s">
        <v>199</v>
      </c>
      <c r="C187" s="5" t="s">
        <v>200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8">
        <f t="shared" si="30"/>
        <v>0</v>
      </c>
      <c r="Q187" s="9">
        <f t="shared" si="31"/>
        <v>0</v>
      </c>
      <c r="R187" s="39">
        <f t="shared" si="32"/>
        <v>0</v>
      </c>
    </row>
    <row r="188" spans="1:18" s="17" customFormat="1" x14ac:dyDescent="0.25">
      <c r="A188" s="38" t="s">
        <v>201</v>
      </c>
      <c r="B188" s="32" t="s">
        <v>201</v>
      </c>
      <c r="C188" s="5" t="s">
        <v>202</v>
      </c>
      <c r="D188" s="7">
        <v>985.33500000000004</v>
      </c>
      <c r="E188" s="7">
        <v>908.07500000000005</v>
      </c>
      <c r="F188" s="7">
        <v>933.32500000000005</v>
      </c>
      <c r="G188" s="7">
        <v>1185.2349999999999</v>
      </c>
      <c r="H188" s="7">
        <v>1200.47</v>
      </c>
      <c r="I188" s="7">
        <v>1108.27</v>
      </c>
      <c r="J188" s="7">
        <v>1083.18</v>
      </c>
      <c r="K188" s="7">
        <v>1075.25</v>
      </c>
      <c r="L188" s="7">
        <v>1036.135</v>
      </c>
      <c r="M188" s="7">
        <v>1131.145</v>
      </c>
      <c r="N188" s="7">
        <v>1054.23</v>
      </c>
      <c r="O188" s="7">
        <v>1014.41</v>
      </c>
      <c r="P188" s="8">
        <f t="shared" si="30"/>
        <v>12715.060000000001</v>
      </c>
      <c r="Q188" s="9">
        <f t="shared" si="31"/>
        <v>1059.5883333333334</v>
      </c>
      <c r="R188" s="39">
        <f t="shared" si="32"/>
        <v>34.835780821917815</v>
      </c>
    </row>
    <row r="189" spans="1:18" s="17" customFormat="1" x14ac:dyDescent="0.25">
      <c r="A189" s="38" t="s">
        <v>201</v>
      </c>
      <c r="B189" s="32" t="s">
        <v>203</v>
      </c>
      <c r="C189" s="5" t="s">
        <v>202</v>
      </c>
      <c r="D189" s="7">
        <v>140.08000000000001</v>
      </c>
      <c r="E189" s="7">
        <v>122.955</v>
      </c>
      <c r="F189" s="7">
        <v>131.99</v>
      </c>
      <c r="G189" s="7">
        <v>172.17500000000001</v>
      </c>
      <c r="H189" s="7">
        <v>174.42</v>
      </c>
      <c r="I189" s="7">
        <v>171.07499999999999</v>
      </c>
      <c r="J189" s="7">
        <v>167.405</v>
      </c>
      <c r="K189" s="7">
        <v>150.65</v>
      </c>
      <c r="L189" s="7">
        <v>155.94999999999999</v>
      </c>
      <c r="M189" s="7">
        <v>174.405</v>
      </c>
      <c r="N189" s="7">
        <v>157.01</v>
      </c>
      <c r="O189" s="7">
        <v>129.85499999999999</v>
      </c>
      <c r="P189" s="8">
        <f t="shared" si="30"/>
        <v>1847.97</v>
      </c>
      <c r="Q189" s="9">
        <f t="shared" si="31"/>
        <v>153.9975</v>
      </c>
      <c r="R189" s="39">
        <f t="shared" si="32"/>
        <v>5.0629315068493153</v>
      </c>
    </row>
    <row r="190" spans="1:18" s="17" customFormat="1" ht="30" x14ac:dyDescent="0.25">
      <c r="A190" s="38" t="s">
        <v>201</v>
      </c>
      <c r="B190" s="32" t="s">
        <v>204</v>
      </c>
      <c r="C190" s="5" t="s">
        <v>202</v>
      </c>
      <c r="D190" s="7">
        <v>59.09</v>
      </c>
      <c r="E190" s="7">
        <v>50.344999999999999</v>
      </c>
      <c r="F190" s="7">
        <v>64.515000000000001</v>
      </c>
      <c r="G190" s="7">
        <v>97.77</v>
      </c>
      <c r="H190" s="7">
        <v>70.665000000000006</v>
      </c>
      <c r="I190" s="7">
        <v>69.3</v>
      </c>
      <c r="J190" s="7">
        <v>66.92</v>
      </c>
      <c r="K190" s="7">
        <v>67.52</v>
      </c>
      <c r="L190" s="7">
        <v>64.13</v>
      </c>
      <c r="M190" s="7">
        <v>82.66</v>
      </c>
      <c r="N190" s="7">
        <v>58.94</v>
      </c>
      <c r="O190" s="7">
        <v>53.704999999999998</v>
      </c>
      <c r="P190" s="8">
        <f t="shared" si="30"/>
        <v>805.56000000000006</v>
      </c>
      <c r="Q190" s="9">
        <f t="shared" si="31"/>
        <v>67.13000000000001</v>
      </c>
      <c r="R190" s="39">
        <f t="shared" si="32"/>
        <v>2.2070136986301372</v>
      </c>
    </row>
    <row r="191" spans="1:18" s="17" customFormat="1" x14ac:dyDescent="0.25">
      <c r="A191" s="38" t="s">
        <v>201</v>
      </c>
      <c r="B191" s="32" t="s">
        <v>205</v>
      </c>
      <c r="C191" s="5" t="s">
        <v>202</v>
      </c>
      <c r="D191" s="7">
        <v>60.534999999999997</v>
      </c>
      <c r="E191" s="7">
        <v>54.02</v>
      </c>
      <c r="F191" s="7">
        <v>52.604999999999997</v>
      </c>
      <c r="G191" s="7">
        <v>82.29</v>
      </c>
      <c r="H191" s="7">
        <v>81.775000000000006</v>
      </c>
      <c r="I191" s="7">
        <v>79.655000000000001</v>
      </c>
      <c r="J191" s="7">
        <v>77.484999999999999</v>
      </c>
      <c r="K191" s="7">
        <v>82.29</v>
      </c>
      <c r="L191" s="7">
        <v>68.674999999999997</v>
      </c>
      <c r="M191" s="7">
        <v>84.42</v>
      </c>
      <c r="N191" s="7">
        <v>70.444999999999993</v>
      </c>
      <c r="O191" s="7">
        <v>64.655000000000001</v>
      </c>
      <c r="P191" s="8">
        <f t="shared" si="30"/>
        <v>858.84999999999991</v>
      </c>
      <c r="Q191" s="9">
        <f t="shared" si="31"/>
        <v>71.570833333333326</v>
      </c>
      <c r="R191" s="39">
        <f t="shared" si="32"/>
        <v>2.3530136986301367</v>
      </c>
    </row>
    <row r="192" spans="1:18" s="17" customFormat="1" x14ac:dyDescent="0.25">
      <c r="A192" s="38" t="s">
        <v>201</v>
      </c>
      <c r="B192" s="32" t="s">
        <v>206</v>
      </c>
      <c r="C192" s="5" t="s">
        <v>202</v>
      </c>
      <c r="D192" s="7">
        <v>182.54</v>
      </c>
      <c r="E192" s="7">
        <v>155.83500000000001</v>
      </c>
      <c r="F192" s="7">
        <v>39.524999999999999</v>
      </c>
      <c r="G192" s="7">
        <v>219.25</v>
      </c>
      <c r="H192" s="7">
        <v>272.185</v>
      </c>
      <c r="I192" s="7">
        <v>267.21499999999997</v>
      </c>
      <c r="J192" s="7">
        <v>236.88499999999999</v>
      </c>
      <c r="K192" s="7">
        <v>240.035</v>
      </c>
      <c r="L192" s="7">
        <v>264.70999999999998</v>
      </c>
      <c r="M192" s="7">
        <v>286.42500000000001</v>
      </c>
      <c r="N192" s="7">
        <v>241.21</v>
      </c>
      <c r="O192" s="7">
        <v>221.55</v>
      </c>
      <c r="P192" s="8">
        <f t="shared" si="30"/>
        <v>2627.3650000000002</v>
      </c>
      <c r="Q192" s="9">
        <f t="shared" si="31"/>
        <v>218.94708333333335</v>
      </c>
      <c r="R192" s="39">
        <f t="shared" si="32"/>
        <v>7.1982602739726032</v>
      </c>
    </row>
    <row r="193" spans="1:18" s="17" customFormat="1" x14ac:dyDescent="0.25">
      <c r="A193" s="38" t="s">
        <v>201</v>
      </c>
      <c r="B193" s="32" t="s">
        <v>207</v>
      </c>
      <c r="C193" s="5" t="s">
        <v>202</v>
      </c>
      <c r="D193" s="7">
        <v>43.33</v>
      </c>
      <c r="E193" s="7">
        <v>43.905999999999999</v>
      </c>
      <c r="F193" s="7">
        <v>46.57</v>
      </c>
      <c r="G193" s="7">
        <v>67.625</v>
      </c>
      <c r="H193" s="7">
        <v>57.805</v>
      </c>
      <c r="I193" s="7">
        <v>49.055</v>
      </c>
      <c r="J193" s="7">
        <v>51.31</v>
      </c>
      <c r="K193" s="7">
        <v>51.81</v>
      </c>
      <c r="L193" s="7">
        <v>45.53</v>
      </c>
      <c r="M193" s="7">
        <v>52.15</v>
      </c>
      <c r="N193" s="7">
        <v>46.62</v>
      </c>
      <c r="O193" s="7">
        <v>48.204999999999998</v>
      </c>
      <c r="P193" s="8">
        <f t="shared" si="30"/>
        <v>603.91600000000005</v>
      </c>
      <c r="Q193" s="9">
        <f t="shared" si="31"/>
        <v>50.326333333333338</v>
      </c>
      <c r="R193" s="39">
        <f t="shared" si="32"/>
        <v>1.6545643835616439</v>
      </c>
    </row>
    <row r="194" spans="1:18" s="17" customFormat="1" x14ac:dyDescent="0.25">
      <c r="A194" s="38" t="s">
        <v>201</v>
      </c>
      <c r="B194" s="32" t="s">
        <v>208</v>
      </c>
      <c r="C194" s="5" t="s">
        <v>202</v>
      </c>
      <c r="D194" s="7">
        <v>104.38500000000001</v>
      </c>
      <c r="E194" s="7">
        <v>101.56</v>
      </c>
      <c r="F194" s="7">
        <v>84.704999999999998</v>
      </c>
      <c r="G194" s="7">
        <v>120.285</v>
      </c>
      <c r="H194" s="7">
        <v>194.495</v>
      </c>
      <c r="I194" s="7">
        <v>199.29</v>
      </c>
      <c r="J194" s="7">
        <v>197.17500000000001</v>
      </c>
      <c r="K194" s="7">
        <v>206.73500000000001</v>
      </c>
      <c r="L194" s="7">
        <v>193.8</v>
      </c>
      <c r="M194" s="7">
        <v>202.87</v>
      </c>
      <c r="N194" s="7">
        <v>158.81</v>
      </c>
      <c r="O194" s="7">
        <v>129.57499999999999</v>
      </c>
      <c r="P194" s="8">
        <f t="shared" si="30"/>
        <v>1893.6850000000002</v>
      </c>
      <c r="Q194" s="9">
        <f t="shared" si="31"/>
        <v>157.80708333333334</v>
      </c>
      <c r="R194" s="39">
        <f t="shared" si="32"/>
        <v>5.1881780821917811</v>
      </c>
    </row>
    <row r="195" spans="1:18" s="20" customFormat="1" x14ac:dyDescent="0.25">
      <c r="A195" s="38" t="s">
        <v>50</v>
      </c>
      <c r="B195" s="32" t="s">
        <v>52</v>
      </c>
      <c r="C195" s="5" t="s">
        <v>202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110.795</v>
      </c>
      <c r="L195" s="7">
        <v>0</v>
      </c>
      <c r="M195" s="7">
        <v>0</v>
      </c>
      <c r="N195" s="7">
        <v>0</v>
      </c>
      <c r="O195" s="7">
        <v>0</v>
      </c>
      <c r="P195" s="8">
        <f t="shared" si="30"/>
        <v>110.795</v>
      </c>
      <c r="Q195" s="9">
        <f t="shared" si="31"/>
        <v>9.2329166666666662</v>
      </c>
      <c r="R195" s="39">
        <f t="shared" si="32"/>
        <v>0.30354794520547945</v>
      </c>
    </row>
    <row r="196" spans="1:18" s="17" customFormat="1" x14ac:dyDescent="0.25">
      <c r="A196" s="38" t="s">
        <v>201</v>
      </c>
      <c r="B196" s="32" t="s">
        <v>209</v>
      </c>
      <c r="C196" s="5" t="s">
        <v>202</v>
      </c>
      <c r="D196" s="7">
        <v>26.484999999999999</v>
      </c>
      <c r="E196" s="7">
        <v>24.925000000000001</v>
      </c>
      <c r="F196" s="7">
        <v>23.704999999999998</v>
      </c>
      <c r="G196" s="7">
        <v>36.61</v>
      </c>
      <c r="H196" s="7">
        <v>29.835000000000001</v>
      </c>
      <c r="I196" s="7">
        <v>31.645</v>
      </c>
      <c r="J196" s="7">
        <v>28.32</v>
      </c>
      <c r="K196" s="7">
        <v>29.274999999999999</v>
      </c>
      <c r="L196" s="7">
        <v>24.765000000000001</v>
      </c>
      <c r="M196" s="7">
        <v>34.545000000000002</v>
      </c>
      <c r="N196" s="7">
        <v>25.73</v>
      </c>
      <c r="O196" s="7">
        <v>24.175000000000001</v>
      </c>
      <c r="P196" s="8">
        <f t="shared" si="30"/>
        <v>340.01500000000004</v>
      </c>
      <c r="Q196" s="9">
        <f t="shared" si="31"/>
        <v>28.334583333333338</v>
      </c>
      <c r="R196" s="39">
        <f t="shared" si="32"/>
        <v>0.93154794520547957</v>
      </c>
    </row>
    <row r="197" spans="1:18" s="17" customFormat="1" ht="30" x14ac:dyDescent="0.25">
      <c r="A197" s="38" t="s">
        <v>201</v>
      </c>
      <c r="B197" s="32" t="s">
        <v>210</v>
      </c>
      <c r="C197" s="5" t="s">
        <v>202</v>
      </c>
      <c r="D197" s="7">
        <v>23.195</v>
      </c>
      <c r="E197" s="7">
        <v>19.54</v>
      </c>
      <c r="F197" s="7">
        <v>20.454999999999998</v>
      </c>
      <c r="G197" s="7">
        <v>27.864999999999998</v>
      </c>
      <c r="H197" s="7">
        <v>29.62</v>
      </c>
      <c r="I197" s="7">
        <v>27.82</v>
      </c>
      <c r="J197" s="7">
        <v>25.145</v>
      </c>
      <c r="K197" s="7">
        <v>24.94</v>
      </c>
      <c r="L197" s="7">
        <v>21.085000000000001</v>
      </c>
      <c r="M197" s="7">
        <v>23.62</v>
      </c>
      <c r="N197" s="7">
        <v>21.69</v>
      </c>
      <c r="O197" s="7">
        <v>22.49</v>
      </c>
      <c r="P197" s="8">
        <f t="shared" si="30"/>
        <v>287.46500000000003</v>
      </c>
      <c r="Q197" s="9">
        <f t="shared" si="31"/>
        <v>23.955416666666668</v>
      </c>
      <c r="R197" s="39">
        <f t="shared" si="32"/>
        <v>0.78757534246575356</v>
      </c>
    </row>
    <row r="198" spans="1:18" s="17" customFormat="1" ht="30" x14ac:dyDescent="0.25">
      <c r="A198" s="38" t="s">
        <v>201</v>
      </c>
      <c r="B198" s="32" t="s">
        <v>211</v>
      </c>
      <c r="C198" s="5" t="s">
        <v>202</v>
      </c>
      <c r="D198" s="7">
        <v>276.33</v>
      </c>
      <c r="E198" s="7">
        <v>232.54499999999999</v>
      </c>
      <c r="F198" s="7">
        <v>263.33999999999997</v>
      </c>
      <c r="G198" s="7">
        <v>305.32</v>
      </c>
      <c r="H198" s="7">
        <v>333.03</v>
      </c>
      <c r="I198" s="7">
        <v>352.17500000000001</v>
      </c>
      <c r="J198" s="7">
        <v>309.39</v>
      </c>
      <c r="K198" s="7">
        <v>315.76</v>
      </c>
      <c r="L198" s="7">
        <v>315.73</v>
      </c>
      <c r="M198" s="7">
        <v>322.35500000000002</v>
      </c>
      <c r="N198" s="7">
        <v>308.53500000000003</v>
      </c>
      <c r="O198" s="7">
        <v>297.755</v>
      </c>
      <c r="P198" s="8">
        <f t="shared" si="30"/>
        <v>3632.2649999999994</v>
      </c>
      <c r="Q198" s="9">
        <f t="shared" si="31"/>
        <v>302.68874999999997</v>
      </c>
      <c r="R198" s="39">
        <f t="shared" si="32"/>
        <v>9.9514109589041073</v>
      </c>
    </row>
    <row r="199" spans="1:18" s="17" customFormat="1" x14ac:dyDescent="0.25">
      <c r="A199" s="38" t="s">
        <v>201</v>
      </c>
      <c r="B199" s="32" t="s">
        <v>212</v>
      </c>
      <c r="C199" s="5" t="s">
        <v>202</v>
      </c>
      <c r="D199" s="7">
        <v>102.34</v>
      </c>
      <c r="E199" s="7">
        <v>92.35</v>
      </c>
      <c r="F199" s="7">
        <v>106.02</v>
      </c>
      <c r="G199" s="7">
        <v>132.04</v>
      </c>
      <c r="H199" s="7">
        <v>152.88</v>
      </c>
      <c r="I199" s="7">
        <v>128.29</v>
      </c>
      <c r="J199" s="7">
        <v>130.07499999999999</v>
      </c>
      <c r="K199" s="7">
        <v>135.38499999999999</v>
      </c>
      <c r="L199" s="7">
        <v>120.485</v>
      </c>
      <c r="M199" s="7">
        <v>140.22499999999999</v>
      </c>
      <c r="N199" s="7">
        <v>122.565</v>
      </c>
      <c r="O199" s="7">
        <v>102.21</v>
      </c>
      <c r="P199" s="8">
        <f t="shared" si="30"/>
        <v>1464.8649999999998</v>
      </c>
      <c r="Q199" s="9">
        <f t="shared" si="31"/>
        <v>122.07208333333331</v>
      </c>
      <c r="R199" s="39">
        <f t="shared" si="32"/>
        <v>4.0133287671232871</v>
      </c>
    </row>
    <row r="200" spans="1:18" s="17" customFormat="1" x14ac:dyDescent="0.25">
      <c r="A200" s="38" t="s">
        <v>187</v>
      </c>
      <c r="B200" s="32" t="s">
        <v>213</v>
      </c>
      <c r="C200" s="5" t="s">
        <v>202</v>
      </c>
      <c r="D200" s="7">
        <v>44.015000000000001</v>
      </c>
      <c r="E200" s="7">
        <v>35.935000000000002</v>
      </c>
      <c r="F200" s="7">
        <v>44.15</v>
      </c>
      <c r="G200" s="7">
        <v>52.15</v>
      </c>
      <c r="H200" s="7">
        <v>47.64</v>
      </c>
      <c r="I200" s="7">
        <v>44.515000000000001</v>
      </c>
      <c r="J200" s="7">
        <v>42.39</v>
      </c>
      <c r="K200" s="7">
        <v>45.27</v>
      </c>
      <c r="L200" s="7">
        <v>41.585000000000001</v>
      </c>
      <c r="M200" s="7">
        <v>46.064999999999998</v>
      </c>
      <c r="N200" s="7">
        <v>48.305</v>
      </c>
      <c r="O200" s="7">
        <v>43.844999999999999</v>
      </c>
      <c r="P200" s="8">
        <f t="shared" si="30"/>
        <v>535.8649999999999</v>
      </c>
      <c r="Q200" s="9">
        <f t="shared" si="31"/>
        <v>44.65541666666666</v>
      </c>
      <c r="R200" s="39">
        <f t="shared" si="32"/>
        <v>1.4681232876712327</v>
      </c>
    </row>
    <row r="201" spans="1:18" s="17" customFormat="1" x14ac:dyDescent="0.25">
      <c r="A201" s="38" t="s">
        <v>201</v>
      </c>
      <c r="B201" s="32" t="s">
        <v>214</v>
      </c>
      <c r="C201" s="5" t="s">
        <v>202</v>
      </c>
      <c r="D201" s="7">
        <v>45.49</v>
      </c>
      <c r="E201" s="7">
        <v>42.335000000000001</v>
      </c>
      <c r="F201" s="7">
        <v>47.96</v>
      </c>
      <c r="G201" s="7">
        <v>55.034999999999997</v>
      </c>
      <c r="H201" s="7">
        <v>55.354999999999997</v>
      </c>
      <c r="I201" s="7">
        <v>54.215000000000003</v>
      </c>
      <c r="J201" s="7">
        <v>52.99</v>
      </c>
      <c r="K201" s="7">
        <v>58.92</v>
      </c>
      <c r="L201" s="7">
        <v>47.945</v>
      </c>
      <c r="M201" s="7">
        <v>54.31</v>
      </c>
      <c r="N201" s="7">
        <v>53.615000000000002</v>
      </c>
      <c r="O201" s="7">
        <v>47.805</v>
      </c>
      <c r="P201" s="8">
        <f t="shared" si="30"/>
        <v>615.97500000000002</v>
      </c>
      <c r="Q201" s="9">
        <f t="shared" si="31"/>
        <v>51.331250000000004</v>
      </c>
      <c r="R201" s="39">
        <f t="shared" si="32"/>
        <v>1.6876027397260274</v>
      </c>
    </row>
    <row r="202" spans="1:18" s="17" customFormat="1" x14ac:dyDescent="0.25">
      <c r="A202" s="38" t="s">
        <v>201</v>
      </c>
      <c r="B202" s="32" t="s">
        <v>215</v>
      </c>
      <c r="C202" s="5" t="s">
        <v>202</v>
      </c>
      <c r="D202" s="7">
        <v>20.87</v>
      </c>
      <c r="E202" s="7">
        <v>15.11</v>
      </c>
      <c r="F202" s="7">
        <v>16.975000000000001</v>
      </c>
      <c r="G202" s="7">
        <v>18.454999999999998</v>
      </c>
      <c r="H202" s="7">
        <v>28.74</v>
      </c>
      <c r="I202" s="7">
        <v>24.03</v>
      </c>
      <c r="J202" s="7">
        <v>19.190000000000001</v>
      </c>
      <c r="K202" s="7">
        <v>24.645</v>
      </c>
      <c r="L202" s="7">
        <v>19.265000000000001</v>
      </c>
      <c r="M202" s="7">
        <v>25.355</v>
      </c>
      <c r="N202" s="7">
        <v>18.515000000000001</v>
      </c>
      <c r="O202" s="7">
        <v>17.535</v>
      </c>
      <c r="P202" s="8">
        <f t="shared" si="30"/>
        <v>248.68500000000003</v>
      </c>
      <c r="Q202" s="9">
        <f t="shared" si="31"/>
        <v>20.723750000000003</v>
      </c>
      <c r="R202" s="39">
        <f t="shared" si="32"/>
        <v>0.68132876712328772</v>
      </c>
    </row>
    <row r="203" spans="1:18" s="17" customFormat="1" x14ac:dyDescent="0.25">
      <c r="A203" s="38" t="s">
        <v>187</v>
      </c>
      <c r="B203" s="32" t="s">
        <v>216</v>
      </c>
      <c r="C203" s="5" t="s">
        <v>202</v>
      </c>
      <c r="D203" s="7">
        <v>72.915000000000006</v>
      </c>
      <c r="E203" s="7">
        <v>66.575000000000003</v>
      </c>
      <c r="F203" s="7">
        <v>73.775000000000006</v>
      </c>
      <c r="G203" s="7">
        <v>91.46</v>
      </c>
      <c r="H203" s="7">
        <v>89.394999999999996</v>
      </c>
      <c r="I203" s="7">
        <v>87.594999999999999</v>
      </c>
      <c r="J203" s="7">
        <v>78.715000000000003</v>
      </c>
      <c r="K203" s="7">
        <v>82.525000000000006</v>
      </c>
      <c r="L203" s="7">
        <v>75.59</v>
      </c>
      <c r="M203" s="7">
        <v>84.465000000000003</v>
      </c>
      <c r="N203" s="7">
        <v>78.91</v>
      </c>
      <c r="O203" s="7">
        <v>80.739999999999995</v>
      </c>
      <c r="P203" s="8">
        <f t="shared" si="30"/>
        <v>962.66000000000008</v>
      </c>
      <c r="Q203" s="9">
        <f t="shared" si="31"/>
        <v>80.221666666666678</v>
      </c>
      <c r="R203" s="39">
        <f t="shared" si="32"/>
        <v>2.6374246575342468</v>
      </c>
    </row>
    <row r="204" spans="1:18" s="17" customFormat="1" ht="30" x14ac:dyDescent="0.25">
      <c r="A204" s="38" t="s">
        <v>187</v>
      </c>
      <c r="B204" s="32" t="s">
        <v>217</v>
      </c>
      <c r="C204" s="5" t="s">
        <v>202</v>
      </c>
      <c r="D204" s="7">
        <v>88.885000000000005</v>
      </c>
      <c r="E204" s="7">
        <v>78.25</v>
      </c>
      <c r="F204" s="7">
        <v>86.234999999999999</v>
      </c>
      <c r="G204" s="7">
        <v>107.47499999999999</v>
      </c>
      <c r="H204" s="7">
        <v>135.02699999999999</v>
      </c>
      <c r="I204" s="7">
        <v>106.495</v>
      </c>
      <c r="J204" s="7">
        <v>98.265000000000001</v>
      </c>
      <c r="K204" s="7">
        <v>95.44</v>
      </c>
      <c r="L204" s="7">
        <v>88.504999999999995</v>
      </c>
      <c r="M204" s="7">
        <v>102.36499999999999</v>
      </c>
      <c r="N204" s="7">
        <v>88.05</v>
      </c>
      <c r="O204" s="7">
        <v>84.665000000000006</v>
      </c>
      <c r="P204" s="8">
        <f t="shared" si="30"/>
        <v>1159.6569999999999</v>
      </c>
      <c r="Q204" s="9">
        <f t="shared" si="31"/>
        <v>96.638083333333327</v>
      </c>
      <c r="R204" s="39">
        <f t="shared" si="32"/>
        <v>3.1771424657534246</v>
      </c>
    </row>
    <row r="205" spans="1:18" s="17" customFormat="1" x14ac:dyDescent="0.25">
      <c r="A205" s="38" t="s">
        <v>218</v>
      </c>
      <c r="B205" s="32" t="s">
        <v>219</v>
      </c>
      <c r="C205" s="5" t="s">
        <v>202</v>
      </c>
      <c r="D205" s="7">
        <v>45.07</v>
      </c>
      <c r="E205" s="7">
        <v>38.945</v>
      </c>
      <c r="F205" s="7">
        <v>40.539000000000001</v>
      </c>
      <c r="G205" s="7">
        <v>44.695</v>
      </c>
      <c r="H205" s="7">
        <v>46.95</v>
      </c>
      <c r="I205" s="7">
        <v>53.05</v>
      </c>
      <c r="J205" s="7">
        <v>42.52</v>
      </c>
      <c r="K205" s="7">
        <v>44.005000000000003</v>
      </c>
      <c r="L205" s="7">
        <v>47.95</v>
      </c>
      <c r="M205" s="7">
        <v>48.36</v>
      </c>
      <c r="N205" s="7">
        <v>45.625</v>
      </c>
      <c r="O205" s="7">
        <v>41.19</v>
      </c>
      <c r="P205" s="8">
        <f t="shared" si="30"/>
        <v>538.899</v>
      </c>
      <c r="Q205" s="9">
        <f t="shared" si="31"/>
        <v>44.908250000000002</v>
      </c>
      <c r="R205" s="39">
        <f t="shared" si="32"/>
        <v>1.4764356164383561</v>
      </c>
    </row>
    <row r="206" spans="1:18" s="17" customFormat="1" x14ac:dyDescent="0.25">
      <c r="A206" s="38" t="s">
        <v>201</v>
      </c>
      <c r="B206" s="32" t="s">
        <v>220</v>
      </c>
      <c r="C206" s="5" t="s">
        <v>202</v>
      </c>
      <c r="D206" s="7">
        <v>59.354999999999997</v>
      </c>
      <c r="E206" s="7">
        <v>49.555</v>
      </c>
      <c r="F206" s="7">
        <v>54.274999999999999</v>
      </c>
      <c r="G206" s="7">
        <v>65.98</v>
      </c>
      <c r="H206" s="7">
        <v>62.31</v>
      </c>
      <c r="I206" s="7">
        <v>81.614999999999995</v>
      </c>
      <c r="J206" s="7">
        <v>66.734999999999999</v>
      </c>
      <c r="K206" s="7">
        <v>71.784999999999997</v>
      </c>
      <c r="L206" s="7">
        <v>56.435000000000002</v>
      </c>
      <c r="M206" s="7">
        <v>66.180000000000007</v>
      </c>
      <c r="N206" s="7">
        <v>62.35</v>
      </c>
      <c r="O206" s="7">
        <v>53.704999999999998</v>
      </c>
      <c r="P206" s="8">
        <f t="shared" si="30"/>
        <v>750.2800000000002</v>
      </c>
      <c r="Q206" s="9">
        <f t="shared" si="31"/>
        <v>62.523333333333348</v>
      </c>
      <c r="R206" s="39">
        <f t="shared" si="32"/>
        <v>2.0555616438356168</v>
      </c>
    </row>
    <row r="207" spans="1:18" s="17" customFormat="1" x14ac:dyDescent="0.25">
      <c r="A207" s="38" t="s">
        <v>201</v>
      </c>
      <c r="B207" s="32" t="s">
        <v>221</v>
      </c>
      <c r="C207" s="5" t="s">
        <v>202</v>
      </c>
      <c r="D207" s="7">
        <v>53.72</v>
      </c>
      <c r="E207" s="7">
        <v>40.704999999999998</v>
      </c>
      <c r="F207" s="7">
        <v>43.524999999999999</v>
      </c>
      <c r="G207" s="7">
        <v>53.05</v>
      </c>
      <c r="H207" s="7">
        <v>53.295000000000002</v>
      </c>
      <c r="I207" s="7">
        <v>55.145000000000003</v>
      </c>
      <c r="J207" s="7">
        <v>57.305</v>
      </c>
      <c r="K207" s="7">
        <v>60.6</v>
      </c>
      <c r="L207" s="7">
        <v>51.56</v>
      </c>
      <c r="M207" s="7">
        <v>55.23</v>
      </c>
      <c r="N207" s="7">
        <v>54.594999999999999</v>
      </c>
      <c r="O207" s="7">
        <v>51.354999999999997</v>
      </c>
      <c r="P207" s="8">
        <f t="shared" si="30"/>
        <v>630.08500000000004</v>
      </c>
      <c r="Q207" s="9">
        <f t="shared" si="31"/>
        <v>52.507083333333334</v>
      </c>
      <c r="R207" s="39">
        <f t="shared" si="32"/>
        <v>1.7262602739726027</v>
      </c>
    </row>
    <row r="208" spans="1:18" s="17" customFormat="1" x14ac:dyDescent="0.25">
      <c r="A208" s="38" t="s">
        <v>187</v>
      </c>
      <c r="B208" s="32" t="s">
        <v>222</v>
      </c>
      <c r="C208" s="5" t="s">
        <v>202</v>
      </c>
      <c r="D208" s="7">
        <v>49.625</v>
      </c>
      <c r="E208" s="7">
        <v>49.865000000000002</v>
      </c>
      <c r="F208" s="7">
        <v>53.54</v>
      </c>
      <c r="G208" s="7">
        <v>69.16</v>
      </c>
      <c r="H208" s="7">
        <v>65.944999999999993</v>
      </c>
      <c r="I208" s="7">
        <v>64.11</v>
      </c>
      <c r="J208" s="7">
        <v>61.255000000000003</v>
      </c>
      <c r="K208" s="7">
        <v>61.195</v>
      </c>
      <c r="L208" s="7">
        <v>53.755000000000003</v>
      </c>
      <c r="M208" s="7">
        <v>65.444999999999993</v>
      </c>
      <c r="N208" s="7">
        <v>58.534999999999997</v>
      </c>
      <c r="O208" s="7">
        <v>52.875</v>
      </c>
      <c r="P208" s="8">
        <f t="shared" si="30"/>
        <v>705.30499999999995</v>
      </c>
      <c r="Q208" s="9">
        <f t="shared" si="31"/>
        <v>58.775416666666665</v>
      </c>
      <c r="R208" s="39">
        <f t="shared" si="32"/>
        <v>1.9323424657534245</v>
      </c>
    </row>
    <row r="209" spans="1:18" s="17" customFormat="1" x14ac:dyDescent="0.25">
      <c r="A209" s="38" t="s">
        <v>187</v>
      </c>
      <c r="B209" s="32" t="s">
        <v>223</v>
      </c>
      <c r="C209" s="5" t="s">
        <v>202</v>
      </c>
      <c r="D209" s="7">
        <v>127.36499999999999</v>
      </c>
      <c r="E209" s="7">
        <v>119.28</v>
      </c>
      <c r="F209" s="7">
        <v>126.065</v>
      </c>
      <c r="G209" s="7">
        <v>139.91999999999999</v>
      </c>
      <c r="H209" s="7">
        <v>159.63499999999999</v>
      </c>
      <c r="I209" s="7">
        <v>159.77500000000001</v>
      </c>
      <c r="J209" s="7">
        <v>148.55500000000001</v>
      </c>
      <c r="K209" s="7">
        <v>147.35</v>
      </c>
      <c r="L209" s="7">
        <v>124.435</v>
      </c>
      <c r="M209" s="7">
        <v>134.63999999999999</v>
      </c>
      <c r="N209" s="7">
        <v>123.27</v>
      </c>
      <c r="O209" s="7">
        <v>130.91999999999999</v>
      </c>
      <c r="P209" s="8">
        <f t="shared" si="30"/>
        <v>1641.21</v>
      </c>
      <c r="Q209" s="9">
        <f t="shared" si="31"/>
        <v>136.76750000000001</v>
      </c>
      <c r="R209" s="39">
        <f t="shared" si="32"/>
        <v>4.4964657534246575</v>
      </c>
    </row>
    <row r="210" spans="1:18" s="17" customFormat="1" ht="30" x14ac:dyDescent="0.25">
      <c r="A210" s="38" t="s">
        <v>201</v>
      </c>
      <c r="B210" s="32" t="s">
        <v>224</v>
      </c>
      <c r="C210" s="5" t="s">
        <v>202</v>
      </c>
      <c r="D210" s="7">
        <v>22.975000000000001</v>
      </c>
      <c r="E210" s="7">
        <v>19.585000000000001</v>
      </c>
      <c r="F210" s="7">
        <v>22.594999999999999</v>
      </c>
      <c r="G210" s="7">
        <v>28.114999999999998</v>
      </c>
      <c r="H210" s="7">
        <v>24.725000000000001</v>
      </c>
      <c r="I210" s="7">
        <v>26.745000000000001</v>
      </c>
      <c r="J210" s="7">
        <v>25.72</v>
      </c>
      <c r="K210" s="7">
        <v>24.135000000000002</v>
      </c>
      <c r="L210" s="7">
        <v>19.835000000000001</v>
      </c>
      <c r="M210" s="7">
        <v>24.265000000000001</v>
      </c>
      <c r="N210" s="7">
        <v>21.63</v>
      </c>
      <c r="O210" s="7">
        <v>20.895</v>
      </c>
      <c r="P210" s="8">
        <f t="shared" si="30"/>
        <v>281.21999999999997</v>
      </c>
      <c r="Q210" s="9">
        <f t="shared" si="31"/>
        <v>23.434999999999999</v>
      </c>
      <c r="R210" s="39">
        <f t="shared" si="32"/>
        <v>0.77046575342465751</v>
      </c>
    </row>
    <row r="211" spans="1:18" s="17" customFormat="1" x14ac:dyDescent="0.25">
      <c r="A211" s="38" t="s">
        <v>187</v>
      </c>
      <c r="B211" s="32" t="s">
        <v>225</v>
      </c>
      <c r="C211" s="5" t="s">
        <v>202</v>
      </c>
      <c r="D211" s="7">
        <v>47.77</v>
      </c>
      <c r="E211" s="7">
        <v>45.924999999999997</v>
      </c>
      <c r="F211" s="7">
        <v>43.055</v>
      </c>
      <c r="G211" s="7">
        <v>54.18</v>
      </c>
      <c r="H211" s="7">
        <v>62.534999999999997</v>
      </c>
      <c r="I211" s="7">
        <v>47.115000000000002</v>
      </c>
      <c r="J211" s="7">
        <v>43.875</v>
      </c>
      <c r="K211" s="7">
        <v>50.83</v>
      </c>
      <c r="L211" s="7">
        <v>48.49</v>
      </c>
      <c r="M211" s="7">
        <v>52.47</v>
      </c>
      <c r="N211" s="7">
        <v>44.89</v>
      </c>
      <c r="O211" s="7">
        <v>39.615000000000002</v>
      </c>
      <c r="P211" s="8">
        <f t="shared" si="30"/>
        <v>580.75</v>
      </c>
      <c r="Q211" s="9">
        <f t="shared" si="31"/>
        <v>48.395833333333336</v>
      </c>
      <c r="R211" s="39">
        <f t="shared" si="32"/>
        <v>1.5910958904109589</v>
      </c>
    </row>
    <row r="212" spans="1:18" s="17" customFormat="1" x14ac:dyDescent="0.25">
      <c r="A212" s="38" t="s">
        <v>201</v>
      </c>
      <c r="B212" s="32" t="s">
        <v>226</v>
      </c>
      <c r="C212" s="5" t="s">
        <v>202</v>
      </c>
      <c r="D212" s="7">
        <v>205.09</v>
      </c>
      <c r="E212" s="7">
        <v>182.74</v>
      </c>
      <c r="F212" s="7">
        <v>175.99</v>
      </c>
      <c r="G212" s="7">
        <v>206.99</v>
      </c>
      <c r="H212" s="7">
        <v>283.02499999999998</v>
      </c>
      <c r="I212" s="7">
        <v>248.66</v>
      </c>
      <c r="J212" s="7">
        <v>236.55</v>
      </c>
      <c r="K212" s="7">
        <v>227.84</v>
      </c>
      <c r="L212" s="7">
        <v>221.06</v>
      </c>
      <c r="M212" s="7">
        <v>238.64</v>
      </c>
      <c r="N212" s="7">
        <v>218.42500000000001</v>
      </c>
      <c r="O212" s="7">
        <v>204.49</v>
      </c>
      <c r="P212" s="8">
        <f t="shared" si="30"/>
        <v>2649.5</v>
      </c>
      <c r="Q212" s="9">
        <f t="shared" si="31"/>
        <v>220.79166666666666</v>
      </c>
      <c r="R212" s="39">
        <f t="shared" si="32"/>
        <v>7.2589041095890412</v>
      </c>
    </row>
    <row r="213" spans="1:18" s="17" customFormat="1" x14ac:dyDescent="0.25">
      <c r="A213" s="38" t="s">
        <v>187</v>
      </c>
      <c r="B213" s="32" t="s">
        <v>227</v>
      </c>
      <c r="C213" s="5" t="s">
        <v>202</v>
      </c>
      <c r="D213" s="7">
        <v>40.51</v>
      </c>
      <c r="E213" s="7">
        <v>39.164999999999999</v>
      </c>
      <c r="F213" s="7">
        <v>41.234999999999999</v>
      </c>
      <c r="G213" s="7">
        <v>47.715000000000003</v>
      </c>
      <c r="H213" s="7">
        <v>48.74</v>
      </c>
      <c r="I213" s="7">
        <v>47.414999999999999</v>
      </c>
      <c r="J213" s="7">
        <v>43.465000000000003</v>
      </c>
      <c r="K213" s="7">
        <v>49.35</v>
      </c>
      <c r="L213" s="7">
        <v>43.024999999999999</v>
      </c>
      <c r="M213" s="7">
        <v>52.15</v>
      </c>
      <c r="N213" s="7">
        <v>45.52</v>
      </c>
      <c r="O213" s="7">
        <v>44.35</v>
      </c>
      <c r="P213" s="8">
        <f t="shared" si="30"/>
        <v>542.64</v>
      </c>
      <c r="Q213" s="9">
        <f t="shared" si="31"/>
        <v>45.22</v>
      </c>
      <c r="R213" s="39">
        <f t="shared" si="32"/>
        <v>1.4866849315068493</v>
      </c>
    </row>
    <row r="214" spans="1:18" s="17" customFormat="1" x14ac:dyDescent="0.25">
      <c r="A214" s="38" t="s">
        <v>201</v>
      </c>
      <c r="B214" s="32" t="s">
        <v>228</v>
      </c>
      <c r="C214" s="5" t="s">
        <v>202</v>
      </c>
      <c r="D214" s="7">
        <v>94.375</v>
      </c>
      <c r="E214" s="7">
        <v>87.4</v>
      </c>
      <c r="F214" s="7">
        <v>94.52</v>
      </c>
      <c r="G214" s="7">
        <v>109.91</v>
      </c>
      <c r="H214" s="7">
        <v>104.715</v>
      </c>
      <c r="I214" s="7">
        <v>117.35</v>
      </c>
      <c r="J214" s="7">
        <v>94.37</v>
      </c>
      <c r="K214" s="7">
        <v>118.185</v>
      </c>
      <c r="L214" s="7">
        <v>82.12</v>
      </c>
      <c r="M214" s="7">
        <v>104.72499999999999</v>
      </c>
      <c r="N214" s="7">
        <v>89.344999999999999</v>
      </c>
      <c r="O214" s="7">
        <v>88.32</v>
      </c>
      <c r="P214" s="8">
        <f t="shared" si="30"/>
        <v>1185.335</v>
      </c>
      <c r="Q214" s="9">
        <f t="shared" si="31"/>
        <v>98.77791666666667</v>
      </c>
      <c r="R214" s="39">
        <f t="shared" si="32"/>
        <v>3.2474931506849316</v>
      </c>
    </row>
    <row r="215" spans="1:18" s="17" customFormat="1" x14ac:dyDescent="0.25">
      <c r="A215" s="38" t="s">
        <v>187</v>
      </c>
      <c r="B215" s="32" t="s">
        <v>229</v>
      </c>
      <c r="C215" s="5" t="s">
        <v>202</v>
      </c>
      <c r="D215" s="7">
        <v>86.72</v>
      </c>
      <c r="E215" s="7">
        <v>75.454999999999998</v>
      </c>
      <c r="F215" s="7">
        <v>99.79</v>
      </c>
      <c r="G215" s="7">
        <v>124.83499999999999</v>
      </c>
      <c r="H215" s="7">
        <v>109.88500000000001</v>
      </c>
      <c r="I215" s="7">
        <v>80.92</v>
      </c>
      <c r="J215" s="7">
        <v>120.125</v>
      </c>
      <c r="K215" s="7">
        <v>108.37</v>
      </c>
      <c r="L215" s="7">
        <v>98.034999999999997</v>
      </c>
      <c r="M215" s="7">
        <v>105.33499999999999</v>
      </c>
      <c r="N215" s="7">
        <v>93.325000000000003</v>
      </c>
      <c r="O215" s="7">
        <v>79.88</v>
      </c>
      <c r="P215" s="8">
        <f t="shared" si="30"/>
        <v>1182.6750000000002</v>
      </c>
      <c r="Q215" s="9">
        <f t="shared" si="31"/>
        <v>98.55625000000002</v>
      </c>
      <c r="R215" s="39">
        <f t="shared" si="32"/>
        <v>3.2402054794520554</v>
      </c>
    </row>
    <row r="216" spans="1:18" s="17" customFormat="1" x14ac:dyDescent="0.25">
      <c r="A216" s="38" t="s">
        <v>201</v>
      </c>
      <c r="B216" s="32" t="s">
        <v>230</v>
      </c>
      <c r="C216" s="5" t="s">
        <v>202</v>
      </c>
      <c r="D216" s="7">
        <v>106.91500000000001</v>
      </c>
      <c r="E216" s="7">
        <v>59.344999999999999</v>
      </c>
      <c r="F216" s="7">
        <v>60.255000000000003</v>
      </c>
      <c r="G216" s="7">
        <v>81.454999999999998</v>
      </c>
      <c r="H216" s="7">
        <v>79.265000000000001</v>
      </c>
      <c r="I216" s="7">
        <v>72.355000000000004</v>
      </c>
      <c r="J216" s="7">
        <v>107.645</v>
      </c>
      <c r="K216" s="7">
        <v>79.704999999999998</v>
      </c>
      <c r="L216" s="7">
        <v>69.819999999999993</v>
      </c>
      <c r="M216" s="7">
        <v>93.734999999999999</v>
      </c>
      <c r="N216" s="7">
        <v>73.59</v>
      </c>
      <c r="O216" s="7">
        <v>67.599999999999994</v>
      </c>
      <c r="P216" s="8">
        <f t="shared" si="30"/>
        <v>951.68500000000006</v>
      </c>
      <c r="Q216" s="9">
        <f t="shared" si="31"/>
        <v>79.307083333333338</v>
      </c>
      <c r="R216" s="39">
        <f t="shared" si="32"/>
        <v>2.6073561643835617</v>
      </c>
    </row>
    <row r="217" spans="1:18" s="17" customFormat="1" ht="30" x14ac:dyDescent="0.25">
      <c r="A217" s="38" t="s">
        <v>187</v>
      </c>
      <c r="B217" s="32" t="s">
        <v>231</v>
      </c>
      <c r="C217" s="5" t="s">
        <v>202</v>
      </c>
      <c r="D217" s="7">
        <v>72.75</v>
      </c>
      <c r="E217" s="7">
        <v>70.89</v>
      </c>
      <c r="F217" s="7">
        <v>82.435000000000002</v>
      </c>
      <c r="G217" s="7">
        <v>100.55500000000001</v>
      </c>
      <c r="H217" s="7">
        <v>100.605</v>
      </c>
      <c r="I217" s="7">
        <v>95.314999999999998</v>
      </c>
      <c r="J217" s="7">
        <v>82.704999999999998</v>
      </c>
      <c r="K217" s="7">
        <v>88.305000000000007</v>
      </c>
      <c r="L217" s="7">
        <v>93.04</v>
      </c>
      <c r="M217" s="7">
        <v>92.984999999999999</v>
      </c>
      <c r="N217" s="7">
        <v>85.11</v>
      </c>
      <c r="O217" s="7">
        <v>81.58</v>
      </c>
      <c r="P217" s="8">
        <f t="shared" si="30"/>
        <v>1046.2749999999999</v>
      </c>
      <c r="Q217" s="9">
        <f t="shared" si="31"/>
        <v>87.189583333333317</v>
      </c>
      <c r="R217" s="39">
        <f t="shared" si="32"/>
        <v>2.8665068493150683</v>
      </c>
    </row>
    <row r="218" spans="1:18" s="17" customFormat="1" x14ac:dyDescent="0.25">
      <c r="A218" s="38" t="s">
        <v>201</v>
      </c>
      <c r="B218" s="32" t="s">
        <v>232</v>
      </c>
      <c r="C218" s="5" t="s">
        <v>202</v>
      </c>
      <c r="D218" s="7">
        <v>10.945</v>
      </c>
      <c r="E218" s="7">
        <v>11.965</v>
      </c>
      <c r="F218" s="7">
        <v>21.32</v>
      </c>
      <c r="G218" s="7">
        <v>15.935</v>
      </c>
      <c r="H218" s="7">
        <v>20.535</v>
      </c>
      <c r="I218" s="7">
        <v>18.05</v>
      </c>
      <c r="J218" s="7">
        <v>14.17</v>
      </c>
      <c r="K218" s="7">
        <v>19.725000000000001</v>
      </c>
      <c r="L218" s="7">
        <v>17.004999999999999</v>
      </c>
      <c r="M218" s="7">
        <v>19.2</v>
      </c>
      <c r="N218" s="7">
        <v>19.97</v>
      </c>
      <c r="O218" s="7">
        <v>14.705</v>
      </c>
      <c r="P218" s="8">
        <f t="shared" si="30"/>
        <v>203.52500000000001</v>
      </c>
      <c r="Q218" s="9">
        <f t="shared" si="31"/>
        <v>16.960416666666667</v>
      </c>
      <c r="R218" s="39">
        <f t="shared" si="32"/>
        <v>0.55760273972602736</v>
      </c>
    </row>
    <row r="219" spans="1:18" s="17" customFormat="1" x14ac:dyDescent="0.25">
      <c r="A219" s="38" t="s">
        <v>187</v>
      </c>
      <c r="B219" s="32" t="s">
        <v>233</v>
      </c>
      <c r="C219" s="5" t="s">
        <v>202</v>
      </c>
      <c r="D219" s="7">
        <v>205.86500000000001</v>
      </c>
      <c r="E219" s="7">
        <v>176.37</v>
      </c>
      <c r="F219" s="7">
        <v>205.35499999999999</v>
      </c>
      <c r="G219" s="7">
        <v>248.28</v>
      </c>
      <c r="H219" s="7">
        <v>241.32</v>
      </c>
      <c r="I219" s="7">
        <v>233.88499999999999</v>
      </c>
      <c r="J219" s="7">
        <v>217.79</v>
      </c>
      <c r="K219" s="7">
        <v>224.94499999999999</v>
      </c>
      <c r="L219" s="7">
        <v>219.535</v>
      </c>
      <c r="M219" s="7">
        <v>244.715</v>
      </c>
      <c r="N219" s="7">
        <v>210.62</v>
      </c>
      <c r="O219" s="7">
        <v>195.715</v>
      </c>
      <c r="P219" s="8">
        <f t="shared" si="30"/>
        <v>2624.395</v>
      </c>
      <c r="Q219" s="9">
        <f t="shared" si="31"/>
        <v>218.69958333333332</v>
      </c>
      <c r="R219" s="39">
        <f t="shared" si="32"/>
        <v>7.1901232876712324</v>
      </c>
    </row>
    <row r="220" spans="1:18" s="17" customFormat="1" x14ac:dyDescent="0.25">
      <c r="A220" s="38" t="s">
        <v>201</v>
      </c>
      <c r="B220" s="32" t="s">
        <v>234</v>
      </c>
      <c r="C220" s="5" t="s">
        <v>202</v>
      </c>
      <c r="D220" s="7">
        <v>206.88</v>
      </c>
      <c r="E220" s="7">
        <v>174.79499999999999</v>
      </c>
      <c r="F220" s="7">
        <v>190.65</v>
      </c>
      <c r="G220" s="7">
        <v>218.57499999999999</v>
      </c>
      <c r="H220" s="7">
        <v>241.73500000000001</v>
      </c>
      <c r="I220" s="7">
        <v>234.02</v>
      </c>
      <c r="J220" s="7">
        <v>225.255</v>
      </c>
      <c r="K220" s="7">
        <v>231.45</v>
      </c>
      <c r="L220" s="7">
        <v>207.33500000000001</v>
      </c>
      <c r="M220" s="7">
        <v>234.05500000000001</v>
      </c>
      <c r="N220" s="7">
        <v>216.2</v>
      </c>
      <c r="O220" s="7">
        <v>196.47</v>
      </c>
      <c r="P220" s="8">
        <f t="shared" si="30"/>
        <v>2577.4199999999996</v>
      </c>
      <c r="Q220" s="9">
        <f t="shared" si="31"/>
        <v>214.78499999999997</v>
      </c>
      <c r="R220" s="39">
        <f t="shared" si="32"/>
        <v>7.0614246575342454</v>
      </c>
    </row>
    <row r="221" spans="1:18" s="17" customFormat="1" x14ac:dyDescent="0.25">
      <c r="A221" s="38" t="s">
        <v>201</v>
      </c>
      <c r="B221" s="32" t="s">
        <v>235</v>
      </c>
      <c r="C221" s="5" t="s">
        <v>202</v>
      </c>
      <c r="D221" s="7">
        <v>17.824999999999999</v>
      </c>
      <c r="E221" s="7">
        <v>17.905000000000001</v>
      </c>
      <c r="F221" s="7">
        <v>20.309999999999999</v>
      </c>
      <c r="G221" s="7">
        <v>28.11</v>
      </c>
      <c r="H221" s="7">
        <v>24.155000000000001</v>
      </c>
      <c r="I221" s="7">
        <v>28.774999999999999</v>
      </c>
      <c r="J221" s="7">
        <v>30.375</v>
      </c>
      <c r="K221" s="7">
        <v>29.87</v>
      </c>
      <c r="L221" s="7">
        <v>21.465</v>
      </c>
      <c r="M221" s="7">
        <v>24.234999999999999</v>
      </c>
      <c r="N221" s="7">
        <v>23.155000000000001</v>
      </c>
      <c r="O221" s="7">
        <v>20.010000000000002</v>
      </c>
      <c r="P221" s="8">
        <f t="shared" si="30"/>
        <v>286.19000000000005</v>
      </c>
      <c r="Q221" s="9">
        <f t="shared" si="31"/>
        <v>23.849166666666672</v>
      </c>
      <c r="R221" s="39">
        <f t="shared" si="32"/>
        <v>0.78408219178082206</v>
      </c>
    </row>
    <row r="222" spans="1:18" s="17" customFormat="1" ht="30" x14ac:dyDescent="0.25">
      <c r="A222" s="38" t="s">
        <v>201</v>
      </c>
      <c r="B222" s="32" t="s">
        <v>236</v>
      </c>
      <c r="C222" s="5" t="s">
        <v>202</v>
      </c>
      <c r="D222" s="7">
        <v>48.4</v>
      </c>
      <c r="E222" s="7">
        <v>43.89</v>
      </c>
      <c r="F222" s="7">
        <v>50.484999999999999</v>
      </c>
      <c r="G222" s="7">
        <v>59.034999999999997</v>
      </c>
      <c r="H222" s="7">
        <v>57.77</v>
      </c>
      <c r="I222" s="7">
        <v>55.25</v>
      </c>
      <c r="J222" s="7">
        <v>55.47</v>
      </c>
      <c r="K222" s="7">
        <v>53.034999999999997</v>
      </c>
      <c r="L222" s="7">
        <v>53.075000000000003</v>
      </c>
      <c r="M222" s="7">
        <v>51.71</v>
      </c>
      <c r="N222" s="7">
        <v>49.115000000000002</v>
      </c>
      <c r="O222" s="7">
        <v>45.83</v>
      </c>
      <c r="P222" s="8">
        <f t="shared" si="30"/>
        <v>623.06499999999994</v>
      </c>
      <c r="Q222" s="9">
        <f t="shared" si="31"/>
        <v>51.922083333333326</v>
      </c>
      <c r="R222" s="39">
        <f t="shared" si="32"/>
        <v>1.7070273972602739</v>
      </c>
    </row>
    <row r="223" spans="1:18" s="17" customFormat="1" x14ac:dyDescent="0.25">
      <c r="A223" s="38" t="s">
        <v>177</v>
      </c>
      <c r="B223" s="32" t="s">
        <v>237</v>
      </c>
      <c r="C223" s="5" t="s">
        <v>202</v>
      </c>
      <c r="D223" s="7">
        <v>35.04</v>
      </c>
      <c r="E223" s="7">
        <v>26.07</v>
      </c>
      <c r="F223" s="7">
        <v>28.27</v>
      </c>
      <c r="G223" s="7">
        <v>34.53</v>
      </c>
      <c r="H223" s="7">
        <v>33.715000000000003</v>
      </c>
      <c r="I223" s="7">
        <v>33.75</v>
      </c>
      <c r="J223" s="7">
        <v>35.645000000000003</v>
      </c>
      <c r="K223" s="7">
        <v>36.78</v>
      </c>
      <c r="L223" s="7">
        <v>33.075000000000003</v>
      </c>
      <c r="M223" s="7">
        <v>44.18</v>
      </c>
      <c r="N223" s="7">
        <v>38.5</v>
      </c>
      <c r="O223" s="7">
        <v>34.545000000000002</v>
      </c>
      <c r="P223" s="8">
        <f t="shared" si="30"/>
        <v>414.1</v>
      </c>
      <c r="Q223" s="9">
        <f t="shared" si="31"/>
        <v>34.508333333333333</v>
      </c>
      <c r="R223" s="39">
        <f t="shared" si="32"/>
        <v>1.1345205479452056</v>
      </c>
    </row>
    <row r="224" spans="1:18" s="17" customFormat="1" ht="30" x14ac:dyDescent="0.25">
      <c r="A224" s="38" t="s">
        <v>187</v>
      </c>
      <c r="B224" s="32" t="s">
        <v>238</v>
      </c>
      <c r="C224" s="5" t="s">
        <v>202</v>
      </c>
      <c r="D224" s="7">
        <v>31.965</v>
      </c>
      <c r="E224" s="7">
        <v>27.76</v>
      </c>
      <c r="F224" s="7">
        <v>32.97</v>
      </c>
      <c r="G224" s="7">
        <v>35.094999999999999</v>
      </c>
      <c r="H224" s="7">
        <v>44.31</v>
      </c>
      <c r="I224" s="7">
        <v>42.29</v>
      </c>
      <c r="J224" s="7">
        <v>37.53</v>
      </c>
      <c r="K224" s="7">
        <v>44.13</v>
      </c>
      <c r="L224" s="7">
        <v>41.86</v>
      </c>
      <c r="M224" s="7">
        <v>43.234999999999999</v>
      </c>
      <c r="N224" s="7">
        <v>38.82</v>
      </c>
      <c r="O224" s="7">
        <v>35.715000000000003</v>
      </c>
      <c r="P224" s="8">
        <f t="shared" si="30"/>
        <v>455.68000000000006</v>
      </c>
      <c r="Q224" s="9">
        <f t="shared" si="31"/>
        <v>37.973333333333336</v>
      </c>
      <c r="R224" s="39">
        <f t="shared" si="32"/>
        <v>1.2484383561643837</v>
      </c>
    </row>
    <row r="225" spans="1:18" s="17" customFormat="1" x14ac:dyDescent="0.25">
      <c r="A225" s="38" t="s">
        <v>177</v>
      </c>
      <c r="B225" s="32" t="s">
        <v>239</v>
      </c>
      <c r="C225" s="5" t="s">
        <v>202</v>
      </c>
      <c r="D225" s="7">
        <v>168.55500000000001</v>
      </c>
      <c r="E225" s="7">
        <v>135.755</v>
      </c>
      <c r="F225" s="7">
        <v>155.935</v>
      </c>
      <c r="G225" s="7">
        <v>201.565</v>
      </c>
      <c r="H225" s="7">
        <v>234.77500000000001</v>
      </c>
      <c r="I225" s="7">
        <v>204.97</v>
      </c>
      <c r="J225" s="7">
        <v>210.81</v>
      </c>
      <c r="K225" s="7">
        <v>226.3</v>
      </c>
      <c r="L225" s="7">
        <v>223.58500000000001</v>
      </c>
      <c r="M225" s="7">
        <v>258.58499999999998</v>
      </c>
      <c r="N225" s="7">
        <v>211.05</v>
      </c>
      <c r="O225" s="7">
        <v>179.84</v>
      </c>
      <c r="P225" s="8">
        <f t="shared" si="30"/>
        <v>2411.7249999999999</v>
      </c>
      <c r="Q225" s="9">
        <f t="shared" si="31"/>
        <v>200.97708333333333</v>
      </c>
      <c r="R225" s="39">
        <f t="shared" si="32"/>
        <v>6.6074657534246573</v>
      </c>
    </row>
    <row r="226" spans="1:18" s="17" customFormat="1" x14ac:dyDescent="0.25">
      <c r="A226" s="38" t="s">
        <v>187</v>
      </c>
      <c r="B226" s="32" t="s">
        <v>240</v>
      </c>
      <c r="C226" s="5" t="s">
        <v>202</v>
      </c>
      <c r="D226" s="7">
        <v>123.61</v>
      </c>
      <c r="E226" s="7">
        <v>111.83499999999999</v>
      </c>
      <c r="F226" s="7">
        <v>153.565</v>
      </c>
      <c r="G226" s="7">
        <v>180.405</v>
      </c>
      <c r="H226" s="7">
        <v>155.1</v>
      </c>
      <c r="I226" s="7">
        <v>146.97</v>
      </c>
      <c r="J226" s="7">
        <v>152.83500000000001</v>
      </c>
      <c r="K226" s="7">
        <v>164.82499999999999</v>
      </c>
      <c r="L226" s="7">
        <v>131.535</v>
      </c>
      <c r="M226" s="7">
        <v>142.77000000000001</v>
      </c>
      <c r="N226" s="7">
        <v>134.22499999999999</v>
      </c>
      <c r="O226" s="7">
        <v>152.54499999999999</v>
      </c>
      <c r="P226" s="8">
        <f t="shared" si="30"/>
        <v>1750.22</v>
      </c>
      <c r="Q226" s="9">
        <f t="shared" si="31"/>
        <v>145.85166666666666</v>
      </c>
      <c r="R226" s="39">
        <f t="shared" si="32"/>
        <v>4.7951232876712329</v>
      </c>
    </row>
    <row r="227" spans="1:18" s="17" customFormat="1" ht="30" x14ac:dyDescent="0.25">
      <c r="A227" s="38" t="s">
        <v>194</v>
      </c>
      <c r="B227" s="32" t="s">
        <v>241</v>
      </c>
      <c r="C227" s="5" t="s">
        <v>202</v>
      </c>
      <c r="D227" s="7">
        <v>382.29</v>
      </c>
      <c r="E227" s="7">
        <v>336.56</v>
      </c>
      <c r="F227" s="7">
        <v>386.92</v>
      </c>
      <c r="G227" s="7">
        <v>409.01</v>
      </c>
      <c r="H227" s="7">
        <v>406.39</v>
      </c>
      <c r="I227" s="7">
        <v>426.12</v>
      </c>
      <c r="J227" s="7">
        <v>385.86500000000001</v>
      </c>
      <c r="K227" s="7">
        <v>380.08</v>
      </c>
      <c r="L227" s="7">
        <v>401.96</v>
      </c>
      <c r="M227" s="7">
        <v>440.96499999999997</v>
      </c>
      <c r="N227" s="7">
        <v>393.18</v>
      </c>
      <c r="O227" s="7">
        <v>397.47</v>
      </c>
      <c r="P227" s="8">
        <f t="shared" si="30"/>
        <v>4746.8100000000004</v>
      </c>
      <c r="Q227" s="9">
        <f t="shared" si="31"/>
        <v>395.56750000000005</v>
      </c>
      <c r="R227" s="39">
        <f t="shared" si="32"/>
        <v>13.004958904109591</v>
      </c>
    </row>
    <row r="228" spans="1:18" s="17" customFormat="1" x14ac:dyDescent="0.25">
      <c r="A228" s="38" t="s">
        <v>242</v>
      </c>
      <c r="B228" s="32" t="s">
        <v>243</v>
      </c>
      <c r="C228" s="5" t="s">
        <v>202</v>
      </c>
      <c r="D228" s="7">
        <v>67.314999999999998</v>
      </c>
      <c r="E228" s="7">
        <v>62.61</v>
      </c>
      <c r="F228" s="7">
        <v>87.415000000000006</v>
      </c>
      <c r="G228" s="7">
        <v>97.025000000000006</v>
      </c>
      <c r="H228" s="7">
        <v>79.665000000000006</v>
      </c>
      <c r="I228" s="7">
        <v>76.844999999999999</v>
      </c>
      <c r="J228" s="7">
        <v>90.35</v>
      </c>
      <c r="K228" s="7">
        <v>92.855000000000004</v>
      </c>
      <c r="L228" s="7">
        <v>70.974999999999994</v>
      </c>
      <c r="M228" s="7">
        <v>71.215000000000003</v>
      </c>
      <c r="N228" s="7">
        <v>72.739999999999995</v>
      </c>
      <c r="O228" s="7">
        <v>64.465000000000003</v>
      </c>
      <c r="P228" s="8">
        <f t="shared" si="30"/>
        <v>933.47500000000014</v>
      </c>
      <c r="Q228" s="9">
        <f t="shared" si="31"/>
        <v>77.78958333333334</v>
      </c>
      <c r="R228" s="39">
        <f t="shared" si="32"/>
        <v>2.5574657534246579</v>
      </c>
    </row>
    <row r="229" spans="1:18" s="17" customFormat="1" x14ac:dyDescent="0.25">
      <c r="A229" s="38" t="s">
        <v>194</v>
      </c>
      <c r="B229" s="32" t="s">
        <v>244</v>
      </c>
      <c r="C229" s="5" t="s">
        <v>202</v>
      </c>
      <c r="D229" s="7">
        <v>42.28</v>
      </c>
      <c r="E229" s="7">
        <v>36.984999999999999</v>
      </c>
      <c r="F229" s="7">
        <v>38.479999999999997</v>
      </c>
      <c r="G229" s="7">
        <v>55.024999999999999</v>
      </c>
      <c r="H229" s="7">
        <v>42.41</v>
      </c>
      <c r="I229" s="7">
        <v>43.875</v>
      </c>
      <c r="J229" s="7">
        <v>42.064999999999998</v>
      </c>
      <c r="K229" s="7">
        <v>39.825000000000003</v>
      </c>
      <c r="L229" s="7">
        <v>36</v>
      </c>
      <c r="M229" s="7">
        <v>44.975000000000001</v>
      </c>
      <c r="N229" s="7">
        <v>42.274999999999999</v>
      </c>
      <c r="O229" s="7">
        <v>33.704999999999998</v>
      </c>
      <c r="P229" s="8">
        <f t="shared" si="30"/>
        <v>497.9</v>
      </c>
      <c r="Q229" s="9">
        <f t="shared" si="31"/>
        <v>41.491666666666667</v>
      </c>
      <c r="R229" s="39">
        <f t="shared" si="32"/>
        <v>1.3641095890410959</v>
      </c>
    </row>
    <row r="230" spans="1:18" s="17" customFormat="1" x14ac:dyDescent="0.25">
      <c r="A230" s="38" t="s">
        <v>194</v>
      </c>
      <c r="B230" s="32" t="s">
        <v>245</v>
      </c>
      <c r="C230" s="5" t="s">
        <v>202</v>
      </c>
      <c r="D230" s="7">
        <v>36.424999999999997</v>
      </c>
      <c r="E230" s="7">
        <v>29.995000000000001</v>
      </c>
      <c r="F230" s="7">
        <v>33.375</v>
      </c>
      <c r="G230" s="7">
        <v>42.954999999999998</v>
      </c>
      <c r="H230" s="7">
        <v>39.884999999999998</v>
      </c>
      <c r="I230" s="7">
        <v>39.57</v>
      </c>
      <c r="J230" s="7">
        <v>39.72</v>
      </c>
      <c r="K230" s="7">
        <v>35.765000000000001</v>
      </c>
      <c r="L230" s="7">
        <v>32.325000000000003</v>
      </c>
      <c r="M230" s="7">
        <v>38.945</v>
      </c>
      <c r="N230" s="7">
        <v>36.39</v>
      </c>
      <c r="O230" s="7">
        <v>37.085000000000001</v>
      </c>
      <c r="P230" s="8">
        <f t="shared" si="30"/>
        <v>442.43499999999989</v>
      </c>
      <c r="Q230" s="9">
        <f t="shared" si="31"/>
        <v>36.869583333333324</v>
      </c>
      <c r="R230" s="39">
        <f t="shared" si="32"/>
        <v>1.2121506849315065</v>
      </c>
    </row>
    <row r="231" spans="1:18" s="17" customFormat="1" x14ac:dyDescent="0.25">
      <c r="A231" s="38" t="s">
        <v>194</v>
      </c>
      <c r="B231" s="32" t="s">
        <v>246</v>
      </c>
      <c r="C231" s="5" t="s">
        <v>202</v>
      </c>
      <c r="D231" s="7">
        <v>20.795000000000002</v>
      </c>
      <c r="E231" s="7">
        <v>19.66</v>
      </c>
      <c r="F231" s="7">
        <v>22.5</v>
      </c>
      <c r="G231" s="7">
        <v>28.05</v>
      </c>
      <c r="H231" s="7">
        <v>24.875</v>
      </c>
      <c r="I231" s="7">
        <v>20.11</v>
      </c>
      <c r="J231" s="7">
        <v>23.33</v>
      </c>
      <c r="K231" s="7">
        <v>21.434999999999999</v>
      </c>
      <c r="L231" s="7">
        <v>19.11</v>
      </c>
      <c r="M231" s="7">
        <v>23.28</v>
      </c>
      <c r="N231" s="7">
        <v>24.405000000000001</v>
      </c>
      <c r="O231" s="7">
        <v>16.02</v>
      </c>
      <c r="P231" s="8">
        <f t="shared" si="30"/>
        <v>263.57</v>
      </c>
      <c r="Q231" s="9">
        <f t="shared" si="31"/>
        <v>21.964166666666667</v>
      </c>
      <c r="R231" s="39">
        <f t="shared" si="32"/>
        <v>0.7221095890410959</v>
      </c>
    </row>
    <row r="232" spans="1:18" s="17" customFormat="1" x14ac:dyDescent="0.25">
      <c r="A232" s="38" t="s">
        <v>194</v>
      </c>
      <c r="B232" s="32" t="s">
        <v>247</v>
      </c>
      <c r="C232" s="5" t="s">
        <v>202</v>
      </c>
      <c r="D232" s="7">
        <v>15.74</v>
      </c>
      <c r="E232" s="7">
        <v>11.404999999999999</v>
      </c>
      <c r="F232" s="7">
        <v>10.76</v>
      </c>
      <c r="G232" s="7">
        <v>13.25</v>
      </c>
      <c r="H232" s="7">
        <v>17.59</v>
      </c>
      <c r="I232" s="7">
        <v>17.010000000000002</v>
      </c>
      <c r="J232" s="7">
        <v>12.75</v>
      </c>
      <c r="K232" s="7">
        <v>22.175000000000001</v>
      </c>
      <c r="L232" s="7">
        <v>13.45</v>
      </c>
      <c r="M232" s="7">
        <v>17.074999999999999</v>
      </c>
      <c r="N232" s="7">
        <v>14.805</v>
      </c>
      <c r="O232" s="7">
        <v>14.285</v>
      </c>
      <c r="P232" s="8">
        <f t="shared" si="30"/>
        <v>180.29499999999999</v>
      </c>
      <c r="Q232" s="9">
        <f t="shared" si="31"/>
        <v>15.024583333333332</v>
      </c>
      <c r="R232" s="39">
        <f t="shared" si="32"/>
        <v>0.49395890410958898</v>
      </c>
    </row>
    <row r="233" spans="1:18" s="20" customFormat="1" x14ac:dyDescent="0.25">
      <c r="A233" s="38" t="s">
        <v>242</v>
      </c>
      <c r="B233" s="32" t="s">
        <v>248</v>
      </c>
      <c r="C233" s="5" t="s">
        <v>202</v>
      </c>
      <c r="D233" s="7">
        <v>128.82</v>
      </c>
      <c r="E233" s="7">
        <v>120.58499999999999</v>
      </c>
      <c r="F233" s="7">
        <v>123.575</v>
      </c>
      <c r="G233" s="7">
        <v>134.755</v>
      </c>
      <c r="H233" s="7">
        <v>169.73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8">
        <f t="shared" si="30"/>
        <v>677.46499999999992</v>
      </c>
      <c r="Q233" s="9">
        <f t="shared" si="31"/>
        <v>56.455416666666657</v>
      </c>
      <c r="R233" s="39">
        <f t="shared" si="32"/>
        <v>1.8560684931506848</v>
      </c>
    </row>
    <row r="234" spans="1:18" s="17" customFormat="1" x14ac:dyDescent="0.25">
      <c r="A234" s="38" t="s">
        <v>194</v>
      </c>
      <c r="B234" s="32" t="s">
        <v>249</v>
      </c>
      <c r="C234" s="5" t="s">
        <v>202</v>
      </c>
      <c r="D234" s="7">
        <v>27.08</v>
      </c>
      <c r="E234" s="7">
        <v>27.58</v>
      </c>
      <c r="F234" s="7">
        <v>27.56</v>
      </c>
      <c r="G234" s="7">
        <v>29.245000000000001</v>
      </c>
      <c r="H234" s="7">
        <v>32.479999999999997</v>
      </c>
      <c r="I234" s="7">
        <v>29.515000000000001</v>
      </c>
      <c r="J234" s="7">
        <v>25.605</v>
      </c>
      <c r="K234" s="7">
        <v>28.69</v>
      </c>
      <c r="L234" s="7">
        <v>25.36</v>
      </c>
      <c r="M234" s="7">
        <v>31.82</v>
      </c>
      <c r="N234" s="7">
        <v>26.215</v>
      </c>
      <c r="O234" s="7">
        <v>25.375</v>
      </c>
      <c r="P234" s="8">
        <f t="shared" si="30"/>
        <v>336.52499999999992</v>
      </c>
      <c r="Q234" s="9">
        <f t="shared" si="31"/>
        <v>28.043749999999992</v>
      </c>
      <c r="R234" s="39">
        <f t="shared" si="32"/>
        <v>0.92198630136986282</v>
      </c>
    </row>
    <row r="235" spans="1:18" s="17" customFormat="1" x14ac:dyDescent="0.25">
      <c r="A235" s="38" t="s">
        <v>194</v>
      </c>
      <c r="B235" s="32" t="s">
        <v>250</v>
      </c>
      <c r="C235" s="5" t="s">
        <v>202</v>
      </c>
      <c r="D235" s="7">
        <v>7.8550000000000004</v>
      </c>
      <c r="E235" s="7">
        <v>5.6050000000000004</v>
      </c>
      <c r="F235" s="7">
        <v>5.77</v>
      </c>
      <c r="G235" s="7">
        <v>9.42</v>
      </c>
      <c r="H235" s="7">
        <v>6.92</v>
      </c>
      <c r="I235" s="7">
        <v>7.4850000000000003</v>
      </c>
      <c r="J235" s="7">
        <v>8.2650000000000006</v>
      </c>
      <c r="K235" s="7">
        <v>6.6950000000000003</v>
      </c>
      <c r="L235" s="7">
        <v>7.3150000000000004</v>
      </c>
      <c r="M235" s="7">
        <v>7.97</v>
      </c>
      <c r="N235" s="7">
        <v>6.45</v>
      </c>
      <c r="O235" s="7">
        <v>8.4849999999999994</v>
      </c>
      <c r="P235" s="8">
        <f t="shared" si="30"/>
        <v>88.234999999999999</v>
      </c>
      <c r="Q235" s="9">
        <f t="shared" si="31"/>
        <v>7.3529166666666663</v>
      </c>
      <c r="R235" s="39">
        <f t="shared" si="32"/>
        <v>0.24173972602739727</v>
      </c>
    </row>
    <row r="236" spans="1:18" s="17" customFormat="1" x14ac:dyDescent="0.25">
      <c r="A236" s="38" t="s">
        <v>187</v>
      </c>
      <c r="B236" s="32" t="s">
        <v>251</v>
      </c>
      <c r="C236" s="5" t="s">
        <v>202</v>
      </c>
      <c r="D236" s="7">
        <v>29.53</v>
      </c>
      <c r="E236" s="7">
        <v>24.815000000000001</v>
      </c>
      <c r="F236" s="7">
        <v>27.37</v>
      </c>
      <c r="G236" s="7">
        <v>34.869999999999997</v>
      </c>
      <c r="H236" s="7">
        <v>42.65</v>
      </c>
      <c r="I236" s="7">
        <v>32.590000000000003</v>
      </c>
      <c r="J236" s="7">
        <v>23.98</v>
      </c>
      <c r="K236" s="7">
        <v>29.77</v>
      </c>
      <c r="L236" s="7">
        <v>32.835000000000001</v>
      </c>
      <c r="M236" s="7">
        <v>34.26</v>
      </c>
      <c r="N236" s="7">
        <v>34.96</v>
      </c>
      <c r="O236" s="7">
        <v>30.76</v>
      </c>
      <c r="P236" s="8">
        <f t="shared" si="30"/>
        <v>378.39</v>
      </c>
      <c r="Q236" s="9">
        <f t="shared" si="31"/>
        <v>31.532499999999999</v>
      </c>
      <c r="R236" s="39">
        <f t="shared" si="32"/>
        <v>1.0366849315068494</v>
      </c>
    </row>
    <row r="237" spans="1:18" s="20" customFormat="1" x14ac:dyDescent="0.25">
      <c r="A237" s="38" t="s">
        <v>187</v>
      </c>
      <c r="B237" s="32" t="s">
        <v>252</v>
      </c>
      <c r="C237" s="5" t="s">
        <v>202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9.56</v>
      </c>
      <c r="L237" s="7">
        <v>16.54</v>
      </c>
      <c r="M237" s="7">
        <v>20.425000000000001</v>
      </c>
      <c r="N237" s="7">
        <v>20.315000000000001</v>
      </c>
      <c r="O237" s="7">
        <v>21.44</v>
      </c>
      <c r="P237" s="8">
        <f t="shared" si="30"/>
        <v>88.28</v>
      </c>
      <c r="Q237" s="9">
        <f t="shared" si="31"/>
        <v>7.3566666666666665</v>
      </c>
      <c r="R237" s="39">
        <f t="shared" si="32"/>
        <v>0.24186301369863014</v>
      </c>
    </row>
    <row r="238" spans="1:18" s="17" customFormat="1" x14ac:dyDescent="0.25">
      <c r="A238" s="38" t="s">
        <v>242</v>
      </c>
      <c r="B238" s="32" t="s">
        <v>253</v>
      </c>
      <c r="C238" s="5" t="s">
        <v>202</v>
      </c>
      <c r="D238" s="7">
        <v>27.454999999999998</v>
      </c>
      <c r="E238" s="7">
        <v>26.535</v>
      </c>
      <c r="F238" s="7">
        <v>30.49</v>
      </c>
      <c r="G238" s="7">
        <v>36.445</v>
      </c>
      <c r="H238" s="7">
        <v>36.935000000000002</v>
      </c>
      <c r="I238" s="7">
        <v>35.104999999999997</v>
      </c>
      <c r="J238" s="7">
        <v>29.965</v>
      </c>
      <c r="K238" s="7">
        <v>28.914999999999999</v>
      </c>
      <c r="L238" s="7">
        <v>28.405000000000001</v>
      </c>
      <c r="M238" s="7">
        <v>43.395000000000003</v>
      </c>
      <c r="N238" s="7">
        <v>28.87</v>
      </c>
      <c r="O238" s="7">
        <v>24.02</v>
      </c>
      <c r="P238" s="8">
        <f t="shared" si="30"/>
        <v>376.53499999999997</v>
      </c>
      <c r="Q238" s="9">
        <f t="shared" si="31"/>
        <v>31.377916666666664</v>
      </c>
      <c r="R238" s="39">
        <f t="shared" si="32"/>
        <v>1.0316027397260272</v>
      </c>
    </row>
    <row r="239" spans="1:18" s="17" customFormat="1" x14ac:dyDescent="0.25">
      <c r="A239" s="38" t="s">
        <v>187</v>
      </c>
      <c r="B239" s="32" t="s">
        <v>254</v>
      </c>
      <c r="C239" s="5" t="s">
        <v>202</v>
      </c>
      <c r="D239" s="7">
        <v>5.7549999999999999</v>
      </c>
      <c r="E239" s="7">
        <v>7.3049999999999997</v>
      </c>
      <c r="F239" s="7">
        <v>7.15</v>
      </c>
      <c r="G239" s="7">
        <v>7.96</v>
      </c>
      <c r="H239" s="7">
        <v>9.3049999999999997</v>
      </c>
      <c r="I239" s="7">
        <v>9.58</v>
      </c>
      <c r="J239" s="7">
        <v>6.25</v>
      </c>
      <c r="K239" s="7">
        <v>8.7050000000000001</v>
      </c>
      <c r="L239" s="7">
        <v>6.7450000000000001</v>
      </c>
      <c r="M239" s="7">
        <v>6.585</v>
      </c>
      <c r="N239" s="7">
        <v>7.56</v>
      </c>
      <c r="O239" s="7">
        <v>8.1300000000000008</v>
      </c>
      <c r="P239" s="8">
        <f t="shared" si="30"/>
        <v>91.029999999999987</v>
      </c>
      <c r="Q239" s="9">
        <f t="shared" si="31"/>
        <v>7.5858333333333325</v>
      </c>
      <c r="R239" s="39">
        <f t="shared" si="32"/>
        <v>0.24939726027397258</v>
      </c>
    </row>
    <row r="240" spans="1:18" s="17" customFormat="1" x14ac:dyDescent="0.25">
      <c r="A240" s="38" t="s">
        <v>194</v>
      </c>
      <c r="B240" s="32" t="s">
        <v>255</v>
      </c>
      <c r="C240" s="5" t="s">
        <v>202</v>
      </c>
      <c r="D240" s="7">
        <v>6.0149999999999997</v>
      </c>
      <c r="E240" s="7">
        <v>6.55</v>
      </c>
      <c r="F240" s="7">
        <v>7.8049999999999997</v>
      </c>
      <c r="G240" s="7">
        <v>7.165</v>
      </c>
      <c r="H240" s="7">
        <v>7.8650000000000002</v>
      </c>
      <c r="I240" s="7">
        <v>10.435</v>
      </c>
      <c r="J240" s="7">
        <v>6.5</v>
      </c>
      <c r="K240" s="7">
        <v>8.0950000000000006</v>
      </c>
      <c r="L240" s="7">
        <v>7.085</v>
      </c>
      <c r="M240" s="7">
        <v>6.8449999999999998</v>
      </c>
      <c r="N240" s="7">
        <v>8.16</v>
      </c>
      <c r="O240" s="7">
        <v>6.55</v>
      </c>
      <c r="P240" s="8">
        <f t="shared" si="30"/>
        <v>89.07</v>
      </c>
      <c r="Q240" s="9">
        <f t="shared" si="31"/>
        <v>7.4224999999999994</v>
      </c>
      <c r="R240" s="39">
        <f t="shared" si="32"/>
        <v>0.24402739726027395</v>
      </c>
    </row>
    <row r="241" spans="1:18" s="17" customFormat="1" x14ac:dyDescent="0.25">
      <c r="A241" s="38" t="s">
        <v>242</v>
      </c>
      <c r="B241" s="32" t="s">
        <v>256</v>
      </c>
      <c r="C241" s="5" t="s">
        <v>202</v>
      </c>
      <c r="D241" s="7">
        <v>19.074999999999999</v>
      </c>
      <c r="E241" s="7">
        <v>22.515000000000001</v>
      </c>
      <c r="F241" s="7">
        <v>20.56</v>
      </c>
      <c r="G241" s="7">
        <v>23.82</v>
      </c>
      <c r="H241" s="7">
        <v>26.295000000000002</v>
      </c>
      <c r="I241" s="7">
        <v>28.385000000000002</v>
      </c>
      <c r="J241" s="7">
        <v>26.48</v>
      </c>
      <c r="K241" s="7">
        <v>21.71</v>
      </c>
      <c r="L241" s="7">
        <v>21.605</v>
      </c>
      <c r="M241" s="7">
        <v>30.26</v>
      </c>
      <c r="N241" s="7">
        <v>23.88</v>
      </c>
      <c r="O241" s="7">
        <v>20.46</v>
      </c>
      <c r="P241" s="8">
        <f t="shared" si="30"/>
        <v>285.04499999999996</v>
      </c>
      <c r="Q241" s="9">
        <f t="shared" si="31"/>
        <v>23.753749999999997</v>
      </c>
      <c r="R241" s="39">
        <f t="shared" si="32"/>
        <v>0.7809452054794519</v>
      </c>
    </row>
    <row r="242" spans="1:18" s="17" customFormat="1" x14ac:dyDescent="0.25">
      <c r="A242" s="38" t="s">
        <v>194</v>
      </c>
      <c r="B242" s="32" t="s">
        <v>257</v>
      </c>
      <c r="C242" s="5" t="s">
        <v>202</v>
      </c>
      <c r="D242" s="7">
        <v>15.15</v>
      </c>
      <c r="E242" s="7">
        <v>13.37</v>
      </c>
      <c r="F242" s="7">
        <v>15.08</v>
      </c>
      <c r="G242" s="7">
        <v>20.215</v>
      </c>
      <c r="H242" s="7">
        <v>16.21</v>
      </c>
      <c r="I242" s="7">
        <v>20.22</v>
      </c>
      <c r="J242" s="7">
        <v>12.89</v>
      </c>
      <c r="K242" s="7">
        <v>14.015000000000001</v>
      </c>
      <c r="L242" s="7">
        <v>15.265000000000001</v>
      </c>
      <c r="M242" s="7">
        <v>13.625</v>
      </c>
      <c r="N242" s="7">
        <v>16.5</v>
      </c>
      <c r="O242" s="7">
        <v>13.525</v>
      </c>
      <c r="P242" s="8">
        <f t="shared" si="30"/>
        <v>186.06500000000003</v>
      </c>
      <c r="Q242" s="9">
        <f t="shared" si="31"/>
        <v>15.505416666666669</v>
      </c>
      <c r="R242" s="39">
        <f t="shared" si="32"/>
        <v>0.50976712328767126</v>
      </c>
    </row>
    <row r="243" spans="1:18" s="17" customFormat="1" x14ac:dyDescent="0.25">
      <c r="A243" s="38" t="s">
        <v>187</v>
      </c>
      <c r="B243" s="32" t="s">
        <v>187</v>
      </c>
      <c r="C243" s="5" t="s">
        <v>258</v>
      </c>
      <c r="D243" s="7">
        <v>3301.54</v>
      </c>
      <c r="E243" s="7">
        <v>2961.46</v>
      </c>
      <c r="F243" s="7">
        <v>3677.08</v>
      </c>
      <c r="G243" s="7">
        <v>3830.56</v>
      </c>
      <c r="H243" s="7">
        <v>3971.79</v>
      </c>
      <c r="I243" s="7">
        <v>3534.7</v>
      </c>
      <c r="J243" s="7">
        <v>3507.45</v>
      </c>
      <c r="K243" s="7">
        <v>3779.02</v>
      </c>
      <c r="L243" s="7">
        <v>3825.17</v>
      </c>
      <c r="M243" s="7">
        <v>3940.46</v>
      </c>
      <c r="N243" s="7">
        <v>3815.76</v>
      </c>
      <c r="O243" s="7">
        <v>3749.02</v>
      </c>
      <c r="P243" s="8">
        <f t="shared" si="30"/>
        <v>43894.01</v>
      </c>
      <c r="Q243" s="9">
        <f t="shared" si="31"/>
        <v>3657.834166666667</v>
      </c>
      <c r="R243" s="39">
        <f t="shared" si="32"/>
        <v>120.25756164383561</v>
      </c>
    </row>
    <row r="244" spans="1:18" s="17" customFormat="1" x14ac:dyDescent="0.25">
      <c r="A244" s="38" t="s">
        <v>187</v>
      </c>
      <c r="B244" s="32" t="s">
        <v>252</v>
      </c>
      <c r="C244" s="5" t="s">
        <v>258</v>
      </c>
      <c r="D244" s="7">
        <v>19.920000000000002</v>
      </c>
      <c r="E244" s="7">
        <v>14.82</v>
      </c>
      <c r="F244" s="7">
        <v>13.08</v>
      </c>
      <c r="G244" s="7">
        <v>15.88</v>
      </c>
      <c r="H244" s="7">
        <v>22.84</v>
      </c>
      <c r="I244" s="7">
        <v>16.190000000000001</v>
      </c>
      <c r="J244" s="7">
        <v>12.56</v>
      </c>
      <c r="K244" s="7">
        <v>11.19</v>
      </c>
      <c r="L244" s="7"/>
      <c r="M244" s="7"/>
      <c r="N244" s="7"/>
      <c r="O244" s="7"/>
      <c r="P244" s="8">
        <f t="shared" si="30"/>
        <v>126.48</v>
      </c>
      <c r="Q244" s="9">
        <f t="shared" ref="Q244:Q249" si="33">SUM(P244/12)</f>
        <v>10.540000000000001</v>
      </c>
      <c r="R244" s="39">
        <f t="shared" ref="R244:R249" si="34">SUM(P244/365)</f>
        <v>0.34652054794520548</v>
      </c>
    </row>
    <row r="245" spans="1:18" s="17" customFormat="1" x14ac:dyDescent="0.25">
      <c r="A245" s="38" t="s">
        <v>194</v>
      </c>
      <c r="B245" s="32" t="s">
        <v>259</v>
      </c>
      <c r="C245" s="5" t="s">
        <v>258</v>
      </c>
      <c r="D245" s="7">
        <v>1.33</v>
      </c>
      <c r="E245" s="7">
        <v>1.34</v>
      </c>
      <c r="F245" s="7">
        <v>1.52</v>
      </c>
      <c r="G245" s="7">
        <v>1.37</v>
      </c>
      <c r="H245" s="7">
        <v>1.44</v>
      </c>
      <c r="I245" s="7">
        <v>1.96</v>
      </c>
      <c r="J245" s="7">
        <v>2.99</v>
      </c>
      <c r="K245" s="7">
        <v>1.72</v>
      </c>
      <c r="L245" s="7">
        <v>2.31</v>
      </c>
      <c r="M245" s="7">
        <v>2.54</v>
      </c>
      <c r="N245" s="7">
        <v>2.36</v>
      </c>
      <c r="O245" s="7">
        <v>2.02</v>
      </c>
      <c r="P245" s="8">
        <f t="shared" si="30"/>
        <v>22.900000000000002</v>
      </c>
      <c r="Q245" s="9">
        <f t="shared" si="33"/>
        <v>1.9083333333333334</v>
      </c>
      <c r="R245" s="39">
        <f t="shared" si="34"/>
        <v>6.2739726027397261E-2</v>
      </c>
    </row>
    <row r="246" spans="1:18" s="17" customFormat="1" ht="30" x14ac:dyDescent="0.25">
      <c r="A246" s="38" t="s">
        <v>260</v>
      </c>
      <c r="B246" s="32" t="s">
        <v>261</v>
      </c>
      <c r="C246" s="5" t="s">
        <v>258</v>
      </c>
      <c r="D246" s="7">
        <v>60.34</v>
      </c>
      <c r="E246" s="7">
        <v>41.28</v>
      </c>
      <c r="F246" s="7">
        <v>40.89</v>
      </c>
      <c r="G246" s="7">
        <v>44.84</v>
      </c>
      <c r="H246" s="7">
        <v>48.31</v>
      </c>
      <c r="I246" s="7">
        <v>46.49</v>
      </c>
      <c r="J246" s="7">
        <v>51.28</v>
      </c>
      <c r="K246" s="7">
        <v>65.33</v>
      </c>
      <c r="L246" s="7">
        <v>51.91</v>
      </c>
      <c r="M246" s="7">
        <v>59.34</v>
      </c>
      <c r="N246" s="7">
        <v>49.59</v>
      </c>
      <c r="O246" s="7">
        <v>61.47</v>
      </c>
      <c r="P246" s="8">
        <f t="shared" si="30"/>
        <v>621.07000000000005</v>
      </c>
      <c r="Q246" s="9">
        <f t="shared" si="33"/>
        <v>51.755833333333335</v>
      </c>
      <c r="R246" s="39">
        <f t="shared" si="34"/>
        <v>1.7015616438356165</v>
      </c>
    </row>
    <row r="247" spans="1:18" s="17" customFormat="1" x14ac:dyDescent="0.25">
      <c r="A247" s="38" t="s">
        <v>194</v>
      </c>
      <c r="B247" s="32" t="s">
        <v>262</v>
      </c>
      <c r="C247" s="5" t="s">
        <v>258</v>
      </c>
      <c r="D247" s="7">
        <v>1.7</v>
      </c>
      <c r="E247" s="7"/>
      <c r="F247" s="7">
        <v>1.55</v>
      </c>
      <c r="G247" s="7">
        <v>1.825</v>
      </c>
      <c r="H247" s="7"/>
      <c r="I247" s="7"/>
      <c r="J247" s="7"/>
      <c r="K247" s="7"/>
      <c r="L247" s="7"/>
      <c r="M247" s="7"/>
      <c r="N247" s="7"/>
      <c r="O247" s="7"/>
      <c r="P247" s="8">
        <f t="shared" si="30"/>
        <v>5.0750000000000002</v>
      </c>
      <c r="Q247" s="9">
        <f t="shared" si="33"/>
        <v>0.42291666666666666</v>
      </c>
      <c r="R247" s="39">
        <f t="shared" si="34"/>
        <v>1.3904109589041097E-2</v>
      </c>
    </row>
    <row r="248" spans="1:18" s="17" customFormat="1" ht="30" x14ac:dyDescent="0.25">
      <c r="A248" s="38"/>
      <c r="B248" s="29" t="s">
        <v>193</v>
      </c>
      <c r="C248" s="5" t="s">
        <v>258</v>
      </c>
      <c r="D248" s="7">
        <v>56.19</v>
      </c>
      <c r="E248" s="7">
        <v>56.91</v>
      </c>
      <c r="F248" s="7">
        <v>62.29</v>
      </c>
      <c r="G248" s="7">
        <v>63.18</v>
      </c>
      <c r="H248" s="7">
        <v>54.14</v>
      </c>
      <c r="I248" s="7">
        <v>52.46</v>
      </c>
      <c r="J248" s="7">
        <v>62.81</v>
      </c>
      <c r="K248" s="7">
        <v>60.02</v>
      </c>
      <c r="L248" s="7">
        <v>63.4</v>
      </c>
      <c r="M248" s="7">
        <v>70.11</v>
      </c>
      <c r="N248" s="7">
        <v>62.46</v>
      </c>
      <c r="O248" s="7">
        <v>54.37</v>
      </c>
      <c r="P248" s="8">
        <f t="shared" si="30"/>
        <v>718.34</v>
      </c>
      <c r="Q248" s="9">
        <f t="shared" si="33"/>
        <v>59.861666666666672</v>
      </c>
      <c r="R248" s="39">
        <f t="shared" si="34"/>
        <v>1.968054794520548</v>
      </c>
    </row>
    <row r="249" spans="1:18" s="17" customFormat="1" ht="30" x14ac:dyDescent="0.25">
      <c r="A249" s="38"/>
      <c r="B249" s="32" t="s">
        <v>44</v>
      </c>
      <c r="C249" s="5" t="s">
        <v>258</v>
      </c>
      <c r="D249" s="7">
        <v>31.13</v>
      </c>
      <c r="E249" s="7">
        <v>24.31</v>
      </c>
      <c r="F249" s="7">
        <v>26.92</v>
      </c>
      <c r="G249" s="7">
        <v>33.909999999999997</v>
      </c>
      <c r="H249" s="7">
        <v>51.33</v>
      </c>
      <c r="I249" s="7">
        <v>55.09</v>
      </c>
      <c r="J249" s="7">
        <v>43.98</v>
      </c>
      <c r="K249" s="7">
        <v>48.32</v>
      </c>
      <c r="L249" s="7">
        <v>45.18</v>
      </c>
      <c r="M249" s="7">
        <v>49.55</v>
      </c>
      <c r="N249" s="7">
        <v>37.869999999999997</v>
      </c>
      <c r="O249" s="7">
        <v>30.9</v>
      </c>
      <c r="P249" s="8">
        <f t="shared" ref="P249:P250" si="35">SUM(D249:O249)</f>
        <v>478.49</v>
      </c>
      <c r="Q249" s="9">
        <f t="shared" si="33"/>
        <v>39.874166666666667</v>
      </c>
      <c r="R249" s="39">
        <f t="shared" si="34"/>
        <v>1.310931506849315</v>
      </c>
    </row>
    <row r="250" spans="1:18" s="21" customFormat="1" x14ac:dyDescent="0.25">
      <c r="A250" s="38" t="s">
        <v>242</v>
      </c>
      <c r="B250" s="32" t="s">
        <v>263</v>
      </c>
      <c r="C250" s="5" t="s">
        <v>264</v>
      </c>
      <c r="D250" s="7">
        <v>80.510000000000005</v>
      </c>
      <c r="E250" s="7">
        <v>81.28</v>
      </c>
      <c r="F250" s="7">
        <v>86.55</v>
      </c>
      <c r="G250" s="7">
        <v>94.23</v>
      </c>
      <c r="H250" s="7">
        <v>101.78</v>
      </c>
      <c r="I250" s="7">
        <v>94.45</v>
      </c>
      <c r="J250" s="7">
        <v>88.37</v>
      </c>
      <c r="K250" s="7">
        <v>97.93</v>
      </c>
      <c r="L250" s="7">
        <v>85.44</v>
      </c>
      <c r="M250" s="7">
        <v>97.86</v>
      </c>
      <c r="N250" s="7">
        <v>89.51</v>
      </c>
      <c r="O250" s="7">
        <v>102.8</v>
      </c>
      <c r="P250" s="8">
        <f t="shared" si="35"/>
        <v>1100.7100000000003</v>
      </c>
      <c r="Q250" s="9">
        <f>SUM(P250/12)</f>
        <v>91.725833333333355</v>
      </c>
      <c r="R250" s="39">
        <f>SUM(P250/365)</f>
        <v>3.015643835616439</v>
      </c>
    </row>
    <row r="251" spans="1:18" s="21" customFormat="1" x14ac:dyDescent="0.25">
      <c r="A251" s="38" t="s">
        <v>242</v>
      </c>
      <c r="B251" s="32" t="s">
        <v>265</v>
      </c>
      <c r="C251" s="5" t="s">
        <v>264</v>
      </c>
      <c r="D251" s="7">
        <v>14.7</v>
      </c>
      <c r="E251" s="7">
        <v>14.11</v>
      </c>
      <c r="F251" s="7">
        <v>15.1</v>
      </c>
      <c r="G251" s="7">
        <v>19.97</v>
      </c>
      <c r="H251" s="7">
        <v>17.190000000000001</v>
      </c>
      <c r="I251" s="7">
        <v>18.66</v>
      </c>
      <c r="J251" s="7">
        <v>16.440000000000001</v>
      </c>
      <c r="K251" s="7">
        <v>16.399999999999999</v>
      </c>
      <c r="L251" s="7">
        <v>14.81</v>
      </c>
      <c r="M251" s="7">
        <v>22.84</v>
      </c>
      <c r="N251" s="7">
        <v>18.11</v>
      </c>
      <c r="O251" s="7">
        <v>17.13</v>
      </c>
      <c r="P251" s="8">
        <f t="shared" ref="P251:P279" si="36">SUM(D251:O251)</f>
        <v>205.45999999999998</v>
      </c>
      <c r="Q251" s="9">
        <f t="shared" ref="Q251:Q285" si="37">SUM(P251/12)</f>
        <v>17.121666666666666</v>
      </c>
      <c r="R251" s="39">
        <f t="shared" ref="R251:R279" si="38">SUM(P251/365)</f>
        <v>0.56290410958904102</v>
      </c>
    </row>
    <row r="252" spans="1:18" s="21" customFormat="1" ht="30" x14ac:dyDescent="0.25">
      <c r="A252" s="38" t="s">
        <v>242</v>
      </c>
      <c r="B252" s="32" t="s">
        <v>266</v>
      </c>
      <c r="C252" s="5" t="s">
        <v>264</v>
      </c>
      <c r="D252" s="7">
        <v>30.14</v>
      </c>
      <c r="E252" s="7">
        <v>17.29</v>
      </c>
      <c r="F252" s="7">
        <v>18.809999999999999</v>
      </c>
      <c r="G252" s="7">
        <v>24.06</v>
      </c>
      <c r="H252" s="7">
        <v>22.28</v>
      </c>
      <c r="I252" s="7">
        <v>25.8</v>
      </c>
      <c r="J252" s="7">
        <v>20.63</v>
      </c>
      <c r="K252" s="7">
        <v>21.52</v>
      </c>
      <c r="L252" s="7">
        <v>20.190000000000001</v>
      </c>
      <c r="M252" s="7">
        <v>26.11</v>
      </c>
      <c r="N252" s="7">
        <v>21.52</v>
      </c>
      <c r="O252" s="7">
        <v>26.48</v>
      </c>
      <c r="P252" s="8">
        <f t="shared" si="36"/>
        <v>274.83</v>
      </c>
      <c r="Q252" s="9">
        <f t="shared" si="37"/>
        <v>22.9025</v>
      </c>
      <c r="R252" s="39">
        <f t="shared" si="38"/>
        <v>0.75295890410958899</v>
      </c>
    </row>
    <row r="253" spans="1:18" s="21" customFormat="1" x14ac:dyDescent="0.25">
      <c r="A253" s="38" t="s">
        <v>242</v>
      </c>
      <c r="B253" s="32" t="s">
        <v>267</v>
      </c>
      <c r="C253" s="5" t="s">
        <v>264</v>
      </c>
      <c r="D253" s="7">
        <v>22.28</v>
      </c>
      <c r="E253" s="7">
        <v>18.190000000000001</v>
      </c>
      <c r="F253" s="7">
        <v>18.25</v>
      </c>
      <c r="G253" s="7">
        <v>21.83</v>
      </c>
      <c r="H253" s="7">
        <v>23.77</v>
      </c>
      <c r="I253" s="7">
        <v>24.21</v>
      </c>
      <c r="J253" s="7">
        <v>20.440000000000001</v>
      </c>
      <c r="K253" s="7">
        <v>19.190000000000001</v>
      </c>
      <c r="L253" s="7">
        <v>18.28</v>
      </c>
      <c r="M253" s="7">
        <v>20.27</v>
      </c>
      <c r="N253" s="7">
        <v>21.68</v>
      </c>
      <c r="O253" s="7">
        <v>21.52</v>
      </c>
      <c r="P253" s="8">
        <f t="shared" si="36"/>
        <v>249.91000000000003</v>
      </c>
      <c r="Q253" s="9">
        <f t="shared" si="37"/>
        <v>20.825833333333335</v>
      </c>
      <c r="R253" s="39">
        <f t="shared" si="38"/>
        <v>0.68468493150684939</v>
      </c>
    </row>
    <row r="254" spans="1:18" s="21" customFormat="1" x14ac:dyDescent="0.25">
      <c r="A254" s="38" t="s">
        <v>242</v>
      </c>
      <c r="B254" s="32" t="s">
        <v>268</v>
      </c>
      <c r="C254" s="5" t="s">
        <v>264</v>
      </c>
      <c r="D254" s="7">
        <v>25.41</v>
      </c>
      <c r="E254" s="7">
        <v>24.09</v>
      </c>
      <c r="F254" s="7">
        <v>25.55</v>
      </c>
      <c r="G254" s="7">
        <v>29.92</v>
      </c>
      <c r="H254" s="7">
        <v>35.19</v>
      </c>
      <c r="I254" s="7">
        <v>30.59</v>
      </c>
      <c r="J254" s="7">
        <v>33.89</v>
      </c>
      <c r="K254" s="7">
        <v>26.21</v>
      </c>
      <c r="L254" s="7">
        <v>25.64</v>
      </c>
      <c r="M254" s="7">
        <v>27.72</v>
      </c>
      <c r="N254" s="7">
        <v>28.09</v>
      </c>
      <c r="O254" s="7">
        <v>28.65</v>
      </c>
      <c r="P254" s="8">
        <f t="shared" si="36"/>
        <v>340.95</v>
      </c>
      <c r="Q254" s="9">
        <f t="shared" si="37"/>
        <v>28.412499999999998</v>
      </c>
      <c r="R254" s="39">
        <f t="shared" si="38"/>
        <v>0.93410958904109587</v>
      </c>
    </row>
    <row r="255" spans="1:18" s="21" customFormat="1" x14ac:dyDescent="0.25">
      <c r="A255" s="38" t="s">
        <v>242</v>
      </c>
      <c r="B255" s="32" t="s">
        <v>269</v>
      </c>
      <c r="C255" s="5" t="s">
        <v>264</v>
      </c>
      <c r="D255" s="7">
        <v>32.36</v>
      </c>
      <c r="E255" s="7">
        <v>24.66</v>
      </c>
      <c r="F255" s="7">
        <v>25.67</v>
      </c>
      <c r="G255" s="7">
        <v>33.99</v>
      </c>
      <c r="H255" s="7">
        <v>33.14</v>
      </c>
      <c r="I255" s="7">
        <v>31.01</v>
      </c>
      <c r="J255" s="7">
        <v>28.62</v>
      </c>
      <c r="K255" s="7">
        <v>27.03</v>
      </c>
      <c r="L255" s="7">
        <v>21.05</v>
      </c>
      <c r="M255" s="7">
        <v>28.95</v>
      </c>
      <c r="N255" s="7">
        <v>27.95</v>
      </c>
      <c r="O255" s="7">
        <v>28.8</v>
      </c>
      <c r="P255" s="8">
        <f t="shared" si="36"/>
        <v>343.22999999999996</v>
      </c>
      <c r="Q255" s="9">
        <f t="shared" si="37"/>
        <v>28.602499999999996</v>
      </c>
      <c r="R255" s="39">
        <f t="shared" si="38"/>
        <v>0.94035616438356151</v>
      </c>
    </row>
    <row r="256" spans="1:18" s="21" customFormat="1" x14ac:dyDescent="0.25">
      <c r="A256" s="38" t="s">
        <v>242</v>
      </c>
      <c r="B256" s="32" t="s">
        <v>270</v>
      </c>
      <c r="C256" s="5" t="s">
        <v>264</v>
      </c>
      <c r="D256" s="7">
        <v>24.22</v>
      </c>
      <c r="E256" s="7">
        <v>32.78</v>
      </c>
      <c r="F256" s="7">
        <v>26.66</v>
      </c>
      <c r="G256" s="7">
        <v>31.93</v>
      </c>
      <c r="H256" s="7">
        <v>31.16</v>
      </c>
      <c r="I256" s="7">
        <v>34.36</v>
      </c>
      <c r="J256" s="7">
        <v>29.86</v>
      </c>
      <c r="K256" s="7">
        <v>25.04</v>
      </c>
      <c r="L256" s="7">
        <v>31.12</v>
      </c>
      <c r="M256" s="7">
        <v>30.32</v>
      </c>
      <c r="N256" s="7">
        <v>30.34</v>
      </c>
      <c r="O256" s="7">
        <v>25.8</v>
      </c>
      <c r="P256" s="8">
        <f t="shared" si="36"/>
        <v>353.59</v>
      </c>
      <c r="Q256" s="9">
        <f t="shared" si="37"/>
        <v>29.465833333333332</v>
      </c>
      <c r="R256" s="39">
        <f t="shared" si="38"/>
        <v>0.96873972602739722</v>
      </c>
    </row>
    <row r="257" spans="1:18" s="21" customFormat="1" ht="30" x14ac:dyDescent="0.25">
      <c r="A257" s="38" t="s">
        <v>242</v>
      </c>
      <c r="B257" s="32" t="s">
        <v>271</v>
      </c>
      <c r="C257" s="5" t="s">
        <v>264</v>
      </c>
      <c r="D257" s="7">
        <v>15.67</v>
      </c>
      <c r="E257" s="7">
        <v>14.75</v>
      </c>
      <c r="F257" s="7">
        <v>19.55</v>
      </c>
      <c r="G257" s="7">
        <v>22.74</v>
      </c>
      <c r="H257" s="7">
        <v>24.45</v>
      </c>
      <c r="I257" s="7">
        <v>23.4</v>
      </c>
      <c r="J257" s="7">
        <v>19.93</v>
      </c>
      <c r="K257" s="7">
        <v>16.62</v>
      </c>
      <c r="L257" s="7">
        <v>15.37</v>
      </c>
      <c r="M257" s="7">
        <v>20.309999999999999</v>
      </c>
      <c r="N257" s="7">
        <v>18.89</v>
      </c>
      <c r="O257" s="7">
        <v>18.47</v>
      </c>
      <c r="P257" s="8">
        <f t="shared" si="36"/>
        <v>230.15</v>
      </c>
      <c r="Q257" s="9">
        <f t="shared" si="37"/>
        <v>19.179166666666667</v>
      </c>
      <c r="R257" s="39">
        <f t="shared" si="38"/>
        <v>0.63054794520547952</v>
      </c>
    </row>
    <row r="258" spans="1:18" s="21" customFormat="1" ht="30" x14ac:dyDescent="0.25">
      <c r="A258" s="38" t="s">
        <v>242</v>
      </c>
      <c r="B258" s="32" t="s">
        <v>272</v>
      </c>
      <c r="C258" s="5" t="s">
        <v>264</v>
      </c>
      <c r="D258" s="7">
        <v>257.75</v>
      </c>
      <c r="E258" s="7">
        <v>210.31</v>
      </c>
      <c r="F258" s="7">
        <v>223.5</v>
      </c>
      <c r="G258" s="7">
        <v>254.63</v>
      </c>
      <c r="H258" s="7">
        <v>304.22000000000003</v>
      </c>
      <c r="I258" s="7">
        <v>369.02</v>
      </c>
      <c r="J258" s="7">
        <v>417.1</v>
      </c>
      <c r="K258" s="7">
        <v>438.86</v>
      </c>
      <c r="L258" s="7">
        <v>685.2</v>
      </c>
      <c r="M258" s="7">
        <v>651.24</v>
      </c>
      <c r="N258" s="7">
        <v>441.42</v>
      </c>
      <c r="O258" s="7">
        <v>398.13</v>
      </c>
      <c r="P258" s="8">
        <f t="shared" si="36"/>
        <v>4651.38</v>
      </c>
      <c r="Q258" s="9">
        <f t="shared" si="37"/>
        <v>387.61500000000001</v>
      </c>
      <c r="R258" s="39">
        <f t="shared" si="38"/>
        <v>12.743506849315068</v>
      </c>
    </row>
    <row r="259" spans="1:18" s="21" customFormat="1" x14ac:dyDescent="0.25">
      <c r="A259" s="38" t="s">
        <v>194</v>
      </c>
      <c r="B259" s="32" t="s">
        <v>273</v>
      </c>
      <c r="C259" s="5" t="s">
        <v>264</v>
      </c>
      <c r="D259" s="7">
        <v>6.97</v>
      </c>
      <c r="E259" s="7">
        <v>5.01</v>
      </c>
      <c r="F259" s="7">
        <v>5.97</v>
      </c>
      <c r="G259" s="7">
        <v>8.7100000000000009</v>
      </c>
      <c r="H259" s="7">
        <v>5.72</v>
      </c>
      <c r="I259" s="7">
        <v>8.6300000000000008</v>
      </c>
      <c r="J259" s="7">
        <v>7.14</v>
      </c>
      <c r="K259" s="7">
        <v>9.3800000000000008</v>
      </c>
      <c r="L259" s="7">
        <v>7.95</v>
      </c>
      <c r="M259" s="7">
        <v>7.33</v>
      </c>
      <c r="N259" s="7">
        <v>7.94</v>
      </c>
      <c r="O259" s="7">
        <v>7.73</v>
      </c>
      <c r="P259" s="8">
        <f t="shared" si="36"/>
        <v>88.48</v>
      </c>
      <c r="Q259" s="9">
        <f t="shared" si="37"/>
        <v>7.373333333333334</v>
      </c>
      <c r="R259" s="39">
        <f t="shared" si="38"/>
        <v>0.2424109589041096</v>
      </c>
    </row>
    <row r="260" spans="1:18" s="21" customFormat="1" x14ac:dyDescent="0.25">
      <c r="A260" s="38" t="s">
        <v>187</v>
      </c>
      <c r="B260" s="32" t="s">
        <v>274</v>
      </c>
      <c r="C260" s="5" t="s">
        <v>264</v>
      </c>
      <c r="D260" s="7">
        <v>7.82</v>
      </c>
      <c r="E260" s="7">
        <v>6.63</v>
      </c>
      <c r="F260" s="7">
        <v>6.96</v>
      </c>
      <c r="G260" s="7">
        <v>12.6</v>
      </c>
      <c r="H260" s="7">
        <v>11.14</v>
      </c>
      <c r="I260" s="7">
        <v>13.59</v>
      </c>
      <c r="J260" s="7">
        <v>8.24</v>
      </c>
      <c r="K260" s="7">
        <v>9.31</v>
      </c>
      <c r="L260" s="7">
        <v>8.56</v>
      </c>
      <c r="M260" s="7">
        <v>12.2</v>
      </c>
      <c r="N260" s="7">
        <v>6.93</v>
      </c>
      <c r="O260" s="7">
        <v>9.42</v>
      </c>
      <c r="P260" s="8">
        <f t="shared" si="36"/>
        <v>113.39999999999999</v>
      </c>
      <c r="Q260" s="9">
        <f t="shared" si="37"/>
        <v>9.4499999999999993</v>
      </c>
      <c r="R260" s="39">
        <f t="shared" si="38"/>
        <v>0.31068493150684928</v>
      </c>
    </row>
    <row r="261" spans="1:18" s="21" customFormat="1" ht="30" x14ac:dyDescent="0.25">
      <c r="A261" s="38" t="s">
        <v>194</v>
      </c>
      <c r="B261" s="32" t="s">
        <v>275</v>
      </c>
      <c r="C261" s="5" t="s">
        <v>264</v>
      </c>
      <c r="D261" s="7">
        <v>20.399999999999999</v>
      </c>
      <c r="E261" s="7">
        <v>19.690000000000001</v>
      </c>
      <c r="F261" s="7">
        <v>21.34</v>
      </c>
      <c r="G261" s="7">
        <v>22.2</v>
      </c>
      <c r="H261" s="7">
        <v>26.38</v>
      </c>
      <c r="I261" s="7">
        <v>23.8</v>
      </c>
      <c r="J261" s="7">
        <v>21.27</v>
      </c>
      <c r="K261" s="7">
        <v>21.74</v>
      </c>
      <c r="L261" s="7">
        <v>19.71</v>
      </c>
      <c r="M261" s="7">
        <v>22.84</v>
      </c>
      <c r="N261" s="7">
        <v>23.45</v>
      </c>
      <c r="O261" s="7">
        <v>23.4</v>
      </c>
      <c r="P261" s="8">
        <f t="shared" si="36"/>
        <v>266.22000000000003</v>
      </c>
      <c r="Q261" s="9">
        <f t="shared" si="37"/>
        <v>22.185000000000002</v>
      </c>
      <c r="R261" s="39">
        <f t="shared" si="38"/>
        <v>0.72936986301369866</v>
      </c>
    </row>
    <row r="262" spans="1:18" s="21" customFormat="1" x14ac:dyDescent="0.25">
      <c r="A262" s="38" t="s">
        <v>194</v>
      </c>
      <c r="B262" s="32" t="s">
        <v>276</v>
      </c>
      <c r="C262" s="5" t="s">
        <v>264</v>
      </c>
      <c r="D262" s="7">
        <v>16.68</v>
      </c>
      <c r="E262" s="7">
        <v>15.59</v>
      </c>
      <c r="F262" s="7">
        <v>15.09</v>
      </c>
      <c r="G262" s="7">
        <v>21.86</v>
      </c>
      <c r="H262" s="7">
        <v>21.36</v>
      </c>
      <c r="I262" s="7">
        <v>19.899999999999999</v>
      </c>
      <c r="J262" s="7">
        <v>18.010000000000002</v>
      </c>
      <c r="K262" s="7">
        <v>17.86</v>
      </c>
      <c r="L262" s="7">
        <v>18.22</v>
      </c>
      <c r="M262" s="7">
        <v>20.55</v>
      </c>
      <c r="N262" s="7">
        <v>15.84</v>
      </c>
      <c r="O262" s="7">
        <v>18.14</v>
      </c>
      <c r="P262" s="8">
        <f t="shared" si="36"/>
        <v>219.09999999999997</v>
      </c>
      <c r="Q262" s="9">
        <f t="shared" si="37"/>
        <v>18.258333333333329</v>
      </c>
      <c r="R262" s="39">
        <f t="shared" si="38"/>
        <v>0.60027397260273962</v>
      </c>
    </row>
    <row r="263" spans="1:18" s="21" customFormat="1" x14ac:dyDescent="0.25">
      <c r="A263" s="38" t="s">
        <v>194</v>
      </c>
      <c r="B263" s="32" t="s">
        <v>277</v>
      </c>
      <c r="C263" s="5" t="s">
        <v>264</v>
      </c>
      <c r="D263" s="7">
        <v>0</v>
      </c>
      <c r="E263" s="7">
        <v>0</v>
      </c>
      <c r="F263" s="7">
        <v>1.18</v>
      </c>
      <c r="G263" s="7">
        <v>1.1599999999999999</v>
      </c>
      <c r="H263" s="7">
        <v>1.1499999999999999</v>
      </c>
      <c r="I263" s="7">
        <v>0</v>
      </c>
      <c r="J263" s="7">
        <v>1.44</v>
      </c>
      <c r="K263" s="7">
        <v>0.8</v>
      </c>
      <c r="L263" s="7">
        <v>1.25</v>
      </c>
      <c r="M263" s="7">
        <v>2.3199999999999998</v>
      </c>
      <c r="N263" s="7">
        <v>0</v>
      </c>
      <c r="O263" s="7">
        <v>1.05</v>
      </c>
      <c r="P263" s="8">
        <f t="shared" si="36"/>
        <v>10.35</v>
      </c>
      <c r="Q263" s="9">
        <f t="shared" si="37"/>
        <v>0.86249999999999993</v>
      </c>
      <c r="R263" s="39">
        <f t="shared" si="38"/>
        <v>2.8356164383561644E-2</v>
      </c>
    </row>
    <row r="264" spans="1:18" s="21" customFormat="1" x14ac:dyDescent="0.25">
      <c r="A264" s="38" t="s">
        <v>194</v>
      </c>
      <c r="B264" s="32" t="s">
        <v>278</v>
      </c>
      <c r="C264" s="5" t="s">
        <v>264</v>
      </c>
      <c r="D264" s="7">
        <v>8.5299999999999994</v>
      </c>
      <c r="E264" s="7">
        <v>6.84</v>
      </c>
      <c r="F264" s="7">
        <v>6.01</v>
      </c>
      <c r="G264" s="7">
        <v>8.4700000000000006</v>
      </c>
      <c r="H264" s="7">
        <v>10.63</v>
      </c>
      <c r="I264" s="7">
        <v>9.2899999999999991</v>
      </c>
      <c r="J264" s="7">
        <v>10.36</v>
      </c>
      <c r="K264" s="7">
        <v>9.4</v>
      </c>
      <c r="L264" s="7">
        <v>7.3</v>
      </c>
      <c r="M264" s="7">
        <v>12.64</v>
      </c>
      <c r="N264" s="7">
        <v>8.5</v>
      </c>
      <c r="O264" s="7">
        <v>8.58</v>
      </c>
      <c r="P264" s="8">
        <f t="shared" si="36"/>
        <v>106.55</v>
      </c>
      <c r="Q264" s="9">
        <f t="shared" si="37"/>
        <v>8.8791666666666664</v>
      </c>
      <c r="R264" s="39">
        <f t="shared" si="38"/>
        <v>0.29191780821917807</v>
      </c>
    </row>
    <row r="265" spans="1:18" s="21" customFormat="1" x14ac:dyDescent="0.25">
      <c r="A265" s="38" t="s">
        <v>194</v>
      </c>
      <c r="B265" s="32" t="s">
        <v>279</v>
      </c>
      <c r="C265" s="5" t="s">
        <v>264</v>
      </c>
      <c r="D265" s="7">
        <v>18.260000000000002</v>
      </c>
      <c r="E265" s="7">
        <v>15.43</v>
      </c>
      <c r="F265" s="7">
        <v>17.04</v>
      </c>
      <c r="G265" s="7">
        <v>21.29</v>
      </c>
      <c r="H265" s="7">
        <v>24.88</v>
      </c>
      <c r="I265" s="7">
        <v>21</v>
      </c>
      <c r="J265" s="7">
        <v>20.09</v>
      </c>
      <c r="K265" s="7">
        <v>22.39</v>
      </c>
      <c r="L265" s="7">
        <v>20.5</v>
      </c>
      <c r="M265" s="7">
        <v>20.62</v>
      </c>
      <c r="N265" s="7">
        <v>21.44</v>
      </c>
      <c r="O265" s="7">
        <v>16.670000000000002</v>
      </c>
      <c r="P265" s="8">
        <f t="shared" si="36"/>
        <v>239.61</v>
      </c>
      <c r="Q265" s="9">
        <f t="shared" si="37"/>
        <v>19.967500000000001</v>
      </c>
      <c r="R265" s="39">
        <f t="shared" si="38"/>
        <v>0.65646575342465752</v>
      </c>
    </row>
    <row r="266" spans="1:18" s="21" customFormat="1" x14ac:dyDescent="0.25">
      <c r="A266" s="38" t="s">
        <v>194</v>
      </c>
      <c r="B266" s="32" t="s">
        <v>280</v>
      </c>
      <c r="C266" s="5" t="s">
        <v>264</v>
      </c>
      <c r="D266" s="7">
        <v>62.25</v>
      </c>
      <c r="E266" s="7">
        <v>59.02</v>
      </c>
      <c r="F266" s="7">
        <v>51.58</v>
      </c>
      <c r="G266" s="7">
        <v>71.73</v>
      </c>
      <c r="H266" s="7">
        <v>66.150000000000006</v>
      </c>
      <c r="I266" s="7">
        <v>66.290000000000006</v>
      </c>
      <c r="J266" s="7">
        <v>61.94</v>
      </c>
      <c r="K266" s="7">
        <v>63.16</v>
      </c>
      <c r="L266" s="7">
        <v>62.97</v>
      </c>
      <c r="M266" s="7">
        <v>75.260000000000005</v>
      </c>
      <c r="N266" s="7">
        <v>63.91</v>
      </c>
      <c r="O266" s="7">
        <v>64.92</v>
      </c>
      <c r="P266" s="8">
        <f t="shared" si="36"/>
        <v>769.18</v>
      </c>
      <c r="Q266" s="9">
        <f t="shared" si="37"/>
        <v>64.098333333333329</v>
      </c>
      <c r="R266" s="39">
        <f t="shared" si="38"/>
        <v>2.1073424657534243</v>
      </c>
    </row>
    <row r="267" spans="1:18" s="21" customFormat="1" x14ac:dyDescent="0.25">
      <c r="A267" s="38" t="s">
        <v>242</v>
      </c>
      <c r="B267" s="32" t="s">
        <v>242</v>
      </c>
      <c r="C267" s="5" t="s">
        <v>264</v>
      </c>
      <c r="D267" s="7">
        <v>486.26</v>
      </c>
      <c r="E267" s="7">
        <v>434.87</v>
      </c>
      <c r="F267" s="7">
        <v>457.17</v>
      </c>
      <c r="G267" s="7">
        <v>578.12</v>
      </c>
      <c r="H267" s="7">
        <v>542.87</v>
      </c>
      <c r="I267" s="7">
        <v>515.16</v>
      </c>
      <c r="J267" s="7">
        <v>499.64</v>
      </c>
      <c r="K267" s="7">
        <v>485.94</v>
      </c>
      <c r="L267" s="7">
        <v>448.99</v>
      </c>
      <c r="M267" s="7">
        <v>529.78</v>
      </c>
      <c r="N267" s="7">
        <v>482.88</v>
      </c>
      <c r="O267" s="7">
        <v>518</v>
      </c>
      <c r="P267" s="8">
        <f t="shared" si="36"/>
        <v>5979.6799999999994</v>
      </c>
      <c r="Q267" s="9">
        <f t="shared" si="37"/>
        <v>498.30666666666662</v>
      </c>
      <c r="R267" s="39">
        <f t="shared" si="38"/>
        <v>16.382684931506848</v>
      </c>
    </row>
    <row r="268" spans="1:18" s="21" customFormat="1" x14ac:dyDescent="0.25">
      <c r="A268" s="38" t="s">
        <v>194</v>
      </c>
      <c r="B268" s="32" t="s">
        <v>281</v>
      </c>
      <c r="C268" s="5" t="s">
        <v>264</v>
      </c>
      <c r="D268" s="7">
        <v>23.26</v>
      </c>
      <c r="E268" s="7">
        <v>19.239999999999998</v>
      </c>
      <c r="F268" s="7">
        <v>18.38</v>
      </c>
      <c r="G268" s="7">
        <v>25.45</v>
      </c>
      <c r="H268" s="7">
        <v>21.72</v>
      </c>
      <c r="I268" s="7">
        <v>21.87</v>
      </c>
      <c r="J268" s="7">
        <v>21.18</v>
      </c>
      <c r="K268" s="7">
        <v>22.36</v>
      </c>
      <c r="L268" s="7">
        <v>21.32</v>
      </c>
      <c r="M268" s="7">
        <v>22.05</v>
      </c>
      <c r="N268" s="7">
        <v>20.059999999999999</v>
      </c>
      <c r="O268" s="7">
        <v>18.309999999999999</v>
      </c>
      <c r="P268" s="8">
        <f t="shared" si="36"/>
        <v>255.2</v>
      </c>
      <c r="Q268" s="9">
        <f t="shared" si="37"/>
        <v>21.266666666666666</v>
      </c>
      <c r="R268" s="39">
        <f t="shared" si="38"/>
        <v>0.69917808219178079</v>
      </c>
    </row>
    <row r="269" spans="1:18" s="21" customFormat="1" x14ac:dyDescent="0.25">
      <c r="A269" s="38" t="s">
        <v>242</v>
      </c>
      <c r="B269" s="32" t="s">
        <v>282</v>
      </c>
      <c r="C269" s="5" t="s">
        <v>264</v>
      </c>
      <c r="D269" s="7">
        <v>115.33</v>
      </c>
      <c r="E269" s="7">
        <v>95.81</v>
      </c>
      <c r="F269" s="7">
        <v>94.52</v>
      </c>
      <c r="G269" s="7">
        <v>104.15</v>
      </c>
      <c r="H269" s="7">
        <v>112.09</v>
      </c>
      <c r="I269" s="7">
        <v>108.95</v>
      </c>
      <c r="J269" s="7">
        <v>95.27</v>
      </c>
      <c r="K269" s="7">
        <v>93.11</v>
      </c>
      <c r="L269" s="7">
        <v>86.77</v>
      </c>
      <c r="M269" s="7">
        <v>112.93</v>
      </c>
      <c r="N269" s="7">
        <v>103.26</v>
      </c>
      <c r="O269" s="7">
        <v>97.09</v>
      </c>
      <c r="P269" s="8">
        <f t="shared" si="36"/>
        <v>1219.28</v>
      </c>
      <c r="Q269" s="9">
        <f t="shared" si="37"/>
        <v>101.60666666666667</v>
      </c>
      <c r="R269" s="39">
        <f t="shared" si="38"/>
        <v>3.3404931506849316</v>
      </c>
    </row>
    <row r="270" spans="1:18" s="21" customFormat="1" x14ac:dyDescent="0.25">
      <c r="A270" s="38" t="s">
        <v>194</v>
      </c>
      <c r="B270" s="32" t="s">
        <v>283</v>
      </c>
      <c r="C270" s="5" t="s">
        <v>264</v>
      </c>
      <c r="D270" s="7">
        <v>67.959999999999994</v>
      </c>
      <c r="E270" s="7">
        <v>47.97</v>
      </c>
      <c r="F270" s="7">
        <v>45.54</v>
      </c>
      <c r="G270" s="7">
        <v>65.19</v>
      </c>
      <c r="H270" s="7">
        <v>61.02</v>
      </c>
      <c r="I270" s="7">
        <v>61.58</v>
      </c>
      <c r="J270" s="7">
        <v>54.57</v>
      </c>
      <c r="K270" s="7">
        <v>56.63</v>
      </c>
      <c r="L270" s="7">
        <v>55.12</v>
      </c>
      <c r="M270" s="7">
        <v>61.41</v>
      </c>
      <c r="N270" s="7">
        <v>57.44</v>
      </c>
      <c r="O270" s="7">
        <v>54.49</v>
      </c>
      <c r="P270" s="8">
        <f t="shared" si="36"/>
        <v>688.91999999999985</v>
      </c>
      <c r="Q270" s="9">
        <f t="shared" si="37"/>
        <v>57.409999999999989</v>
      </c>
      <c r="R270" s="39">
        <f t="shared" si="38"/>
        <v>1.8874520547945202</v>
      </c>
    </row>
    <row r="271" spans="1:18" s="21" customFormat="1" x14ac:dyDescent="0.25">
      <c r="A271" s="38" t="s">
        <v>194</v>
      </c>
      <c r="B271" s="32" t="s">
        <v>153</v>
      </c>
      <c r="C271" s="5" t="s">
        <v>264</v>
      </c>
      <c r="D271" s="7">
        <v>9.39</v>
      </c>
      <c r="E271" s="7">
        <v>7.87</v>
      </c>
      <c r="F271" s="7">
        <v>3.11</v>
      </c>
      <c r="G271" s="7">
        <v>9.2799999999999994</v>
      </c>
      <c r="H271" s="7">
        <v>11.42</v>
      </c>
      <c r="I271" s="7">
        <v>7.76</v>
      </c>
      <c r="J271" s="7">
        <v>6.07</v>
      </c>
      <c r="K271" s="7">
        <v>9.5399999999999991</v>
      </c>
      <c r="L271" s="7">
        <v>9.7799999999999994</v>
      </c>
      <c r="M271" s="7">
        <v>10.47</v>
      </c>
      <c r="N271" s="7">
        <v>11.72</v>
      </c>
      <c r="O271" s="7">
        <v>9.18</v>
      </c>
      <c r="P271" s="8">
        <f t="shared" si="36"/>
        <v>105.59</v>
      </c>
      <c r="Q271" s="9">
        <f t="shared" si="37"/>
        <v>8.7991666666666664</v>
      </c>
      <c r="R271" s="39">
        <f t="shared" si="38"/>
        <v>0.28928767123287674</v>
      </c>
    </row>
    <row r="272" spans="1:18" s="21" customFormat="1" x14ac:dyDescent="0.25">
      <c r="A272" s="38" t="s">
        <v>242</v>
      </c>
      <c r="B272" s="32" t="s">
        <v>284</v>
      </c>
      <c r="C272" s="5" t="s">
        <v>264</v>
      </c>
      <c r="D272" s="7">
        <v>69.58</v>
      </c>
      <c r="E272" s="7">
        <v>55.61</v>
      </c>
      <c r="F272" s="7">
        <v>57.78</v>
      </c>
      <c r="G272" s="7">
        <v>68.92</v>
      </c>
      <c r="H272" s="7">
        <v>68.66</v>
      </c>
      <c r="I272" s="7">
        <v>64.42</v>
      </c>
      <c r="J272" s="7">
        <v>62.49</v>
      </c>
      <c r="K272" s="7">
        <v>56.28</v>
      </c>
      <c r="L272" s="7">
        <v>53.94</v>
      </c>
      <c r="M272" s="7">
        <v>66.08</v>
      </c>
      <c r="N272" s="7">
        <v>62.54</v>
      </c>
      <c r="O272" s="7">
        <v>67.67</v>
      </c>
      <c r="P272" s="8">
        <f t="shared" si="36"/>
        <v>753.97</v>
      </c>
      <c r="Q272" s="9">
        <f t="shared" si="37"/>
        <v>62.830833333333338</v>
      </c>
      <c r="R272" s="39">
        <f t="shared" si="38"/>
        <v>2.0656712328767126</v>
      </c>
    </row>
    <row r="273" spans="1:18" s="21" customFormat="1" x14ac:dyDescent="0.25">
      <c r="A273" s="38" t="s">
        <v>194</v>
      </c>
      <c r="B273" s="32" t="s">
        <v>173</v>
      </c>
      <c r="C273" s="5" t="s">
        <v>264</v>
      </c>
      <c r="D273" s="7">
        <v>6.21</v>
      </c>
      <c r="E273" s="7">
        <v>1.82</v>
      </c>
      <c r="F273" s="7">
        <v>5.14</v>
      </c>
      <c r="G273" s="7">
        <v>3.97</v>
      </c>
      <c r="H273" s="7">
        <v>2.4700000000000002</v>
      </c>
      <c r="I273" s="7">
        <v>7.24</v>
      </c>
      <c r="J273" s="7">
        <v>5.94</v>
      </c>
      <c r="K273" s="7">
        <v>6.34</v>
      </c>
      <c r="L273" s="7">
        <v>3.6</v>
      </c>
      <c r="M273" s="7">
        <v>4.3600000000000003</v>
      </c>
      <c r="N273" s="7">
        <v>3.93</v>
      </c>
      <c r="O273" s="7">
        <v>1.72</v>
      </c>
      <c r="P273" s="8">
        <f t="shared" si="36"/>
        <v>52.739999999999995</v>
      </c>
      <c r="Q273" s="9">
        <f t="shared" si="37"/>
        <v>4.3949999999999996</v>
      </c>
      <c r="R273" s="39">
        <f t="shared" si="38"/>
        <v>0.14449315068493149</v>
      </c>
    </row>
    <row r="274" spans="1:18" s="21" customFormat="1" x14ac:dyDescent="0.25">
      <c r="A274" s="38" t="s">
        <v>194</v>
      </c>
      <c r="B274" s="32" t="s">
        <v>285</v>
      </c>
      <c r="C274" s="5" t="s">
        <v>264</v>
      </c>
      <c r="D274" s="7">
        <v>18.059999999999999</v>
      </c>
      <c r="E274" s="7">
        <v>16.440000000000001</v>
      </c>
      <c r="F274" s="7">
        <v>20.3</v>
      </c>
      <c r="G274" s="7">
        <v>24.99</v>
      </c>
      <c r="H274" s="7">
        <v>21.94</v>
      </c>
      <c r="I274" s="7">
        <v>23.59</v>
      </c>
      <c r="J274" s="7">
        <v>20.71</v>
      </c>
      <c r="K274" s="7">
        <v>19.57</v>
      </c>
      <c r="L274" s="7">
        <v>17.82</v>
      </c>
      <c r="M274" s="7">
        <v>24.26</v>
      </c>
      <c r="N274" s="7">
        <v>18.54</v>
      </c>
      <c r="O274" s="7">
        <v>17.600000000000001</v>
      </c>
      <c r="P274" s="8">
        <f t="shared" si="36"/>
        <v>243.81999999999996</v>
      </c>
      <c r="Q274" s="9">
        <f t="shared" si="37"/>
        <v>20.318333333333332</v>
      </c>
      <c r="R274" s="39">
        <f t="shared" si="38"/>
        <v>0.66799999999999993</v>
      </c>
    </row>
    <row r="275" spans="1:18" s="21" customFormat="1" x14ac:dyDescent="0.25">
      <c r="A275" s="38" t="s">
        <v>242</v>
      </c>
      <c r="B275" s="32" t="s">
        <v>286</v>
      </c>
      <c r="C275" s="5" t="s">
        <v>264</v>
      </c>
      <c r="D275" s="7">
        <v>7.96</v>
      </c>
      <c r="E275" s="7">
        <v>7.85</v>
      </c>
      <c r="F275" s="7">
        <v>9.4600000000000009</v>
      </c>
      <c r="G275" s="7">
        <v>8.81</v>
      </c>
      <c r="H275" s="7">
        <v>10.52</v>
      </c>
      <c r="I275" s="7">
        <v>10.58</v>
      </c>
      <c r="J275" s="7">
        <v>9.56</v>
      </c>
      <c r="K275" s="7">
        <v>11.89</v>
      </c>
      <c r="L275" s="7">
        <v>7.56</v>
      </c>
      <c r="M275" s="7">
        <v>10.95</v>
      </c>
      <c r="N275" s="7">
        <v>8.61</v>
      </c>
      <c r="O275" s="7">
        <v>6.09</v>
      </c>
      <c r="P275" s="8">
        <f t="shared" si="36"/>
        <v>109.84</v>
      </c>
      <c r="Q275" s="9">
        <f t="shared" si="37"/>
        <v>9.1533333333333342</v>
      </c>
      <c r="R275" s="39">
        <f t="shared" si="38"/>
        <v>0.30093150684931508</v>
      </c>
    </row>
    <row r="276" spans="1:18" s="21" customFormat="1" x14ac:dyDescent="0.25">
      <c r="A276" s="38" t="s">
        <v>242</v>
      </c>
      <c r="B276" s="32" t="s">
        <v>248</v>
      </c>
      <c r="C276" s="5" t="s">
        <v>264</v>
      </c>
      <c r="D276" s="7">
        <v>0</v>
      </c>
      <c r="E276" s="7">
        <v>0</v>
      </c>
      <c r="F276" s="7">
        <v>0</v>
      </c>
      <c r="G276" s="7">
        <v>0</v>
      </c>
      <c r="H276" s="7">
        <v>8.1300000000000008</v>
      </c>
      <c r="I276" s="7">
        <v>144.86000000000001</v>
      </c>
      <c r="J276" s="7">
        <v>144.65</v>
      </c>
      <c r="K276" s="7">
        <v>141.15</v>
      </c>
      <c r="L276" s="7">
        <v>138.84</v>
      </c>
      <c r="M276" s="7">
        <v>145.82</v>
      </c>
      <c r="N276" s="7">
        <v>141.16</v>
      </c>
      <c r="O276" s="7">
        <v>149.66</v>
      </c>
      <c r="P276" s="8">
        <f t="shared" si="36"/>
        <v>1014.27</v>
      </c>
      <c r="Q276" s="9">
        <f t="shared" si="37"/>
        <v>84.522499999999994</v>
      </c>
      <c r="R276" s="39">
        <f t="shared" si="38"/>
        <v>2.778821917808219</v>
      </c>
    </row>
    <row r="277" spans="1:18" s="21" customFormat="1" x14ac:dyDescent="0.25">
      <c r="A277" s="38" t="s">
        <v>242</v>
      </c>
      <c r="B277" s="32" t="s">
        <v>287</v>
      </c>
      <c r="C277" s="5" t="s">
        <v>264</v>
      </c>
      <c r="D277" s="7">
        <v>0</v>
      </c>
      <c r="E277" s="7">
        <v>0</v>
      </c>
      <c r="F277" s="7">
        <v>1.5</v>
      </c>
      <c r="G277" s="7">
        <v>0.37</v>
      </c>
      <c r="H277" s="7">
        <v>0.91</v>
      </c>
      <c r="I277" s="7">
        <v>0.15</v>
      </c>
      <c r="J277" s="7">
        <v>0.56000000000000005</v>
      </c>
      <c r="K277" s="7">
        <v>0.61</v>
      </c>
      <c r="L277" s="7">
        <v>0.56000000000000005</v>
      </c>
      <c r="M277" s="7">
        <v>0.3</v>
      </c>
      <c r="N277" s="7">
        <v>0.43</v>
      </c>
      <c r="O277" s="7">
        <v>0</v>
      </c>
      <c r="P277" s="8">
        <f t="shared" si="36"/>
        <v>5.39</v>
      </c>
      <c r="Q277" s="9">
        <f t="shared" si="37"/>
        <v>0.44916666666666666</v>
      </c>
      <c r="R277" s="39">
        <f t="shared" si="38"/>
        <v>1.4767123287671232E-2</v>
      </c>
    </row>
    <row r="278" spans="1:18" s="21" customFormat="1" x14ac:dyDescent="0.25">
      <c r="A278" s="38" t="s">
        <v>194</v>
      </c>
      <c r="B278" s="32" t="s">
        <v>288</v>
      </c>
      <c r="C278" s="5" t="s">
        <v>264</v>
      </c>
      <c r="D278" s="7">
        <v>0</v>
      </c>
      <c r="E278" s="7">
        <v>0</v>
      </c>
      <c r="F278" s="7">
        <v>0.92</v>
      </c>
      <c r="G278" s="7">
        <v>1.51</v>
      </c>
      <c r="H278" s="7">
        <v>0.67</v>
      </c>
      <c r="I278" s="7">
        <v>0.78</v>
      </c>
      <c r="J278" s="7">
        <v>0.67</v>
      </c>
      <c r="K278" s="7">
        <v>0.64</v>
      </c>
      <c r="L278" s="7">
        <v>0.56999999999999995</v>
      </c>
      <c r="M278" s="7">
        <v>0.81</v>
      </c>
      <c r="N278" s="7">
        <v>0.51</v>
      </c>
      <c r="O278" s="7">
        <v>0</v>
      </c>
      <c r="P278" s="8">
        <f t="shared" si="36"/>
        <v>7.08</v>
      </c>
      <c r="Q278" s="9">
        <f t="shared" si="37"/>
        <v>0.59</v>
      </c>
      <c r="R278" s="39">
        <f t="shared" si="38"/>
        <v>1.9397260273972605E-2</v>
      </c>
    </row>
    <row r="279" spans="1:18" s="21" customFormat="1" x14ac:dyDescent="0.25">
      <c r="A279" s="38" t="s">
        <v>242</v>
      </c>
      <c r="B279" s="32" t="s">
        <v>289</v>
      </c>
      <c r="C279" s="5" t="s">
        <v>264</v>
      </c>
      <c r="D279" s="7">
        <v>0</v>
      </c>
      <c r="E279" s="7">
        <v>0</v>
      </c>
      <c r="F279" s="7">
        <v>4.28</v>
      </c>
      <c r="G279" s="7">
        <v>3.13</v>
      </c>
      <c r="H279" s="7">
        <v>1.36</v>
      </c>
      <c r="I279" s="7">
        <v>3.73</v>
      </c>
      <c r="J279" s="7">
        <v>2.46</v>
      </c>
      <c r="K279" s="7">
        <v>1.41</v>
      </c>
      <c r="L279" s="7">
        <v>2.15</v>
      </c>
      <c r="M279" s="7">
        <v>0.86</v>
      </c>
      <c r="N279" s="7">
        <v>1.86</v>
      </c>
      <c r="O279" s="7">
        <v>0</v>
      </c>
      <c r="P279" s="8">
        <f t="shared" si="36"/>
        <v>21.24</v>
      </c>
      <c r="Q279" s="9">
        <f t="shared" si="37"/>
        <v>1.7699999999999998</v>
      </c>
      <c r="R279" s="39">
        <f t="shared" si="38"/>
        <v>5.8191780821917803E-2</v>
      </c>
    </row>
    <row r="280" spans="1:18" s="21" customFormat="1" x14ac:dyDescent="0.25">
      <c r="A280" s="38" t="s">
        <v>194</v>
      </c>
      <c r="B280" s="32" t="s">
        <v>262</v>
      </c>
      <c r="C280" s="5" t="s">
        <v>264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2.72</v>
      </c>
      <c r="M280" s="7">
        <v>2.82</v>
      </c>
      <c r="N280" s="7">
        <v>2.0699999999999998</v>
      </c>
      <c r="O280" s="7">
        <v>2.57</v>
      </c>
      <c r="P280" s="8">
        <f>SUM(D280:O280)</f>
        <v>10.18</v>
      </c>
      <c r="Q280" s="9">
        <f t="shared" si="37"/>
        <v>0.84833333333333327</v>
      </c>
      <c r="R280" s="39">
        <f>SUM(P280/365)</f>
        <v>2.789041095890411E-2</v>
      </c>
    </row>
    <row r="281" spans="1:18" ht="30" x14ac:dyDescent="0.25">
      <c r="A281" s="38"/>
      <c r="B281" s="32" t="s">
        <v>44</v>
      </c>
      <c r="C281" s="5" t="s">
        <v>264</v>
      </c>
      <c r="D281" s="7">
        <v>8.6</v>
      </c>
      <c r="E281" s="7">
        <v>8.33</v>
      </c>
      <c r="F281" s="7">
        <v>13.45</v>
      </c>
      <c r="G281" s="7">
        <v>12.58</v>
      </c>
      <c r="H281" s="7">
        <v>29.71</v>
      </c>
      <c r="I281" s="7">
        <v>10.92</v>
      </c>
      <c r="J281" s="7">
        <v>14.41</v>
      </c>
      <c r="K281" s="7">
        <v>9.43</v>
      </c>
      <c r="L281" s="7">
        <v>26.22</v>
      </c>
      <c r="M281" s="7">
        <v>26.05</v>
      </c>
      <c r="N281" s="7">
        <v>52.19</v>
      </c>
      <c r="O281" s="7">
        <v>18.86</v>
      </c>
      <c r="P281" s="8">
        <f>SUM(D281:O281)</f>
        <v>230.75</v>
      </c>
      <c r="Q281" s="9">
        <f t="shared" si="37"/>
        <v>19.229166666666668</v>
      </c>
      <c r="R281" s="39">
        <f>SUM(P281/365)</f>
        <v>0.63219178082191785</v>
      </c>
    </row>
    <row r="282" spans="1:18" x14ac:dyDescent="0.25">
      <c r="A282" s="38" t="s">
        <v>290</v>
      </c>
      <c r="B282" s="32" t="s">
        <v>291</v>
      </c>
      <c r="C282" s="5" t="s">
        <v>292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8">
        <f>SUM(D282:O282)</f>
        <v>0</v>
      </c>
      <c r="Q282" s="9">
        <f t="shared" si="37"/>
        <v>0</v>
      </c>
      <c r="R282" s="39">
        <f>SUM(P282/365)</f>
        <v>0</v>
      </c>
    </row>
    <row r="283" spans="1:18" x14ac:dyDescent="0.25">
      <c r="A283" s="38" t="s">
        <v>170</v>
      </c>
      <c r="B283" s="32" t="s">
        <v>293</v>
      </c>
      <c r="C283" s="5" t="s">
        <v>294</v>
      </c>
      <c r="D283" s="7">
        <v>12</v>
      </c>
      <c r="E283" s="7">
        <v>12</v>
      </c>
      <c r="F283" s="7">
        <v>12</v>
      </c>
      <c r="G283" s="7">
        <v>12</v>
      </c>
      <c r="H283" s="7">
        <v>12</v>
      </c>
      <c r="I283" s="7">
        <v>12</v>
      </c>
      <c r="J283" s="7">
        <v>12</v>
      </c>
      <c r="K283" s="7">
        <v>15</v>
      </c>
      <c r="L283" s="7">
        <v>12</v>
      </c>
      <c r="M283" s="7">
        <v>15</v>
      </c>
      <c r="N283" s="7">
        <v>12</v>
      </c>
      <c r="O283" s="7">
        <v>12</v>
      </c>
      <c r="P283" s="8">
        <f>SUM(D283:O283)</f>
        <v>150</v>
      </c>
      <c r="Q283" s="9">
        <f t="shared" si="37"/>
        <v>12.5</v>
      </c>
      <c r="R283" s="39">
        <f>SUM(P283/365)</f>
        <v>0.41095890410958902</v>
      </c>
    </row>
    <row r="284" spans="1:18" x14ac:dyDescent="0.25">
      <c r="A284" s="38" t="s">
        <v>170</v>
      </c>
      <c r="B284" s="32" t="s">
        <v>295</v>
      </c>
      <c r="C284" s="5" t="s">
        <v>294</v>
      </c>
      <c r="D284" s="7">
        <v>10.5</v>
      </c>
      <c r="E284" s="7">
        <v>14</v>
      </c>
      <c r="F284" s="7">
        <v>42</v>
      </c>
      <c r="G284" s="7">
        <v>28</v>
      </c>
      <c r="H284" s="7">
        <v>17.5</v>
      </c>
      <c r="I284" s="7">
        <v>49</v>
      </c>
      <c r="J284" s="7">
        <v>17.5</v>
      </c>
      <c r="K284" s="7">
        <v>17.5</v>
      </c>
      <c r="L284" s="7">
        <v>49</v>
      </c>
      <c r="M284" s="7">
        <v>17.5</v>
      </c>
      <c r="N284" s="7">
        <v>45.5</v>
      </c>
      <c r="O284" s="7">
        <v>14</v>
      </c>
      <c r="P284" s="8">
        <f>SUM(D284:O284)</f>
        <v>322</v>
      </c>
      <c r="Q284" s="9">
        <f t="shared" si="37"/>
        <v>26.833333333333332</v>
      </c>
      <c r="R284" s="39">
        <f t="shared" ref="R284" si="39">SUM(P284/365)</f>
        <v>0.88219178082191785</v>
      </c>
    </row>
    <row r="285" spans="1:18" s="17" customFormat="1" x14ac:dyDescent="0.25">
      <c r="A285" s="38" t="s">
        <v>141</v>
      </c>
      <c r="B285" s="32" t="s">
        <v>296</v>
      </c>
      <c r="C285" s="5" t="s">
        <v>297</v>
      </c>
      <c r="D285" s="7">
        <v>160.09</v>
      </c>
      <c r="E285" s="7">
        <v>137.94999999999999</v>
      </c>
      <c r="F285" s="7">
        <v>142.41</v>
      </c>
      <c r="G285" s="7">
        <v>178.37</v>
      </c>
      <c r="H285" s="7">
        <v>197.75</v>
      </c>
      <c r="I285" s="7">
        <v>208.37</v>
      </c>
      <c r="J285" s="7">
        <v>180.86</v>
      </c>
      <c r="K285" s="7">
        <v>196.97</v>
      </c>
      <c r="L285" s="7">
        <v>180.56</v>
      </c>
      <c r="M285" s="7">
        <v>203.55</v>
      </c>
      <c r="N285" s="7">
        <v>173.5</v>
      </c>
      <c r="O285" s="7">
        <v>160.09</v>
      </c>
      <c r="P285" s="8">
        <f t="shared" ref="P285:P305" si="40">SUM(D285:O285)</f>
        <v>2120.4700000000003</v>
      </c>
      <c r="Q285" s="9">
        <f t="shared" si="37"/>
        <v>176.70583333333335</v>
      </c>
      <c r="R285" s="39">
        <f>SUM(P285/365)</f>
        <v>5.8095068493150688</v>
      </c>
    </row>
    <row r="286" spans="1:18" s="17" customFormat="1" x14ac:dyDescent="0.25">
      <c r="A286" s="38" t="s">
        <v>141</v>
      </c>
      <c r="B286" s="32" t="s">
        <v>298</v>
      </c>
      <c r="C286" s="5" t="s">
        <v>297</v>
      </c>
      <c r="D286" s="7">
        <v>92.15</v>
      </c>
      <c r="E286" s="7">
        <v>75.02</v>
      </c>
      <c r="F286" s="7">
        <v>78.680000000000007</v>
      </c>
      <c r="G286" s="7">
        <v>101.14</v>
      </c>
      <c r="H286" s="7">
        <v>101.56</v>
      </c>
      <c r="I286" s="7">
        <v>100.73</v>
      </c>
      <c r="J286" s="7">
        <v>95.11</v>
      </c>
      <c r="K286" s="7">
        <v>102.63</v>
      </c>
      <c r="L286" s="7">
        <v>89.96</v>
      </c>
      <c r="M286" s="7">
        <v>107.47</v>
      </c>
      <c r="N286" s="7">
        <v>97.06</v>
      </c>
      <c r="O286" s="7">
        <v>95.41</v>
      </c>
      <c r="P286" s="8">
        <f t="shared" si="40"/>
        <v>1136.92</v>
      </c>
      <c r="Q286" s="9">
        <f t="shared" ref="Q286:Q289" si="41">SUM(P286/12)</f>
        <v>94.743333333333339</v>
      </c>
      <c r="R286" s="39">
        <f t="shared" ref="R286:R289" si="42">SUM(P286/365)</f>
        <v>3.1148493150684935</v>
      </c>
    </row>
    <row r="287" spans="1:18" s="17" customFormat="1" x14ac:dyDescent="0.25">
      <c r="A287" s="38" t="s">
        <v>141</v>
      </c>
      <c r="B287" s="32" t="s">
        <v>299</v>
      </c>
      <c r="C287" s="5" t="s">
        <v>297</v>
      </c>
      <c r="D287" s="7">
        <v>68.34</v>
      </c>
      <c r="E287" s="7">
        <v>59.32</v>
      </c>
      <c r="F287" s="7">
        <v>63.68</v>
      </c>
      <c r="G287" s="7">
        <v>81.91</v>
      </c>
      <c r="H287" s="7">
        <v>80.48</v>
      </c>
      <c r="I287" s="7">
        <v>74.92</v>
      </c>
      <c r="J287" s="7">
        <v>73.53</v>
      </c>
      <c r="K287" s="7">
        <v>83.19</v>
      </c>
      <c r="L287" s="7">
        <v>68.099999999999994</v>
      </c>
      <c r="M287" s="7">
        <v>77.28</v>
      </c>
      <c r="N287" s="7">
        <v>74.95</v>
      </c>
      <c r="O287" s="7">
        <v>67.33</v>
      </c>
      <c r="P287" s="8">
        <f t="shared" si="40"/>
        <v>873.0300000000002</v>
      </c>
      <c r="Q287" s="9">
        <f t="shared" si="41"/>
        <v>72.752500000000012</v>
      </c>
      <c r="R287" s="39">
        <f t="shared" si="42"/>
        <v>2.3918630136986305</v>
      </c>
    </row>
    <row r="288" spans="1:18" s="17" customFormat="1" x14ac:dyDescent="0.25">
      <c r="A288" s="38" t="s">
        <v>141</v>
      </c>
      <c r="B288" s="32" t="s">
        <v>300</v>
      </c>
      <c r="C288" s="5" t="s">
        <v>297</v>
      </c>
      <c r="D288" s="7">
        <v>77.849999999999994</v>
      </c>
      <c r="E288" s="7">
        <v>61.59</v>
      </c>
      <c r="F288" s="7">
        <v>76.7</v>
      </c>
      <c r="G288" s="7">
        <v>86.87</v>
      </c>
      <c r="H288" s="7">
        <v>78.709999999999994</v>
      </c>
      <c r="I288" s="7">
        <v>79.72</v>
      </c>
      <c r="J288" s="7">
        <v>88.5</v>
      </c>
      <c r="K288" s="7">
        <v>87.43</v>
      </c>
      <c r="L288" s="7">
        <v>76.44</v>
      </c>
      <c r="M288" s="7">
        <v>91.8</v>
      </c>
      <c r="N288" s="7">
        <v>94.74</v>
      </c>
      <c r="O288" s="7">
        <v>70.099999999999994</v>
      </c>
      <c r="P288" s="8">
        <f t="shared" si="40"/>
        <v>970.44999999999993</v>
      </c>
      <c r="Q288" s="9">
        <f t="shared" si="41"/>
        <v>80.870833333333323</v>
      </c>
      <c r="R288" s="39">
        <f t="shared" si="42"/>
        <v>2.6587671232876708</v>
      </c>
    </row>
    <row r="289" spans="1:18" s="17" customFormat="1" ht="30" x14ac:dyDescent="0.25">
      <c r="A289" s="38" t="s">
        <v>141</v>
      </c>
      <c r="B289" s="32" t="s">
        <v>301</v>
      </c>
      <c r="C289" s="5" t="s">
        <v>297</v>
      </c>
      <c r="D289" s="7">
        <v>15.79</v>
      </c>
      <c r="E289" s="7">
        <v>12.11</v>
      </c>
      <c r="F289" s="7">
        <v>13.12</v>
      </c>
      <c r="G289" s="7">
        <v>20.86</v>
      </c>
      <c r="H289" s="7">
        <v>14</v>
      </c>
      <c r="I289" s="7">
        <v>21.25</v>
      </c>
      <c r="J289" s="7">
        <v>17</v>
      </c>
      <c r="K289" s="7">
        <v>17.010000000000002</v>
      </c>
      <c r="L289" s="7">
        <v>14.31</v>
      </c>
      <c r="M289" s="7">
        <v>16.71</v>
      </c>
      <c r="N289" s="7">
        <v>16.54</v>
      </c>
      <c r="O289" s="7">
        <v>16.239999999999998</v>
      </c>
      <c r="P289" s="8">
        <f t="shared" si="40"/>
        <v>194.94</v>
      </c>
      <c r="Q289" s="9">
        <f t="shared" si="41"/>
        <v>16.245000000000001</v>
      </c>
      <c r="R289" s="39">
        <f t="shared" si="42"/>
        <v>0.53408219178082195</v>
      </c>
    </row>
    <row r="290" spans="1:18" s="17" customFormat="1" ht="30" x14ac:dyDescent="0.25">
      <c r="A290" s="38" t="s">
        <v>141</v>
      </c>
      <c r="B290" s="32" t="s">
        <v>151</v>
      </c>
      <c r="C290" s="5" t="s">
        <v>302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11.07</v>
      </c>
      <c r="K290" s="7">
        <v>10.71</v>
      </c>
      <c r="L290" s="7">
        <v>9.76</v>
      </c>
      <c r="M290" s="7">
        <v>10.94</v>
      </c>
      <c r="N290" s="7">
        <v>12.62</v>
      </c>
      <c r="O290" s="7">
        <v>7.05</v>
      </c>
      <c r="P290" s="8">
        <f t="shared" si="40"/>
        <v>62.149999999999991</v>
      </c>
      <c r="Q290" s="9">
        <f>SUM(P290/12)</f>
        <v>5.1791666666666663</v>
      </c>
      <c r="R290" s="39">
        <f>SUM(P290/365)</f>
        <v>0.17027397260273971</v>
      </c>
    </row>
    <row r="291" spans="1:18" s="17" customFormat="1" ht="30" x14ac:dyDescent="0.25">
      <c r="A291" s="38" t="s">
        <v>141</v>
      </c>
      <c r="B291" s="32" t="s">
        <v>303</v>
      </c>
      <c r="C291" s="5" t="s">
        <v>302</v>
      </c>
      <c r="D291" s="7">
        <v>7.37</v>
      </c>
      <c r="E291" s="7">
        <v>3.44</v>
      </c>
      <c r="F291" s="7">
        <v>3.35</v>
      </c>
      <c r="G291" s="7">
        <v>5.88</v>
      </c>
      <c r="H291" s="7">
        <v>7.19</v>
      </c>
      <c r="I291" s="7">
        <v>3.73</v>
      </c>
      <c r="J291" s="7">
        <v>6.04</v>
      </c>
      <c r="K291" s="7">
        <v>6.79</v>
      </c>
      <c r="L291" s="7">
        <v>6.15</v>
      </c>
      <c r="M291" s="7">
        <v>5.86</v>
      </c>
      <c r="N291" s="7">
        <v>4.95</v>
      </c>
      <c r="O291" s="7">
        <v>3.68</v>
      </c>
      <c r="P291" s="8">
        <f t="shared" si="40"/>
        <v>64.430000000000007</v>
      </c>
      <c r="Q291" s="9">
        <f t="shared" ref="Q291:Q305" si="43">SUM(P291/12)</f>
        <v>5.3691666666666675</v>
      </c>
      <c r="R291" s="39">
        <f t="shared" ref="R291:R306" si="44">SUM(P291/365)</f>
        <v>0.1765205479452055</v>
      </c>
    </row>
    <row r="292" spans="1:18" s="17" customFormat="1" x14ac:dyDescent="0.25">
      <c r="A292" s="38" t="s">
        <v>141</v>
      </c>
      <c r="B292" s="32" t="s">
        <v>304</v>
      </c>
      <c r="C292" s="5" t="s">
        <v>302</v>
      </c>
      <c r="D292" s="7">
        <v>7.12</v>
      </c>
      <c r="E292" s="7">
        <v>8.3000000000000007</v>
      </c>
      <c r="F292" s="7">
        <v>3.35</v>
      </c>
      <c r="G292" s="7">
        <v>10.68</v>
      </c>
      <c r="H292" s="7">
        <v>5.41</v>
      </c>
      <c r="I292" s="7">
        <v>17.899999999999999</v>
      </c>
      <c r="J292" s="7">
        <v>6.56</v>
      </c>
      <c r="K292" s="7">
        <v>10.6</v>
      </c>
      <c r="L292" s="7">
        <v>7.75</v>
      </c>
      <c r="M292" s="7">
        <v>12.15</v>
      </c>
      <c r="N292" s="7">
        <v>3.7</v>
      </c>
      <c r="O292" s="7">
        <v>9.85</v>
      </c>
      <c r="P292" s="8">
        <f t="shared" si="40"/>
        <v>103.37</v>
      </c>
      <c r="Q292" s="9">
        <f t="shared" si="43"/>
        <v>8.6141666666666676</v>
      </c>
      <c r="R292" s="39">
        <f t="shared" si="44"/>
        <v>0.28320547945205482</v>
      </c>
    </row>
    <row r="293" spans="1:18" s="17" customFormat="1" x14ac:dyDescent="0.25">
      <c r="A293" s="38" t="s">
        <v>141</v>
      </c>
      <c r="B293" s="32" t="s">
        <v>305</v>
      </c>
      <c r="C293" s="5" t="s">
        <v>302</v>
      </c>
      <c r="D293" s="7">
        <v>7.49</v>
      </c>
      <c r="E293" s="7">
        <v>5</v>
      </c>
      <c r="F293" s="7">
        <v>6.74</v>
      </c>
      <c r="G293" s="7">
        <v>3.67</v>
      </c>
      <c r="H293" s="7">
        <v>6.41</v>
      </c>
      <c r="I293" s="7">
        <v>6.89</v>
      </c>
      <c r="J293" s="7">
        <v>5.92</v>
      </c>
      <c r="K293" s="7">
        <v>6.87</v>
      </c>
      <c r="L293" s="7">
        <v>6.61</v>
      </c>
      <c r="M293" s="7">
        <v>6.44</v>
      </c>
      <c r="N293" s="7">
        <v>7.52</v>
      </c>
      <c r="O293" s="7">
        <v>7.35</v>
      </c>
      <c r="P293" s="8">
        <f t="shared" si="40"/>
        <v>76.909999999999982</v>
      </c>
      <c r="Q293" s="9">
        <f t="shared" si="43"/>
        <v>6.4091666666666649</v>
      </c>
      <c r="R293" s="39">
        <f t="shared" si="44"/>
        <v>0.21071232876712323</v>
      </c>
    </row>
    <row r="294" spans="1:18" s="17" customFormat="1" ht="30" x14ac:dyDescent="0.25">
      <c r="A294" s="38" t="s">
        <v>141</v>
      </c>
      <c r="B294" s="32" t="s">
        <v>306</v>
      </c>
      <c r="C294" s="5" t="s">
        <v>302</v>
      </c>
      <c r="D294" s="7">
        <v>9.14</v>
      </c>
      <c r="E294" s="7">
        <v>3.27</v>
      </c>
      <c r="F294" s="7">
        <v>4.5199999999999996</v>
      </c>
      <c r="G294" s="7">
        <v>6.67</v>
      </c>
      <c r="H294" s="7">
        <v>4.8899999999999997</v>
      </c>
      <c r="I294" s="7">
        <v>7.63</v>
      </c>
      <c r="J294" s="7">
        <v>6.6</v>
      </c>
      <c r="K294" s="7">
        <v>4.1100000000000003</v>
      </c>
      <c r="L294" s="7">
        <v>5.58</v>
      </c>
      <c r="M294" s="7">
        <v>6.45</v>
      </c>
      <c r="N294" s="7">
        <v>3.61</v>
      </c>
      <c r="O294" s="7">
        <v>4.66</v>
      </c>
      <c r="P294" s="8">
        <f t="shared" si="40"/>
        <v>67.13000000000001</v>
      </c>
      <c r="Q294" s="9">
        <f t="shared" si="43"/>
        <v>5.5941666666666672</v>
      </c>
      <c r="R294" s="39">
        <f t="shared" si="44"/>
        <v>0.18391780821917811</v>
      </c>
    </row>
    <row r="295" spans="1:18" s="17" customFormat="1" ht="30" x14ac:dyDescent="0.25">
      <c r="A295" s="38" t="s">
        <v>141</v>
      </c>
      <c r="B295" s="32" t="s">
        <v>307</v>
      </c>
      <c r="C295" s="5" t="s">
        <v>302</v>
      </c>
      <c r="D295" s="7">
        <v>5.1100000000000003</v>
      </c>
      <c r="E295" s="7">
        <v>4.47</v>
      </c>
      <c r="F295" s="7">
        <v>5.96</v>
      </c>
      <c r="G295" s="7">
        <v>5.49</v>
      </c>
      <c r="H295" s="7">
        <v>6.86</v>
      </c>
      <c r="I295" s="7">
        <v>6.5</v>
      </c>
      <c r="J295" s="7">
        <v>5.96</v>
      </c>
      <c r="K295" s="7">
        <v>7.24</v>
      </c>
      <c r="L295" s="7">
        <v>6.24</v>
      </c>
      <c r="M295" s="7">
        <v>6.19</v>
      </c>
      <c r="N295" s="7">
        <v>6.06</v>
      </c>
      <c r="O295" s="7">
        <v>6.66</v>
      </c>
      <c r="P295" s="8">
        <f t="shared" si="40"/>
        <v>72.739999999999995</v>
      </c>
      <c r="Q295" s="9">
        <f t="shared" si="43"/>
        <v>6.0616666666666665</v>
      </c>
      <c r="R295" s="39">
        <f t="shared" si="44"/>
        <v>0.19928767123287669</v>
      </c>
    </row>
    <row r="296" spans="1:18" s="17" customFormat="1" x14ac:dyDescent="0.25">
      <c r="A296" s="38" t="s">
        <v>141</v>
      </c>
      <c r="B296" s="32" t="s">
        <v>308</v>
      </c>
      <c r="C296" s="5" t="s">
        <v>302</v>
      </c>
      <c r="D296" s="7">
        <v>8.75</v>
      </c>
      <c r="E296" s="7">
        <v>3.29</v>
      </c>
      <c r="F296" s="7">
        <v>6.71</v>
      </c>
      <c r="G296" s="7">
        <v>3.79</v>
      </c>
      <c r="H296" s="7">
        <v>4.53</v>
      </c>
      <c r="I296" s="7">
        <v>5.25</v>
      </c>
      <c r="J296" s="7">
        <v>4.46</v>
      </c>
      <c r="K296" s="7">
        <v>10.49</v>
      </c>
      <c r="L296" s="7">
        <v>9.25</v>
      </c>
      <c r="M296" s="7">
        <v>6.12</v>
      </c>
      <c r="N296" s="7">
        <v>10.39</v>
      </c>
      <c r="O296" s="7">
        <v>4.5</v>
      </c>
      <c r="P296" s="8">
        <f t="shared" si="40"/>
        <v>77.53</v>
      </c>
      <c r="Q296" s="9">
        <f t="shared" si="43"/>
        <v>6.4608333333333334</v>
      </c>
      <c r="R296" s="39">
        <f t="shared" si="44"/>
        <v>0.2124109589041096</v>
      </c>
    </row>
    <row r="297" spans="1:18" s="17" customFormat="1" ht="30" x14ac:dyDescent="0.25">
      <c r="A297" s="38" t="s">
        <v>141</v>
      </c>
      <c r="B297" s="32" t="s">
        <v>309</v>
      </c>
      <c r="C297" s="5" t="s">
        <v>302</v>
      </c>
      <c r="D297" s="7">
        <v>5.44</v>
      </c>
      <c r="E297" s="7">
        <v>5.21</v>
      </c>
      <c r="F297" s="7">
        <v>2.54</v>
      </c>
      <c r="G297" s="7">
        <v>5.86</v>
      </c>
      <c r="H297" s="7">
        <v>5.3</v>
      </c>
      <c r="I297" s="7">
        <v>1.82</v>
      </c>
      <c r="J297" s="7">
        <v>5.08</v>
      </c>
      <c r="K297" s="7">
        <v>3.44</v>
      </c>
      <c r="L297" s="7">
        <v>3.71</v>
      </c>
      <c r="M297" s="7">
        <v>2.94</v>
      </c>
      <c r="N297" s="7">
        <v>3.35</v>
      </c>
      <c r="O297" s="7">
        <v>2.34</v>
      </c>
      <c r="P297" s="8">
        <f t="shared" si="40"/>
        <v>47.03</v>
      </c>
      <c r="Q297" s="9">
        <f t="shared" si="43"/>
        <v>3.9191666666666669</v>
      </c>
      <c r="R297" s="39">
        <f t="shared" si="44"/>
        <v>0.12884931506849315</v>
      </c>
    </row>
    <row r="298" spans="1:18" s="17" customFormat="1" ht="30" x14ac:dyDescent="0.25">
      <c r="A298" s="38" t="s">
        <v>141</v>
      </c>
      <c r="B298" s="32" t="s">
        <v>310</v>
      </c>
      <c r="C298" s="5" t="s">
        <v>302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8">
        <f t="shared" si="40"/>
        <v>0</v>
      </c>
      <c r="Q298" s="9">
        <f t="shared" si="43"/>
        <v>0</v>
      </c>
      <c r="R298" s="39">
        <f t="shared" si="44"/>
        <v>0</v>
      </c>
    </row>
    <row r="299" spans="1:18" s="17" customFormat="1" x14ac:dyDescent="0.25">
      <c r="A299" s="38" t="s">
        <v>141</v>
      </c>
      <c r="B299" s="32" t="s">
        <v>311</v>
      </c>
      <c r="C299" s="5" t="s">
        <v>302</v>
      </c>
      <c r="D299" s="7">
        <v>8.8800000000000008</v>
      </c>
      <c r="E299" s="7">
        <v>2.6280000000000001</v>
      </c>
      <c r="F299" s="7">
        <v>7.96</v>
      </c>
      <c r="G299" s="7">
        <v>10.59</v>
      </c>
      <c r="H299" s="7">
        <v>7.68</v>
      </c>
      <c r="I299" s="7">
        <v>8.36</v>
      </c>
      <c r="J299" s="7">
        <v>7.92</v>
      </c>
      <c r="K299" s="7">
        <v>6.77</v>
      </c>
      <c r="L299" s="7">
        <v>8.64</v>
      </c>
      <c r="M299" s="7">
        <v>8.23</v>
      </c>
      <c r="N299" s="7">
        <v>8.73</v>
      </c>
      <c r="O299" s="7">
        <v>5.44</v>
      </c>
      <c r="P299" s="8">
        <f t="shared" si="40"/>
        <v>91.828000000000003</v>
      </c>
      <c r="Q299" s="9">
        <f t="shared" si="43"/>
        <v>7.6523333333333339</v>
      </c>
      <c r="R299" s="39">
        <f t="shared" si="44"/>
        <v>0.25158356164383561</v>
      </c>
    </row>
    <row r="300" spans="1:18" s="17" customFormat="1" x14ac:dyDescent="0.25">
      <c r="A300" s="38" t="s">
        <v>141</v>
      </c>
      <c r="B300" s="32" t="s">
        <v>312</v>
      </c>
      <c r="C300" s="5" t="s">
        <v>302</v>
      </c>
      <c r="D300" s="7">
        <v>4.51</v>
      </c>
      <c r="E300" s="7">
        <v>5.24</v>
      </c>
      <c r="F300" s="7">
        <v>4.7699999999999996</v>
      </c>
      <c r="G300" s="7">
        <v>0</v>
      </c>
      <c r="H300" s="7">
        <v>4.79</v>
      </c>
      <c r="I300" s="7">
        <v>5.97</v>
      </c>
      <c r="J300" s="7">
        <v>5.29</v>
      </c>
      <c r="K300" s="7">
        <v>5.3</v>
      </c>
      <c r="L300" s="7">
        <v>4.5599999999999996</v>
      </c>
      <c r="M300" s="7">
        <v>5.41</v>
      </c>
      <c r="N300" s="7">
        <v>5.0999999999999996</v>
      </c>
      <c r="O300" s="7">
        <v>4.6399999999999997</v>
      </c>
      <c r="P300" s="8">
        <f t="shared" si="40"/>
        <v>55.580000000000005</v>
      </c>
      <c r="Q300" s="9">
        <f t="shared" si="43"/>
        <v>4.6316666666666668</v>
      </c>
      <c r="R300" s="39">
        <f t="shared" si="44"/>
        <v>0.15227397260273975</v>
      </c>
    </row>
    <row r="301" spans="1:18" s="17" customFormat="1" ht="30" x14ac:dyDescent="0.25">
      <c r="A301" s="38" t="s">
        <v>141</v>
      </c>
      <c r="B301" s="32" t="s">
        <v>313</v>
      </c>
      <c r="C301" s="5" t="s">
        <v>302</v>
      </c>
      <c r="D301" s="7">
        <v>7.9</v>
      </c>
      <c r="E301" s="7">
        <v>15.46</v>
      </c>
      <c r="F301" s="7">
        <v>13.35</v>
      </c>
      <c r="G301" s="7">
        <v>15.5</v>
      </c>
      <c r="H301" s="7">
        <v>22.18</v>
      </c>
      <c r="I301" s="7">
        <v>17.54</v>
      </c>
      <c r="J301" s="7">
        <v>17.13</v>
      </c>
      <c r="K301" s="7">
        <v>22.83</v>
      </c>
      <c r="L301" s="7">
        <v>19.64</v>
      </c>
      <c r="M301" s="7">
        <v>17.32</v>
      </c>
      <c r="N301" s="7">
        <v>21.01</v>
      </c>
      <c r="O301" s="7">
        <v>14.54</v>
      </c>
      <c r="P301" s="8">
        <f t="shared" si="40"/>
        <v>204.39999999999995</v>
      </c>
      <c r="Q301" s="9">
        <f t="shared" si="43"/>
        <v>17.033333333333328</v>
      </c>
      <c r="R301" s="39">
        <f t="shared" si="44"/>
        <v>0.55999999999999983</v>
      </c>
    </row>
    <row r="302" spans="1:18" s="17" customFormat="1" ht="30" x14ac:dyDescent="0.25">
      <c r="A302" s="38" t="s">
        <v>141</v>
      </c>
      <c r="B302" s="32" t="s">
        <v>314</v>
      </c>
      <c r="C302" s="5" t="s">
        <v>302</v>
      </c>
      <c r="D302" s="7">
        <v>2.12</v>
      </c>
      <c r="E302" s="7">
        <v>2.0499999999999998</v>
      </c>
      <c r="F302" s="7">
        <v>2.0499999999999998</v>
      </c>
      <c r="G302" s="7">
        <v>1.86</v>
      </c>
      <c r="H302" s="7">
        <v>3.55</v>
      </c>
      <c r="I302" s="7">
        <v>4.03</v>
      </c>
      <c r="J302" s="7">
        <v>2.09</v>
      </c>
      <c r="K302" s="7">
        <v>3.78</v>
      </c>
      <c r="L302" s="7">
        <v>2.2799999999999998</v>
      </c>
      <c r="M302" s="7">
        <v>2.5299999999999998</v>
      </c>
      <c r="N302" s="7">
        <v>2.59</v>
      </c>
      <c r="O302" s="7">
        <v>2.84</v>
      </c>
      <c r="P302" s="8">
        <f t="shared" si="40"/>
        <v>31.770000000000003</v>
      </c>
      <c r="Q302" s="9">
        <f t="shared" si="43"/>
        <v>2.6475000000000004</v>
      </c>
      <c r="R302" s="39">
        <f t="shared" si="44"/>
        <v>8.7041095890410966E-2</v>
      </c>
    </row>
    <row r="303" spans="1:18" s="17" customFormat="1" x14ac:dyDescent="0.25">
      <c r="A303" s="38" t="s">
        <v>141</v>
      </c>
      <c r="B303" s="32" t="s">
        <v>315</v>
      </c>
      <c r="C303" s="5" t="s">
        <v>302</v>
      </c>
      <c r="D303" s="7">
        <v>1.3</v>
      </c>
      <c r="E303" s="7">
        <v>2.63</v>
      </c>
      <c r="F303" s="7">
        <v>2.2000000000000002</v>
      </c>
      <c r="G303" s="7">
        <v>2.95</v>
      </c>
      <c r="H303" s="7">
        <v>0</v>
      </c>
      <c r="I303" s="7">
        <v>1.32</v>
      </c>
      <c r="J303" s="7">
        <v>4.28</v>
      </c>
      <c r="K303" s="7">
        <v>1.68</v>
      </c>
      <c r="L303" s="7">
        <v>3.64</v>
      </c>
      <c r="M303" s="7">
        <v>0</v>
      </c>
      <c r="N303" s="7">
        <v>2.41</v>
      </c>
      <c r="O303" s="7">
        <v>0</v>
      </c>
      <c r="P303" s="8">
        <f t="shared" si="40"/>
        <v>22.41</v>
      </c>
      <c r="Q303" s="9">
        <f t="shared" si="43"/>
        <v>1.8674999999999999</v>
      </c>
      <c r="R303" s="39">
        <f t="shared" si="44"/>
        <v>6.1397260273972604E-2</v>
      </c>
    </row>
    <row r="304" spans="1:18" s="17" customFormat="1" ht="30" x14ac:dyDescent="0.25">
      <c r="A304" s="38" t="s">
        <v>141</v>
      </c>
      <c r="B304" s="32" t="s">
        <v>316</v>
      </c>
      <c r="C304" s="5" t="s">
        <v>302</v>
      </c>
      <c r="D304" s="7">
        <v>3.8</v>
      </c>
      <c r="E304" s="7">
        <v>2.7</v>
      </c>
      <c r="F304" s="7">
        <v>4.21</v>
      </c>
      <c r="G304" s="7">
        <v>4.13</v>
      </c>
      <c r="H304" s="7">
        <v>4.82</v>
      </c>
      <c r="I304" s="7">
        <v>4.3</v>
      </c>
      <c r="J304" s="7">
        <v>3.83</v>
      </c>
      <c r="K304" s="7">
        <v>7.04</v>
      </c>
      <c r="L304" s="7">
        <v>4.66</v>
      </c>
      <c r="M304" s="7">
        <v>4.78</v>
      </c>
      <c r="N304" s="7">
        <v>5.48</v>
      </c>
      <c r="O304" s="7">
        <v>3.47</v>
      </c>
      <c r="P304" s="8">
        <f t="shared" si="40"/>
        <v>53.22</v>
      </c>
      <c r="Q304" s="9">
        <f t="shared" si="43"/>
        <v>4.4349999999999996</v>
      </c>
      <c r="R304" s="39">
        <f t="shared" si="44"/>
        <v>0.14580821917808218</v>
      </c>
    </row>
    <row r="305" spans="1:18" s="17" customFormat="1" x14ac:dyDescent="0.25">
      <c r="A305" s="38" t="s">
        <v>141</v>
      </c>
      <c r="B305" s="32" t="s">
        <v>317</v>
      </c>
      <c r="C305" s="5" t="s">
        <v>302</v>
      </c>
      <c r="D305" s="7">
        <v>20.399999999999999</v>
      </c>
      <c r="E305" s="7">
        <v>13.99</v>
      </c>
      <c r="F305" s="7">
        <v>17.920000000000002</v>
      </c>
      <c r="G305" s="7">
        <v>25.26</v>
      </c>
      <c r="H305" s="7">
        <v>19.260000000000002</v>
      </c>
      <c r="I305" s="7">
        <v>16.68</v>
      </c>
      <c r="J305" s="7">
        <v>21.85</v>
      </c>
      <c r="K305" s="7">
        <v>20.73</v>
      </c>
      <c r="L305" s="7">
        <v>15.44</v>
      </c>
      <c r="M305" s="7">
        <v>22.41</v>
      </c>
      <c r="N305" s="7">
        <v>19.54</v>
      </c>
      <c r="O305" s="7">
        <v>18.399999999999999</v>
      </c>
      <c r="P305" s="8">
        <f t="shared" si="40"/>
        <v>231.88</v>
      </c>
      <c r="Q305" s="9">
        <f t="shared" si="43"/>
        <v>19.323333333333334</v>
      </c>
      <c r="R305" s="39">
        <f t="shared" si="44"/>
        <v>0.63528767123287666</v>
      </c>
    </row>
    <row r="306" spans="1:18" s="17" customFormat="1" x14ac:dyDescent="0.25">
      <c r="A306" s="38" t="s">
        <v>141</v>
      </c>
      <c r="B306" s="32" t="s">
        <v>318</v>
      </c>
      <c r="C306" s="5" t="s">
        <v>302</v>
      </c>
      <c r="D306" s="7">
        <v>48.68</v>
      </c>
      <c r="E306" s="7">
        <v>37.64</v>
      </c>
      <c r="F306" s="7">
        <v>23.87</v>
      </c>
      <c r="G306" s="7">
        <v>45.67</v>
      </c>
      <c r="H306" s="7">
        <v>48.08</v>
      </c>
      <c r="I306" s="7">
        <v>47.43</v>
      </c>
      <c r="J306" s="7">
        <v>48.43</v>
      </c>
      <c r="K306" s="7">
        <v>52.34</v>
      </c>
      <c r="L306" s="7">
        <v>43.68</v>
      </c>
      <c r="M306" s="7">
        <v>43.95</v>
      </c>
      <c r="N306" s="7">
        <v>40.200000000000003</v>
      </c>
      <c r="O306" s="7">
        <v>37.15</v>
      </c>
      <c r="P306" s="8">
        <f t="shared" ref="P306:Q306" si="45">SUM(P290:P305)</f>
        <v>1262.3779999999997</v>
      </c>
      <c r="Q306" s="9">
        <f t="shared" si="45"/>
        <v>105.19816666666667</v>
      </c>
      <c r="R306" s="39">
        <f t="shared" si="44"/>
        <v>3.4585698630136976</v>
      </c>
    </row>
    <row r="307" spans="1:18" x14ac:dyDescent="0.25">
      <c r="A307" s="40"/>
      <c r="B307" s="1"/>
      <c r="C307" s="1"/>
      <c r="D307" s="41"/>
      <c r="E307" s="41"/>
      <c r="F307" s="41"/>
      <c r="G307" s="41"/>
      <c r="H307" s="41"/>
      <c r="I307" s="42"/>
      <c r="J307" s="41"/>
      <c r="K307" s="41"/>
      <c r="L307" s="41"/>
      <c r="M307" s="41"/>
      <c r="N307" s="41"/>
      <c r="O307" s="41"/>
      <c r="P307" s="43"/>
      <c r="Q307" s="41"/>
      <c r="R307" s="44"/>
    </row>
    <row r="308" spans="1:18" ht="15.75" thickBot="1" x14ac:dyDescent="0.3">
      <c r="A308" s="45"/>
      <c r="B308" s="46"/>
      <c r="C308" s="46"/>
      <c r="D308" s="47"/>
      <c r="E308" s="47"/>
      <c r="F308" s="47"/>
      <c r="G308" s="47"/>
      <c r="H308" s="47"/>
      <c r="I308" s="48"/>
      <c r="J308" s="47"/>
      <c r="K308" s="47"/>
      <c r="L308" s="47"/>
      <c r="M308" s="47"/>
      <c r="N308" s="47"/>
      <c r="O308" s="47"/>
      <c r="P308" s="49">
        <f>SUM(P3:P306)</f>
        <v>1216187.7276499984</v>
      </c>
      <c r="Q308" s="47"/>
      <c r="R308" s="50"/>
    </row>
    <row r="309" spans="1:18" ht="15.75" thickTop="1" x14ac:dyDescent="0.25">
      <c r="A309" s="22"/>
      <c r="I309" s="24"/>
    </row>
    <row r="310" spans="1:18" x14ac:dyDescent="0.25">
      <c r="A310" s="22"/>
      <c r="I310" s="24"/>
    </row>
    <row r="311" spans="1:18" x14ac:dyDescent="0.25">
      <c r="A311" s="22"/>
      <c r="I311" s="24"/>
    </row>
    <row r="312" spans="1:18" x14ac:dyDescent="0.25">
      <c r="A312" s="22"/>
      <c r="I312" s="24"/>
    </row>
    <row r="313" spans="1:18" x14ac:dyDescent="0.25">
      <c r="A313" s="22"/>
      <c r="I313" s="24"/>
    </row>
    <row r="314" spans="1:18" x14ac:dyDescent="0.25">
      <c r="A314" s="22"/>
      <c r="I314" s="24"/>
    </row>
    <row r="315" spans="1:18" x14ac:dyDescent="0.25">
      <c r="A315" s="22"/>
      <c r="I315" s="24"/>
    </row>
    <row r="316" spans="1:18" x14ac:dyDescent="0.25">
      <c r="A316" s="22"/>
      <c r="I316" s="24"/>
    </row>
    <row r="317" spans="1:18" x14ac:dyDescent="0.25">
      <c r="A317" s="22"/>
      <c r="I317" s="24"/>
    </row>
    <row r="318" spans="1:18" x14ac:dyDescent="0.25">
      <c r="A318" s="22"/>
      <c r="I318" s="24"/>
    </row>
    <row r="319" spans="1:18" x14ac:dyDescent="0.25">
      <c r="A319" s="22"/>
      <c r="I319" s="24"/>
    </row>
    <row r="320" spans="1:18" x14ac:dyDescent="0.25">
      <c r="A320" s="22"/>
      <c r="I320" s="24"/>
    </row>
    <row r="321" spans="1:9" x14ac:dyDescent="0.25">
      <c r="A321" s="22"/>
      <c r="I321" s="24"/>
    </row>
    <row r="322" spans="1:9" x14ac:dyDescent="0.25">
      <c r="A322" s="22"/>
      <c r="I322" s="24"/>
    </row>
    <row r="323" spans="1:9" x14ac:dyDescent="0.25">
      <c r="A323" s="22"/>
      <c r="I323" s="24"/>
    </row>
    <row r="324" spans="1:9" x14ac:dyDescent="0.25">
      <c r="A324" s="22"/>
      <c r="I324" s="24"/>
    </row>
    <row r="325" spans="1:9" x14ac:dyDescent="0.25">
      <c r="A325" s="22"/>
      <c r="I325" s="24"/>
    </row>
    <row r="326" spans="1:9" x14ac:dyDescent="0.25">
      <c r="A326" s="22"/>
      <c r="I326" s="24"/>
    </row>
    <row r="327" spans="1:9" x14ac:dyDescent="0.25">
      <c r="A327" s="22"/>
      <c r="I327" s="24"/>
    </row>
    <row r="328" spans="1:9" x14ac:dyDescent="0.25">
      <c r="A328" s="22"/>
      <c r="I328" s="24"/>
    </row>
    <row r="329" spans="1:9" x14ac:dyDescent="0.25">
      <c r="A329" s="22"/>
      <c r="I329" s="24"/>
    </row>
    <row r="330" spans="1:9" x14ac:dyDescent="0.25">
      <c r="A330" s="22"/>
      <c r="I330" s="24"/>
    </row>
    <row r="331" spans="1:9" x14ac:dyDescent="0.25">
      <c r="A331" s="22"/>
      <c r="I331" s="24"/>
    </row>
    <row r="332" spans="1:9" x14ac:dyDescent="0.25">
      <c r="A332" s="22"/>
      <c r="I332" s="24"/>
    </row>
    <row r="333" spans="1:9" x14ac:dyDescent="0.25">
      <c r="A333" s="22"/>
      <c r="I333" s="24"/>
    </row>
    <row r="334" spans="1:9" x14ac:dyDescent="0.25">
      <c r="A334" s="22"/>
      <c r="I334" s="24"/>
    </row>
    <row r="335" spans="1:9" x14ac:dyDescent="0.25">
      <c r="A335" s="22"/>
      <c r="I335" s="24"/>
    </row>
    <row r="336" spans="1:9" x14ac:dyDescent="0.25">
      <c r="A336" s="22"/>
      <c r="I336" s="24"/>
    </row>
    <row r="337" spans="1:9" x14ac:dyDescent="0.25">
      <c r="A337" s="22"/>
      <c r="I337" s="24"/>
    </row>
    <row r="338" spans="1:9" x14ac:dyDescent="0.25">
      <c r="A338" s="22"/>
      <c r="I338" s="24"/>
    </row>
    <row r="339" spans="1:9" x14ac:dyDescent="0.25">
      <c r="A339" s="22"/>
      <c r="I339" s="24"/>
    </row>
    <row r="340" spans="1:9" x14ac:dyDescent="0.25">
      <c r="A340" s="22"/>
      <c r="I340" s="24"/>
    </row>
    <row r="341" spans="1:9" x14ac:dyDescent="0.25">
      <c r="A341" s="22"/>
      <c r="I341" s="24"/>
    </row>
    <row r="342" spans="1:9" x14ac:dyDescent="0.25">
      <c r="A342" s="22"/>
      <c r="I342" s="24"/>
    </row>
    <row r="343" spans="1:9" x14ac:dyDescent="0.25">
      <c r="A343" s="22"/>
      <c r="I343" s="24"/>
    </row>
    <row r="344" spans="1:9" x14ac:dyDescent="0.25">
      <c r="A344" s="22"/>
      <c r="I344" s="24"/>
    </row>
    <row r="345" spans="1:9" x14ac:dyDescent="0.25">
      <c r="A345" s="22"/>
      <c r="I345" s="24"/>
    </row>
    <row r="346" spans="1:9" x14ac:dyDescent="0.25">
      <c r="A346" s="22"/>
      <c r="I346" s="24"/>
    </row>
    <row r="347" spans="1:9" x14ac:dyDescent="0.25">
      <c r="A347" s="22"/>
      <c r="I347" s="24"/>
    </row>
    <row r="348" spans="1:9" x14ac:dyDescent="0.25">
      <c r="A348" s="22"/>
      <c r="I348" s="24"/>
    </row>
    <row r="349" spans="1:9" x14ac:dyDescent="0.25">
      <c r="A349" s="22"/>
      <c r="I349" s="24"/>
    </row>
    <row r="350" spans="1:9" x14ac:dyDescent="0.25">
      <c r="A350" s="22"/>
      <c r="I350" s="24"/>
    </row>
    <row r="351" spans="1:9" x14ac:dyDescent="0.25">
      <c r="A351" s="22"/>
      <c r="I351" s="24"/>
    </row>
    <row r="352" spans="1:9" x14ac:dyDescent="0.25">
      <c r="A352" s="22"/>
      <c r="I352" s="24"/>
    </row>
    <row r="353" spans="1:9" x14ac:dyDescent="0.25">
      <c r="A353" s="22"/>
      <c r="I353" s="24"/>
    </row>
    <row r="354" spans="1:9" x14ac:dyDescent="0.25">
      <c r="A354" s="22"/>
      <c r="I354" s="24"/>
    </row>
    <row r="355" spans="1:9" x14ac:dyDescent="0.25">
      <c r="A355" s="22"/>
      <c r="I355" s="24"/>
    </row>
    <row r="356" spans="1:9" x14ac:dyDescent="0.25">
      <c r="A356" s="22"/>
      <c r="I356" s="24"/>
    </row>
    <row r="357" spans="1:9" x14ac:dyDescent="0.25">
      <c r="A357" s="22"/>
      <c r="I357" s="24"/>
    </row>
    <row r="358" spans="1:9" x14ac:dyDescent="0.25">
      <c r="A358" s="22"/>
      <c r="I358" s="24"/>
    </row>
    <row r="359" spans="1:9" x14ac:dyDescent="0.25">
      <c r="A359" s="22"/>
      <c r="I359" s="24"/>
    </row>
    <row r="360" spans="1:9" x14ac:dyDescent="0.25">
      <c r="A360" s="22"/>
      <c r="I360" s="24"/>
    </row>
    <row r="361" spans="1:9" x14ac:dyDescent="0.25">
      <c r="A361" s="22"/>
      <c r="I361" s="24"/>
    </row>
    <row r="362" spans="1:9" x14ac:dyDescent="0.25">
      <c r="A362" s="22"/>
      <c r="I362" s="24"/>
    </row>
    <row r="363" spans="1:9" x14ac:dyDescent="0.25">
      <c r="A363" s="22"/>
      <c r="I363" s="24"/>
    </row>
    <row r="364" spans="1:9" x14ac:dyDescent="0.25">
      <c r="A364" s="22"/>
      <c r="I364" s="24"/>
    </row>
    <row r="365" spans="1:9" x14ac:dyDescent="0.25">
      <c r="A365" s="22"/>
      <c r="I365" s="24"/>
    </row>
    <row r="366" spans="1:9" x14ac:dyDescent="0.25">
      <c r="A366" s="22"/>
      <c r="I366" s="24"/>
    </row>
    <row r="367" spans="1:9" x14ac:dyDescent="0.25">
      <c r="A367" s="22"/>
      <c r="I367" s="24"/>
    </row>
    <row r="368" spans="1:9" x14ac:dyDescent="0.25">
      <c r="A368" s="22"/>
      <c r="I368" s="24"/>
    </row>
    <row r="369" spans="1:9" x14ac:dyDescent="0.25">
      <c r="A369" s="22"/>
      <c r="I369" s="24"/>
    </row>
    <row r="370" spans="1:9" x14ac:dyDescent="0.25">
      <c r="A370" s="22"/>
      <c r="I370" s="24"/>
    </row>
    <row r="371" spans="1:9" x14ac:dyDescent="0.25">
      <c r="A371" s="22"/>
      <c r="I371" s="24"/>
    </row>
    <row r="372" spans="1:9" x14ac:dyDescent="0.25">
      <c r="A372" s="22"/>
      <c r="I372" s="24"/>
    </row>
    <row r="373" spans="1:9" x14ac:dyDescent="0.25">
      <c r="A373" s="22"/>
      <c r="I373" s="24"/>
    </row>
    <row r="374" spans="1:9" x14ac:dyDescent="0.25">
      <c r="A374" s="22"/>
      <c r="I374" s="24"/>
    </row>
    <row r="375" spans="1:9" x14ac:dyDescent="0.25">
      <c r="A375" s="22"/>
      <c r="I375" s="24"/>
    </row>
    <row r="376" spans="1:9" x14ac:dyDescent="0.25">
      <c r="A376" s="22"/>
      <c r="I376" s="24"/>
    </row>
    <row r="377" spans="1:9" x14ac:dyDescent="0.25">
      <c r="A377" s="22"/>
      <c r="I377" s="24"/>
    </row>
    <row r="378" spans="1:9" x14ac:dyDescent="0.25">
      <c r="A378" s="22"/>
      <c r="I378" s="24"/>
    </row>
    <row r="379" spans="1:9" x14ac:dyDescent="0.25">
      <c r="A379" s="22"/>
      <c r="I379" s="24"/>
    </row>
    <row r="380" spans="1:9" x14ac:dyDescent="0.25">
      <c r="A380" s="22"/>
      <c r="I380" s="24"/>
    </row>
    <row r="381" spans="1:9" x14ac:dyDescent="0.25">
      <c r="A381" s="22"/>
      <c r="I381" s="24"/>
    </row>
    <row r="382" spans="1:9" x14ac:dyDescent="0.25">
      <c r="A382" s="22"/>
      <c r="I382" s="24"/>
    </row>
    <row r="383" spans="1:9" x14ac:dyDescent="0.25">
      <c r="A383" s="22"/>
      <c r="I383" s="24"/>
    </row>
    <row r="384" spans="1:9" x14ac:dyDescent="0.25">
      <c r="A384" s="22"/>
      <c r="I384" s="24"/>
    </row>
    <row r="385" spans="1:9" x14ac:dyDescent="0.25">
      <c r="A385" s="22"/>
      <c r="I385" s="24"/>
    </row>
    <row r="386" spans="1:9" x14ac:dyDescent="0.25">
      <c r="A386" s="22"/>
      <c r="I386" s="24"/>
    </row>
    <row r="387" spans="1:9" x14ac:dyDescent="0.25">
      <c r="A387" s="22"/>
      <c r="I387" s="24"/>
    </row>
    <row r="388" spans="1:9" x14ac:dyDescent="0.25">
      <c r="A388" s="22"/>
      <c r="I388" s="24"/>
    </row>
    <row r="389" spans="1:9" x14ac:dyDescent="0.25">
      <c r="A389" s="22"/>
      <c r="I389" s="24"/>
    </row>
    <row r="390" spans="1:9" x14ac:dyDescent="0.25">
      <c r="A390" s="22"/>
      <c r="I390" s="24"/>
    </row>
    <row r="391" spans="1:9" x14ac:dyDescent="0.25">
      <c r="A391" s="22"/>
      <c r="I391" s="24"/>
    </row>
    <row r="392" spans="1:9" x14ac:dyDescent="0.25">
      <c r="A392" s="22"/>
      <c r="I392" s="24"/>
    </row>
    <row r="393" spans="1:9" x14ac:dyDescent="0.25">
      <c r="A393" s="22"/>
      <c r="I393" s="24"/>
    </row>
    <row r="394" spans="1:9" x14ac:dyDescent="0.25">
      <c r="A394" s="22"/>
      <c r="I394" s="24"/>
    </row>
    <row r="395" spans="1:9" x14ac:dyDescent="0.25">
      <c r="A395" s="22"/>
      <c r="I395" s="24"/>
    </row>
    <row r="396" spans="1:9" x14ac:dyDescent="0.25">
      <c r="A396" s="22"/>
      <c r="I396" s="24"/>
    </row>
    <row r="397" spans="1:9" x14ac:dyDescent="0.25">
      <c r="A397" s="22"/>
      <c r="I397" s="24"/>
    </row>
    <row r="398" spans="1:9" x14ac:dyDescent="0.25">
      <c r="A398" s="22"/>
      <c r="I398" s="24"/>
    </row>
    <row r="399" spans="1:9" x14ac:dyDescent="0.25">
      <c r="A399" s="22"/>
      <c r="I399" s="24"/>
    </row>
    <row r="400" spans="1:9" x14ac:dyDescent="0.25">
      <c r="A400" s="22"/>
      <c r="I400" s="24"/>
    </row>
    <row r="401" spans="1:9" x14ac:dyDescent="0.25">
      <c r="A401" s="22"/>
      <c r="I401" s="24"/>
    </row>
    <row r="402" spans="1:9" x14ac:dyDescent="0.25">
      <c r="A402" s="22"/>
      <c r="I402" s="24"/>
    </row>
    <row r="403" spans="1:9" x14ac:dyDescent="0.25">
      <c r="A403" s="22"/>
      <c r="I403" s="24"/>
    </row>
    <row r="404" spans="1:9" x14ac:dyDescent="0.25">
      <c r="A404" s="22"/>
      <c r="I404" s="24"/>
    </row>
    <row r="405" spans="1:9" x14ac:dyDescent="0.25">
      <c r="A405" s="22"/>
      <c r="I405" s="24"/>
    </row>
    <row r="406" spans="1:9" x14ac:dyDescent="0.25">
      <c r="A406" s="22"/>
      <c r="I406" s="24"/>
    </row>
    <row r="407" spans="1:9" x14ac:dyDescent="0.25">
      <c r="A407" s="22"/>
      <c r="I407" s="24"/>
    </row>
    <row r="408" spans="1:9" x14ac:dyDescent="0.25">
      <c r="A408" s="22"/>
      <c r="I408" s="24"/>
    </row>
    <row r="409" spans="1:9" x14ac:dyDescent="0.25">
      <c r="A409" s="22"/>
      <c r="I409" s="24"/>
    </row>
    <row r="410" spans="1:9" x14ac:dyDescent="0.25">
      <c r="A410" s="22"/>
      <c r="I410" s="24"/>
    </row>
    <row r="411" spans="1:9" x14ac:dyDescent="0.25">
      <c r="A411" s="22"/>
      <c r="I411" s="24"/>
    </row>
    <row r="412" spans="1:9" x14ac:dyDescent="0.25">
      <c r="A412" s="22"/>
      <c r="I412" s="24"/>
    </row>
    <row r="413" spans="1:9" x14ac:dyDescent="0.25">
      <c r="A413" s="22"/>
      <c r="I413" s="24"/>
    </row>
    <row r="414" spans="1:9" x14ac:dyDescent="0.25">
      <c r="A414" s="22"/>
      <c r="I414" s="24"/>
    </row>
    <row r="415" spans="1:9" x14ac:dyDescent="0.25">
      <c r="A415" s="22"/>
      <c r="I415" s="24"/>
    </row>
    <row r="416" spans="1:9" x14ac:dyDescent="0.25">
      <c r="A416" s="22"/>
      <c r="I416" s="24"/>
    </row>
    <row r="417" spans="1:9" x14ac:dyDescent="0.25">
      <c r="A417" s="22"/>
      <c r="I417" s="24"/>
    </row>
    <row r="418" spans="1:9" x14ac:dyDescent="0.25">
      <c r="A418" s="22"/>
      <c r="I418" s="24"/>
    </row>
    <row r="419" spans="1:9" x14ac:dyDescent="0.25">
      <c r="A419" s="22"/>
      <c r="I419" s="24"/>
    </row>
    <row r="420" spans="1:9" x14ac:dyDescent="0.25">
      <c r="A420" s="22"/>
      <c r="I420" s="24"/>
    </row>
    <row r="421" spans="1:9" x14ac:dyDescent="0.25">
      <c r="A421" s="22"/>
      <c r="I421" s="24"/>
    </row>
    <row r="422" spans="1:9" x14ac:dyDescent="0.25">
      <c r="A422" s="22"/>
      <c r="I422" s="24"/>
    </row>
    <row r="423" spans="1:9" x14ac:dyDescent="0.25">
      <c r="A423" s="22"/>
      <c r="I423" s="24"/>
    </row>
    <row r="424" spans="1:9" x14ac:dyDescent="0.25">
      <c r="A424" s="22"/>
      <c r="I424" s="24"/>
    </row>
    <row r="425" spans="1:9" x14ac:dyDescent="0.25">
      <c r="A425" s="22"/>
      <c r="I425" s="24"/>
    </row>
    <row r="426" spans="1:9" x14ac:dyDescent="0.25">
      <c r="A426" s="22"/>
      <c r="I426" s="24"/>
    </row>
    <row r="427" spans="1:9" x14ac:dyDescent="0.25">
      <c r="A427" s="22"/>
      <c r="I427" s="24"/>
    </row>
    <row r="428" spans="1:9" x14ac:dyDescent="0.25">
      <c r="A428" s="22"/>
      <c r="I428" s="24"/>
    </row>
    <row r="429" spans="1:9" x14ac:dyDescent="0.25">
      <c r="A429" s="22"/>
      <c r="I429" s="24"/>
    </row>
    <row r="430" spans="1:9" x14ac:dyDescent="0.25">
      <c r="A430" s="22"/>
      <c r="I430" s="24"/>
    </row>
    <row r="431" spans="1:9" x14ac:dyDescent="0.25">
      <c r="A431" s="22"/>
      <c r="I431" s="24"/>
    </row>
    <row r="432" spans="1:9" x14ac:dyDescent="0.25">
      <c r="A432" s="22"/>
      <c r="I432" s="24"/>
    </row>
    <row r="433" spans="1:9" x14ac:dyDescent="0.25">
      <c r="A433" s="22"/>
      <c r="I433" s="24"/>
    </row>
    <row r="434" spans="1:9" x14ac:dyDescent="0.25">
      <c r="A434" s="22"/>
      <c r="I434" s="24"/>
    </row>
    <row r="435" spans="1:9" x14ac:dyDescent="0.25">
      <c r="A435" s="22"/>
      <c r="I435" s="24"/>
    </row>
    <row r="436" spans="1:9" x14ac:dyDescent="0.25">
      <c r="A436" s="22"/>
      <c r="I436" s="24"/>
    </row>
    <row r="437" spans="1:9" x14ac:dyDescent="0.25">
      <c r="A437" s="22"/>
      <c r="I437" s="24"/>
    </row>
    <row r="438" spans="1:9" x14ac:dyDescent="0.25">
      <c r="A438" s="22"/>
      <c r="I438" s="24"/>
    </row>
    <row r="439" spans="1:9" x14ac:dyDescent="0.25">
      <c r="A439" s="22"/>
      <c r="I439" s="24"/>
    </row>
    <row r="440" spans="1:9" x14ac:dyDescent="0.25">
      <c r="A440" s="22"/>
      <c r="I440" s="24"/>
    </row>
    <row r="441" spans="1:9" x14ac:dyDescent="0.25">
      <c r="A441" s="22"/>
      <c r="I441" s="24"/>
    </row>
    <row r="442" spans="1:9" x14ac:dyDescent="0.25">
      <c r="A442" s="22"/>
      <c r="I442" s="24"/>
    </row>
    <row r="443" spans="1:9" x14ac:dyDescent="0.25">
      <c r="A443" s="22"/>
      <c r="I443" s="24"/>
    </row>
    <row r="444" spans="1:9" x14ac:dyDescent="0.25">
      <c r="A444" s="22"/>
      <c r="I444" s="24"/>
    </row>
    <row r="445" spans="1:9" x14ac:dyDescent="0.25">
      <c r="A445" s="22"/>
      <c r="I445" s="24"/>
    </row>
    <row r="446" spans="1:9" x14ac:dyDescent="0.25">
      <c r="A446" s="22"/>
      <c r="I446" s="24"/>
    </row>
    <row r="447" spans="1:9" x14ac:dyDescent="0.25">
      <c r="A447" s="22"/>
      <c r="I447" s="24"/>
    </row>
    <row r="448" spans="1:9" x14ac:dyDescent="0.25">
      <c r="A448" s="22"/>
      <c r="I448" s="24"/>
    </row>
    <row r="449" spans="1:9" x14ac:dyDescent="0.25">
      <c r="A449" s="22"/>
      <c r="I449" s="24"/>
    </row>
    <row r="450" spans="1:9" x14ac:dyDescent="0.25">
      <c r="A450" s="22"/>
      <c r="I450" s="24"/>
    </row>
    <row r="451" spans="1:9" x14ac:dyDescent="0.25">
      <c r="A451" s="22"/>
      <c r="I451" s="24"/>
    </row>
    <row r="452" spans="1:9" x14ac:dyDescent="0.25">
      <c r="A452" s="22"/>
      <c r="I452" s="24"/>
    </row>
    <row r="453" spans="1:9" x14ac:dyDescent="0.25">
      <c r="A453" s="22"/>
      <c r="I453" s="24"/>
    </row>
    <row r="454" spans="1:9" x14ac:dyDescent="0.25">
      <c r="A454" s="22"/>
      <c r="I454" s="24"/>
    </row>
    <row r="455" spans="1:9" x14ac:dyDescent="0.25">
      <c r="A455" s="22"/>
      <c r="I455" s="24"/>
    </row>
    <row r="456" spans="1:9" x14ac:dyDescent="0.25">
      <c r="A456" s="22"/>
      <c r="I456" s="24"/>
    </row>
    <row r="457" spans="1:9" x14ac:dyDescent="0.25">
      <c r="A457" s="22"/>
      <c r="I457" s="24"/>
    </row>
    <row r="458" spans="1:9" x14ac:dyDescent="0.25">
      <c r="A458" s="22"/>
      <c r="I458" s="24"/>
    </row>
    <row r="459" spans="1:9" x14ac:dyDescent="0.25">
      <c r="A459" s="22"/>
      <c r="I459" s="24"/>
    </row>
    <row r="460" spans="1:9" x14ac:dyDescent="0.25">
      <c r="A460" s="22"/>
      <c r="I460" s="24"/>
    </row>
    <row r="461" spans="1:9" x14ac:dyDescent="0.25">
      <c r="A461" s="22"/>
      <c r="I461" s="24"/>
    </row>
    <row r="462" spans="1:9" x14ac:dyDescent="0.25">
      <c r="A462" s="22"/>
      <c r="I462" s="24"/>
    </row>
    <row r="463" spans="1:9" x14ac:dyDescent="0.25">
      <c r="A463" s="22"/>
      <c r="I463" s="24"/>
    </row>
    <row r="464" spans="1:9" x14ac:dyDescent="0.25">
      <c r="A464" s="22"/>
      <c r="I464" s="24"/>
    </row>
    <row r="465" spans="1:9" x14ac:dyDescent="0.25">
      <c r="A465" s="22"/>
      <c r="I465" s="24"/>
    </row>
    <row r="466" spans="1:9" x14ac:dyDescent="0.25">
      <c r="A466" s="22"/>
      <c r="I466" s="24"/>
    </row>
    <row r="467" spans="1:9" x14ac:dyDescent="0.25">
      <c r="A467" s="22"/>
      <c r="I467" s="24"/>
    </row>
    <row r="468" spans="1:9" x14ac:dyDescent="0.25">
      <c r="A468" s="22"/>
      <c r="I468" s="24"/>
    </row>
    <row r="469" spans="1:9" x14ac:dyDescent="0.25">
      <c r="A469" s="22"/>
      <c r="I469" s="24"/>
    </row>
    <row r="470" spans="1:9" x14ac:dyDescent="0.25">
      <c r="A470" s="22"/>
      <c r="I470" s="24"/>
    </row>
    <row r="471" spans="1:9" x14ac:dyDescent="0.25">
      <c r="A471" s="22"/>
      <c r="I471" s="24"/>
    </row>
    <row r="472" spans="1:9" x14ac:dyDescent="0.25">
      <c r="A472" s="22"/>
      <c r="I472" s="24"/>
    </row>
    <row r="473" spans="1:9" x14ac:dyDescent="0.25">
      <c r="A473" s="22"/>
      <c r="I473" s="24"/>
    </row>
    <row r="474" spans="1:9" x14ac:dyDescent="0.25">
      <c r="A474" s="22"/>
      <c r="I474" s="24"/>
    </row>
    <row r="475" spans="1:9" x14ac:dyDescent="0.25">
      <c r="A475" s="22"/>
      <c r="I475" s="24"/>
    </row>
    <row r="476" spans="1:9" x14ac:dyDescent="0.25">
      <c r="A476" s="22"/>
      <c r="I476" s="24"/>
    </row>
    <row r="477" spans="1:9" x14ac:dyDescent="0.25">
      <c r="A477" s="22"/>
      <c r="I477" s="24"/>
    </row>
    <row r="478" spans="1:9" x14ac:dyDescent="0.25">
      <c r="A478" s="22"/>
      <c r="I478" s="24"/>
    </row>
    <row r="479" spans="1:9" x14ac:dyDescent="0.25">
      <c r="A479" s="22"/>
      <c r="I479" s="24"/>
    </row>
    <row r="480" spans="1:9" x14ac:dyDescent="0.25">
      <c r="A480" s="22"/>
      <c r="I480" s="24"/>
    </row>
    <row r="481" spans="1:9" x14ac:dyDescent="0.25">
      <c r="A481" s="22"/>
      <c r="I481" s="24"/>
    </row>
    <row r="482" spans="1:9" x14ac:dyDescent="0.25">
      <c r="A482" s="22"/>
      <c r="I482" s="24"/>
    </row>
    <row r="483" spans="1:9" x14ac:dyDescent="0.25">
      <c r="A483" s="22"/>
      <c r="I483" s="24"/>
    </row>
    <row r="484" spans="1:9" x14ac:dyDescent="0.25">
      <c r="A484" s="22"/>
      <c r="I484" s="24"/>
    </row>
    <row r="485" spans="1:9" x14ac:dyDescent="0.25">
      <c r="A485" s="22"/>
      <c r="I485" s="24"/>
    </row>
    <row r="486" spans="1:9" x14ac:dyDescent="0.25">
      <c r="A486" s="22"/>
      <c r="I486" s="24"/>
    </row>
    <row r="487" spans="1:9" x14ac:dyDescent="0.25">
      <c r="A487" s="22"/>
      <c r="I487" s="24"/>
    </row>
    <row r="488" spans="1:9" x14ac:dyDescent="0.25">
      <c r="A488" s="22"/>
      <c r="I488" s="24"/>
    </row>
    <row r="489" spans="1:9" x14ac:dyDescent="0.25">
      <c r="A489" s="22"/>
      <c r="I489" s="24"/>
    </row>
    <row r="490" spans="1:9" x14ac:dyDescent="0.25">
      <c r="A490" s="22"/>
      <c r="I490" s="24"/>
    </row>
    <row r="491" spans="1:9" x14ac:dyDescent="0.25">
      <c r="A491" s="22"/>
      <c r="I491" s="24"/>
    </row>
    <row r="492" spans="1:9" x14ac:dyDescent="0.25">
      <c r="A492" s="22"/>
      <c r="I492" s="24"/>
    </row>
    <row r="493" spans="1:9" x14ac:dyDescent="0.25">
      <c r="A493" s="22"/>
      <c r="I493" s="24"/>
    </row>
    <row r="494" spans="1:9" x14ac:dyDescent="0.25">
      <c r="A494" s="22"/>
      <c r="I494" s="24"/>
    </row>
    <row r="495" spans="1:9" x14ac:dyDescent="0.25">
      <c r="A495" s="22"/>
      <c r="I495" s="24"/>
    </row>
    <row r="496" spans="1:9" x14ac:dyDescent="0.25">
      <c r="A496" s="22"/>
      <c r="I496" s="24"/>
    </row>
    <row r="497" spans="1:9" x14ac:dyDescent="0.25">
      <c r="A497" s="22"/>
      <c r="I497" s="24"/>
    </row>
    <row r="498" spans="1:9" x14ac:dyDescent="0.25">
      <c r="A498" s="22"/>
      <c r="I498" s="24"/>
    </row>
    <row r="499" spans="1:9" x14ac:dyDescent="0.25">
      <c r="A499" s="22"/>
      <c r="I499" s="24"/>
    </row>
    <row r="500" spans="1:9" x14ac:dyDescent="0.25">
      <c r="A500" s="22"/>
      <c r="I500" s="24"/>
    </row>
    <row r="501" spans="1:9" x14ac:dyDescent="0.25">
      <c r="A501" s="22"/>
      <c r="I501" s="24"/>
    </row>
    <row r="502" spans="1:9" x14ac:dyDescent="0.25">
      <c r="A502" s="22"/>
      <c r="I502" s="24"/>
    </row>
    <row r="503" spans="1:9" x14ac:dyDescent="0.25">
      <c r="A503" s="22"/>
      <c r="I503" s="24"/>
    </row>
    <row r="504" spans="1:9" x14ac:dyDescent="0.25">
      <c r="A504" s="22"/>
      <c r="I504" s="24"/>
    </row>
    <row r="505" spans="1:9" x14ac:dyDescent="0.25">
      <c r="A505" s="22"/>
      <c r="I505" s="24"/>
    </row>
    <row r="506" spans="1:9" x14ac:dyDescent="0.25">
      <c r="A506" s="22"/>
      <c r="I506" s="24"/>
    </row>
    <row r="507" spans="1:9" x14ac:dyDescent="0.25">
      <c r="A507" s="22"/>
      <c r="I507" s="24"/>
    </row>
    <row r="508" spans="1:9" x14ac:dyDescent="0.25">
      <c r="A508" s="22"/>
      <c r="I508" s="24"/>
    </row>
    <row r="509" spans="1:9" x14ac:dyDescent="0.25">
      <c r="A509" s="22"/>
      <c r="I509" s="24"/>
    </row>
    <row r="510" spans="1:9" x14ac:dyDescent="0.25">
      <c r="A510" s="22"/>
      <c r="I510" s="24"/>
    </row>
    <row r="511" spans="1:9" x14ac:dyDescent="0.25">
      <c r="A511" s="22"/>
      <c r="I511" s="24"/>
    </row>
    <row r="512" spans="1:9" x14ac:dyDescent="0.25">
      <c r="A512" s="22"/>
      <c r="I512" s="24"/>
    </row>
    <row r="513" spans="1:9" x14ac:dyDescent="0.25">
      <c r="A513" s="22"/>
      <c r="I513" s="24"/>
    </row>
    <row r="514" spans="1:9" x14ac:dyDescent="0.25">
      <c r="A514" s="22"/>
      <c r="I514" s="24"/>
    </row>
    <row r="515" spans="1:9" x14ac:dyDescent="0.25">
      <c r="A515" s="22"/>
      <c r="I515" s="24"/>
    </row>
    <row r="516" spans="1:9" x14ac:dyDescent="0.25">
      <c r="A516" s="22"/>
      <c r="I516" s="24"/>
    </row>
    <row r="517" spans="1:9" x14ac:dyDescent="0.25">
      <c r="A517" s="22"/>
      <c r="I517" s="24"/>
    </row>
    <row r="518" spans="1:9" x14ac:dyDescent="0.25">
      <c r="A518" s="22"/>
      <c r="I518" s="24"/>
    </row>
    <row r="519" spans="1:9" x14ac:dyDescent="0.25">
      <c r="A519" s="22"/>
      <c r="I519" s="24"/>
    </row>
    <row r="520" spans="1:9" x14ac:dyDescent="0.25">
      <c r="A520" s="22"/>
      <c r="I520" s="24"/>
    </row>
    <row r="521" spans="1:9" x14ac:dyDescent="0.25">
      <c r="A521" s="22"/>
      <c r="I521" s="24"/>
    </row>
    <row r="522" spans="1:9" x14ac:dyDescent="0.25">
      <c r="A522" s="22"/>
      <c r="I522" s="24"/>
    </row>
    <row r="523" spans="1:9" x14ac:dyDescent="0.25">
      <c r="A523" s="22"/>
      <c r="I523" s="24"/>
    </row>
    <row r="524" spans="1:9" x14ac:dyDescent="0.25">
      <c r="A524" s="22"/>
      <c r="I524" s="24"/>
    </row>
    <row r="525" spans="1:9" x14ac:dyDescent="0.25">
      <c r="A525" s="22"/>
      <c r="I525" s="24"/>
    </row>
    <row r="526" spans="1:9" x14ac:dyDescent="0.25">
      <c r="A526" s="22"/>
      <c r="I526" s="24"/>
    </row>
    <row r="527" spans="1:9" x14ac:dyDescent="0.25">
      <c r="A527" s="22"/>
      <c r="I527" s="24"/>
    </row>
    <row r="528" spans="1:9" x14ac:dyDescent="0.25">
      <c r="A528" s="22"/>
      <c r="I528" s="24"/>
    </row>
    <row r="529" spans="1:9" x14ac:dyDescent="0.25">
      <c r="A529" s="22"/>
      <c r="I529" s="24"/>
    </row>
    <row r="530" spans="1:9" x14ac:dyDescent="0.25">
      <c r="A530" s="22"/>
      <c r="I530" s="24"/>
    </row>
    <row r="531" spans="1:9" x14ac:dyDescent="0.25">
      <c r="A531" s="22"/>
      <c r="I531" s="24"/>
    </row>
    <row r="532" spans="1:9" x14ac:dyDescent="0.25">
      <c r="A532" s="22"/>
      <c r="I532" s="24"/>
    </row>
    <row r="533" spans="1:9" x14ac:dyDescent="0.25">
      <c r="A533" s="22"/>
      <c r="I533" s="24"/>
    </row>
    <row r="534" spans="1:9" x14ac:dyDescent="0.25">
      <c r="A534" s="22"/>
      <c r="I534" s="24"/>
    </row>
    <row r="535" spans="1:9" x14ac:dyDescent="0.25">
      <c r="A535" s="22"/>
      <c r="I535" s="24"/>
    </row>
    <row r="536" spans="1:9" x14ac:dyDescent="0.25">
      <c r="A536" s="22"/>
      <c r="I536" s="24"/>
    </row>
    <row r="537" spans="1:9" x14ac:dyDescent="0.25">
      <c r="A537" s="22"/>
      <c r="I537" s="24"/>
    </row>
    <row r="538" spans="1:9" x14ac:dyDescent="0.25">
      <c r="A538" s="22"/>
      <c r="I538" s="24"/>
    </row>
    <row r="539" spans="1:9" x14ac:dyDescent="0.25">
      <c r="A539" s="22"/>
      <c r="I539" s="24"/>
    </row>
    <row r="540" spans="1:9" x14ac:dyDescent="0.25">
      <c r="A540" s="22"/>
      <c r="I540" s="24"/>
    </row>
    <row r="541" spans="1:9" x14ac:dyDescent="0.25">
      <c r="A541" s="22"/>
      <c r="I541" s="24"/>
    </row>
    <row r="542" spans="1:9" x14ac:dyDescent="0.25">
      <c r="A542" s="22"/>
      <c r="I542" s="24"/>
    </row>
    <row r="543" spans="1:9" x14ac:dyDescent="0.25">
      <c r="A543" s="22"/>
      <c r="I543" s="24"/>
    </row>
    <row r="544" spans="1:9" x14ac:dyDescent="0.25">
      <c r="A544" s="22"/>
      <c r="I544" s="24"/>
    </row>
    <row r="545" spans="1:9" x14ac:dyDescent="0.25">
      <c r="A545" s="22"/>
      <c r="I545" s="24"/>
    </row>
    <row r="546" spans="1:9" x14ac:dyDescent="0.25">
      <c r="A546" s="22"/>
      <c r="I546" s="24"/>
    </row>
    <row r="547" spans="1:9" x14ac:dyDescent="0.25">
      <c r="A547" s="22"/>
      <c r="I547" s="24"/>
    </row>
    <row r="548" spans="1:9" x14ac:dyDescent="0.25">
      <c r="A548" s="22"/>
      <c r="I548" s="24"/>
    </row>
    <row r="549" spans="1:9" x14ac:dyDescent="0.25">
      <c r="A549" s="22"/>
      <c r="I549" s="24"/>
    </row>
    <row r="550" spans="1:9" x14ac:dyDescent="0.25">
      <c r="A550" s="22"/>
      <c r="I550" s="24"/>
    </row>
    <row r="551" spans="1:9" x14ac:dyDescent="0.25">
      <c r="A551" s="22"/>
      <c r="I551" s="24"/>
    </row>
    <row r="552" spans="1:9" x14ac:dyDescent="0.25">
      <c r="A552" s="22"/>
      <c r="I552" s="24"/>
    </row>
    <row r="553" spans="1:9" x14ac:dyDescent="0.25">
      <c r="A553" s="22"/>
      <c r="I553" s="24"/>
    </row>
    <row r="554" spans="1:9" x14ac:dyDescent="0.25">
      <c r="A554" s="22"/>
      <c r="I554" s="24"/>
    </row>
    <row r="555" spans="1:9" x14ac:dyDescent="0.25">
      <c r="A555" s="22"/>
      <c r="I555" s="24"/>
    </row>
    <row r="556" spans="1:9" x14ac:dyDescent="0.25">
      <c r="A556" s="22"/>
      <c r="I556" s="24"/>
    </row>
    <row r="557" spans="1:9" x14ac:dyDescent="0.25">
      <c r="A557" s="22"/>
      <c r="I557" s="24"/>
    </row>
    <row r="558" spans="1:9" x14ac:dyDescent="0.25">
      <c r="A558" s="22"/>
      <c r="I558" s="24"/>
    </row>
    <row r="559" spans="1:9" x14ac:dyDescent="0.25">
      <c r="A559" s="22"/>
      <c r="I559" s="24"/>
    </row>
    <row r="560" spans="1:9" x14ac:dyDescent="0.25">
      <c r="A560" s="22"/>
      <c r="I560" s="24"/>
    </row>
    <row r="561" spans="1:9" x14ac:dyDescent="0.25">
      <c r="A561" s="22"/>
      <c r="I561" s="24"/>
    </row>
    <row r="562" spans="1:9" x14ac:dyDescent="0.25">
      <c r="A562" s="22"/>
      <c r="I562" s="24"/>
    </row>
    <row r="563" spans="1:9" x14ac:dyDescent="0.25">
      <c r="A563" s="22"/>
      <c r="I563" s="24"/>
    </row>
    <row r="564" spans="1:9" x14ac:dyDescent="0.25">
      <c r="A564" s="22"/>
      <c r="I564" s="24"/>
    </row>
    <row r="565" spans="1:9" x14ac:dyDescent="0.25">
      <c r="A565" s="22"/>
      <c r="I565" s="24"/>
    </row>
    <row r="566" spans="1:9" x14ac:dyDescent="0.25">
      <c r="A566" s="22"/>
      <c r="I566" s="24"/>
    </row>
    <row r="567" spans="1:9" x14ac:dyDescent="0.25">
      <c r="A567" s="22"/>
      <c r="I567" s="24"/>
    </row>
    <row r="568" spans="1:9" x14ac:dyDescent="0.25">
      <c r="A568" s="22"/>
      <c r="I568" s="24"/>
    </row>
    <row r="569" spans="1:9" x14ac:dyDescent="0.25">
      <c r="A569" s="22"/>
      <c r="I569" s="24"/>
    </row>
    <row r="570" spans="1:9" x14ac:dyDescent="0.25">
      <c r="A570" s="22"/>
      <c r="I570" s="24"/>
    </row>
    <row r="571" spans="1:9" x14ac:dyDescent="0.25">
      <c r="A571" s="22"/>
      <c r="I571" s="24"/>
    </row>
    <row r="572" spans="1:9" x14ac:dyDescent="0.25">
      <c r="A572" s="22"/>
      <c r="I572" s="24"/>
    </row>
    <row r="573" spans="1:9" x14ac:dyDescent="0.25">
      <c r="A573" s="22"/>
      <c r="I573" s="24"/>
    </row>
    <row r="574" spans="1:9" x14ac:dyDescent="0.25">
      <c r="A574" s="22"/>
      <c r="I574" s="24"/>
    </row>
    <row r="575" spans="1:9" x14ac:dyDescent="0.25">
      <c r="A575" s="22"/>
      <c r="I575" s="24"/>
    </row>
    <row r="576" spans="1:9" x14ac:dyDescent="0.25">
      <c r="A576" s="22"/>
      <c r="I576" s="24"/>
    </row>
    <row r="577" spans="1:9" x14ac:dyDescent="0.25">
      <c r="A577" s="22"/>
      <c r="I577" s="24"/>
    </row>
    <row r="578" spans="1:9" x14ac:dyDescent="0.25">
      <c r="A578" s="22"/>
      <c r="I578" s="24"/>
    </row>
    <row r="579" spans="1:9" x14ac:dyDescent="0.25">
      <c r="A579" s="22"/>
      <c r="I579" s="24"/>
    </row>
    <row r="580" spans="1:9" x14ac:dyDescent="0.25">
      <c r="A580" s="22"/>
      <c r="I580" s="24"/>
    </row>
    <row r="581" spans="1:9" x14ac:dyDescent="0.25">
      <c r="A581" s="22"/>
      <c r="I581" s="24"/>
    </row>
    <row r="582" spans="1:9" x14ac:dyDescent="0.25">
      <c r="A582" s="22"/>
      <c r="I582" s="24"/>
    </row>
    <row r="583" spans="1:9" x14ac:dyDescent="0.25">
      <c r="A583" s="22"/>
      <c r="I583" s="24"/>
    </row>
    <row r="584" spans="1:9" x14ac:dyDescent="0.25">
      <c r="A584" s="22"/>
      <c r="I584" s="24"/>
    </row>
    <row r="585" spans="1:9" x14ac:dyDescent="0.25">
      <c r="A585" s="22"/>
      <c r="I585" s="24"/>
    </row>
    <row r="586" spans="1:9" x14ac:dyDescent="0.25">
      <c r="A586" s="22"/>
      <c r="I586" s="24"/>
    </row>
    <row r="587" spans="1:9" x14ac:dyDescent="0.25">
      <c r="A587" s="22"/>
      <c r="I587" s="24"/>
    </row>
    <row r="588" spans="1:9" x14ac:dyDescent="0.25">
      <c r="A588" s="22"/>
      <c r="I588" s="24"/>
    </row>
    <row r="589" spans="1:9" x14ac:dyDescent="0.25">
      <c r="A589" s="22"/>
      <c r="I589" s="24"/>
    </row>
    <row r="590" spans="1:9" x14ac:dyDescent="0.25">
      <c r="A590" s="22"/>
      <c r="I590" s="24"/>
    </row>
    <row r="591" spans="1:9" x14ac:dyDescent="0.25">
      <c r="A591" s="22"/>
      <c r="I591" s="24"/>
    </row>
    <row r="592" spans="1:9" x14ac:dyDescent="0.25">
      <c r="A592" s="22"/>
      <c r="I592" s="24"/>
    </row>
    <row r="593" spans="1:9" x14ac:dyDescent="0.25">
      <c r="A593" s="22"/>
      <c r="I593" s="24"/>
    </row>
    <row r="594" spans="1:9" x14ac:dyDescent="0.25">
      <c r="A594" s="22"/>
      <c r="I594" s="24"/>
    </row>
    <row r="595" spans="1:9" x14ac:dyDescent="0.25">
      <c r="A595" s="22"/>
      <c r="I595" s="24"/>
    </row>
    <row r="596" spans="1:9" x14ac:dyDescent="0.25">
      <c r="A596" s="22"/>
      <c r="I596" s="24"/>
    </row>
    <row r="597" spans="1:9" x14ac:dyDescent="0.25">
      <c r="A597" s="22"/>
      <c r="I597" s="24"/>
    </row>
    <row r="598" spans="1:9" x14ac:dyDescent="0.25">
      <c r="A598" s="22"/>
      <c r="I598" s="24"/>
    </row>
    <row r="599" spans="1:9" x14ac:dyDescent="0.25">
      <c r="A599" s="22"/>
      <c r="I599" s="24"/>
    </row>
    <row r="600" spans="1:9" x14ac:dyDescent="0.25">
      <c r="A600" s="22"/>
      <c r="I600" s="24"/>
    </row>
    <row r="601" spans="1:9" x14ac:dyDescent="0.25">
      <c r="A601" s="22"/>
      <c r="I601" s="24"/>
    </row>
    <row r="602" spans="1:9" x14ac:dyDescent="0.25">
      <c r="A602" s="22"/>
      <c r="I602" s="24"/>
    </row>
    <row r="603" spans="1:9" x14ac:dyDescent="0.25">
      <c r="A603" s="22"/>
      <c r="I603" s="24"/>
    </row>
    <row r="604" spans="1:9" x14ac:dyDescent="0.25">
      <c r="A604" s="22"/>
      <c r="I604" s="24"/>
    </row>
    <row r="605" spans="1:9" x14ac:dyDescent="0.25">
      <c r="A605" s="22"/>
      <c r="I605" s="24"/>
    </row>
    <row r="606" spans="1:9" x14ac:dyDescent="0.25">
      <c r="A606" s="22"/>
      <c r="I606" s="24"/>
    </row>
    <row r="607" spans="1:9" x14ac:dyDescent="0.25">
      <c r="A607" s="22"/>
      <c r="I607" s="24"/>
    </row>
    <row r="608" spans="1:9" x14ac:dyDescent="0.25">
      <c r="A608" s="22"/>
      <c r="I608" s="24"/>
    </row>
    <row r="609" spans="1:9" x14ac:dyDescent="0.25">
      <c r="A609" s="22"/>
      <c r="I609" s="24"/>
    </row>
    <row r="610" spans="1:9" x14ac:dyDescent="0.25">
      <c r="A610" s="22"/>
      <c r="I610" s="24"/>
    </row>
    <row r="611" spans="1:9" x14ac:dyDescent="0.25">
      <c r="A611" s="22"/>
      <c r="I611" s="24"/>
    </row>
    <row r="612" spans="1:9" x14ac:dyDescent="0.25">
      <c r="A612" s="22"/>
      <c r="I612" s="24"/>
    </row>
    <row r="613" spans="1:9" x14ac:dyDescent="0.25">
      <c r="A613" s="22"/>
      <c r="I613" s="24"/>
    </row>
    <row r="614" spans="1:9" x14ac:dyDescent="0.25">
      <c r="A614" s="22"/>
      <c r="I614" s="24"/>
    </row>
    <row r="615" spans="1:9" x14ac:dyDescent="0.25">
      <c r="A615" s="22"/>
      <c r="I615" s="24"/>
    </row>
    <row r="616" spans="1:9" x14ac:dyDescent="0.25">
      <c r="A616" s="22"/>
      <c r="I616" s="24"/>
    </row>
    <row r="617" spans="1:9" x14ac:dyDescent="0.25">
      <c r="A617" s="22"/>
      <c r="I617" s="24"/>
    </row>
    <row r="618" spans="1:9" x14ac:dyDescent="0.25">
      <c r="A618" s="22"/>
      <c r="I618" s="24"/>
    </row>
    <row r="619" spans="1:9" x14ac:dyDescent="0.25">
      <c r="A619" s="22"/>
      <c r="I619" s="24"/>
    </row>
    <row r="620" spans="1:9" x14ac:dyDescent="0.25">
      <c r="A620" s="22"/>
      <c r="I620" s="24"/>
    </row>
    <row r="621" spans="1:9" x14ac:dyDescent="0.25">
      <c r="A621" s="22"/>
      <c r="I621" s="24"/>
    </row>
    <row r="622" spans="1:9" x14ac:dyDescent="0.25">
      <c r="A622" s="22"/>
      <c r="I622" s="24"/>
    </row>
    <row r="623" spans="1:9" x14ac:dyDescent="0.25">
      <c r="A623" s="22"/>
      <c r="I623" s="24"/>
    </row>
    <row r="624" spans="1:9" x14ac:dyDescent="0.25">
      <c r="A624" s="22"/>
      <c r="I624" s="24"/>
    </row>
    <row r="625" spans="1:9" x14ac:dyDescent="0.25">
      <c r="A625" s="22"/>
      <c r="I625" s="24"/>
    </row>
    <row r="626" spans="1:9" x14ac:dyDescent="0.25">
      <c r="A626" s="22"/>
      <c r="I626" s="24"/>
    </row>
    <row r="627" spans="1:9" x14ac:dyDescent="0.25">
      <c r="A627" s="22"/>
      <c r="I627" s="24"/>
    </row>
    <row r="628" spans="1:9" x14ac:dyDescent="0.25">
      <c r="A628" s="22"/>
      <c r="I628" s="24"/>
    </row>
    <row r="629" spans="1:9" x14ac:dyDescent="0.25">
      <c r="A629" s="22"/>
      <c r="I629" s="24"/>
    </row>
    <row r="630" spans="1:9" x14ac:dyDescent="0.25">
      <c r="A630" s="22"/>
      <c r="I630" s="24"/>
    </row>
    <row r="631" spans="1:9" x14ac:dyDescent="0.25">
      <c r="A631" s="22"/>
      <c r="I631" s="24"/>
    </row>
    <row r="632" spans="1:9" x14ac:dyDescent="0.25">
      <c r="A632" s="22"/>
      <c r="I632" s="24"/>
    </row>
    <row r="633" spans="1:9" x14ac:dyDescent="0.25">
      <c r="A633" s="22"/>
      <c r="I633" s="24"/>
    </row>
    <row r="634" spans="1:9" x14ac:dyDescent="0.25">
      <c r="A634" s="22"/>
      <c r="I634" s="24"/>
    </row>
    <row r="635" spans="1:9" x14ac:dyDescent="0.25">
      <c r="A635" s="22"/>
      <c r="I635" s="24"/>
    </row>
    <row r="636" spans="1:9" x14ac:dyDescent="0.25">
      <c r="A636" s="22"/>
      <c r="I636" s="24"/>
    </row>
    <row r="637" spans="1:9" x14ac:dyDescent="0.25">
      <c r="A637" s="22"/>
      <c r="I637" s="24"/>
    </row>
    <row r="638" spans="1:9" x14ac:dyDescent="0.25">
      <c r="A638" s="22"/>
      <c r="I638" s="24"/>
    </row>
    <row r="639" spans="1:9" x14ac:dyDescent="0.25">
      <c r="A639" s="22"/>
      <c r="I639" s="24"/>
    </row>
    <row r="640" spans="1:9" x14ac:dyDescent="0.25">
      <c r="A640" s="22"/>
      <c r="I640" s="24"/>
    </row>
    <row r="641" spans="1:9" x14ac:dyDescent="0.25">
      <c r="A641" s="22"/>
      <c r="I641" s="24"/>
    </row>
    <row r="642" spans="1:9" x14ac:dyDescent="0.25">
      <c r="A642" s="22"/>
      <c r="I642" s="24"/>
    </row>
    <row r="643" spans="1:9" x14ac:dyDescent="0.25">
      <c r="A643" s="22"/>
      <c r="I643" s="24"/>
    </row>
    <row r="644" spans="1:9" x14ac:dyDescent="0.25">
      <c r="A644" s="22"/>
      <c r="I644" s="24"/>
    </row>
    <row r="645" spans="1:9" x14ac:dyDescent="0.25">
      <c r="A645" s="22"/>
      <c r="I645" s="24"/>
    </row>
    <row r="646" spans="1:9" x14ac:dyDescent="0.25">
      <c r="A646" s="22"/>
      <c r="I646" s="24"/>
    </row>
    <row r="647" spans="1:9" x14ac:dyDescent="0.25">
      <c r="A647" s="22"/>
      <c r="I647" s="24"/>
    </row>
    <row r="648" spans="1:9" x14ac:dyDescent="0.25">
      <c r="A648" s="22"/>
      <c r="I648" s="24"/>
    </row>
    <row r="649" spans="1:9" x14ac:dyDescent="0.25">
      <c r="A649" s="22"/>
      <c r="I649" s="24"/>
    </row>
    <row r="650" spans="1:9" x14ac:dyDescent="0.25">
      <c r="A650" s="22"/>
      <c r="I650" s="24"/>
    </row>
    <row r="651" spans="1:9" x14ac:dyDescent="0.25">
      <c r="A651" s="22"/>
      <c r="I651" s="24"/>
    </row>
    <row r="652" spans="1:9" x14ac:dyDescent="0.25">
      <c r="A652" s="22"/>
      <c r="I652" s="24"/>
    </row>
    <row r="653" spans="1:9" x14ac:dyDescent="0.25">
      <c r="A653" s="22"/>
      <c r="I653" s="24"/>
    </row>
    <row r="654" spans="1:9" x14ac:dyDescent="0.25">
      <c r="A654" s="22"/>
      <c r="I654" s="24"/>
    </row>
    <row r="655" spans="1:9" x14ac:dyDescent="0.25">
      <c r="A655" s="22"/>
      <c r="I655" s="24"/>
    </row>
    <row r="656" spans="1:9" x14ac:dyDescent="0.25">
      <c r="A656" s="22"/>
      <c r="I656" s="24"/>
    </row>
    <row r="657" spans="1:9" x14ac:dyDescent="0.25">
      <c r="A657" s="22"/>
      <c r="I657" s="24"/>
    </row>
    <row r="658" spans="1:9" x14ac:dyDescent="0.25">
      <c r="A658" s="22"/>
      <c r="I658" s="24"/>
    </row>
    <row r="659" spans="1:9" x14ac:dyDescent="0.25">
      <c r="A659" s="22"/>
      <c r="I659" s="24"/>
    </row>
    <row r="660" spans="1:9" x14ac:dyDescent="0.25">
      <c r="A660" s="22"/>
      <c r="I660" s="24"/>
    </row>
    <row r="661" spans="1:9" x14ac:dyDescent="0.25">
      <c r="A661" s="22"/>
      <c r="I661" s="24"/>
    </row>
    <row r="662" spans="1:9" x14ac:dyDescent="0.25">
      <c r="A662" s="22"/>
      <c r="I662" s="24"/>
    </row>
    <row r="663" spans="1:9" x14ac:dyDescent="0.25">
      <c r="A663" s="22"/>
      <c r="I663" s="24"/>
    </row>
    <row r="664" spans="1:9" x14ac:dyDescent="0.25">
      <c r="A664" s="22"/>
      <c r="I664" s="24"/>
    </row>
    <row r="665" spans="1:9" x14ac:dyDescent="0.25">
      <c r="A665" s="22"/>
      <c r="I665" s="24"/>
    </row>
    <row r="666" spans="1:9" x14ac:dyDescent="0.25">
      <c r="A666" s="22"/>
      <c r="I666" s="24"/>
    </row>
    <row r="667" spans="1:9" x14ac:dyDescent="0.25">
      <c r="A667" s="22"/>
      <c r="I667" s="24"/>
    </row>
    <row r="668" spans="1:9" x14ac:dyDescent="0.25">
      <c r="A668" s="22"/>
      <c r="I668" s="24"/>
    </row>
    <row r="669" spans="1:9" x14ac:dyDescent="0.25">
      <c r="A669" s="22"/>
      <c r="I669" s="24"/>
    </row>
    <row r="670" spans="1:9" x14ac:dyDescent="0.25">
      <c r="A670" s="22"/>
      <c r="I670" s="24"/>
    </row>
    <row r="671" spans="1:9" x14ac:dyDescent="0.25">
      <c r="A671" s="22"/>
      <c r="I671" s="24"/>
    </row>
    <row r="672" spans="1:9" x14ac:dyDescent="0.25">
      <c r="A672" s="22"/>
      <c r="I672" s="24"/>
    </row>
    <row r="673" spans="1:9" x14ac:dyDescent="0.25">
      <c r="A673" s="22"/>
      <c r="I673" s="24"/>
    </row>
    <row r="674" spans="1:9" x14ac:dyDescent="0.25">
      <c r="A674" s="22"/>
      <c r="I674" s="24"/>
    </row>
    <row r="675" spans="1:9" x14ac:dyDescent="0.25">
      <c r="A675" s="22"/>
      <c r="I675" s="24"/>
    </row>
    <row r="676" spans="1:9" x14ac:dyDescent="0.25">
      <c r="A676" s="22"/>
      <c r="I676" s="24"/>
    </row>
    <row r="677" spans="1:9" x14ac:dyDescent="0.25">
      <c r="A677" s="22"/>
      <c r="I677" s="24"/>
    </row>
    <row r="678" spans="1:9" x14ac:dyDescent="0.25">
      <c r="A678" s="22"/>
      <c r="I678" s="24"/>
    </row>
    <row r="679" spans="1:9" x14ac:dyDescent="0.25">
      <c r="A679" s="22"/>
      <c r="I679" s="24"/>
    </row>
    <row r="680" spans="1:9" x14ac:dyDescent="0.25">
      <c r="A680" s="22"/>
      <c r="I680" s="24"/>
    </row>
    <row r="681" spans="1:9" x14ac:dyDescent="0.25">
      <c r="A681" s="22"/>
      <c r="I681" s="24"/>
    </row>
    <row r="682" spans="1:9" x14ac:dyDescent="0.25">
      <c r="A682" s="22"/>
      <c r="I682" s="24"/>
    </row>
    <row r="683" spans="1:9" x14ac:dyDescent="0.25">
      <c r="A683" s="22"/>
      <c r="I683" s="24"/>
    </row>
    <row r="684" spans="1:9" x14ac:dyDescent="0.25">
      <c r="A684" s="22"/>
      <c r="I684" s="24"/>
    </row>
    <row r="685" spans="1:9" x14ac:dyDescent="0.25">
      <c r="A685" s="22"/>
      <c r="I685" s="24"/>
    </row>
    <row r="686" spans="1:9" x14ac:dyDescent="0.25">
      <c r="A686" s="22"/>
      <c r="I686" s="24"/>
    </row>
    <row r="687" spans="1:9" x14ac:dyDescent="0.25">
      <c r="A687" s="22"/>
      <c r="I687" s="24"/>
    </row>
    <row r="688" spans="1:9" x14ac:dyDescent="0.25">
      <c r="A688" s="22"/>
      <c r="I688" s="24"/>
    </row>
    <row r="689" spans="1:9" x14ac:dyDescent="0.25">
      <c r="A689" s="22"/>
      <c r="I689" s="24"/>
    </row>
    <row r="690" spans="1:9" x14ac:dyDescent="0.25">
      <c r="A690" s="22"/>
      <c r="I690" s="24"/>
    </row>
    <row r="691" spans="1:9" x14ac:dyDescent="0.25">
      <c r="A691" s="22"/>
      <c r="I691" s="24"/>
    </row>
    <row r="692" spans="1:9" x14ac:dyDescent="0.25">
      <c r="A692" s="22"/>
      <c r="I692" s="24"/>
    </row>
    <row r="693" spans="1:9" x14ac:dyDescent="0.25">
      <c r="A693" s="22"/>
      <c r="I693" s="24"/>
    </row>
    <row r="694" spans="1:9" x14ac:dyDescent="0.25">
      <c r="A694" s="22"/>
      <c r="I694" s="24"/>
    </row>
    <row r="695" spans="1:9" x14ac:dyDescent="0.25">
      <c r="A695" s="22"/>
      <c r="I695" s="24"/>
    </row>
    <row r="696" spans="1:9" x14ac:dyDescent="0.25">
      <c r="A696" s="22"/>
      <c r="I696" s="24"/>
    </row>
    <row r="697" spans="1:9" x14ac:dyDescent="0.25">
      <c r="A697" s="22"/>
      <c r="I697" s="24"/>
    </row>
    <row r="698" spans="1:9" x14ac:dyDescent="0.25">
      <c r="A698" s="22"/>
      <c r="I698" s="24"/>
    </row>
    <row r="699" spans="1:9" x14ac:dyDescent="0.25">
      <c r="A699" s="22"/>
      <c r="I699" s="24"/>
    </row>
    <row r="700" spans="1:9" x14ac:dyDescent="0.25">
      <c r="A700" s="22"/>
      <c r="I700" s="24"/>
    </row>
    <row r="701" spans="1:9" x14ac:dyDescent="0.25">
      <c r="A701" s="22"/>
      <c r="I701" s="24"/>
    </row>
    <row r="702" spans="1:9" x14ac:dyDescent="0.25">
      <c r="A702" s="22"/>
      <c r="I702" s="24"/>
    </row>
    <row r="703" spans="1:9" x14ac:dyDescent="0.25">
      <c r="A703" s="22"/>
      <c r="I703" s="24"/>
    </row>
    <row r="704" spans="1:9" x14ac:dyDescent="0.25">
      <c r="A704" s="22"/>
      <c r="I704" s="24"/>
    </row>
    <row r="705" spans="1:9" x14ac:dyDescent="0.25">
      <c r="A705" s="22"/>
      <c r="I705" s="24"/>
    </row>
    <row r="706" spans="1:9" x14ac:dyDescent="0.25">
      <c r="A706" s="22"/>
      <c r="I706" s="24"/>
    </row>
    <row r="707" spans="1:9" x14ac:dyDescent="0.25">
      <c r="A707" s="22"/>
      <c r="I707" s="24"/>
    </row>
    <row r="708" spans="1:9" x14ac:dyDescent="0.25">
      <c r="A708" s="22"/>
      <c r="I708" s="24"/>
    </row>
    <row r="709" spans="1:9" x14ac:dyDescent="0.25">
      <c r="A709" s="22"/>
      <c r="I709" s="24"/>
    </row>
    <row r="710" spans="1:9" x14ac:dyDescent="0.25">
      <c r="A710" s="22"/>
      <c r="I710" s="24"/>
    </row>
    <row r="711" spans="1:9" x14ac:dyDescent="0.25">
      <c r="A711" s="22"/>
      <c r="I711" s="24"/>
    </row>
    <row r="712" spans="1:9" x14ac:dyDescent="0.25">
      <c r="A712" s="22"/>
      <c r="I712" s="24"/>
    </row>
    <row r="713" spans="1:9" x14ac:dyDescent="0.25">
      <c r="A713" s="22"/>
      <c r="I713" s="24"/>
    </row>
    <row r="714" spans="1:9" x14ac:dyDescent="0.25">
      <c r="A714" s="22"/>
      <c r="I714" s="24"/>
    </row>
    <row r="715" spans="1:9" x14ac:dyDescent="0.25">
      <c r="A715" s="22"/>
      <c r="I715" s="24"/>
    </row>
    <row r="716" spans="1:9" x14ac:dyDescent="0.25">
      <c r="A716" s="22"/>
      <c r="I716" s="24"/>
    </row>
    <row r="717" spans="1:9" x14ac:dyDescent="0.25">
      <c r="A717" s="22"/>
      <c r="I717" s="24"/>
    </row>
    <row r="718" spans="1:9" x14ac:dyDescent="0.25">
      <c r="A718" s="22"/>
      <c r="I718" s="24"/>
    </row>
    <row r="719" spans="1:9" x14ac:dyDescent="0.25">
      <c r="A719" s="22"/>
      <c r="I719" s="24"/>
    </row>
    <row r="720" spans="1:9" x14ac:dyDescent="0.25">
      <c r="A720" s="22"/>
      <c r="I720" s="24"/>
    </row>
    <row r="721" spans="1:9" x14ac:dyDescent="0.25">
      <c r="A721" s="22"/>
      <c r="I721" s="24"/>
    </row>
    <row r="722" spans="1:9" x14ac:dyDescent="0.25">
      <c r="A722" s="22"/>
      <c r="I722" s="24"/>
    </row>
    <row r="723" spans="1:9" x14ac:dyDescent="0.25">
      <c r="A723" s="22"/>
      <c r="I723" s="24"/>
    </row>
    <row r="724" spans="1:9" x14ac:dyDescent="0.25">
      <c r="A724" s="22"/>
      <c r="I724" s="24"/>
    </row>
    <row r="725" spans="1:9" x14ac:dyDescent="0.25">
      <c r="A725" s="22"/>
      <c r="I725" s="24"/>
    </row>
    <row r="726" spans="1:9" x14ac:dyDescent="0.25">
      <c r="A726" s="22"/>
      <c r="I726" s="24"/>
    </row>
    <row r="727" spans="1:9" x14ac:dyDescent="0.25">
      <c r="A727" s="22"/>
      <c r="I727" s="24"/>
    </row>
    <row r="728" spans="1:9" x14ac:dyDescent="0.25">
      <c r="A728" s="22"/>
      <c r="I728" s="24"/>
    </row>
    <row r="729" spans="1:9" x14ac:dyDescent="0.25">
      <c r="A729" s="22"/>
      <c r="I729" s="24"/>
    </row>
    <row r="730" spans="1:9" x14ac:dyDescent="0.25">
      <c r="A730" s="22"/>
      <c r="I730" s="24"/>
    </row>
    <row r="731" spans="1:9" x14ac:dyDescent="0.25">
      <c r="A731" s="22"/>
      <c r="I731" s="24"/>
    </row>
    <row r="732" spans="1:9" x14ac:dyDescent="0.25">
      <c r="A732" s="22"/>
      <c r="I732" s="24"/>
    </row>
    <row r="733" spans="1:9" x14ac:dyDescent="0.25">
      <c r="A733" s="22"/>
      <c r="I733" s="24"/>
    </row>
    <row r="734" spans="1:9" x14ac:dyDescent="0.25">
      <c r="A734" s="22"/>
      <c r="I734" s="24"/>
    </row>
    <row r="735" spans="1:9" x14ac:dyDescent="0.25">
      <c r="A735" s="22"/>
      <c r="I735" s="24"/>
    </row>
    <row r="736" spans="1:9" x14ac:dyDescent="0.25">
      <c r="A736" s="22"/>
      <c r="I736" s="24"/>
    </row>
    <row r="737" spans="1:9" x14ac:dyDescent="0.25">
      <c r="A737" s="22"/>
      <c r="I737" s="24"/>
    </row>
    <row r="738" spans="1:9" x14ac:dyDescent="0.25">
      <c r="A738" s="22"/>
      <c r="I738" s="24"/>
    </row>
    <row r="739" spans="1:9" x14ac:dyDescent="0.25">
      <c r="A739" s="22"/>
      <c r="I739" s="24"/>
    </row>
    <row r="740" spans="1:9" x14ac:dyDescent="0.25">
      <c r="A740" s="22"/>
      <c r="I740" s="24"/>
    </row>
    <row r="741" spans="1:9" x14ac:dyDescent="0.25">
      <c r="A741" s="22"/>
      <c r="I741" s="24"/>
    </row>
    <row r="742" spans="1:9" x14ac:dyDescent="0.25">
      <c r="A742" s="22"/>
      <c r="I742" s="24"/>
    </row>
    <row r="743" spans="1:9" x14ac:dyDescent="0.25">
      <c r="A743" s="22"/>
      <c r="I743" s="24"/>
    </row>
    <row r="744" spans="1:9" x14ac:dyDescent="0.25">
      <c r="A744" s="22"/>
      <c r="I744" s="24"/>
    </row>
    <row r="745" spans="1:9" x14ac:dyDescent="0.25">
      <c r="A745" s="22"/>
      <c r="I745" s="24"/>
    </row>
    <row r="746" spans="1:9" x14ac:dyDescent="0.25">
      <c r="A746" s="22"/>
      <c r="I746" s="24"/>
    </row>
    <row r="747" spans="1:9" x14ac:dyDescent="0.25">
      <c r="A747" s="22"/>
      <c r="I747" s="24"/>
    </row>
    <row r="748" spans="1:9" x14ac:dyDescent="0.25">
      <c r="A748" s="22"/>
      <c r="I748" s="24"/>
    </row>
    <row r="749" spans="1:9" x14ac:dyDescent="0.25">
      <c r="A749" s="22"/>
      <c r="I749" s="24"/>
    </row>
    <row r="750" spans="1:9" x14ac:dyDescent="0.25">
      <c r="A750" s="22"/>
      <c r="I750" s="24"/>
    </row>
    <row r="751" spans="1:9" x14ac:dyDescent="0.25">
      <c r="A751" s="22"/>
      <c r="I751" s="24"/>
    </row>
    <row r="752" spans="1:9" x14ac:dyDescent="0.25">
      <c r="A752" s="22"/>
      <c r="I752" s="24"/>
    </row>
    <row r="753" spans="1:9" x14ac:dyDescent="0.25">
      <c r="A753" s="22"/>
      <c r="I753" s="24"/>
    </row>
    <row r="754" spans="1:9" x14ac:dyDescent="0.25">
      <c r="A754" s="22"/>
      <c r="I754" s="24"/>
    </row>
    <row r="755" spans="1:9" x14ac:dyDescent="0.25">
      <c r="A755" s="22"/>
      <c r="I755" s="24"/>
    </row>
    <row r="756" spans="1:9" x14ac:dyDescent="0.25">
      <c r="A756" s="22"/>
      <c r="I756" s="24"/>
    </row>
    <row r="757" spans="1:9" x14ac:dyDescent="0.25">
      <c r="A757" s="22"/>
      <c r="I757" s="24"/>
    </row>
    <row r="758" spans="1:9" x14ac:dyDescent="0.25">
      <c r="A758" s="22"/>
      <c r="I758" s="24"/>
    </row>
    <row r="759" spans="1:9" x14ac:dyDescent="0.25">
      <c r="A759" s="22"/>
      <c r="I759" s="24"/>
    </row>
    <row r="760" spans="1:9" x14ac:dyDescent="0.25">
      <c r="A760" s="22"/>
      <c r="I760" s="24"/>
    </row>
    <row r="761" spans="1:9" x14ac:dyDescent="0.25">
      <c r="A761" s="22"/>
      <c r="I761" s="24"/>
    </row>
    <row r="762" spans="1:9" x14ac:dyDescent="0.25">
      <c r="A762" s="22"/>
      <c r="I762" s="24"/>
    </row>
    <row r="763" spans="1:9" x14ac:dyDescent="0.25">
      <c r="A763" s="22"/>
      <c r="I763" s="24"/>
    </row>
    <row r="764" spans="1:9" x14ac:dyDescent="0.25">
      <c r="A764" s="22"/>
      <c r="I764" s="24"/>
    </row>
    <row r="765" spans="1:9" x14ac:dyDescent="0.25">
      <c r="A765" s="22"/>
      <c r="I765" s="24"/>
    </row>
    <row r="766" spans="1:9" x14ac:dyDescent="0.25">
      <c r="A766" s="22"/>
      <c r="I766" s="24"/>
    </row>
    <row r="767" spans="1:9" x14ac:dyDescent="0.25">
      <c r="A767" s="22"/>
      <c r="I767" s="24"/>
    </row>
    <row r="768" spans="1:9" x14ac:dyDescent="0.25">
      <c r="A768" s="22"/>
      <c r="I768" s="24"/>
    </row>
    <row r="769" spans="1:9" x14ac:dyDescent="0.25">
      <c r="A769" s="22"/>
      <c r="I769" s="24"/>
    </row>
    <row r="770" spans="1:9" x14ac:dyDescent="0.25">
      <c r="A770" s="22"/>
      <c r="I770" s="24"/>
    </row>
    <row r="771" spans="1:9" x14ac:dyDescent="0.25">
      <c r="A771" s="22"/>
      <c r="I771" s="24"/>
    </row>
    <row r="772" spans="1:9" x14ac:dyDescent="0.25">
      <c r="A772" s="22"/>
      <c r="I772" s="24"/>
    </row>
    <row r="773" spans="1:9" x14ac:dyDescent="0.25">
      <c r="A773" s="22"/>
      <c r="I773" s="24"/>
    </row>
    <row r="774" spans="1:9" x14ac:dyDescent="0.25">
      <c r="A774" s="22"/>
      <c r="I774" s="24"/>
    </row>
    <row r="775" spans="1:9" x14ac:dyDescent="0.25">
      <c r="A775" s="22"/>
      <c r="I775" s="24"/>
    </row>
    <row r="776" spans="1:9" x14ac:dyDescent="0.25">
      <c r="A776" s="22"/>
      <c r="I776" s="24"/>
    </row>
    <row r="777" spans="1:9" x14ac:dyDescent="0.25">
      <c r="A777" s="22"/>
      <c r="I777" s="24"/>
    </row>
    <row r="778" spans="1:9" x14ac:dyDescent="0.25">
      <c r="A778" s="22"/>
      <c r="I778" s="24"/>
    </row>
    <row r="779" spans="1:9" x14ac:dyDescent="0.25">
      <c r="A779" s="22"/>
      <c r="I779" s="24"/>
    </row>
    <row r="780" spans="1:9" x14ac:dyDescent="0.25">
      <c r="A780" s="22"/>
      <c r="I780" s="24"/>
    </row>
    <row r="781" spans="1:9" x14ac:dyDescent="0.25">
      <c r="A781" s="22"/>
      <c r="I781" s="24"/>
    </row>
    <row r="782" spans="1:9" x14ac:dyDescent="0.25">
      <c r="A782" s="22"/>
      <c r="I782" s="24"/>
    </row>
    <row r="783" spans="1:9" x14ac:dyDescent="0.25">
      <c r="A783" s="22"/>
      <c r="I783" s="24"/>
    </row>
    <row r="784" spans="1:9" x14ac:dyDescent="0.25">
      <c r="A784" s="22"/>
      <c r="I784" s="24"/>
    </row>
    <row r="785" spans="1:9" x14ac:dyDescent="0.25">
      <c r="A785" s="22"/>
      <c r="I785" s="24"/>
    </row>
    <row r="786" spans="1:9" x14ac:dyDescent="0.25">
      <c r="A786" s="22"/>
      <c r="I786" s="24"/>
    </row>
    <row r="787" spans="1:9" x14ac:dyDescent="0.25">
      <c r="A787" s="22"/>
      <c r="I787" s="24"/>
    </row>
    <row r="788" spans="1:9" x14ac:dyDescent="0.25">
      <c r="A788" s="22"/>
      <c r="I788" s="24"/>
    </row>
    <row r="789" spans="1:9" x14ac:dyDescent="0.25">
      <c r="A789" s="22"/>
      <c r="I789" s="24"/>
    </row>
    <row r="790" spans="1:9" x14ac:dyDescent="0.25">
      <c r="A790" s="22"/>
      <c r="I790" s="24"/>
    </row>
    <row r="791" spans="1:9" x14ac:dyDescent="0.25">
      <c r="A791" s="22"/>
      <c r="I791" s="24"/>
    </row>
    <row r="792" spans="1:9" x14ac:dyDescent="0.25">
      <c r="A792" s="22"/>
      <c r="I792" s="24"/>
    </row>
    <row r="793" spans="1:9" x14ac:dyDescent="0.25">
      <c r="A793" s="22"/>
      <c r="I793" s="24"/>
    </row>
    <row r="794" spans="1:9" x14ac:dyDescent="0.25">
      <c r="A794" s="22"/>
      <c r="I794" s="24"/>
    </row>
    <row r="795" spans="1:9" x14ac:dyDescent="0.25">
      <c r="A795" s="22"/>
      <c r="I795" s="24"/>
    </row>
    <row r="796" spans="1:9" x14ac:dyDescent="0.25">
      <c r="A796" s="22"/>
      <c r="I796" s="24"/>
    </row>
    <row r="797" spans="1:9" x14ac:dyDescent="0.25">
      <c r="A797" s="22"/>
      <c r="I797" s="24"/>
    </row>
    <row r="798" spans="1:9" x14ac:dyDescent="0.25">
      <c r="A798" s="22"/>
      <c r="I798" s="24"/>
    </row>
    <row r="799" spans="1:9" x14ac:dyDescent="0.25">
      <c r="A799" s="22"/>
      <c r="I799" s="24"/>
    </row>
    <row r="800" spans="1:9" x14ac:dyDescent="0.25">
      <c r="A800" s="22"/>
      <c r="I800" s="24"/>
    </row>
    <row r="801" spans="1:9" x14ac:dyDescent="0.25">
      <c r="A801" s="22"/>
      <c r="I801" s="24"/>
    </row>
    <row r="802" spans="1:9" x14ac:dyDescent="0.25">
      <c r="A802" s="22"/>
      <c r="I802" s="24"/>
    </row>
    <row r="803" spans="1:9" x14ac:dyDescent="0.25">
      <c r="A803" s="22"/>
      <c r="I803" s="24"/>
    </row>
    <row r="804" spans="1:9" x14ac:dyDescent="0.25">
      <c r="A804" s="22"/>
      <c r="I804" s="24"/>
    </row>
    <row r="805" spans="1:9" x14ac:dyDescent="0.25">
      <c r="A805" s="22"/>
      <c r="I805" s="24"/>
    </row>
    <row r="806" spans="1:9" x14ac:dyDescent="0.25">
      <c r="A806" s="22"/>
      <c r="I806" s="24"/>
    </row>
    <row r="807" spans="1:9" x14ac:dyDescent="0.25">
      <c r="A807" s="22"/>
      <c r="I807" s="24"/>
    </row>
    <row r="808" spans="1:9" x14ac:dyDescent="0.25">
      <c r="A808" s="22"/>
      <c r="I808" s="24"/>
    </row>
    <row r="809" spans="1:9" x14ac:dyDescent="0.25">
      <c r="A809" s="22"/>
      <c r="I809" s="24"/>
    </row>
    <row r="810" spans="1:9" x14ac:dyDescent="0.25">
      <c r="A810" s="22"/>
      <c r="I810" s="24"/>
    </row>
    <row r="811" spans="1:9" x14ac:dyDescent="0.25">
      <c r="A811" s="22"/>
      <c r="I811" s="24"/>
    </row>
    <row r="812" spans="1:9" x14ac:dyDescent="0.25">
      <c r="A812" s="22"/>
      <c r="I812" s="24"/>
    </row>
    <row r="813" spans="1:9" x14ac:dyDescent="0.25">
      <c r="A813" s="22"/>
      <c r="I813" s="24"/>
    </row>
    <row r="814" spans="1:9" x14ac:dyDescent="0.25">
      <c r="A814" s="22"/>
      <c r="I814" s="24"/>
    </row>
    <row r="815" spans="1:9" x14ac:dyDescent="0.25">
      <c r="A815" s="22"/>
      <c r="I815" s="24"/>
    </row>
    <row r="816" spans="1:9" x14ac:dyDescent="0.25">
      <c r="A816" s="22"/>
      <c r="I816" s="24"/>
    </row>
    <row r="817" spans="1:9" x14ac:dyDescent="0.25">
      <c r="A817" s="22"/>
      <c r="I817" s="24"/>
    </row>
    <row r="818" spans="1:9" x14ac:dyDescent="0.25">
      <c r="A818" s="22"/>
      <c r="I818" s="24"/>
    </row>
    <row r="819" spans="1:9" x14ac:dyDescent="0.25">
      <c r="A819" s="22"/>
      <c r="I819" s="24"/>
    </row>
    <row r="820" spans="1:9" x14ac:dyDescent="0.25">
      <c r="A820" s="22"/>
      <c r="I820" s="24"/>
    </row>
    <row r="821" spans="1:9" x14ac:dyDescent="0.25">
      <c r="A821" s="22"/>
      <c r="I821" s="24"/>
    </row>
    <row r="822" spans="1:9" x14ac:dyDescent="0.25">
      <c r="A822" s="22"/>
      <c r="I822" s="24"/>
    </row>
    <row r="823" spans="1:9" x14ac:dyDescent="0.25">
      <c r="A823" s="22"/>
      <c r="I823" s="24"/>
    </row>
    <row r="824" spans="1:9" x14ac:dyDescent="0.25">
      <c r="A824" s="22"/>
      <c r="I824" s="24"/>
    </row>
    <row r="825" spans="1:9" x14ac:dyDescent="0.25">
      <c r="A825" s="22"/>
      <c r="I825" s="24"/>
    </row>
    <row r="826" spans="1:9" x14ac:dyDescent="0.25">
      <c r="A826" s="22"/>
      <c r="I826" s="24"/>
    </row>
    <row r="827" spans="1:9" x14ac:dyDescent="0.25">
      <c r="A827" s="22"/>
      <c r="I827" s="24"/>
    </row>
    <row r="828" spans="1:9" x14ac:dyDescent="0.25">
      <c r="A828" s="22"/>
      <c r="I828" s="24"/>
    </row>
    <row r="829" spans="1:9" x14ac:dyDescent="0.25">
      <c r="A829" s="22"/>
      <c r="I829" s="24"/>
    </row>
    <row r="830" spans="1:9" x14ac:dyDescent="0.25">
      <c r="A830" s="22"/>
      <c r="I830" s="24"/>
    </row>
    <row r="831" spans="1:9" x14ac:dyDescent="0.25">
      <c r="A831" s="22"/>
      <c r="I831" s="24"/>
    </row>
    <row r="832" spans="1:9" x14ac:dyDescent="0.25">
      <c r="A832" s="22"/>
      <c r="I832" s="24"/>
    </row>
    <row r="833" spans="1:9" x14ac:dyDescent="0.25">
      <c r="A833" s="22"/>
      <c r="I833" s="24"/>
    </row>
    <row r="834" spans="1:9" x14ac:dyDescent="0.25">
      <c r="A834" s="22"/>
      <c r="I834" s="24"/>
    </row>
    <row r="835" spans="1:9" x14ac:dyDescent="0.25">
      <c r="A835" s="22"/>
      <c r="I835" s="24"/>
    </row>
    <row r="836" spans="1:9" x14ac:dyDescent="0.25">
      <c r="A836" s="22"/>
      <c r="I836" s="24"/>
    </row>
    <row r="837" spans="1:9" x14ac:dyDescent="0.25">
      <c r="A837" s="22"/>
      <c r="I837" s="24"/>
    </row>
    <row r="838" spans="1:9" x14ac:dyDescent="0.25">
      <c r="A838" s="22"/>
      <c r="I838" s="24"/>
    </row>
    <row r="839" spans="1:9" x14ac:dyDescent="0.25">
      <c r="A839" s="22"/>
      <c r="I839" s="24"/>
    </row>
    <row r="840" spans="1:9" x14ac:dyDescent="0.25">
      <c r="A840" s="22"/>
      <c r="I840" s="24"/>
    </row>
    <row r="841" spans="1:9" x14ac:dyDescent="0.25">
      <c r="A841" s="22"/>
      <c r="I841" s="24"/>
    </row>
    <row r="842" spans="1:9" x14ac:dyDescent="0.25">
      <c r="A842" s="22"/>
      <c r="I842" s="24"/>
    </row>
    <row r="843" spans="1:9" x14ac:dyDescent="0.25">
      <c r="A843" s="22"/>
      <c r="I843" s="24"/>
    </row>
    <row r="844" spans="1:9" x14ac:dyDescent="0.25">
      <c r="A844" s="22"/>
      <c r="I844" s="24"/>
    </row>
    <row r="845" spans="1:9" x14ac:dyDescent="0.25">
      <c r="A845" s="22"/>
      <c r="I845" s="24"/>
    </row>
    <row r="846" spans="1:9" x14ac:dyDescent="0.25">
      <c r="A846" s="22"/>
      <c r="I846" s="24"/>
    </row>
    <row r="847" spans="1:9" x14ac:dyDescent="0.25">
      <c r="A847" s="22"/>
      <c r="I847" s="24"/>
    </row>
    <row r="848" spans="1:9" x14ac:dyDescent="0.25">
      <c r="A848" s="22"/>
      <c r="I848" s="24"/>
    </row>
    <row r="849" spans="1:9" x14ac:dyDescent="0.25">
      <c r="A849" s="22"/>
      <c r="I849" s="24"/>
    </row>
    <row r="850" spans="1:9" x14ac:dyDescent="0.25">
      <c r="A850" s="22"/>
      <c r="I850" s="24"/>
    </row>
    <row r="851" spans="1:9" x14ac:dyDescent="0.25">
      <c r="A851" s="22"/>
      <c r="I851" s="24"/>
    </row>
    <row r="852" spans="1:9" x14ac:dyDescent="0.25">
      <c r="A852" s="22"/>
      <c r="I852" s="24"/>
    </row>
    <row r="853" spans="1:9" x14ac:dyDescent="0.25">
      <c r="A853" s="22"/>
      <c r="I853" s="24"/>
    </row>
    <row r="854" spans="1:9" x14ac:dyDescent="0.25">
      <c r="A854" s="22"/>
      <c r="I854" s="24"/>
    </row>
    <row r="855" spans="1:9" x14ac:dyDescent="0.25">
      <c r="A855" s="22"/>
      <c r="I855" s="24"/>
    </row>
    <row r="856" spans="1:9" x14ac:dyDescent="0.25">
      <c r="A856" s="22"/>
      <c r="I856" s="24"/>
    </row>
    <row r="857" spans="1:9" x14ac:dyDescent="0.25">
      <c r="A857" s="22"/>
      <c r="I857" s="24"/>
    </row>
    <row r="858" spans="1:9" x14ac:dyDescent="0.25">
      <c r="A858" s="22"/>
      <c r="I858" s="24"/>
    </row>
    <row r="859" spans="1:9" x14ac:dyDescent="0.25">
      <c r="A859" s="22"/>
      <c r="I859" s="24"/>
    </row>
    <row r="860" spans="1:9" x14ac:dyDescent="0.25">
      <c r="A860" s="22"/>
      <c r="I860" s="24"/>
    </row>
    <row r="861" spans="1:9" x14ac:dyDescent="0.25">
      <c r="A861" s="22"/>
      <c r="I861" s="24"/>
    </row>
    <row r="862" spans="1:9" x14ac:dyDescent="0.25">
      <c r="A862" s="22"/>
      <c r="I862" s="24"/>
    </row>
    <row r="863" spans="1:9" x14ac:dyDescent="0.25">
      <c r="A863" s="22"/>
      <c r="I863" s="24"/>
    </row>
    <row r="864" spans="1:9" x14ac:dyDescent="0.25">
      <c r="A864" s="22"/>
      <c r="I864" s="24"/>
    </row>
    <row r="865" spans="1:9" x14ac:dyDescent="0.25">
      <c r="A865" s="22"/>
      <c r="I865" s="24"/>
    </row>
    <row r="866" spans="1:9" x14ac:dyDescent="0.25">
      <c r="A866" s="22"/>
      <c r="F866" s="26"/>
      <c r="G866" s="26"/>
      <c r="I866" s="24"/>
    </row>
    <row r="867" spans="1:9" x14ac:dyDescent="0.25">
      <c r="A867" s="22"/>
      <c r="F867" s="26"/>
      <c r="G867" s="26"/>
      <c r="I867" s="24"/>
    </row>
    <row r="868" spans="1:9" x14ac:dyDescent="0.25">
      <c r="A868" s="22"/>
      <c r="F868" s="26"/>
      <c r="G868" s="26"/>
      <c r="I868" s="24"/>
    </row>
    <row r="869" spans="1:9" x14ac:dyDescent="0.25">
      <c r="A869" s="22"/>
      <c r="F869" s="26"/>
      <c r="G869" s="26"/>
      <c r="I869" s="24"/>
    </row>
    <row r="870" spans="1:9" x14ac:dyDescent="0.25">
      <c r="A870" s="22"/>
      <c r="F870" s="26"/>
      <c r="G870" s="26"/>
      <c r="I870" s="24"/>
    </row>
    <row r="871" spans="1:9" x14ac:dyDescent="0.25">
      <c r="A871" s="22"/>
      <c r="F871" s="26"/>
      <c r="G871" s="26"/>
      <c r="I871" s="24"/>
    </row>
    <row r="872" spans="1:9" x14ac:dyDescent="0.25">
      <c r="A872" s="22"/>
      <c r="F872" s="26"/>
      <c r="G872" s="26"/>
      <c r="I872" s="24"/>
    </row>
    <row r="873" spans="1:9" x14ac:dyDescent="0.25">
      <c r="A873" s="22"/>
      <c r="F873" s="26"/>
      <c r="G873" s="26"/>
      <c r="I873" s="24"/>
    </row>
    <row r="874" spans="1:9" x14ac:dyDescent="0.25">
      <c r="A874" s="22"/>
      <c r="F874" s="26"/>
      <c r="G874" s="26"/>
      <c r="I874" s="24"/>
    </row>
    <row r="875" spans="1:9" x14ac:dyDescent="0.25">
      <c r="A875" s="22"/>
      <c r="F875" s="26"/>
      <c r="G875" s="26"/>
      <c r="I875" s="24"/>
    </row>
    <row r="876" spans="1:9" x14ac:dyDescent="0.25">
      <c r="A876" s="22"/>
      <c r="F876" s="26"/>
      <c r="G876" s="26"/>
      <c r="I876" s="24"/>
    </row>
    <row r="877" spans="1:9" x14ac:dyDescent="0.25">
      <c r="A877" s="22"/>
      <c r="F877" s="26"/>
      <c r="G877" s="26"/>
      <c r="I877" s="24"/>
    </row>
    <row r="878" spans="1:9" x14ac:dyDescent="0.25">
      <c r="A878" s="22"/>
      <c r="F878" s="26"/>
      <c r="G878" s="26"/>
      <c r="I878" s="24"/>
    </row>
    <row r="879" spans="1:9" x14ac:dyDescent="0.25">
      <c r="A879" s="22"/>
      <c r="F879" s="26"/>
      <c r="G879" s="26"/>
      <c r="I879" s="24"/>
    </row>
    <row r="880" spans="1:9" x14ac:dyDescent="0.25">
      <c r="A880" s="22"/>
      <c r="F880" s="26"/>
      <c r="G880" s="26"/>
      <c r="I880" s="24"/>
    </row>
    <row r="881" spans="1:9" x14ac:dyDescent="0.25">
      <c r="A881" s="22"/>
      <c r="F881" s="26"/>
      <c r="G881" s="26"/>
      <c r="I881" s="24"/>
    </row>
    <row r="882" spans="1:9" x14ac:dyDescent="0.25">
      <c r="A882" s="22"/>
      <c r="F882" s="26"/>
      <c r="G882" s="26"/>
      <c r="I882" s="24"/>
    </row>
    <row r="883" spans="1:9" x14ac:dyDescent="0.25">
      <c r="A883" s="22"/>
      <c r="F883" s="26"/>
      <c r="G883" s="26"/>
      <c r="I883" s="24"/>
    </row>
    <row r="884" spans="1:9" x14ac:dyDescent="0.25">
      <c r="A884" s="22"/>
      <c r="F884" s="26"/>
      <c r="G884" s="26"/>
      <c r="I884" s="24"/>
    </row>
    <row r="885" spans="1:9" x14ac:dyDescent="0.25">
      <c r="A885" s="22"/>
      <c r="F885" s="26"/>
      <c r="G885" s="26"/>
      <c r="I885" s="24"/>
    </row>
    <row r="886" spans="1:9" x14ac:dyDescent="0.25">
      <c r="A886" s="22"/>
      <c r="F886" s="26"/>
      <c r="G886" s="26"/>
      <c r="I886" s="24"/>
    </row>
    <row r="887" spans="1:9" x14ac:dyDescent="0.25">
      <c r="A887" s="22"/>
      <c r="F887" s="26"/>
      <c r="G887" s="26"/>
      <c r="I887" s="24"/>
    </row>
    <row r="888" spans="1:9" x14ac:dyDescent="0.25">
      <c r="A888" s="22"/>
      <c r="F888" s="26"/>
      <c r="G888" s="26"/>
      <c r="I888" s="24"/>
    </row>
    <row r="889" spans="1:9" x14ac:dyDescent="0.25">
      <c r="A889" s="22"/>
      <c r="F889" s="26"/>
      <c r="G889" s="26"/>
      <c r="I889" s="24"/>
    </row>
    <row r="890" spans="1:9" x14ac:dyDescent="0.25">
      <c r="A890" s="22"/>
      <c r="F890" s="26"/>
      <c r="G890" s="26"/>
      <c r="I890" s="24"/>
    </row>
    <row r="891" spans="1:9" x14ac:dyDescent="0.25">
      <c r="A891" s="22"/>
      <c r="F891" s="26"/>
      <c r="G891" s="26"/>
      <c r="I891" s="24"/>
    </row>
    <row r="892" spans="1:9" x14ac:dyDescent="0.25">
      <c r="A892" s="22"/>
      <c r="F892" s="26"/>
      <c r="G892" s="26"/>
      <c r="I892" s="24"/>
    </row>
    <row r="893" spans="1:9" x14ac:dyDescent="0.25">
      <c r="A893" s="22"/>
      <c r="F893" s="26"/>
      <c r="G893" s="26"/>
      <c r="I893" s="24"/>
    </row>
    <row r="894" spans="1:9" x14ac:dyDescent="0.25">
      <c r="A894" s="22"/>
      <c r="F894" s="26"/>
      <c r="G894" s="26"/>
      <c r="I894" s="24"/>
    </row>
    <row r="895" spans="1:9" x14ac:dyDescent="0.25">
      <c r="A895" s="22"/>
      <c r="F895" s="26"/>
      <c r="G895" s="26"/>
      <c r="I895" s="24"/>
    </row>
    <row r="896" spans="1:9" x14ac:dyDescent="0.25">
      <c r="A896" s="22"/>
      <c r="F896" s="26"/>
      <c r="G896" s="26"/>
      <c r="I896" s="24"/>
    </row>
    <row r="897" spans="1:9" x14ac:dyDescent="0.25">
      <c r="A897" s="22"/>
      <c r="F897" s="26"/>
      <c r="G897" s="26"/>
      <c r="I897" s="24"/>
    </row>
    <row r="898" spans="1:9" x14ac:dyDescent="0.25">
      <c r="A898" s="22"/>
      <c r="F898" s="26"/>
      <c r="G898" s="26"/>
      <c r="I898" s="24"/>
    </row>
    <row r="899" spans="1:9" x14ac:dyDescent="0.25">
      <c r="A899" s="22"/>
      <c r="F899" s="26"/>
      <c r="G899" s="26"/>
      <c r="I899" s="24"/>
    </row>
    <row r="900" spans="1:9" x14ac:dyDescent="0.25">
      <c r="A900" s="22"/>
      <c r="F900" s="26"/>
      <c r="G900" s="26"/>
      <c r="I900" s="24"/>
    </row>
    <row r="901" spans="1:9" x14ac:dyDescent="0.25">
      <c r="A901" s="22"/>
      <c r="F901" s="26"/>
      <c r="G901" s="26"/>
      <c r="I901" s="24"/>
    </row>
    <row r="902" spans="1:9" x14ac:dyDescent="0.25">
      <c r="A902" s="22"/>
      <c r="F902" s="26"/>
      <c r="G902" s="26"/>
      <c r="I902" s="24"/>
    </row>
    <row r="903" spans="1:9" x14ac:dyDescent="0.25">
      <c r="A903" s="22"/>
      <c r="F903" s="26"/>
      <c r="G903" s="26"/>
      <c r="I903" s="24"/>
    </row>
    <row r="904" spans="1:9" x14ac:dyDescent="0.25">
      <c r="A904" s="22"/>
      <c r="F904" s="26"/>
      <c r="G904" s="26"/>
      <c r="I904" s="24"/>
    </row>
    <row r="905" spans="1:9" x14ac:dyDescent="0.25">
      <c r="A905" s="22"/>
      <c r="F905" s="26"/>
      <c r="G905" s="26"/>
      <c r="I905" s="24"/>
    </row>
    <row r="906" spans="1:9" x14ac:dyDescent="0.25">
      <c r="A906" s="22"/>
      <c r="F906" s="26"/>
      <c r="G906" s="26"/>
      <c r="I906" s="24"/>
    </row>
    <row r="907" spans="1:9" x14ac:dyDescent="0.25">
      <c r="A907" s="22"/>
      <c r="F907" s="26"/>
      <c r="G907" s="26"/>
      <c r="I907" s="24"/>
    </row>
    <row r="908" spans="1:9" x14ac:dyDescent="0.25">
      <c r="A908" s="22"/>
      <c r="F908" s="26"/>
      <c r="G908" s="26"/>
      <c r="I908" s="24"/>
    </row>
    <row r="909" spans="1:9" x14ac:dyDescent="0.25">
      <c r="A909" s="22"/>
      <c r="F909" s="26"/>
      <c r="G909" s="26"/>
      <c r="I909" s="24"/>
    </row>
    <row r="910" spans="1:9" x14ac:dyDescent="0.25">
      <c r="A910" s="22"/>
      <c r="F910" s="26"/>
      <c r="G910" s="26"/>
      <c r="I910" s="24"/>
    </row>
    <row r="911" spans="1:9" x14ac:dyDescent="0.25">
      <c r="A911" s="22"/>
      <c r="F911" s="26"/>
      <c r="G911" s="26"/>
      <c r="I911" s="24"/>
    </row>
    <row r="912" spans="1:9" x14ac:dyDescent="0.25">
      <c r="A912" s="22"/>
      <c r="F912" s="26"/>
      <c r="G912" s="26"/>
      <c r="I912" s="24"/>
    </row>
    <row r="913" spans="1:9" x14ac:dyDescent="0.25">
      <c r="A913" s="22"/>
      <c r="F913" s="26"/>
      <c r="G913" s="26"/>
      <c r="I913" s="24"/>
    </row>
    <row r="914" spans="1:9" x14ac:dyDescent="0.25">
      <c r="A914" s="22"/>
      <c r="F914" s="26"/>
      <c r="G914" s="26"/>
      <c r="I914" s="24"/>
    </row>
    <row r="915" spans="1:9" x14ac:dyDescent="0.25">
      <c r="A915" s="22"/>
      <c r="F915" s="26"/>
      <c r="G915" s="26"/>
      <c r="I915" s="24"/>
    </row>
    <row r="916" spans="1:9" x14ac:dyDescent="0.25">
      <c r="A916" s="22"/>
      <c r="F916" s="26"/>
      <c r="G916" s="26"/>
      <c r="I916" s="24"/>
    </row>
    <row r="917" spans="1:9" x14ac:dyDescent="0.25">
      <c r="A917" s="22"/>
      <c r="F917" s="26"/>
      <c r="G917" s="26"/>
      <c r="I917" s="24"/>
    </row>
    <row r="918" spans="1:9" x14ac:dyDescent="0.25">
      <c r="A918" s="22"/>
      <c r="F918" s="26"/>
      <c r="G918" s="26"/>
      <c r="I918" s="24"/>
    </row>
    <row r="919" spans="1:9" x14ac:dyDescent="0.25">
      <c r="A919" s="22"/>
      <c r="F919" s="26"/>
      <c r="G919" s="26"/>
      <c r="I919" s="24"/>
    </row>
    <row r="920" spans="1:9" x14ac:dyDescent="0.25">
      <c r="A920" s="22"/>
      <c r="F920" s="26"/>
      <c r="G920" s="26"/>
      <c r="I920" s="24"/>
    </row>
    <row r="921" spans="1:9" x14ac:dyDescent="0.25">
      <c r="A921" s="22"/>
      <c r="F921" s="26"/>
      <c r="G921" s="26"/>
      <c r="I921" s="24"/>
    </row>
    <row r="922" spans="1:9" x14ac:dyDescent="0.25">
      <c r="A922" s="22"/>
      <c r="F922" s="26"/>
      <c r="G922" s="26"/>
      <c r="I922" s="24"/>
    </row>
    <row r="923" spans="1:9" x14ac:dyDescent="0.25">
      <c r="A923" s="22"/>
      <c r="F923" s="26"/>
      <c r="G923" s="26"/>
      <c r="I923" s="24"/>
    </row>
    <row r="924" spans="1:9" x14ac:dyDescent="0.25">
      <c r="A924" s="22"/>
      <c r="F924" s="26"/>
      <c r="G924" s="26"/>
      <c r="I924" s="24"/>
    </row>
    <row r="925" spans="1:9" x14ac:dyDescent="0.25">
      <c r="A925" s="22"/>
      <c r="F925" s="26"/>
      <c r="G925" s="26"/>
      <c r="I925" s="24"/>
    </row>
    <row r="926" spans="1:9" x14ac:dyDescent="0.25">
      <c r="A926" s="22"/>
      <c r="F926" s="26"/>
      <c r="G926" s="26"/>
      <c r="I926" s="24"/>
    </row>
    <row r="927" spans="1:9" x14ac:dyDescent="0.25">
      <c r="A927" s="22"/>
      <c r="F927" s="26"/>
      <c r="G927" s="26"/>
      <c r="I927" s="24"/>
    </row>
    <row r="928" spans="1:9" x14ac:dyDescent="0.25">
      <c r="A928" s="22"/>
      <c r="F928" s="26"/>
      <c r="G928" s="26"/>
      <c r="I928" s="24"/>
    </row>
    <row r="929" spans="1:9" x14ac:dyDescent="0.25">
      <c r="A929" s="22"/>
      <c r="F929" s="26"/>
      <c r="G929" s="26"/>
      <c r="I929" s="24"/>
    </row>
    <row r="930" spans="1:9" x14ac:dyDescent="0.25">
      <c r="A930" s="22"/>
      <c r="F930" s="26"/>
      <c r="G930" s="26"/>
      <c r="I930" s="24"/>
    </row>
    <row r="931" spans="1:9" x14ac:dyDescent="0.25">
      <c r="A931" s="22"/>
      <c r="F931" s="26"/>
      <c r="G931" s="26"/>
      <c r="I931" s="24"/>
    </row>
    <row r="932" spans="1:9" x14ac:dyDescent="0.25">
      <c r="A932" s="22"/>
      <c r="F932" s="26"/>
      <c r="G932" s="26"/>
      <c r="I932" s="24"/>
    </row>
    <row r="933" spans="1:9" x14ac:dyDescent="0.25">
      <c r="A933" s="22"/>
      <c r="F933" s="26"/>
      <c r="G933" s="26"/>
      <c r="I933" s="24"/>
    </row>
    <row r="934" spans="1:9" x14ac:dyDescent="0.25">
      <c r="A934" s="22"/>
      <c r="F934" s="26"/>
      <c r="G934" s="26"/>
      <c r="I934" s="24"/>
    </row>
    <row r="935" spans="1:9" x14ac:dyDescent="0.25">
      <c r="A935" s="22"/>
      <c r="F935" s="26"/>
      <c r="G935" s="26"/>
      <c r="I935" s="24"/>
    </row>
    <row r="936" spans="1:9" x14ac:dyDescent="0.25">
      <c r="A936" s="22"/>
      <c r="F936" s="26"/>
      <c r="G936" s="26"/>
      <c r="I936" s="24"/>
    </row>
    <row r="937" spans="1:9" x14ac:dyDescent="0.25">
      <c r="A937" s="22"/>
      <c r="F937" s="26"/>
      <c r="G937" s="26"/>
      <c r="I937" s="24"/>
    </row>
    <row r="938" spans="1:9" x14ac:dyDescent="0.25">
      <c r="A938" s="22"/>
      <c r="F938" s="26"/>
      <c r="G938" s="26"/>
      <c r="I938" s="24"/>
    </row>
    <row r="939" spans="1:9" x14ac:dyDescent="0.25">
      <c r="A939" s="22"/>
      <c r="F939" s="26"/>
      <c r="G939" s="26"/>
      <c r="I939" s="24"/>
    </row>
    <row r="940" spans="1:9" x14ac:dyDescent="0.25">
      <c r="A940" s="22"/>
      <c r="F940" s="26"/>
      <c r="G940" s="26"/>
      <c r="I940" s="24"/>
    </row>
    <row r="941" spans="1:9" x14ac:dyDescent="0.25">
      <c r="A941" s="22"/>
      <c r="F941" s="26"/>
      <c r="G941" s="26"/>
      <c r="I941" s="24"/>
    </row>
    <row r="942" spans="1:9" x14ac:dyDescent="0.25">
      <c r="A942" s="22"/>
      <c r="F942" s="26"/>
      <c r="G942" s="26"/>
      <c r="I942" s="24"/>
    </row>
    <row r="943" spans="1:9" x14ac:dyDescent="0.25">
      <c r="A943" s="22"/>
      <c r="F943" s="26"/>
      <c r="G943" s="26"/>
      <c r="I943" s="24"/>
    </row>
    <row r="944" spans="1:9" x14ac:dyDescent="0.25">
      <c r="A944" s="22"/>
      <c r="F944" s="26"/>
      <c r="G944" s="26"/>
      <c r="I944" s="24"/>
    </row>
    <row r="945" spans="1:9" x14ac:dyDescent="0.25">
      <c r="A945" s="22"/>
      <c r="F945" s="26"/>
      <c r="G945" s="26"/>
      <c r="I945" s="24"/>
    </row>
    <row r="946" spans="1:9" x14ac:dyDescent="0.25">
      <c r="A946" s="22"/>
      <c r="F946" s="26"/>
      <c r="G946" s="26"/>
      <c r="I946" s="24"/>
    </row>
    <row r="947" spans="1:9" x14ac:dyDescent="0.25">
      <c r="A947" s="22"/>
      <c r="F947" s="26"/>
      <c r="G947" s="26"/>
      <c r="I947" s="24"/>
    </row>
    <row r="948" spans="1:9" x14ac:dyDescent="0.25">
      <c r="A948" s="22"/>
      <c r="F948" s="26"/>
      <c r="G948" s="26"/>
      <c r="I948" s="24"/>
    </row>
    <row r="949" spans="1:9" x14ac:dyDescent="0.25">
      <c r="A949" s="22"/>
      <c r="F949" s="26"/>
      <c r="G949" s="26"/>
      <c r="I949" s="24"/>
    </row>
    <row r="950" spans="1:9" x14ac:dyDescent="0.25">
      <c r="A950" s="22"/>
      <c r="F950" s="26"/>
      <c r="G950" s="26"/>
      <c r="I950" s="24"/>
    </row>
    <row r="951" spans="1:9" x14ac:dyDescent="0.25">
      <c r="A951" s="22"/>
      <c r="F951" s="26"/>
      <c r="G951" s="26"/>
      <c r="I951" s="24"/>
    </row>
    <row r="952" spans="1:9" x14ac:dyDescent="0.25">
      <c r="A952" s="22"/>
      <c r="F952" s="26"/>
      <c r="G952" s="26"/>
      <c r="I952" s="24"/>
    </row>
    <row r="953" spans="1:9" x14ac:dyDescent="0.25">
      <c r="A953" s="22"/>
      <c r="F953" s="26"/>
      <c r="G953" s="26"/>
      <c r="I953" s="24"/>
    </row>
    <row r="954" spans="1:9" x14ac:dyDescent="0.25">
      <c r="A954" s="22"/>
      <c r="F954" s="26"/>
      <c r="G954" s="26"/>
      <c r="I954" s="24"/>
    </row>
    <row r="955" spans="1:9" x14ac:dyDescent="0.25">
      <c r="A955" s="22"/>
      <c r="F955" s="26"/>
      <c r="G955" s="26"/>
      <c r="I955" s="24"/>
    </row>
    <row r="956" spans="1:9" x14ac:dyDescent="0.25">
      <c r="A956" s="22"/>
      <c r="F956" s="26"/>
      <c r="G956" s="26"/>
      <c r="I956" s="24"/>
    </row>
    <row r="957" spans="1:9" x14ac:dyDescent="0.25">
      <c r="A957" s="22"/>
      <c r="F957" s="26"/>
      <c r="G957" s="26"/>
      <c r="I957" s="24"/>
    </row>
    <row r="958" spans="1:9" x14ac:dyDescent="0.25">
      <c r="A958" s="22"/>
      <c r="F958" s="26"/>
      <c r="G958" s="26"/>
      <c r="I958" s="24"/>
    </row>
    <row r="959" spans="1:9" x14ac:dyDescent="0.25">
      <c r="A959" s="22"/>
      <c r="F959" s="26"/>
      <c r="G959" s="26"/>
      <c r="I959" s="24"/>
    </row>
    <row r="960" spans="1:9" x14ac:dyDescent="0.25">
      <c r="A960" s="22"/>
      <c r="F960" s="26"/>
      <c r="G960" s="26"/>
      <c r="I960" s="24"/>
    </row>
    <row r="961" spans="1:9" x14ac:dyDescent="0.25">
      <c r="A961" s="22"/>
      <c r="F961" s="26"/>
      <c r="G961" s="26"/>
      <c r="I961" s="24"/>
    </row>
    <row r="962" spans="1:9" x14ac:dyDescent="0.25">
      <c r="A962" s="22"/>
      <c r="F962" s="26"/>
      <c r="G962" s="26"/>
      <c r="I962" s="24"/>
    </row>
    <row r="963" spans="1:9" x14ac:dyDescent="0.25">
      <c r="A963" s="22"/>
      <c r="F963" s="26"/>
      <c r="G963" s="26"/>
      <c r="I963" s="24"/>
    </row>
    <row r="964" spans="1:9" x14ac:dyDescent="0.25">
      <c r="A964" s="22"/>
      <c r="F964" s="26"/>
      <c r="G964" s="26"/>
      <c r="I964" s="24"/>
    </row>
    <row r="965" spans="1:9" x14ac:dyDescent="0.25">
      <c r="A965" s="22"/>
      <c r="F965" s="26"/>
      <c r="G965" s="26"/>
      <c r="I965" s="24"/>
    </row>
    <row r="966" spans="1:9" x14ac:dyDescent="0.25">
      <c r="A966" s="22"/>
      <c r="F966" s="26"/>
      <c r="G966" s="26"/>
      <c r="I966" s="24"/>
    </row>
    <row r="967" spans="1:9" x14ac:dyDescent="0.25">
      <c r="A967" s="22"/>
      <c r="F967" s="26"/>
      <c r="G967" s="26"/>
      <c r="I967" s="24"/>
    </row>
    <row r="968" spans="1:9" x14ac:dyDescent="0.25">
      <c r="A968" s="22"/>
      <c r="F968" s="26"/>
      <c r="G968" s="26"/>
      <c r="I968" s="24"/>
    </row>
    <row r="969" spans="1:9" x14ac:dyDescent="0.25">
      <c r="A969" s="22"/>
      <c r="F969" s="26"/>
      <c r="G969" s="26"/>
      <c r="I969" s="24"/>
    </row>
    <row r="970" spans="1:9" x14ac:dyDescent="0.25">
      <c r="A970" s="22"/>
      <c r="F970" s="26"/>
      <c r="G970" s="26"/>
      <c r="I970" s="24"/>
    </row>
    <row r="971" spans="1:9" x14ac:dyDescent="0.25">
      <c r="A971" s="22"/>
      <c r="F971" s="26"/>
      <c r="G971" s="26"/>
      <c r="I971" s="24"/>
    </row>
    <row r="972" spans="1:9" x14ac:dyDescent="0.25">
      <c r="A972" s="22"/>
      <c r="F972" s="26"/>
      <c r="G972" s="26"/>
      <c r="I972" s="24"/>
    </row>
    <row r="973" spans="1:9" x14ac:dyDescent="0.25">
      <c r="A973" s="22"/>
      <c r="F973" s="26"/>
      <c r="G973" s="26"/>
      <c r="I973" s="24"/>
    </row>
    <row r="974" spans="1:9" x14ac:dyDescent="0.25">
      <c r="A974" s="22"/>
      <c r="F974" s="26"/>
      <c r="G974" s="26"/>
      <c r="I974" s="24"/>
    </row>
    <row r="975" spans="1:9" x14ac:dyDescent="0.25">
      <c r="A975" s="22"/>
      <c r="F975" s="26"/>
      <c r="G975" s="26"/>
      <c r="I975" s="24"/>
    </row>
    <row r="976" spans="1:9" x14ac:dyDescent="0.25">
      <c r="A976" s="22"/>
      <c r="F976" s="26"/>
      <c r="G976" s="26"/>
      <c r="I976" s="24"/>
    </row>
    <row r="977" spans="1:9" x14ac:dyDescent="0.25">
      <c r="A977" s="22"/>
      <c r="F977" s="26"/>
      <c r="G977" s="26"/>
      <c r="I977" s="24"/>
    </row>
    <row r="978" spans="1:9" x14ac:dyDescent="0.25">
      <c r="A978" s="22"/>
      <c r="F978" s="26"/>
      <c r="G978" s="26"/>
      <c r="I978" s="24"/>
    </row>
    <row r="979" spans="1:9" x14ac:dyDescent="0.25">
      <c r="A979" s="22"/>
      <c r="F979" s="26"/>
      <c r="G979" s="26"/>
      <c r="I979" s="24"/>
    </row>
    <row r="980" spans="1:9" x14ac:dyDescent="0.25">
      <c r="A980" s="22"/>
      <c r="F980" s="26"/>
      <c r="G980" s="26"/>
      <c r="I980" s="24"/>
    </row>
    <row r="981" spans="1:9" x14ac:dyDescent="0.25">
      <c r="A981" s="22"/>
      <c r="F981" s="26"/>
      <c r="G981" s="26"/>
      <c r="I981" s="24"/>
    </row>
    <row r="982" spans="1:9" x14ac:dyDescent="0.25">
      <c r="A982" s="22"/>
      <c r="F982" s="26"/>
      <c r="G982" s="26"/>
      <c r="I982" s="24"/>
    </row>
    <row r="983" spans="1:9" x14ac:dyDescent="0.25">
      <c r="A983" s="22"/>
      <c r="F983" s="26"/>
      <c r="G983" s="26"/>
      <c r="I983" s="24"/>
    </row>
    <row r="984" spans="1:9" x14ac:dyDescent="0.25">
      <c r="A984" s="22"/>
      <c r="F984" s="26"/>
      <c r="G984" s="26"/>
      <c r="I984" s="24"/>
    </row>
    <row r="985" spans="1:9" x14ac:dyDescent="0.25">
      <c r="A985" s="22"/>
      <c r="F985" s="26"/>
      <c r="G985" s="26"/>
      <c r="I985" s="24"/>
    </row>
    <row r="986" spans="1:9" x14ac:dyDescent="0.25">
      <c r="A986" s="22"/>
      <c r="F986" s="26"/>
      <c r="G986" s="26"/>
      <c r="I986" s="24"/>
    </row>
    <row r="987" spans="1:9" x14ac:dyDescent="0.25">
      <c r="A987" s="22"/>
      <c r="F987" s="26"/>
      <c r="G987" s="26"/>
      <c r="I987" s="24"/>
    </row>
    <row r="988" spans="1:9" x14ac:dyDescent="0.25">
      <c r="A988" s="22"/>
      <c r="F988" s="26"/>
      <c r="G988" s="26"/>
      <c r="I988" s="24"/>
    </row>
    <row r="989" spans="1:9" x14ac:dyDescent="0.25">
      <c r="A989" s="22"/>
      <c r="F989" s="26"/>
      <c r="G989" s="26"/>
      <c r="I989" s="24"/>
    </row>
    <row r="990" spans="1:9" x14ac:dyDescent="0.25">
      <c r="A990" s="22"/>
      <c r="F990" s="26"/>
      <c r="G990" s="26"/>
      <c r="I990" s="24"/>
    </row>
    <row r="991" spans="1:9" x14ac:dyDescent="0.25">
      <c r="A991" s="22"/>
      <c r="F991" s="26"/>
      <c r="G991" s="26"/>
      <c r="I991" s="24"/>
    </row>
    <row r="992" spans="1:9" x14ac:dyDescent="0.25">
      <c r="A992" s="22"/>
      <c r="F992" s="26"/>
      <c r="G992" s="26"/>
      <c r="I992" s="24"/>
    </row>
    <row r="993" spans="1:9" x14ac:dyDescent="0.25">
      <c r="A993" s="22"/>
      <c r="F993" s="26"/>
      <c r="G993" s="26"/>
      <c r="I993" s="24"/>
    </row>
    <row r="994" spans="1:9" x14ac:dyDescent="0.25">
      <c r="A994" s="22"/>
      <c r="F994" s="26"/>
      <c r="G994" s="26"/>
      <c r="I994" s="24"/>
    </row>
    <row r="995" spans="1:9" x14ac:dyDescent="0.25">
      <c r="A995" s="22"/>
      <c r="F995" s="26"/>
      <c r="G995" s="26"/>
      <c r="I995" s="24"/>
    </row>
    <row r="996" spans="1:9" x14ac:dyDescent="0.25">
      <c r="A996" s="22"/>
      <c r="F996" s="26"/>
      <c r="G996" s="26"/>
      <c r="I996" s="24"/>
    </row>
    <row r="997" spans="1:9" x14ac:dyDescent="0.25">
      <c r="A997" s="22"/>
      <c r="F997" s="26"/>
      <c r="G997" s="26"/>
      <c r="I997" s="24"/>
    </row>
    <row r="998" spans="1:9" x14ac:dyDescent="0.25">
      <c r="A998" s="22"/>
      <c r="F998" s="26"/>
      <c r="G998" s="26"/>
      <c r="I998" s="24"/>
    </row>
    <row r="999" spans="1:9" x14ac:dyDescent="0.25">
      <c r="A999" s="22"/>
      <c r="F999" s="26"/>
      <c r="G999" s="26"/>
      <c r="I999" s="24"/>
    </row>
    <row r="1000" spans="1:9" x14ac:dyDescent="0.25">
      <c r="A1000" s="22"/>
      <c r="F1000" s="26"/>
      <c r="G1000" s="26"/>
      <c r="I1000" s="24"/>
    </row>
    <row r="1001" spans="1:9" x14ac:dyDescent="0.25">
      <c r="A1001" s="22"/>
      <c r="F1001" s="26"/>
      <c r="G1001" s="26"/>
      <c r="I1001" s="24"/>
    </row>
    <row r="1002" spans="1:9" x14ac:dyDescent="0.25">
      <c r="A1002" s="22"/>
      <c r="F1002" s="26"/>
      <c r="G1002" s="26"/>
      <c r="I1002" s="24"/>
    </row>
    <row r="1003" spans="1:9" x14ac:dyDescent="0.25">
      <c r="A1003" s="22"/>
      <c r="F1003" s="26"/>
      <c r="G1003" s="26"/>
      <c r="I1003" s="24"/>
    </row>
    <row r="1004" spans="1:9" x14ac:dyDescent="0.25">
      <c r="A1004" s="22"/>
      <c r="F1004" s="26"/>
      <c r="G1004" s="26"/>
      <c r="I1004" s="24"/>
    </row>
    <row r="1005" spans="1:9" x14ac:dyDescent="0.25">
      <c r="A1005" s="22"/>
      <c r="F1005" s="26"/>
      <c r="G1005" s="26"/>
      <c r="I1005" s="24"/>
    </row>
    <row r="1006" spans="1:9" x14ac:dyDescent="0.25">
      <c r="A1006" s="22"/>
      <c r="F1006" s="26"/>
      <c r="G1006" s="26"/>
      <c r="I1006" s="24"/>
    </row>
    <row r="1007" spans="1:9" x14ac:dyDescent="0.25">
      <c r="A1007" s="22"/>
      <c r="F1007" s="26"/>
      <c r="G1007" s="26"/>
      <c r="I1007" s="24"/>
    </row>
    <row r="1008" spans="1:9" x14ac:dyDescent="0.25">
      <c r="A1008" s="22"/>
      <c r="F1008" s="26"/>
      <c r="G1008" s="26"/>
      <c r="I1008" s="24"/>
    </row>
    <row r="1009" spans="1:9" x14ac:dyDescent="0.25">
      <c r="A1009" s="22"/>
      <c r="F1009" s="26"/>
      <c r="G1009" s="26"/>
      <c r="I1009" s="24"/>
    </row>
    <row r="1010" spans="1:9" x14ac:dyDescent="0.25">
      <c r="A1010" s="22"/>
      <c r="F1010" s="26"/>
      <c r="G1010" s="26"/>
      <c r="I1010" s="24"/>
    </row>
    <row r="1011" spans="1:9" x14ac:dyDescent="0.25">
      <c r="A1011" s="22"/>
      <c r="F1011" s="26"/>
      <c r="G1011" s="26"/>
      <c r="I1011" s="24"/>
    </row>
    <row r="1012" spans="1:9" x14ac:dyDescent="0.25">
      <c r="A1012" s="22"/>
      <c r="F1012" s="26"/>
      <c r="G1012" s="26"/>
      <c r="I1012" s="24"/>
    </row>
    <row r="1013" spans="1:9" x14ac:dyDescent="0.25">
      <c r="A1013" s="22"/>
      <c r="F1013" s="26"/>
      <c r="G1013" s="26"/>
      <c r="I1013" s="24"/>
    </row>
    <row r="1014" spans="1:9" x14ac:dyDescent="0.25">
      <c r="A1014" s="22"/>
      <c r="F1014" s="26"/>
      <c r="G1014" s="26"/>
      <c r="I1014" s="24"/>
    </row>
    <row r="1015" spans="1:9" x14ac:dyDescent="0.25">
      <c r="A1015" s="22"/>
      <c r="F1015" s="26"/>
      <c r="G1015" s="26"/>
      <c r="I1015" s="24"/>
    </row>
    <row r="1016" spans="1:9" x14ac:dyDescent="0.25">
      <c r="A1016" s="22"/>
      <c r="F1016" s="26"/>
      <c r="G1016" s="26"/>
      <c r="I1016" s="24"/>
    </row>
    <row r="1017" spans="1:9" x14ac:dyDescent="0.25">
      <c r="A1017" s="22"/>
      <c r="F1017" s="26"/>
      <c r="G1017" s="26"/>
      <c r="I1017" s="24"/>
    </row>
    <row r="1018" spans="1:9" x14ac:dyDescent="0.25">
      <c r="A1018" s="22"/>
      <c r="F1018" s="26"/>
      <c r="G1018" s="26"/>
      <c r="I1018" s="24"/>
    </row>
    <row r="1019" spans="1:9" x14ac:dyDescent="0.25">
      <c r="A1019" s="22"/>
      <c r="F1019" s="26"/>
      <c r="G1019" s="26"/>
      <c r="I1019" s="24"/>
    </row>
    <row r="1020" spans="1:9" x14ac:dyDescent="0.25">
      <c r="A1020" s="22"/>
      <c r="F1020" s="26"/>
      <c r="G1020" s="26"/>
      <c r="I1020" s="24"/>
    </row>
    <row r="1021" spans="1:9" x14ac:dyDescent="0.25">
      <c r="A1021" s="22"/>
      <c r="F1021" s="26"/>
      <c r="G1021" s="26"/>
      <c r="I1021" s="24"/>
    </row>
    <row r="1022" spans="1:9" x14ac:dyDescent="0.25">
      <c r="A1022" s="22"/>
      <c r="F1022" s="26"/>
      <c r="G1022" s="26"/>
      <c r="I1022" s="24"/>
    </row>
    <row r="1023" spans="1:9" x14ac:dyDescent="0.25">
      <c r="A1023" s="22"/>
      <c r="F1023" s="26"/>
      <c r="G1023" s="26"/>
      <c r="I1023" s="24"/>
    </row>
    <row r="1024" spans="1:9" x14ac:dyDescent="0.25">
      <c r="A1024" s="22"/>
      <c r="F1024" s="26"/>
      <c r="G1024" s="26"/>
      <c r="I1024" s="24"/>
    </row>
    <row r="1025" spans="1:9" x14ac:dyDescent="0.25">
      <c r="A1025" s="22"/>
      <c r="F1025" s="26"/>
      <c r="G1025" s="26"/>
      <c r="I1025" s="24"/>
    </row>
    <row r="1026" spans="1:9" x14ac:dyDescent="0.25">
      <c r="A1026" s="22"/>
      <c r="F1026" s="26"/>
      <c r="G1026" s="26"/>
      <c r="I1026" s="24"/>
    </row>
    <row r="1027" spans="1:9" x14ac:dyDescent="0.25">
      <c r="A1027" s="22"/>
      <c r="F1027" s="26"/>
      <c r="G1027" s="26"/>
      <c r="I1027" s="24"/>
    </row>
    <row r="1028" spans="1:9" x14ac:dyDescent="0.25">
      <c r="A1028" s="22"/>
      <c r="F1028" s="26"/>
      <c r="G1028" s="26"/>
      <c r="I1028" s="24"/>
    </row>
    <row r="1029" spans="1:9" x14ac:dyDescent="0.25">
      <c r="A1029" s="22"/>
      <c r="F1029" s="26"/>
      <c r="G1029" s="26"/>
      <c r="I1029" s="24"/>
    </row>
    <row r="1030" spans="1:9" x14ac:dyDescent="0.25">
      <c r="A1030" s="22"/>
      <c r="F1030" s="26"/>
      <c r="G1030" s="26"/>
      <c r="I1030" s="24"/>
    </row>
    <row r="1031" spans="1:9" x14ac:dyDescent="0.25">
      <c r="A1031" s="22"/>
      <c r="F1031" s="26"/>
      <c r="G1031" s="26"/>
      <c r="I1031" s="24"/>
    </row>
    <row r="1032" spans="1:9" x14ac:dyDescent="0.25">
      <c r="A1032" s="22"/>
      <c r="F1032" s="26"/>
      <c r="G1032" s="26"/>
      <c r="I1032" s="24"/>
    </row>
    <row r="1033" spans="1:9" x14ac:dyDescent="0.25">
      <c r="A1033" s="22"/>
      <c r="F1033" s="26"/>
      <c r="G1033" s="26"/>
      <c r="I1033" s="24"/>
    </row>
    <row r="1034" spans="1:9" x14ac:dyDescent="0.25">
      <c r="A1034" s="22"/>
      <c r="F1034" s="26"/>
      <c r="G1034" s="26"/>
      <c r="I1034" s="24"/>
    </row>
    <row r="1035" spans="1:9" x14ac:dyDescent="0.25">
      <c r="A1035" s="22"/>
      <c r="F1035" s="26"/>
      <c r="G1035" s="26"/>
      <c r="I1035" s="24"/>
    </row>
    <row r="1036" spans="1:9" x14ac:dyDescent="0.25">
      <c r="A1036" s="22"/>
      <c r="F1036" s="26"/>
      <c r="G1036" s="26"/>
      <c r="I1036" s="24"/>
    </row>
    <row r="1037" spans="1:9" x14ac:dyDescent="0.25">
      <c r="A1037" s="22"/>
      <c r="F1037" s="26"/>
      <c r="G1037" s="26"/>
      <c r="I1037" s="24"/>
    </row>
    <row r="1038" spans="1:9" x14ac:dyDescent="0.25">
      <c r="A1038" s="22"/>
      <c r="F1038" s="26"/>
      <c r="G1038" s="26"/>
      <c r="I1038" s="24"/>
    </row>
    <row r="1039" spans="1:9" x14ac:dyDescent="0.25">
      <c r="A1039" s="22"/>
      <c r="F1039" s="26"/>
      <c r="G1039" s="26"/>
      <c r="I1039" s="24"/>
    </row>
    <row r="1040" spans="1:9" x14ac:dyDescent="0.25">
      <c r="A1040" s="22"/>
      <c r="F1040" s="26"/>
      <c r="G1040" s="26"/>
      <c r="I1040" s="24"/>
    </row>
    <row r="1041" spans="1:9" x14ac:dyDescent="0.25">
      <c r="A1041" s="22"/>
      <c r="F1041" s="26"/>
      <c r="G1041" s="26"/>
      <c r="I1041" s="24"/>
    </row>
    <row r="1042" spans="1:9" x14ac:dyDescent="0.25">
      <c r="A1042" s="22"/>
      <c r="F1042" s="26"/>
      <c r="G1042" s="26"/>
      <c r="I1042" s="24"/>
    </row>
    <row r="1043" spans="1:9" x14ac:dyDescent="0.25">
      <c r="A1043" s="22"/>
      <c r="F1043" s="26"/>
      <c r="G1043" s="26"/>
      <c r="I1043" s="24"/>
    </row>
    <row r="1044" spans="1:9" x14ac:dyDescent="0.25">
      <c r="A1044" s="22"/>
      <c r="F1044" s="26"/>
      <c r="G1044" s="26"/>
      <c r="I1044" s="24"/>
    </row>
    <row r="1045" spans="1:9" x14ac:dyDescent="0.25">
      <c r="A1045" s="22"/>
      <c r="F1045" s="26"/>
      <c r="G1045" s="26"/>
      <c r="I1045" s="24"/>
    </row>
    <row r="1046" spans="1:9" x14ac:dyDescent="0.25">
      <c r="A1046" s="22"/>
      <c r="F1046" s="26"/>
      <c r="G1046" s="26"/>
      <c r="I1046" s="24"/>
    </row>
    <row r="1047" spans="1:9" x14ac:dyDescent="0.25">
      <c r="A1047" s="22"/>
      <c r="F1047" s="26"/>
      <c r="G1047" s="26"/>
      <c r="I1047" s="24"/>
    </row>
    <row r="1048" spans="1:9" x14ac:dyDescent="0.25">
      <c r="A1048" s="22"/>
      <c r="F1048" s="26"/>
      <c r="G1048" s="26"/>
      <c r="I1048" s="24"/>
    </row>
    <row r="1049" spans="1:9" x14ac:dyDescent="0.25">
      <c r="A1049" s="22"/>
      <c r="F1049" s="26"/>
      <c r="G1049" s="26"/>
      <c r="I1049" s="24"/>
    </row>
    <row r="1050" spans="1:9" x14ac:dyDescent="0.25">
      <c r="A1050" s="22"/>
      <c r="F1050" s="26"/>
      <c r="G1050" s="26"/>
      <c r="I1050" s="24"/>
    </row>
    <row r="1051" spans="1:9" x14ac:dyDescent="0.25">
      <c r="A1051" s="22"/>
      <c r="F1051" s="26"/>
      <c r="G1051" s="26"/>
      <c r="I1051" s="24"/>
    </row>
    <row r="1052" spans="1:9" x14ac:dyDescent="0.25">
      <c r="A1052" s="22"/>
      <c r="F1052" s="26"/>
      <c r="G1052" s="26"/>
      <c r="I1052" s="24"/>
    </row>
    <row r="1053" spans="1:9" x14ac:dyDescent="0.25">
      <c r="A1053" s="22"/>
      <c r="F1053" s="26"/>
      <c r="G1053" s="26"/>
      <c r="I1053" s="24"/>
    </row>
    <row r="1054" spans="1:9" x14ac:dyDescent="0.25">
      <c r="A1054" s="22"/>
      <c r="F1054" s="26"/>
      <c r="G1054" s="26"/>
      <c r="I1054" s="24"/>
    </row>
    <row r="1055" spans="1:9" x14ac:dyDescent="0.25">
      <c r="A1055" s="22"/>
      <c r="F1055" s="26"/>
      <c r="G1055" s="26"/>
      <c r="I1055" s="24"/>
    </row>
    <row r="1056" spans="1:9" x14ac:dyDescent="0.25">
      <c r="A1056" s="22"/>
      <c r="F1056" s="26"/>
      <c r="G1056" s="26"/>
      <c r="I1056" s="24"/>
    </row>
    <row r="1057" spans="1:9" x14ac:dyDescent="0.25">
      <c r="A1057" s="22"/>
      <c r="F1057" s="26"/>
      <c r="G1057" s="26"/>
      <c r="I1057" s="24"/>
    </row>
    <row r="1058" spans="1:9" x14ac:dyDescent="0.25">
      <c r="A1058" s="22"/>
      <c r="F1058" s="26"/>
      <c r="G1058" s="26"/>
      <c r="I1058" s="24"/>
    </row>
    <row r="1059" spans="1:9" x14ac:dyDescent="0.25">
      <c r="A1059" s="22"/>
      <c r="F1059" s="26"/>
      <c r="G1059" s="26"/>
      <c r="I1059" s="24"/>
    </row>
    <row r="1060" spans="1:9" x14ac:dyDescent="0.25">
      <c r="A1060" s="22"/>
      <c r="F1060" s="26"/>
      <c r="G1060" s="26"/>
      <c r="I1060" s="24"/>
    </row>
    <row r="1061" spans="1:9" x14ac:dyDescent="0.25">
      <c r="A1061" s="22"/>
      <c r="F1061" s="26"/>
      <c r="G1061" s="26"/>
      <c r="I1061" s="24"/>
    </row>
    <row r="1062" spans="1:9" x14ac:dyDescent="0.25">
      <c r="A1062" s="22"/>
      <c r="F1062" s="26"/>
      <c r="G1062" s="26"/>
      <c r="I1062" s="24"/>
    </row>
    <row r="1063" spans="1:9" x14ac:dyDescent="0.25">
      <c r="A1063" s="22"/>
      <c r="F1063" s="26"/>
      <c r="G1063" s="26"/>
      <c r="I1063" s="24"/>
    </row>
    <row r="1064" spans="1:9" x14ac:dyDescent="0.25">
      <c r="A1064" s="22"/>
      <c r="F1064" s="26"/>
      <c r="G1064" s="26"/>
      <c r="I1064" s="24"/>
    </row>
    <row r="1065" spans="1:9" x14ac:dyDescent="0.25">
      <c r="A1065" s="22"/>
      <c r="F1065" s="26"/>
      <c r="G1065" s="26"/>
      <c r="I1065" s="24"/>
    </row>
    <row r="1066" spans="1:9" x14ac:dyDescent="0.25">
      <c r="A1066" s="22"/>
      <c r="F1066" s="26"/>
      <c r="G1066" s="26"/>
      <c r="I1066" s="24"/>
    </row>
    <row r="1067" spans="1:9" x14ac:dyDescent="0.25">
      <c r="A1067" s="22"/>
      <c r="F1067" s="26"/>
      <c r="G1067" s="26"/>
      <c r="I1067" s="24"/>
    </row>
    <row r="1068" spans="1:9" x14ac:dyDescent="0.25">
      <c r="A1068" s="22"/>
      <c r="F1068" s="26"/>
      <c r="G1068" s="26"/>
      <c r="I1068" s="24"/>
    </row>
    <row r="1069" spans="1:9" x14ac:dyDescent="0.25">
      <c r="A1069" s="22"/>
      <c r="F1069" s="26"/>
      <c r="G1069" s="26"/>
      <c r="I1069" s="24"/>
    </row>
    <row r="1070" spans="1:9" x14ac:dyDescent="0.25">
      <c r="A1070" s="22"/>
      <c r="F1070" s="26"/>
      <c r="G1070" s="26"/>
      <c r="I1070" s="24"/>
    </row>
    <row r="1071" spans="1:9" x14ac:dyDescent="0.25">
      <c r="A1071" s="22"/>
      <c r="F1071" s="26"/>
      <c r="G1071" s="26"/>
      <c r="I1071" s="24"/>
    </row>
    <row r="1072" spans="1:9" x14ac:dyDescent="0.25">
      <c r="A1072" s="22"/>
      <c r="F1072" s="26"/>
      <c r="G1072" s="26"/>
      <c r="I1072" s="24"/>
    </row>
    <row r="1073" spans="1:9" x14ac:dyDescent="0.25">
      <c r="A1073" s="22"/>
      <c r="F1073" s="26"/>
      <c r="G1073" s="26"/>
      <c r="I1073" s="24"/>
    </row>
    <row r="1074" spans="1:9" x14ac:dyDescent="0.25">
      <c r="A1074" s="22"/>
      <c r="F1074" s="26"/>
      <c r="G1074" s="26"/>
      <c r="I1074" s="24"/>
    </row>
    <row r="1075" spans="1:9" x14ac:dyDescent="0.25">
      <c r="A1075" s="22"/>
      <c r="F1075" s="26"/>
      <c r="G1075" s="26"/>
      <c r="I1075" s="24"/>
    </row>
    <row r="1076" spans="1:9" x14ac:dyDescent="0.25">
      <c r="A1076" s="22"/>
      <c r="F1076" s="26"/>
      <c r="G1076" s="26"/>
      <c r="I1076" s="24"/>
    </row>
    <row r="1077" spans="1:9" x14ac:dyDescent="0.25">
      <c r="A1077" s="22"/>
      <c r="F1077" s="26"/>
      <c r="G1077" s="26"/>
      <c r="I1077" s="24"/>
    </row>
    <row r="1078" spans="1:9" x14ac:dyDescent="0.25">
      <c r="A1078" s="22"/>
      <c r="F1078" s="26"/>
      <c r="G1078" s="26"/>
      <c r="I1078" s="24"/>
    </row>
    <row r="1079" spans="1:9" x14ac:dyDescent="0.25">
      <c r="A1079" s="22"/>
      <c r="F1079" s="26"/>
      <c r="G1079" s="26"/>
      <c r="I1079" s="24"/>
    </row>
    <row r="1080" spans="1:9" x14ac:dyDescent="0.25">
      <c r="A1080" s="22"/>
      <c r="F1080" s="26"/>
      <c r="G1080" s="26"/>
      <c r="I1080" s="24"/>
    </row>
    <row r="1081" spans="1:9" x14ac:dyDescent="0.25">
      <c r="A1081" s="22"/>
      <c r="F1081" s="26"/>
      <c r="G1081" s="26"/>
      <c r="I1081" s="24"/>
    </row>
    <row r="1082" spans="1:9" x14ac:dyDescent="0.25">
      <c r="A1082" s="22"/>
      <c r="F1082" s="26"/>
      <c r="G1082" s="26"/>
      <c r="I1082" s="24"/>
    </row>
    <row r="1083" spans="1:9" x14ac:dyDescent="0.25">
      <c r="A1083" s="22"/>
      <c r="F1083" s="26"/>
      <c r="G1083" s="26"/>
      <c r="I1083" s="24"/>
    </row>
    <row r="1084" spans="1:9" x14ac:dyDescent="0.25">
      <c r="A1084" s="22"/>
      <c r="F1084" s="26"/>
      <c r="G1084" s="26"/>
      <c r="I1084" s="24"/>
    </row>
    <row r="1085" spans="1:9" x14ac:dyDescent="0.25">
      <c r="A1085" s="22"/>
      <c r="F1085" s="26"/>
      <c r="G1085" s="26"/>
      <c r="I1085" s="24"/>
    </row>
    <row r="1086" spans="1:9" x14ac:dyDescent="0.25">
      <c r="A1086" s="22"/>
      <c r="F1086" s="26"/>
      <c r="G1086" s="26"/>
      <c r="I1086" s="24"/>
    </row>
    <row r="1087" spans="1:9" x14ac:dyDescent="0.25">
      <c r="A1087" s="22"/>
      <c r="F1087" s="26"/>
      <c r="G1087" s="26"/>
      <c r="I1087" s="24"/>
    </row>
    <row r="1088" spans="1:9" x14ac:dyDescent="0.25">
      <c r="A1088" s="22"/>
      <c r="F1088" s="26"/>
      <c r="G1088" s="26"/>
      <c r="I1088" s="24"/>
    </row>
    <row r="1089" spans="1:9" x14ac:dyDescent="0.25">
      <c r="A1089" s="22"/>
      <c r="F1089" s="26"/>
      <c r="G1089" s="26"/>
      <c r="I1089" s="24"/>
    </row>
    <row r="1090" spans="1:9" x14ac:dyDescent="0.25">
      <c r="A1090" s="22"/>
      <c r="F1090" s="26"/>
      <c r="G1090" s="26"/>
      <c r="I1090" s="24"/>
    </row>
    <row r="1091" spans="1:9" x14ac:dyDescent="0.25">
      <c r="A1091" s="22"/>
      <c r="F1091" s="26"/>
      <c r="G1091" s="26"/>
      <c r="I1091" s="24"/>
    </row>
    <row r="1092" spans="1:9" x14ac:dyDescent="0.25">
      <c r="A1092" s="22"/>
      <c r="F1092" s="26"/>
      <c r="G1092" s="26"/>
      <c r="I1092" s="24"/>
    </row>
    <row r="1093" spans="1:9" x14ac:dyDescent="0.25">
      <c r="A1093" s="22"/>
      <c r="F1093" s="26"/>
      <c r="G1093" s="26"/>
      <c r="I1093" s="24"/>
    </row>
    <row r="1094" spans="1:9" x14ac:dyDescent="0.25">
      <c r="A1094" s="22"/>
      <c r="F1094" s="26"/>
      <c r="G1094" s="26"/>
      <c r="I1094" s="24"/>
    </row>
    <row r="1095" spans="1:9" x14ac:dyDescent="0.25">
      <c r="A1095" s="22"/>
      <c r="F1095" s="26"/>
      <c r="G1095" s="26"/>
      <c r="I1095" s="24"/>
    </row>
    <row r="1096" spans="1:9" x14ac:dyDescent="0.25">
      <c r="A1096" s="22"/>
      <c r="F1096" s="26"/>
      <c r="G1096" s="26"/>
      <c r="I1096" s="24"/>
    </row>
    <row r="1097" spans="1:9" x14ac:dyDescent="0.25">
      <c r="A1097" s="22"/>
      <c r="F1097" s="26"/>
      <c r="G1097" s="26"/>
      <c r="I1097" s="24"/>
    </row>
    <row r="1098" spans="1:9" x14ac:dyDescent="0.25">
      <c r="A1098" s="22"/>
      <c r="F1098" s="26"/>
      <c r="G1098" s="26"/>
      <c r="I1098" s="24"/>
    </row>
    <row r="1099" spans="1:9" x14ac:dyDescent="0.25">
      <c r="A1099" s="22"/>
      <c r="F1099" s="26"/>
      <c r="G1099" s="26"/>
      <c r="I1099" s="24"/>
    </row>
    <row r="1100" spans="1:9" x14ac:dyDescent="0.25">
      <c r="A1100" s="22"/>
      <c r="F1100" s="26"/>
      <c r="G1100" s="26"/>
      <c r="I1100" s="24"/>
    </row>
    <row r="1101" spans="1:9" x14ac:dyDescent="0.25">
      <c r="A1101" s="22"/>
      <c r="F1101" s="26"/>
      <c r="G1101" s="26"/>
      <c r="I1101" s="24"/>
    </row>
    <row r="1102" spans="1:9" x14ac:dyDescent="0.25">
      <c r="A1102" s="22"/>
      <c r="F1102" s="26"/>
      <c r="G1102" s="26"/>
      <c r="I1102" s="24"/>
    </row>
    <row r="1103" spans="1:9" x14ac:dyDescent="0.25">
      <c r="A1103" s="22"/>
      <c r="F1103" s="26"/>
      <c r="G1103" s="26"/>
      <c r="I1103" s="24"/>
    </row>
    <row r="1104" spans="1:9" x14ac:dyDescent="0.25">
      <c r="A1104" s="22"/>
      <c r="F1104" s="26"/>
      <c r="G1104" s="26"/>
      <c r="I1104" s="24"/>
    </row>
    <row r="1105" spans="1:9" x14ac:dyDescent="0.25">
      <c r="A1105" s="22"/>
      <c r="F1105" s="26"/>
      <c r="G1105" s="26"/>
      <c r="I1105" s="24"/>
    </row>
    <row r="1106" spans="1:9" x14ac:dyDescent="0.25">
      <c r="A1106" s="22"/>
      <c r="F1106" s="26"/>
      <c r="G1106" s="26"/>
      <c r="I1106" s="24"/>
    </row>
    <row r="1107" spans="1:9" x14ac:dyDescent="0.25">
      <c r="A1107" s="22"/>
      <c r="F1107" s="26"/>
      <c r="G1107" s="26"/>
      <c r="I1107" s="24"/>
    </row>
    <row r="1108" spans="1:9" x14ac:dyDescent="0.25">
      <c r="A1108" s="22"/>
      <c r="F1108" s="26"/>
      <c r="G1108" s="26"/>
      <c r="I1108" s="24"/>
    </row>
    <row r="1109" spans="1:9" x14ac:dyDescent="0.25">
      <c r="A1109" s="22"/>
      <c r="F1109" s="26"/>
      <c r="G1109" s="26"/>
      <c r="I1109" s="24"/>
    </row>
    <row r="1110" spans="1:9" x14ac:dyDescent="0.25">
      <c r="A1110" s="22"/>
      <c r="F1110" s="26"/>
      <c r="G1110" s="26"/>
      <c r="I1110" s="24"/>
    </row>
    <row r="1111" spans="1:9" x14ac:dyDescent="0.25">
      <c r="A1111" s="22"/>
      <c r="F1111" s="26"/>
      <c r="G1111" s="26"/>
      <c r="I1111" s="24"/>
    </row>
    <row r="1112" spans="1:9" x14ac:dyDescent="0.25">
      <c r="A1112" s="22"/>
      <c r="F1112" s="26"/>
      <c r="G1112" s="26"/>
      <c r="I1112" s="24"/>
    </row>
    <row r="1113" spans="1:9" x14ac:dyDescent="0.25">
      <c r="A1113" s="22"/>
      <c r="F1113" s="26"/>
      <c r="G1113" s="26"/>
      <c r="I1113" s="24"/>
    </row>
    <row r="1114" spans="1:9" x14ac:dyDescent="0.25">
      <c r="A1114" s="22"/>
      <c r="F1114" s="26"/>
      <c r="G1114" s="26"/>
      <c r="I1114" s="24"/>
    </row>
    <row r="1115" spans="1:9" x14ac:dyDescent="0.25">
      <c r="A1115" s="22"/>
      <c r="F1115" s="26"/>
      <c r="G1115" s="26"/>
      <c r="I1115" s="24"/>
    </row>
    <row r="1116" spans="1:9" x14ac:dyDescent="0.25">
      <c r="A1116" s="22"/>
      <c r="F1116" s="26"/>
      <c r="G1116" s="26"/>
      <c r="I1116" s="24"/>
    </row>
    <row r="1117" spans="1:9" x14ac:dyDescent="0.25">
      <c r="A1117" s="22"/>
      <c r="F1117" s="26"/>
      <c r="G1117" s="26"/>
      <c r="I1117" s="24"/>
    </row>
    <row r="1118" spans="1:9" x14ac:dyDescent="0.25">
      <c r="A1118" s="22"/>
      <c r="F1118" s="26"/>
      <c r="G1118" s="26"/>
      <c r="I1118" s="24"/>
    </row>
    <row r="1119" spans="1:9" x14ac:dyDescent="0.25">
      <c r="A1119" s="22"/>
      <c r="F1119" s="26"/>
      <c r="G1119" s="26"/>
      <c r="I1119" s="24"/>
    </row>
    <row r="1120" spans="1:9" x14ac:dyDescent="0.25">
      <c r="A1120" s="22"/>
      <c r="F1120" s="26"/>
      <c r="G1120" s="26"/>
      <c r="I1120" s="24"/>
    </row>
    <row r="1121" spans="1:9" x14ac:dyDescent="0.25">
      <c r="A1121" s="22"/>
      <c r="F1121" s="26"/>
      <c r="G1121" s="26"/>
      <c r="I1121" s="24"/>
    </row>
    <row r="1122" spans="1:9" x14ac:dyDescent="0.25">
      <c r="A1122" s="22"/>
      <c r="F1122" s="26"/>
      <c r="G1122" s="26"/>
      <c r="I1122" s="24"/>
    </row>
    <row r="1123" spans="1:9" x14ac:dyDescent="0.25">
      <c r="A1123" s="22"/>
      <c r="F1123" s="26"/>
      <c r="G1123" s="26"/>
      <c r="I1123" s="24"/>
    </row>
    <row r="1124" spans="1:9" x14ac:dyDescent="0.25">
      <c r="A1124" s="22"/>
      <c r="F1124" s="26"/>
      <c r="G1124" s="26"/>
      <c r="I1124" s="24"/>
    </row>
    <row r="1125" spans="1:9" x14ac:dyDescent="0.25">
      <c r="A1125" s="22"/>
      <c r="F1125" s="26"/>
      <c r="G1125" s="26"/>
      <c r="I1125" s="24"/>
    </row>
    <row r="1126" spans="1:9" x14ac:dyDescent="0.25">
      <c r="A1126" s="22"/>
      <c r="F1126" s="26"/>
      <c r="G1126" s="26"/>
      <c r="I1126" s="24"/>
    </row>
    <row r="1127" spans="1:9" x14ac:dyDescent="0.25">
      <c r="A1127" s="22"/>
      <c r="F1127" s="26"/>
      <c r="G1127" s="26"/>
      <c r="I1127" s="24"/>
    </row>
    <row r="1128" spans="1:9" x14ac:dyDescent="0.25">
      <c r="A1128" s="22"/>
      <c r="F1128" s="26"/>
      <c r="G1128" s="26"/>
      <c r="I1128" s="24"/>
    </row>
    <row r="1129" spans="1:9" x14ac:dyDescent="0.25">
      <c r="A1129" s="22"/>
      <c r="F1129" s="26"/>
      <c r="G1129" s="26"/>
      <c r="I1129" s="24"/>
    </row>
    <row r="1130" spans="1:9" x14ac:dyDescent="0.25">
      <c r="A1130" s="22"/>
      <c r="F1130" s="26"/>
      <c r="G1130" s="26"/>
      <c r="I1130" s="24"/>
    </row>
    <row r="1131" spans="1:9" x14ac:dyDescent="0.25">
      <c r="A1131" s="22"/>
      <c r="F1131" s="26"/>
      <c r="G1131" s="26"/>
      <c r="I1131" s="24"/>
    </row>
    <row r="1132" spans="1:9" x14ac:dyDescent="0.25">
      <c r="A1132" s="22"/>
      <c r="F1132" s="26"/>
      <c r="G1132" s="26"/>
      <c r="I1132" s="24"/>
    </row>
    <row r="1133" spans="1:9" x14ac:dyDescent="0.25">
      <c r="A1133" s="22"/>
      <c r="F1133" s="26"/>
      <c r="G1133" s="26"/>
      <c r="I1133" s="24"/>
    </row>
    <row r="1134" spans="1:9" x14ac:dyDescent="0.25">
      <c r="A1134" s="22"/>
      <c r="F1134" s="26"/>
      <c r="G1134" s="26"/>
      <c r="I1134" s="24"/>
    </row>
    <row r="1135" spans="1:9" x14ac:dyDescent="0.25">
      <c r="A1135" s="22"/>
      <c r="F1135" s="26"/>
      <c r="G1135" s="26"/>
      <c r="I1135" s="24"/>
    </row>
    <row r="1136" spans="1:9" x14ac:dyDescent="0.25">
      <c r="A1136" s="22"/>
      <c r="F1136" s="26"/>
      <c r="G1136" s="26"/>
      <c r="I1136" s="24"/>
    </row>
    <row r="1137" spans="1:9" x14ac:dyDescent="0.25">
      <c r="A1137" s="22"/>
      <c r="F1137" s="26"/>
      <c r="G1137" s="26"/>
      <c r="I1137" s="24"/>
    </row>
    <row r="1138" spans="1:9" x14ac:dyDescent="0.25">
      <c r="A1138" s="22"/>
      <c r="F1138" s="26"/>
      <c r="G1138" s="26"/>
      <c r="I1138" s="24"/>
    </row>
    <row r="1139" spans="1:9" x14ac:dyDescent="0.25">
      <c r="A1139" s="22"/>
      <c r="F1139" s="26"/>
      <c r="G1139" s="26"/>
      <c r="I1139" s="24"/>
    </row>
    <row r="1140" spans="1:9" x14ac:dyDescent="0.25">
      <c r="A1140" s="22"/>
      <c r="F1140" s="26"/>
      <c r="G1140" s="26"/>
      <c r="I1140" s="24"/>
    </row>
    <row r="1141" spans="1:9" x14ac:dyDescent="0.25">
      <c r="A1141" s="22"/>
      <c r="F1141" s="26"/>
      <c r="G1141" s="26"/>
      <c r="I1141" s="24"/>
    </row>
    <row r="1142" spans="1:9" x14ac:dyDescent="0.25">
      <c r="A1142" s="22"/>
      <c r="F1142" s="26"/>
      <c r="G1142" s="26"/>
      <c r="I1142" s="24"/>
    </row>
    <row r="1143" spans="1:9" x14ac:dyDescent="0.25">
      <c r="A1143" s="22"/>
      <c r="F1143" s="26"/>
      <c r="G1143" s="26"/>
      <c r="I1143" s="24"/>
    </row>
    <row r="1144" spans="1:9" x14ac:dyDescent="0.25">
      <c r="A1144" s="22"/>
      <c r="F1144" s="26"/>
      <c r="G1144" s="26"/>
      <c r="I1144" s="24"/>
    </row>
    <row r="1145" spans="1:9" x14ac:dyDescent="0.25">
      <c r="A1145" s="22"/>
      <c r="F1145" s="26"/>
      <c r="G1145" s="26"/>
      <c r="I1145" s="24"/>
    </row>
    <row r="1146" spans="1:9" x14ac:dyDescent="0.25">
      <c r="A1146" s="22"/>
      <c r="F1146" s="26"/>
      <c r="G1146" s="26"/>
      <c r="I1146" s="24"/>
    </row>
    <row r="1147" spans="1:9" x14ac:dyDescent="0.25">
      <c r="A1147" s="22"/>
      <c r="F1147" s="26"/>
      <c r="G1147" s="26"/>
      <c r="I1147" s="24"/>
    </row>
    <row r="1148" spans="1:9" x14ac:dyDescent="0.25">
      <c r="A1148" s="22"/>
      <c r="F1148" s="26"/>
      <c r="G1148" s="26"/>
      <c r="I1148" s="24"/>
    </row>
    <row r="1149" spans="1:9" x14ac:dyDescent="0.25">
      <c r="A1149" s="22"/>
      <c r="F1149" s="26"/>
      <c r="G1149" s="26"/>
      <c r="I1149" s="24"/>
    </row>
    <row r="1150" spans="1:9" x14ac:dyDescent="0.25">
      <c r="A1150" s="22"/>
      <c r="F1150" s="26"/>
      <c r="G1150" s="26"/>
      <c r="I1150" s="24"/>
    </row>
    <row r="1151" spans="1:9" x14ac:dyDescent="0.25">
      <c r="A1151" s="22"/>
      <c r="F1151" s="26"/>
      <c r="G1151" s="26"/>
      <c r="I1151" s="24"/>
    </row>
    <row r="1152" spans="1:9" x14ac:dyDescent="0.25">
      <c r="A1152" s="22"/>
      <c r="F1152" s="26"/>
      <c r="G1152" s="26"/>
      <c r="I1152" s="24"/>
    </row>
    <row r="1153" spans="1:9" x14ac:dyDescent="0.25">
      <c r="A1153" s="22"/>
      <c r="F1153" s="26"/>
      <c r="G1153" s="26"/>
      <c r="I1153" s="24"/>
    </row>
    <row r="1154" spans="1:9" x14ac:dyDescent="0.25">
      <c r="A1154" s="22"/>
      <c r="F1154" s="26"/>
      <c r="G1154" s="26"/>
      <c r="I1154" s="24"/>
    </row>
    <row r="1155" spans="1:9" x14ac:dyDescent="0.25">
      <c r="A1155" s="22"/>
      <c r="F1155" s="26"/>
      <c r="G1155" s="26"/>
      <c r="I1155" s="24"/>
    </row>
    <row r="1156" spans="1:9" x14ac:dyDescent="0.25">
      <c r="A1156" s="22"/>
      <c r="F1156" s="26"/>
      <c r="G1156" s="26"/>
      <c r="I1156" s="24"/>
    </row>
    <row r="1157" spans="1:9" x14ac:dyDescent="0.25">
      <c r="A1157" s="22"/>
      <c r="F1157" s="26"/>
      <c r="G1157" s="26"/>
      <c r="I1157" s="24"/>
    </row>
    <row r="1158" spans="1:9" x14ac:dyDescent="0.25">
      <c r="A1158" s="22"/>
      <c r="F1158" s="26"/>
      <c r="G1158" s="26"/>
      <c r="I1158" s="24"/>
    </row>
    <row r="1159" spans="1:9" x14ac:dyDescent="0.25">
      <c r="A1159" s="22"/>
      <c r="F1159" s="26"/>
      <c r="G1159" s="26"/>
      <c r="I1159" s="24"/>
    </row>
    <row r="1160" spans="1:9" x14ac:dyDescent="0.25">
      <c r="A1160" s="22"/>
      <c r="F1160" s="26"/>
      <c r="G1160" s="26"/>
      <c r="I1160" s="24"/>
    </row>
    <row r="1161" spans="1:9" x14ac:dyDescent="0.25">
      <c r="A1161" s="22"/>
      <c r="F1161" s="26"/>
      <c r="G1161" s="26"/>
      <c r="I1161" s="24"/>
    </row>
    <row r="1162" spans="1:9" x14ac:dyDescent="0.25">
      <c r="A1162" s="22"/>
      <c r="F1162" s="26"/>
      <c r="G1162" s="26"/>
      <c r="I1162" s="24"/>
    </row>
    <row r="1163" spans="1:9" x14ac:dyDescent="0.25">
      <c r="A1163" s="22"/>
      <c r="F1163" s="26"/>
      <c r="G1163" s="26"/>
      <c r="I1163" s="24"/>
    </row>
    <row r="1164" spans="1:9" x14ac:dyDescent="0.25">
      <c r="A1164" s="22"/>
      <c r="F1164" s="26"/>
      <c r="G1164" s="26"/>
      <c r="I1164" s="24"/>
    </row>
    <row r="1165" spans="1:9" x14ac:dyDescent="0.25">
      <c r="A1165" s="22"/>
      <c r="F1165" s="26"/>
      <c r="G1165" s="26"/>
      <c r="I1165" s="24"/>
    </row>
    <row r="1166" spans="1:9" x14ac:dyDescent="0.25">
      <c r="A1166" s="22"/>
      <c r="F1166" s="26"/>
      <c r="G1166" s="26"/>
      <c r="I1166" s="24"/>
    </row>
    <row r="1167" spans="1:9" x14ac:dyDescent="0.25">
      <c r="A1167" s="22"/>
      <c r="F1167" s="26"/>
      <c r="G1167" s="26"/>
      <c r="I1167" s="24"/>
    </row>
    <row r="1168" spans="1:9" x14ac:dyDescent="0.25">
      <c r="A1168" s="22"/>
      <c r="F1168" s="26"/>
      <c r="G1168" s="26"/>
      <c r="I1168" s="24"/>
    </row>
    <row r="1169" spans="1:9" x14ac:dyDescent="0.25">
      <c r="A1169" s="22"/>
      <c r="F1169" s="26"/>
      <c r="G1169" s="26"/>
      <c r="I1169" s="24"/>
    </row>
    <row r="1170" spans="1:9" x14ac:dyDescent="0.25">
      <c r="A1170" s="22"/>
      <c r="F1170" s="26"/>
      <c r="G1170" s="26"/>
      <c r="I1170" s="24"/>
    </row>
    <row r="1171" spans="1:9" x14ac:dyDescent="0.25">
      <c r="A1171" s="22"/>
      <c r="F1171" s="26"/>
      <c r="G1171" s="26"/>
      <c r="I1171" s="24"/>
    </row>
    <row r="1172" spans="1:9" x14ac:dyDescent="0.25">
      <c r="A1172" s="22"/>
      <c r="F1172" s="26"/>
      <c r="G1172" s="26"/>
      <c r="I1172" s="24"/>
    </row>
    <row r="1173" spans="1:9" x14ac:dyDescent="0.25">
      <c r="A1173" s="22"/>
      <c r="F1173" s="26"/>
      <c r="G1173" s="26"/>
      <c r="I1173" s="24"/>
    </row>
    <row r="1174" spans="1:9" x14ac:dyDescent="0.25">
      <c r="A1174" s="22"/>
      <c r="F1174" s="26"/>
      <c r="G1174" s="26"/>
      <c r="I1174" s="24"/>
    </row>
    <row r="1175" spans="1:9" x14ac:dyDescent="0.25">
      <c r="A1175" s="22"/>
      <c r="F1175" s="26"/>
      <c r="G1175" s="26"/>
      <c r="I1175" s="24"/>
    </row>
    <row r="1176" spans="1:9" x14ac:dyDescent="0.25">
      <c r="A1176" s="22"/>
      <c r="F1176" s="26"/>
      <c r="G1176" s="26"/>
      <c r="I1176" s="24"/>
    </row>
    <row r="1177" spans="1:9" x14ac:dyDescent="0.25">
      <c r="A1177" s="22"/>
      <c r="F1177" s="26"/>
      <c r="G1177" s="26"/>
      <c r="I1177" s="24"/>
    </row>
    <row r="1178" spans="1:9" x14ac:dyDescent="0.25">
      <c r="A1178" s="22"/>
      <c r="F1178" s="26"/>
      <c r="G1178" s="26"/>
      <c r="I1178" s="24"/>
    </row>
    <row r="1179" spans="1:9" x14ac:dyDescent="0.25">
      <c r="A1179" s="22"/>
      <c r="F1179" s="26"/>
      <c r="G1179" s="26"/>
      <c r="I1179" s="24"/>
    </row>
    <row r="1180" spans="1:9" x14ac:dyDescent="0.25">
      <c r="A1180" s="22"/>
      <c r="F1180" s="26"/>
      <c r="G1180" s="26"/>
      <c r="I1180" s="24"/>
    </row>
    <row r="1181" spans="1:9" x14ac:dyDescent="0.25">
      <c r="A1181" s="22"/>
      <c r="F1181" s="26"/>
      <c r="G1181" s="26"/>
      <c r="I1181" s="24"/>
    </row>
    <row r="1182" spans="1:9" x14ac:dyDescent="0.25">
      <c r="A1182" s="22"/>
      <c r="F1182" s="26"/>
      <c r="G1182" s="26"/>
      <c r="I1182" s="24"/>
    </row>
    <row r="1183" spans="1:9" x14ac:dyDescent="0.25">
      <c r="A1183" s="22"/>
      <c r="F1183" s="26"/>
      <c r="G1183" s="26"/>
      <c r="I1183" s="24"/>
    </row>
    <row r="1184" spans="1:9" x14ac:dyDescent="0.25">
      <c r="A1184" s="22"/>
      <c r="F1184" s="26"/>
      <c r="G1184" s="26"/>
      <c r="I1184" s="24"/>
    </row>
    <row r="1185" spans="1:9" x14ac:dyDescent="0.25">
      <c r="A1185" s="22"/>
      <c r="F1185" s="26"/>
      <c r="G1185" s="26"/>
      <c r="I1185" s="24"/>
    </row>
    <row r="1186" spans="1:9" x14ac:dyDescent="0.25">
      <c r="A1186" s="22"/>
      <c r="F1186" s="26"/>
      <c r="G1186" s="26"/>
      <c r="I1186" s="24"/>
    </row>
    <row r="1187" spans="1:9" x14ac:dyDescent="0.25">
      <c r="A1187" s="22"/>
      <c r="F1187" s="26"/>
      <c r="G1187" s="26"/>
      <c r="I1187" s="24"/>
    </row>
    <row r="1188" spans="1:9" x14ac:dyDescent="0.25">
      <c r="A1188" s="22"/>
      <c r="F1188" s="26"/>
      <c r="G1188" s="26"/>
      <c r="I1188" s="24"/>
    </row>
    <row r="1189" spans="1:9" x14ac:dyDescent="0.25">
      <c r="A1189" s="22"/>
      <c r="F1189" s="26"/>
      <c r="G1189" s="26"/>
      <c r="I1189" s="24"/>
    </row>
    <row r="1190" spans="1:9" x14ac:dyDescent="0.25">
      <c r="A1190" s="22"/>
      <c r="F1190" s="26"/>
      <c r="G1190" s="26"/>
      <c r="I1190" s="24"/>
    </row>
    <row r="1191" spans="1:9" x14ac:dyDescent="0.25">
      <c r="A1191" s="22"/>
      <c r="F1191" s="26"/>
      <c r="G1191" s="26"/>
      <c r="I1191" s="24"/>
    </row>
    <row r="1192" spans="1:9" x14ac:dyDescent="0.25">
      <c r="A1192" s="22"/>
      <c r="F1192" s="26"/>
      <c r="G1192" s="26"/>
      <c r="I1192" s="24"/>
    </row>
    <row r="1193" spans="1:9" x14ac:dyDescent="0.25">
      <c r="A1193" s="22"/>
      <c r="F1193" s="26"/>
      <c r="G1193" s="26"/>
      <c r="I1193" s="24"/>
    </row>
    <row r="1194" spans="1:9" x14ac:dyDescent="0.25">
      <c r="A1194" s="22"/>
      <c r="F1194" s="26"/>
      <c r="G1194" s="26"/>
      <c r="I1194" s="24"/>
    </row>
    <row r="1195" spans="1:9" x14ac:dyDescent="0.25">
      <c r="A1195" s="22"/>
      <c r="F1195" s="26"/>
      <c r="G1195" s="26"/>
      <c r="I1195" s="24"/>
    </row>
    <row r="1196" spans="1:9" x14ac:dyDescent="0.25">
      <c r="A1196" s="22"/>
      <c r="F1196" s="26"/>
      <c r="G1196" s="26"/>
      <c r="I1196" s="24"/>
    </row>
    <row r="1197" spans="1:9" x14ac:dyDescent="0.25">
      <c r="A1197" s="22"/>
      <c r="F1197" s="26"/>
      <c r="G1197" s="26"/>
      <c r="I1197" s="24"/>
    </row>
    <row r="1198" spans="1:9" x14ac:dyDescent="0.25">
      <c r="A1198" s="22"/>
      <c r="F1198" s="26"/>
      <c r="G1198" s="26"/>
      <c r="I1198" s="24"/>
    </row>
    <row r="1199" spans="1:9" x14ac:dyDescent="0.25">
      <c r="A1199" s="22"/>
      <c r="F1199" s="26"/>
      <c r="G1199" s="26"/>
      <c r="I1199" s="24"/>
    </row>
    <row r="1200" spans="1:9" x14ac:dyDescent="0.25">
      <c r="A1200" s="22"/>
      <c r="F1200" s="26"/>
      <c r="G1200" s="26"/>
      <c r="I1200" s="24"/>
    </row>
    <row r="1201" spans="1:9" x14ac:dyDescent="0.25">
      <c r="A1201" s="22"/>
      <c r="F1201" s="26"/>
      <c r="G1201" s="26"/>
      <c r="I1201" s="24"/>
    </row>
    <row r="1202" spans="1:9" x14ac:dyDescent="0.25">
      <c r="A1202" s="22"/>
      <c r="F1202" s="26"/>
      <c r="G1202" s="26"/>
      <c r="I1202" s="24"/>
    </row>
    <row r="1203" spans="1:9" x14ac:dyDescent="0.25">
      <c r="A1203" s="22"/>
      <c r="F1203" s="26"/>
      <c r="G1203" s="26"/>
      <c r="I1203" s="24"/>
    </row>
    <row r="1204" spans="1:9" x14ac:dyDescent="0.25">
      <c r="A1204" s="22"/>
      <c r="F1204" s="26"/>
      <c r="G1204" s="26"/>
      <c r="I1204" s="24"/>
    </row>
    <row r="1205" spans="1:9" x14ac:dyDescent="0.25">
      <c r="A1205" s="22"/>
      <c r="F1205" s="26"/>
      <c r="G1205" s="26"/>
      <c r="I1205" s="24"/>
    </row>
    <row r="1206" spans="1:9" x14ac:dyDescent="0.25">
      <c r="A1206" s="22"/>
      <c r="F1206" s="26"/>
      <c r="G1206" s="26"/>
      <c r="I1206" s="24"/>
    </row>
    <row r="1207" spans="1:9" x14ac:dyDescent="0.25">
      <c r="A1207" s="22"/>
      <c r="F1207" s="26"/>
      <c r="G1207" s="26"/>
      <c r="I1207" s="24"/>
    </row>
    <row r="1208" spans="1:9" x14ac:dyDescent="0.25">
      <c r="A1208" s="22"/>
      <c r="F1208" s="26"/>
      <c r="G1208" s="26"/>
      <c r="I1208" s="24"/>
    </row>
    <row r="1209" spans="1:9" x14ac:dyDescent="0.25">
      <c r="A1209" s="22"/>
      <c r="F1209" s="26"/>
      <c r="G1209" s="26"/>
      <c r="I1209" s="24"/>
    </row>
    <row r="1210" spans="1:9" x14ac:dyDescent="0.25">
      <c r="A1210" s="22"/>
      <c r="F1210" s="26"/>
      <c r="G1210" s="26"/>
      <c r="I1210" s="24"/>
    </row>
    <row r="1211" spans="1:9" x14ac:dyDescent="0.25">
      <c r="A1211" s="22"/>
      <c r="F1211" s="26"/>
      <c r="G1211" s="26"/>
      <c r="I1211" s="24"/>
    </row>
    <row r="1212" spans="1:9" x14ac:dyDescent="0.25">
      <c r="A1212" s="22"/>
      <c r="F1212" s="26"/>
      <c r="G1212" s="26"/>
      <c r="I1212" s="24"/>
    </row>
    <row r="1213" spans="1:9" x14ac:dyDescent="0.25">
      <c r="A1213" s="22"/>
      <c r="F1213" s="26"/>
      <c r="G1213" s="26"/>
      <c r="I1213" s="24"/>
    </row>
    <row r="1214" spans="1:9" x14ac:dyDescent="0.25">
      <c r="A1214" s="22"/>
      <c r="F1214" s="26"/>
      <c r="G1214" s="26"/>
      <c r="I1214" s="24"/>
    </row>
    <row r="1215" spans="1:9" x14ac:dyDescent="0.25">
      <c r="A1215" s="22"/>
      <c r="F1215" s="26"/>
      <c r="G1215" s="26"/>
      <c r="I1215" s="24"/>
    </row>
    <row r="1216" spans="1:9" x14ac:dyDescent="0.25">
      <c r="A1216" s="22"/>
      <c r="F1216" s="26"/>
      <c r="G1216" s="26"/>
      <c r="I1216" s="24"/>
    </row>
    <row r="1217" spans="1:9" x14ac:dyDescent="0.25">
      <c r="A1217" s="22"/>
      <c r="F1217" s="26"/>
      <c r="G1217" s="26"/>
      <c r="I1217" s="24"/>
    </row>
    <row r="1218" spans="1:9" x14ac:dyDescent="0.25">
      <c r="A1218" s="22"/>
      <c r="F1218" s="26"/>
      <c r="G1218" s="26"/>
      <c r="I1218" s="24"/>
    </row>
    <row r="1219" spans="1:9" x14ac:dyDescent="0.25">
      <c r="A1219" s="22"/>
      <c r="F1219" s="26"/>
      <c r="G1219" s="26"/>
      <c r="I1219" s="24"/>
    </row>
    <row r="1220" spans="1:9" x14ac:dyDescent="0.25">
      <c r="A1220" s="22"/>
      <c r="F1220" s="26"/>
      <c r="G1220" s="26"/>
      <c r="I1220" s="24"/>
    </row>
    <row r="1221" spans="1:9" x14ac:dyDescent="0.25">
      <c r="A1221" s="22"/>
      <c r="F1221" s="26"/>
      <c r="G1221" s="26"/>
      <c r="I1221" s="24"/>
    </row>
    <row r="1222" spans="1:9" x14ac:dyDescent="0.25">
      <c r="A1222" s="22"/>
      <c r="F1222" s="26"/>
      <c r="G1222" s="26"/>
      <c r="I1222" s="24"/>
    </row>
    <row r="1223" spans="1:9" x14ac:dyDescent="0.25">
      <c r="A1223" s="22"/>
      <c r="F1223" s="26"/>
      <c r="G1223" s="26"/>
      <c r="I1223" s="24"/>
    </row>
    <row r="1224" spans="1:9" x14ac:dyDescent="0.25">
      <c r="A1224" s="22"/>
      <c r="F1224" s="26"/>
      <c r="G1224" s="26"/>
      <c r="I1224" s="24"/>
    </row>
    <row r="1225" spans="1:9" x14ac:dyDescent="0.25">
      <c r="A1225" s="22"/>
      <c r="F1225" s="26"/>
      <c r="G1225" s="26"/>
      <c r="I1225" s="24"/>
    </row>
    <row r="1226" spans="1:9" x14ac:dyDescent="0.25">
      <c r="A1226" s="22"/>
      <c r="F1226" s="26"/>
      <c r="G1226" s="26"/>
      <c r="I1226" s="24"/>
    </row>
    <row r="1227" spans="1:9" x14ac:dyDescent="0.25">
      <c r="A1227" s="22"/>
      <c r="F1227" s="26"/>
      <c r="G1227" s="26"/>
      <c r="I1227" s="24"/>
    </row>
    <row r="1228" spans="1:9" x14ac:dyDescent="0.25">
      <c r="A1228" s="22"/>
      <c r="F1228" s="26"/>
      <c r="G1228" s="26"/>
      <c r="I1228" s="24"/>
    </row>
    <row r="1229" spans="1:9" x14ac:dyDescent="0.25">
      <c r="A1229" s="22"/>
      <c r="F1229" s="26"/>
      <c r="G1229" s="26"/>
      <c r="I1229" s="24"/>
    </row>
    <row r="1230" spans="1:9" x14ac:dyDescent="0.25">
      <c r="A1230" s="22"/>
      <c r="F1230" s="26"/>
      <c r="G1230" s="26"/>
      <c r="I1230" s="24"/>
    </row>
    <row r="1231" spans="1:9" x14ac:dyDescent="0.25">
      <c r="A1231" s="22"/>
      <c r="F1231" s="26"/>
      <c r="G1231" s="26"/>
      <c r="I1231" s="24"/>
    </row>
    <row r="1232" spans="1:9" x14ac:dyDescent="0.25">
      <c r="A1232" s="22"/>
      <c r="F1232" s="26"/>
      <c r="G1232" s="26"/>
      <c r="I1232" s="24"/>
    </row>
    <row r="1233" spans="1:9" x14ac:dyDescent="0.25">
      <c r="A1233" s="22"/>
      <c r="F1233" s="26"/>
      <c r="G1233" s="26"/>
      <c r="I1233" s="24"/>
    </row>
    <row r="1234" spans="1:9" x14ac:dyDescent="0.25">
      <c r="A1234" s="22"/>
      <c r="F1234" s="26"/>
      <c r="G1234" s="26"/>
      <c r="I1234" s="24"/>
    </row>
    <row r="1235" spans="1:9" x14ac:dyDescent="0.25">
      <c r="A1235" s="22"/>
      <c r="F1235" s="26"/>
      <c r="G1235" s="26"/>
      <c r="I1235" s="24"/>
    </row>
    <row r="1236" spans="1:9" x14ac:dyDescent="0.25">
      <c r="A1236" s="22"/>
      <c r="F1236" s="26"/>
      <c r="G1236" s="26"/>
      <c r="I1236" s="24"/>
    </row>
    <row r="1237" spans="1:9" x14ac:dyDescent="0.25">
      <c r="A1237" s="22"/>
      <c r="F1237" s="26"/>
      <c r="G1237" s="26"/>
      <c r="I1237" s="24"/>
    </row>
    <row r="1238" spans="1:9" x14ac:dyDescent="0.25">
      <c r="A1238" s="22"/>
      <c r="F1238" s="26"/>
      <c r="G1238" s="26"/>
      <c r="I1238" s="24"/>
    </row>
    <row r="1239" spans="1:9" x14ac:dyDescent="0.25">
      <c r="A1239" s="22"/>
      <c r="F1239" s="26"/>
      <c r="G1239" s="26"/>
      <c r="I1239" s="24"/>
    </row>
    <row r="1240" spans="1:9" x14ac:dyDescent="0.25">
      <c r="A1240" s="22"/>
      <c r="F1240" s="26"/>
      <c r="G1240" s="26"/>
      <c r="I1240" s="24"/>
    </row>
    <row r="1241" spans="1:9" x14ac:dyDescent="0.25">
      <c r="A1241" s="22"/>
      <c r="F1241" s="26"/>
      <c r="G1241" s="26"/>
      <c r="I1241" s="24"/>
    </row>
    <row r="1242" spans="1:9" x14ac:dyDescent="0.25">
      <c r="A1242" s="22"/>
      <c r="F1242" s="26"/>
      <c r="G1242" s="26"/>
      <c r="I1242" s="24"/>
    </row>
    <row r="1243" spans="1:9" x14ac:dyDescent="0.25">
      <c r="A1243" s="22"/>
      <c r="F1243" s="26"/>
      <c r="G1243" s="26"/>
      <c r="I1243" s="24"/>
    </row>
    <row r="1244" spans="1:9" x14ac:dyDescent="0.25">
      <c r="A1244" s="22"/>
      <c r="F1244" s="26"/>
      <c r="G1244" s="26"/>
      <c r="I1244" s="24"/>
    </row>
    <row r="1245" spans="1:9" x14ac:dyDescent="0.25">
      <c r="A1245" s="22"/>
      <c r="F1245" s="26"/>
      <c r="G1245" s="26"/>
      <c r="I1245" s="24"/>
    </row>
    <row r="1246" spans="1:9" x14ac:dyDescent="0.25">
      <c r="A1246" s="22"/>
      <c r="F1246" s="26"/>
      <c r="G1246" s="26"/>
      <c r="I1246" s="24"/>
    </row>
    <row r="1247" spans="1:9" x14ac:dyDescent="0.25">
      <c r="A1247" s="22"/>
      <c r="F1247" s="26"/>
      <c r="G1247" s="26"/>
      <c r="I1247" s="24"/>
    </row>
    <row r="1248" spans="1:9" x14ac:dyDescent="0.25">
      <c r="A1248" s="22"/>
      <c r="F1248" s="26"/>
      <c r="G1248" s="26"/>
      <c r="I1248" s="24"/>
    </row>
    <row r="1249" spans="1:9" x14ac:dyDescent="0.25">
      <c r="A1249" s="22"/>
      <c r="F1249" s="26"/>
      <c r="G1249" s="26"/>
      <c r="I1249" s="24"/>
    </row>
    <row r="1250" spans="1:9" x14ac:dyDescent="0.25">
      <c r="A1250" s="22"/>
      <c r="F1250" s="26"/>
      <c r="G1250" s="26"/>
      <c r="I1250" s="24"/>
    </row>
    <row r="1251" spans="1:9" x14ac:dyDescent="0.25">
      <c r="A1251" s="22"/>
      <c r="F1251" s="26"/>
      <c r="G1251" s="26"/>
      <c r="I1251" s="24"/>
    </row>
    <row r="1252" spans="1:9" x14ac:dyDescent="0.25">
      <c r="A1252" s="22"/>
      <c r="F1252" s="26"/>
      <c r="G1252" s="26"/>
      <c r="I1252" s="24"/>
    </row>
    <row r="1253" spans="1:9" x14ac:dyDescent="0.25">
      <c r="A1253" s="22"/>
      <c r="F1253" s="26"/>
      <c r="G1253" s="26"/>
      <c r="I1253" s="24"/>
    </row>
    <row r="1254" spans="1:9" x14ac:dyDescent="0.25">
      <c r="A1254" s="22"/>
      <c r="F1254" s="26"/>
      <c r="G1254" s="26"/>
      <c r="I1254" s="24"/>
    </row>
    <row r="1255" spans="1:9" x14ac:dyDescent="0.25">
      <c r="A1255" s="22"/>
      <c r="F1255" s="26"/>
      <c r="G1255" s="26"/>
      <c r="I1255" s="24"/>
    </row>
    <row r="1256" spans="1:9" x14ac:dyDescent="0.25">
      <c r="A1256" s="22"/>
      <c r="F1256" s="26"/>
      <c r="G1256" s="26"/>
      <c r="I1256" s="24"/>
    </row>
    <row r="1257" spans="1:9" x14ac:dyDescent="0.25">
      <c r="A1257" s="22"/>
      <c r="F1257" s="26"/>
      <c r="G1257" s="26"/>
      <c r="I1257" s="24"/>
    </row>
    <row r="1258" spans="1:9" x14ac:dyDescent="0.25">
      <c r="A1258" s="22"/>
      <c r="F1258" s="26"/>
      <c r="G1258" s="26"/>
      <c r="I1258" s="24"/>
    </row>
    <row r="1259" spans="1:9" x14ac:dyDescent="0.25">
      <c r="A1259" s="22"/>
      <c r="F1259" s="26"/>
      <c r="G1259" s="26"/>
      <c r="I1259" s="24"/>
    </row>
    <row r="1260" spans="1:9" x14ac:dyDescent="0.25">
      <c r="A1260" s="22"/>
      <c r="F1260" s="26"/>
      <c r="G1260" s="26"/>
      <c r="I1260" s="24"/>
    </row>
    <row r="1261" spans="1:9" x14ac:dyDescent="0.25">
      <c r="A1261" s="22"/>
      <c r="F1261" s="26"/>
      <c r="G1261" s="26"/>
      <c r="I1261" s="24"/>
    </row>
    <row r="1262" spans="1:9" x14ac:dyDescent="0.25">
      <c r="A1262" s="22"/>
      <c r="F1262" s="26"/>
      <c r="G1262" s="26"/>
      <c r="I1262" s="24"/>
    </row>
    <row r="1263" spans="1:9" x14ac:dyDescent="0.25">
      <c r="A1263" s="22"/>
      <c r="F1263" s="26"/>
      <c r="G1263" s="26"/>
      <c r="I1263" s="24"/>
    </row>
    <row r="1264" spans="1:9" x14ac:dyDescent="0.25">
      <c r="A1264" s="22"/>
      <c r="F1264" s="26"/>
      <c r="G1264" s="26"/>
      <c r="I1264" s="24"/>
    </row>
    <row r="1265" spans="1:9" x14ac:dyDescent="0.25">
      <c r="A1265" s="22"/>
      <c r="F1265" s="26"/>
      <c r="G1265" s="26"/>
      <c r="I1265" s="24"/>
    </row>
    <row r="1266" spans="1:9" x14ac:dyDescent="0.25">
      <c r="A1266" s="22"/>
      <c r="F1266" s="26"/>
      <c r="G1266" s="26"/>
      <c r="I1266" s="24"/>
    </row>
    <row r="1267" spans="1:9" x14ac:dyDescent="0.25">
      <c r="A1267" s="22"/>
      <c r="F1267" s="26"/>
      <c r="G1267" s="26"/>
      <c r="I1267" s="24"/>
    </row>
    <row r="1268" spans="1:9" x14ac:dyDescent="0.25">
      <c r="A1268" s="22"/>
      <c r="F1268" s="26"/>
      <c r="G1268" s="26"/>
      <c r="I1268" s="24"/>
    </row>
    <row r="1269" spans="1:9" x14ac:dyDescent="0.25">
      <c r="A1269" s="22"/>
      <c r="F1269" s="26"/>
      <c r="G1269" s="26"/>
      <c r="I1269" s="24"/>
    </row>
    <row r="1270" spans="1:9" x14ac:dyDescent="0.25">
      <c r="A1270" s="22"/>
      <c r="F1270" s="26"/>
      <c r="G1270" s="26"/>
      <c r="I1270" s="24"/>
    </row>
    <row r="1271" spans="1:9" x14ac:dyDescent="0.25">
      <c r="A1271" s="22"/>
      <c r="F1271" s="26"/>
      <c r="G1271" s="26"/>
      <c r="I1271" s="24"/>
    </row>
    <row r="1272" spans="1:9" x14ac:dyDescent="0.25">
      <c r="A1272" s="22"/>
      <c r="F1272" s="26"/>
      <c r="G1272" s="26"/>
      <c r="I1272" s="24"/>
    </row>
    <row r="1273" spans="1:9" x14ac:dyDescent="0.25">
      <c r="A1273" s="22"/>
      <c r="F1273" s="26"/>
      <c r="G1273" s="26"/>
      <c r="I1273" s="24"/>
    </row>
    <row r="1274" spans="1:9" x14ac:dyDescent="0.25">
      <c r="A1274" s="22"/>
      <c r="F1274" s="26"/>
      <c r="G1274" s="26"/>
      <c r="I1274" s="24"/>
    </row>
    <row r="1275" spans="1:9" x14ac:dyDescent="0.25">
      <c r="A1275" s="22"/>
      <c r="F1275" s="26"/>
      <c r="G1275" s="26"/>
      <c r="I1275" s="24"/>
    </row>
    <row r="1276" spans="1:9" x14ac:dyDescent="0.25">
      <c r="A1276" s="22"/>
      <c r="F1276" s="26"/>
      <c r="G1276" s="26"/>
      <c r="I1276" s="24"/>
    </row>
    <row r="1277" spans="1:9" x14ac:dyDescent="0.25">
      <c r="A1277" s="22"/>
      <c r="F1277" s="26"/>
      <c r="G1277" s="26"/>
      <c r="I1277" s="24"/>
    </row>
    <row r="1278" spans="1:9" x14ac:dyDescent="0.25">
      <c r="A1278" s="22"/>
      <c r="F1278" s="26"/>
      <c r="G1278" s="26"/>
      <c r="I1278" s="24"/>
    </row>
    <row r="1279" spans="1:9" x14ac:dyDescent="0.25">
      <c r="A1279" s="22"/>
      <c r="F1279" s="26"/>
      <c r="G1279" s="26"/>
      <c r="I1279" s="24"/>
    </row>
    <row r="1280" spans="1:9" x14ac:dyDescent="0.25">
      <c r="A1280" s="22"/>
      <c r="F1280" s="26"/>
      <c r="G1280" s="26"/>
      <c r="I1280" s="24"/>
    </row>
    <row r="1281" spans="1:9" x14ac:dyDescent="0.25">
      <c r="A1281" s="22"/>
      <c r="F1281" s="26"/>
      <c r="G1281" s="26"/>
      <c r="I1281" s="24"/>
    </row>
    <row r="1282" spans="1:9" x14ac:dyDescent="0.25">
      <c r="A1282" s="22"/>
      <c r="F1282" s="26"/>
      <c r="G1282" s="26"/>
      <c r="I1282" s="24"/>
    </row>
    <row r="1283" spans="1:9" x14ac:dyDescent="0.25">
      <c r="A1283" s="22"/>
      <c r="F1283" s="26"/>
      <c r="G1283" s="26"/>
      <c r="I1283" s="24"/>
    </row>
    <row r="1284" spans="1:9" x14ac:dyDescent="0.25">
      <c r="A1284" s="22"/>
      <c r="F1284" s="26"/>
      <c r="G1284" s="26"/>
      <c r="I1284" s="24"/>
    </row>
    <row r="1285" spans="1:9" x14ac:dyDescent="0.25">
      <c r="A1285" s="22"/>
      <c r="F1285" s="26"/>
      <c r="G1285" s="26"/>
      <c r="I1285" s="24"/>
    </row>
    <row r="1286" spans="1:9" x14ac:dyDescent="0.25">
      <c r="A1286" s="22"/>
      <c r="F1286" s="26"/>
      <c r="G1286" s="26"/>
      <c r="I1286" s="24"/>
    </row>
    <row r="1287" spans="1:9" x14ac:dyDescent="0.25">
      <c r="A1287" s="22"/>
      <c r="F1287" s="26"/>
      <c r="G1287" s="26"/>
      <c r="I1287" s="24"/>
    </row>
    <row r="1288" spans="1:9" x14ac:dyDescent="0.25">
      <c r="A1288" s="22"/>
      <c r="F1288" s="26"/>
      <c r="G1288" s="26"/>
      <c r="I1288" s="24"/>
    </row>
    <row r="1289" spans="1:9" x14ac:dyDescent="0.25">
      <c r="A1289" s="22"/>
      <c r="F1289" s="26"/>
      <c r="G1289" s="26"/>
      <c r="I1289" s="24"/>
    </row>
    <row r="1290" spans="1:9" x14ac:dyDescent="0.25">
      <c r="A1290" s="22"/>
      <c r="F1290" s="26"/>
      <c r="G1290" s="26"/>
      <c r="I1290" s="24"/>
    </row>
    <row r="1291" spans="1:9" x14ac:dyDescent="0.25">
      <c r="A1291" s="22"/>
      <c r="F1291" s="26"/>
      <c r="G1291" s="26"/>
      <c r="I1291" s="24"/>
    </row>
    <row r="1292" spans="1:9" x14ac:dyDescent="0.25">
      <c r="A1292" s="22"/>
      <c r="F1292" s="26"/>
      <c r="G1292" s="26"/>
      <c r="I1292" s="24"/>
    </row>
    <row r="1293" spans="1:9" x14ac:dyDescent="0.25">
      <c r="A1293" s="22"/>
      <c r="F1293" s="26"/>
      <c r="G1293" s="26"/>
      <c r="I1293" s="24"/>
    </row>
    <row r="1294" spans="1:9" x14ac:dyDescent="0.25">
      <c r="A1294" s="22"/>
      <c r="F1294" s="26"/>
      <c r="G1294" s="26"/>
      <c r="I1294" s="24"/>
    </row>
    <row r="1295" spans="1:9" x14ac:dyDescent="0.25">
      <c r="A1295" s="22"/>
      <c r="F1295" s="26"/>
      <c r="G1295" s="26"/>
      <c r="I1295" s="24"/>
    </row>
    <row r="1296" spans="1:9" x14ac:dyDescent="0.25">
      <c r="A1296" s="22"/>
      <c r="F1296" s="26"/>
      <c r="G1296" s="26"/>
      <c r="I1296" s="24"/>
    </row>
    <row r="1297" spans="1:9" x14ac:dyDescent="0.25">
      <c r="A1297" s="22"/>
      <c r="F1297" s="26"/>
      <c r="G1297" s="26"/>
      <c r="I1297" s="24"/>
    </row>
    <row r="1298" spans="1:9" x14ac:dyDescent="0.25">
      <c r="A1298" s="22"/>
      <c r="F1298" s="26"/>
      <c r="G1298" s="26"/>
      <c r="I1298" s="24"/>
    </row>
    <row r="1299" spans="1:9" x14ac:dyDescent="0.25">
      <c r="A1299" s="22"/>
      <c r="F1299" s="26"/>
      <c r="G1299" s="26"/>
      <c r="I1299" s="24"/>
    </row>
    <row r="1300" spans="1:9" x14ac:dyDescent="0.25">
      <c r="A1300" s="22"/>
      <c r="F1300" s="26"/>
      <c r="G1300" s="26"/>
      <c r="I1300" s="24"/>
    </row>
    <row r="1301" spans="1:9" x14ac:dyDescent="0.25">
      <c r="A1301" s="22"/>
      <c r="F1301" s="26"/>
      <c r="G1301" s="26"/>
      <c r="I1301" s="24"/>
    </row>
    <row r="1302" spans="1:9" x14ac:dyDescent="0.25">
      <c r="A1302" s="22"/>
      <c r="F1302" s="26"/>
      <c r="G1302" s="26"/>
      <c r="I1302" s="24"/>
    </row>
    <row r="1303" spans="1:9" x14ac:dyDescent="0.25">
      <c r="A1303" s="22"/>
      <c r="F1303" s="26"/>
      <c r="G1303" s="26"/>
      <c r="I1303" s="24"/>
    </row>
    <row r="1304" spans="1:9" x14ac:dyDescent="0.25">
      <c r="A1304" s="22"/>
      <c r="F1304" s="26"/>
      <c r="G1304" s="26"/>
      <c r="I1304" s="24"/>
    </row>
    <row r="1305" spans="1:9" x14ac:dyDescent="0.25">
      <c r="A1305" s="22"/>
      <c r="F1305" s="26"/>
      <c r="G1305" s="26"/>
      <c r="I1305" s="24"/>
    </row>
    <row r="1306" spans="1:9" x14ac:dyDescent="0.25">
      <c r="A1306" s="22"/>
      <c r="F1306" s="26"/>
      <c r="G1306" s="26"/>
      <c r="I1306" s="24"/>
    </row>
    <row r="1307" spans="1:9" x14ac:dyDescent="0.25">
      <c r="A1307" s="22"/>
      <c r="F1307" s="26"/>
      <c r="G1307" s="26"/>
      <c r="I1307" s="24"/>
    </row>
    <row r="1308" spans="1:9" x14ac:dyDescent="0.25">
      <c r="A1308" s="22"/>
      <c r="F1308" s="26"/>
      <c r="G1308" s="26"/>
      <c r="I1308" s="24"/>
    </row>
    <row r="1309" spans="1:9" x14ac:dyDescent="0.25">
      <c r="A1309" s="22"/>
      <c r="F1309" s="26"/>
      <c r="G1309" s="26"/>
      <c r="I1309" s="24"/>
    </row>
    <row r="1310" spans="1:9" x14ac:dyDescent="0.25">
      <c r="A1310" s="22"/>
      <c r="F1310" s="26"/>
      <c r="G1310" s="26"/>
      <c r="I1310" s="24"/>
    </row>
    <row r="1311" spans="1:9" x14ac:dyDescent="0.25">
      <c r="A1311" s="22"/>
      <c r="F1311" s="26"/>
      <c r="G1311" s="26"/>
      <c r="I1311" s="24"/>
    </row>
    <row r="1312" spans="1:9" x14ac:dyDescent="0.25">
      <c r="A1312" s="22"/>
      <c r="F1312" s="26"/>
      <c r="G1312" s="26"/>
      <c r="I1312" s="24"/>
    </row>
    <row r="1313" spans="1:9" x14ac:dyDescent="0.25">
      <c r="A1313" s="22"/>
      <c r="F1313" s="26"/>
      <c r="G1313" s="26"/>
      <c r="I1313" s="24"/>
    </row>
    <row r="1314" spans="1:9" x14ac:dyDescent="0.25">
      <c r="A1314" s="22"/>
      <c r="F1314" s="26"/>
      <c r="G1314" s="26"/>
      <c r="I1314" s="24"/>
    </row>
    <row r="1315" spans="1:9" x14ac:dyDescent="0.25">
      <c r="A1315" s="22"/>
      <c r="F1315" s="26"/>
      <c r="G1315" s="26"/>
      <c r="I1315" s="24"/>
    </row>
    <row r="1316" spans="1:9" x14ac:dyDescent="0.25">
      <c r="A1316" s="22"/>
      <c r="F1316" s="26"/>
      <c r="G1316" s="26"/>
      <c r="I1316" s="24"/>
    </row>
    <row r="1317" spans="1:9" x14ac:dyDescent="0.25">
      <c r="A1317" s="22"/>
      <c r="F1317" s="26"/>
      <c r="G1317" s="26"/>
      <c r="I1317" s="24"/>
    </row>
    <row r="1318" spans="1:9" x14ac:dyDescent="0.25">
      <c r="A1318" s="22"/>
      <c r="F1318" s="26"/>
      <c r="G1318" s="26"/>
      <c r="I1318" s="24"/>
    </row>
    <row r="1319" spans="1:9" x14ac:dyDescent="0.25">
      <c r="A1319" s="22"/>
      <c r="F1319" s="26"/>
      <c r="G1319" s="26"/>
      <c r="I1319" s="24"/>
    </row>
    <row r="1320" spans="1:9" x14ac:dyDescent="0.25">
      <c r="A1320" s="22"/>
      <c r="F1320" s="26"/>
      <c r="G1320" s="26"/>
      <c r="I1320" s="24"/>
    </row>
    <row r="1321" spans="1:9" x14ac:dyDescent="0.25">
      <c r="A1321" s="22"/>
      <c r="F1321" s="26"/>
      <c r="G1321" s="26"/>
      <c r="I1321" s="24"/>
    </row>
    <row r="1322" spans="1:9" x14ac:dyDescent="0.25">
      <c r="A1322" s="22"/>
      <c r="F1322" s="26"/>
      <c r="G1322" s="26"/>
      <c r="I1322" s="24"/>
    </row>
    <row r="1323" spans="1:9" x14ac:dyDescent="0.25">
      <c r="A1323" s="22"/>
      <c r="F1323" s="26"/>
      <c r="G1323" s="26"/>
      <c r="I1323" s="24"/>
    </row>
    <row r="1324" spans="1:9" x14ac:dyDescent="0.25">
      <c r="A1324" s="22"/>
      <c r="F1324" s="26"/>
      <c r="G1324" s="26"/>
      <c r="I1324" s="24"/>
    </row>
    <row r="1325" spans="1:9" x14ac:dyDescent="0.25">
      <c r="A1325" s="22"/>
      <c r="F1325" s="26"/>
      <c r="G1325" s="26"/>
      <c r="I1325" s="24"/>
    </row>
    <row r="1326" spans="1:9" x14ac:dyDescent="0.25">
      <c r="A1326" s="22"/>
      <c r="F1326" s="26"/>
      <c r="G1326" s="26"/>
      <c r="I1326" s="24"/>
    </row>
    <row r="1327" spans="1:9" x14ac:dyDescent="0.25">
      <c r="A1327" s="22"/>
      <c r="F1327" s="26"/>
      <c r="G1327" s="26"/>
      <c r="I1327" s="24"/>
    </row>
    <row r="1328" spans="1:9" x14ac:dyDescent="0.25">
      <c r="A1328" s="22"/>
      <c r="F1328" s="26"/>
      <c r="G1328" s="26"/>
      <c r="I1328" s="24"/>
    </row>
    <row r="1329" spans="1:9" x14ac:dyDescent="0.25">
      <c r="A1329" s="22"/>
      <c r="F1329" s="26"/>
      <c r="G1329" s="26"/>
      <c r="I1329" s="24"/>
    </row>
    <row r="1330" spans="1:9" x14ac:dyDescent="0.25">
      <c r="A1330" s="22"/>
      <c r="F1330" s="26"/>
      <c r="G1330" s="26"/>
      <c r="I1330" s="24"/>
    </row>
    <row r="1331" spans="1:9" x14ac:dyDescent="0.25">
      <c r="A1331" s="22"/>
      <c r="F1331" s="26"/>
      <c r="G1331" s="26"/>
      <c r="I1331" s="24"/>
    </row>
    <row r="1332" spans="1:9" x14ac:dyDescent="0.25">
      <c r="A1332" s="22"/>
      <c r="F1332" s="26"/>
      <c r="G1332" s="26"/>
      <c r="I1332" s="24"/>
    </row>
    <row r="1333" spans="1:9" x14ac:dyDescent="0.25">
      <c r="A1333" s="22"/>
      <c r="F1333" s="26"/>
      <c r="G1333" s="26"/>
      <c r="I1333" s="24"/>
    </row>
    <row r="1334" spans="1:9" x14ac:dyDescent="0.25">
      <c r="A1334" s="22"/>
      <c r="F1334" s="26"/>
      <c r="G1334" s="26"/>
      <c r="I1334" s="24"/>
    </row>
    <row r="1335" spans="1:9" x14ac:dyDescent="0.25">
      <c r="A1335" s="22"/>
      <c r="F1335" s="26"/>
      <c r="G1335" s="26"/>
      <c r="I1335" s="24"/>
    </row>
    <row r="1336" spans="1:9" x14ac:dyDescent="0.25">
      <c r="A1336" s="22"/>
      <c r="F1336" s="26"/>
      <c r="G1336" s="26"/>
      <c r="I1336" s="24"/>
    </row>
    <row r="1337" spans="1:9" x14ac:dyDescent="0.25">
      <c r="A1337" s="22"/>
      <c r="F1337" s="26"/>
      <c r="G1337" s="26"/>
      <c r="I1337" s="24"/>
    </row>
    <row r="1338" spans="1:9" x14ac:dyDescent="0.25">
      <c r="A1338" s="22"/>
      <c r="F1338" s="26"/>
      <c r="G1338" s="26"/>
      <c r="I1338" s="24"/>
    </row>
    <row r="1339" spans="1:9" x14ac:dyDescent="0.25">
      <c r="A1339" s="22"/>
      <c r="F1339" s="26"/>
      <c r="G1339" s="26"/>
      <c r="I1339" s="24"/>
    </row>
    <row r="1340" spans="1:9" x14ac:dyDescent="0.25">
      <c r="A1340" s="22"/>
      <c r="F1340" s="26"/>
      <c r="G1340" s="26"/>
      <c r="I1340" s="24"/>
    </row>
    <row r="1341" spans="1:9" x14ac:dyDescent="0.25">
      <c r="A1341" s="22"/>
      <c r="F1341" s="26"/>
      <c r="G1341" s="26"/>
      <c r="I1341" s="24"/>
    </row>
    <row r="1342" spans="1:9" x14ac:dyDescent="0.25">
      <c r="A1342" s="22"/>
      <c r="F1342" s="26"/>
      <c r="G1342" s="26"/>
      <c r="I1342" s="24"/>
    </row>
    <row r="1343" spans="1:9" x14ac:dyDescent="0.25">
      <c r="A1343" s="22"/>
      <c r="F1343" s="26"/>
      <c r="G1343" s="26"/>
      <c r="I1343" s="24"/>
    </row>
    <row r="1344" spans="1:9" x14ac:dyDescent="0.25">
      <c r="A1344" s="22"/>
      <c r="F1344" s="26"/>
      <c r="G1344" s="26"/>
      <c r="I1344" s="24"/>
    </row>
    <row r="1345" spans="1:9" x14ac:dyDescent="0.25">
      <c r="A1345" s="22"/>
      <c r="F1345" s="26"/>
      <c r="G1345" s="26"/>
      <c r="I1345" s="24"/>
    </row>
    <row r="1346" spans="1:9" x14ac:dyDescent="0.25">
      <c r="A1346" s="22"/>
      <c r="F1346" s="26"/>
      <c r="G1346" s="26"/>
      <c r="I1346" s="24"/>
    </row>
    <row r="1347" spans="1:9" x14ac:dyDescent="0.25">
      <c r="A1347" s="22"/>
      <c r="F1347" s="26"/>
      <c r="G1347" s="26"/>
      <c r="I1347" s="24"/>
    </row>
    <row r="1348" spans="1:9" x14ac:dyDescent="0.25">
      <c r="A1348" s="22"/>
      <c r="F1348" s="26"/>
      <c r="G1348" s="26"/>
      <c r="I1348" s="24"/>
    </row>
    <row r="1349" spans="1:9" x14ac:dyDescent="0.25">
      <c r="A1349" s="22"/>
      <c r="F1349" s="26"/>
      <c r="G1349" s="26"/>
      <c r="I1349" s="24"/>
    </row>
    <row r="1350" spans="1:9" x14ac:dyDescent="0.25">
      <c r="A1350" s="22"/>
      <c r="F1350" s="26"/>
      <c r="G1350" s="26"/>
      <c r="I1350" s="24"/>
    </row>
    <row r="1351" spans="1:9" x14ac:dyDescent="0.25">
      <c r="A1351" s="22"/>
      <c r="F1351" s="26"/>
      <c r="G1351" s="26"/>
      <c r="I1351" s="24"/>
    </row>
    <row r="1352" spans="1:9" x14ac:dyDescent="0.25">
      <c r="A1352" s="22"/>
      <c r="F1352" s="26"/>
      <c r="G1352" s="26"/>
      <c r="I1352" s="24"/>
    </row>
    <row r="1353" spans="1:9" x14ac:dyDescent="0.25">
      <c r="A1353" s="22"/>
      <c r="F1353" s="26"/>
      <c r="G1353" s="26"/>
      <c r="I1353" s="24"/>
    </row>
    <row r="1354" spans="1:9" x14ac:dyDescent="0.25">
      <c r="A1354" s="22"/>
      <c r="F1354" s="26"/>
      <c r="G1354" s="26"/>
      <c r="I1354" s="24"/>
    </row>
    <row r="1355" spans="1:9" x14ac:dyDescent="0.25">
      <c r="A1355" s="22"/>
      <c r="F1355" s="26"/>
      <c r="G1355" s="26"/>
      <c r="I1355" s="24"/>
    </row>
    <row r="1356" spans="1:9" x14ac:dyDescent="0.25">
      <c r="A1356" s="22"/>
      <c r="F1356" s="26"/>
      <c r="G1356" s="26"/>
      <c r="I1356" s="24"/>
    </row>
    <row r="1357" spans="1:9" x14ac:dyDescent="0.25">
      <c r="A1357" s="22"/>
      <c r="F1357" s="26"/>
      <c r="G1357" s="26"/>
      <c r="I1357" s="24"/>
    </row>
    <row r="1358" spans="1:9" x14ac:dyDescent="0.25">
      <c r="A1358" s="22"/>
      <c r="F1358" s="26"/>
      <c r="G1358" s="26"/>
      <c r="I1358" s="24"/>
    </row>
    <row r="1359" spans="1:9" x14ac:dyDescent="0.25">
      <c r="A1359" s="22"/>
      <c r="F1359" s="26"/>
      <c r="G1359" s="26"/>
      <c r="I1359" s="24"/>
    </row>
    <row r="1360" spans="1:9" x14ac:dyDescent="0.25">
      <c r="A1360" s="22"/>
      <c r="F1360" s="26"/>
      <c r="G1360" s="26"/>
      <c r="I1360" s="24"/>
    </row>
    <row r="1361" spans="1:9" x14ac:dyDescent="0.25">
      <c r="A1361" s="22"/>
      <c r="F1361" s="26"/>
      <c r="G1361" s="26"/>
      <c r="I1361" s="24"/>
    </row>
    <row r="1362" spans="1:9" x14ac:dyDescent="0.25">
      <c r="A1362" s="22"/>
      <c r="F1362" s="26"/>
      <c r="G1362" s="26"/>
      <c r="I1362" s="24"/>
    </row>
    <row r="1363" spans="1:9" x14ac:dyDescent="0.25">
      <c r="A1363" s="22"/>
      <c r="F1363" s="26"/>
      <c r="G1363" s="26"/>
      <c r="I1363" s="24"/>
    </row>
    <row r="1364" spans="1:9" x14ac:dyDescent="0.25">
      <c r="A1364" s="22"/>
      <c r="F1364" s="26"/>
      <c r="G1364" s="26"/>
      <c r="I1364" s="24"/>
    </row>
    <row r="1365" spans="1:9" x14ac:dyDescent="0.25">
      <c r="A1365" s="22"/>
      <c r="F1365" s="26"/>
      <c r="G1365" s="26"/>
      <c r="I1365" s="24"/>
    </row>
    <row r="1366" spans="1:9" x14ac:dyDescent="0.25">
      <c r="A1366" s="22"/>
      <c r="F1366" s="26"/>
      <c r="G1366" s="26"/>
      <c r="I1366" s="24"/>
    </row>
    <row r="1367" spans="1:9" x14ac:dyDescent="0.25">
      <c r="A1367" s="22"/>
      <c r="F1367" s="26"/>
      <c r="G1367" s="26"/>
      <c r="I1367" s="24"/>
    </row>
    <row r="1368" spans="1:9" x14ac:dyDescent="0.25">
      <c r="A1368" s="22"/>
      <c r="F1368" s="26"/>
      <c r="G1368" s="26"/>
      <c r="I1368" s="24"/>
    </row>
    <row r="1369" spans="1:9" x14ac:dyDescent="0.25">
      <c r="A1369" s="22"/>
      <c r="F1369" s="26"/>
      <c r="G1369" s="26"/>
      <c r="I1369" s="24"/>
    </row>
    <row r="1370" spans="1:9" x14ac:dyDescent="0.25">
      <c r="A1370" s="22"/>
      <c r="F1370" s="26"/>
      <c r="G1370" s="26"/>
      <c r="I1370" s="24"/>
    </row>
    <row r="1371" spans="1:9" x14ac:dyDescent="0.25">
      <c r="A1371" s="22"/>
      <c r="F1371" s="26"/>
      <c r="G1371" s="26"/>
      <c r="I1371" s="24"/>
    </row>
    <row r="1372" spans="1:9" x14ac:dyDescent="0.25">
      <c r="A1372" s="22"/>
      <c r="F1372" s="26"/>
      <c r="G1372" s="26"/>
      <c r="I1372" s="24"/>
    </row>
    <row r="1373" spans="1:9" x14ac:dyDescent="0.25">
      <c r="A1373" s="22"/>
      <c r="F1373" s="26"/>
      <c r="G1373" s="26"/>
      <c r="I1373" s="24"/>
    </row>
    <row r="1374" spans="1:9" x14ac:dyDescent="0.25">
      <c r="A1374" s="22"/>
      <c r="F1374" s="26"/>
      <c r="G1374" s="26"/>
      <c r="I1374" s="24"/>
    </row>
    <row r="1375" spans="1:9" x14ac:dyDescent="0.25">
      <c r="A1375" s="22"/>
      <c r="F1375" s="26"/>
      <c r="G1375" s="26"/>
      <c r="I1375" s="24"/>
    </row>
    <row r="1376" spans="1:9" x14ac:dyDescent="0.25">
      <c r="A1376" s="22"/>
      <c r="F1376" s="26"/>
      <c r="G1376" s="26"/>
      <c r="I1376" s="24"/>
    </row>
    <row r="1377" spans="1:9" x14ac:dyDescent="0.25">
      <c r="A1377" s="22"/>
      <c r="F1377" s="26"/>
      <c r="G1377" s="26"/>
      <c r="I1377" s="24"/>
    </row>
    <row r="1378" spans="1:9" x14ac:dyDescent="0.25">
      <c r="A1378" s="22"/>
      <c r="F1378" s="26"/>
      <c r="G1378" s="26"/>
      <c r="I1378" s="24"/>
    </row>
    <row r="1379" spans="1:9" x14ac:dyDescent="0.25">
      <c r="A1379" s="22"/>
      <c r="F1379" s="26"/>
      <c r="G1379" s="26"/>
      <c r="I1379" s="24"/>
    </row>
    <row r="1380" spans="1:9" x14ac:dyDescent="0.25">
      <c r="A1380" s="22"/>
      <c r="F1380" s="26"/>
      <c r="G1380" s="26"/>
      <c r="I1380" s="24"/>
    </row>
    <row r="1381" spans="1:9" x14ac:dyDescent="0.25">
      <c r="A1381" s="22"/>
      <c r="F1381" s="26"/>
      <c r="G1381" s="26"/>
      <c r="I1381" s="24"/>
    </row>
    <row r="1382" spans="1:9" x14ac:dyDescent="0.25">
      <c r="A1382" s="22"/>
      <c r="F1382" s="26"/>
      <c r="G1382" s="26"/>
      <c r="I1382" s="24"/>
    </row>
    <row r="1383" spans="1:9" x14ac:dyDescent="0.25">
      <c r="A1383" s="22"/>
      <c r="F1383" s="26"/>
      <c r="G1383" s="26"/>
      <c r="I1383" s="24"/>
    </row>
    <row r="1384" spans="1:9" x14ac:dyDescent="0.25">
      <c r="A1384" s="22"/>
      <c r="F1384" s="26"/>
      <c r="G1384" s="26"/>
      <c r="I1384" s="24"/>
    </row>
    <row r="1385" spans="1:9" x14ac:dyDescent="0.25">
      <c r="A1385" s="22"/>
      <c r="F1385" s="26"/>
      <c r="G1385" s="26"/>
      <c r="I1385" s="24"/>
    </row>
    <row r="1386" spans="1:9" x14ac:dyDescent="0.25">
      <c r="A1386" s="22"/>
      <c r="F1386" s="26"/>
      <c r="G1386" s="26"/>
      <c r="I1386" s="24"/>
    </row>
    <row r="1387" spans="1:9" x14ac:dyDescent="0.25">
      <c r="A1387" s="22"/>
      <c r="F1387" s="26"/>
      <c r="G1387" s="26"/>
      <c r="I1387" s="24"/>
    </row>
    <row r="1388" spans="1:9" x14ac:dyDescent="0.25">
      <c r="A1388" s="22"/>
      <c r="F1388" s="26"/>
      <c r="G1388" s="26"/>
      <c r="I1388" s="24"/>
    </row>
    <row r="1389" spans="1:9" x14ac:dyDescent="0.25">
      <c r="A1389" s="22"/>
      <c r="F1389" s="26"/>
      <c r="G1389" s="26"/>
      <c r="I1389" s="24"/>
    </row>
    <row r="1390" spans="1:9" x14ac:dyDescent="0.25">
      <c r="A1390" s="22"/>
      <c r="F1390" s="26"/>
      <c r="G1390" s="26"/>
      <c r="I1390" s="24"/>
    </row>
    <row r="1391" spans="1:9" x14ac:dyDescent="0.25">
      <c r="A1391" s="22"/>
      <c r="F1391" s="26"/>
      <c r="G1391" s="26"/>
      <c r="I1391" s="24"/>
    </row>
    <row r="1392" spans="1:9" x14ac:dyDescent="0.25">
      <c r="A1392" s="22"/>
      <c r="F1392" s="26"/>
      <c r="G1392" s="26"/>
      <c r="I1392" s="24"/>
    </row>
    <row r="1393" spans="1:9" x14ac:dyDescent="0.25">
      <c r="A1393" s="22"/>
      <c r="F1393" s="26"/>
      <c r="G1393" s="26"/>
      <c r="I1393" s="24"/>
    </row>
    <row r="1394" spans="1:9" x14ac:dyDescent="0.25">
      <c r="A1394" s="22"/>
      <c r="F1394" s="26"/>
      <c r="G1394" s="26"/>
      <c r="I1394" s="24"/>
    </row>
    <row r="1395" spans="1:9" x14ac:dyDescent="0.25">
      <c r="A1395" s="22"/>
      <c r="F1395" s="26"/>
      <c r="G1395" s="26"/>
      <c r="I1395" s="24"/>
    </row>
    <row r="1396" spans="1:9" x14ac:dyDescent="0.25">
      <c r="A1396" s="22"/>
      <c r="F1396" s="26"/>
      <c r="G1396" s="26"/>
      <c r="I1396" s="24"/>
    </row>
    <row r="1397" spans="1:9" x14ac:dyDescent="0.25">
      <c r="A1397" s="22"/>
      <c r="F1397" s="26"/>
      <c r="G1397" s="26"/>
      <c r="I1397" s="24"/>
    </row>
    <row r="1398" spans="1:9" x14ac:dyDescent="0.25">
      <c r="A1398" s="22"/>
      <c r="F1398" s="26"/>
      <c r="G1398" s="26"/>
      <c r="I1398" s="24"/>
    </row>
    <row r="1399" spans="1:9" x14ac:dyDescent="0.25">
      <c r="A1399" s="22"/>
      <c r="F1399" s="26"/>
      <c r="G1399" s="26"/>
      <c r="I1399" s="24"/>
    </row>
    <row r="1400" spans="1:9" x14ac:dyDescent="0.25">
      <c r="A1400" s="22"/>
      <c r="F1400" s="26"/>
      <c r="G1400" s="26"/>
      <c r="I1400" s="24"/>
    </row>
    <row r="1401" spans="1:9" x14ac:dyDescent="0.25">
      <c r="A1401" s="22"/>
      <c r="F1401" s="26"/>
      <c r="G1401" s="26"/>
      <c r="I1401" s="24"/>
    </row>
    <row r="1402" spans="1:9" x14ac:dyDescent="0.25">
      <c r="A1402" s="22"/>
      <c r="F1402" s="26"/>
      <c r="G1402" s="26"/>
      <c r="I1402" s="24"/>
    </row>
    <row r="1403" spans="1:9" x14ac:dyDescent="0.25">
      <c r="A1403" s="22"/>
      <c r="F1403" s="26"/>
      <c r="G1403" s="26"/>
      <c r="I1403" s="24"/>
    </row>
    <row r="1404" spans="1:9" x14ac:dyDescent="0.25">
      <c r="A1404" s="22"/>
      <c r="F1404" s="26"/>
      <c r="G1404" s="26"/>
      <c r="I1404" s="24"/>
    </row>
    <row r="1405" spans="1:9" x14ac:dyDescent="0.25">
      <c r="A1405" s="22"/>
      <c r="F1405" s="26"/>
      <c r="G1405" s="26"/>
      <c r="I1405" s="24"/>
    </row>
    <row r="1406" spans="1:9" x14ac:dyDescent="0.25">
      <c r="A1406" s="22"/>
      <c r="F1406" s="26"/>
      <c r="G1406" s="26"/>
      <c r="I1406" s="24"/>
    </row>
    <row r="1407" spans="1:9" x14ac:dyDescent="0.25">
      <c r="A1407" s="22"/>
      <c r="F1407" s="26"/>
      <c r="G1407" s="26"/>
      <c r="I1407" s="24"/>
    </row>
    <row r="1408" spans="1:9" x14ac:dyDescent="0.25">
      <c r="A1408" s="22"/>
      <c r="F1408" s="26"/>
      <c r="G1408" s="26"/>
      <c r="I1408" s="24"/>
    </row>
    <row r="1409" spans="1:9" x14ac:dyDescent="0.25">
      <c r="A1409" s="22"/>
      <c r="F1409" s="26"/>
      <c r="G1409" s="26"/>
      <c r="I1409" s="24"/>
    </row>
    <row r="1410" spans="1:9" x14ac:dyDescent="0.25">
      <c r="A1410" s="22"/>
      <c r="F1410" s="26"/>
      <c r="G1410" s="26"/>
      <c r="I1410" s="24"/>
    </row>
    <row r="1411" spans="1:9" x14ac:dyDescent="0.25">
      <c r="A1411" s="22"/>
      <c r="F1411" s="26"/>
      <c r="G1411" s="26"/>
      <c r="I1411" s="24"/>
    </row>
    <row r="1412" spans="1:9" x14ac:dyDescent="0.25">
      <c r="A1412" s="22"/>
      <c r="F1412" s="26"/>
      <c r="G1412" s="26"/>
      <c r="I1412" s="24"/>
    </row>
    <row r="1413" spans="1:9" x14ac:dyDescent="0.25">
      <c r="A1413" s="22"/>
      <c r="F1413" s="26"/>
      <c r="G1413" s="26"/>
      <c r="I1413" s="24"/>
    </row>
    <row r="1414" spans="1:9" x14ac:dyDescent="0.25">
      <c r="A1414" s="22"/>
      <c r="F1414" s="26"/>
      <c r="G1414" s="26"/>
      <c r="I1414" s="24"/>
    </row>
    <row r="1415" spans="1:9" x14ac:dyDescent="0.25">
      <c r="A1415" s="22"/>
      <c r="F1415" s="26"/>
      <c r="G1415" s="26"/>
      <c r="I1415" s="24"/>
    </row>
    <row r="1416" spans="1:9" x14ac:dyDescent="0.25">
      <c r="A1416" s="22"/>
      <c r="F1416" s="26"/>
      <c r="G1416" s="26"/>
      <c r="I1416" s="24"/>
    </row>
    <row r="1417" spans="1:9" x14ac:dyDescent="0.25">
      <c r="A1417" s="22"/>
      <c r="F1417" s="26"/>
      <c r="G1417" s="26"/>
      <c r="I1417" s="24"/>
    </row>
    <row r="1418" spans="1:9" x14ac:dyDescent="0.25">
      <c r="A1418" s="22"/>
      <c r="F1418" s="26"/>
      <c r="G1418" s="26"/>
      <c r="I1418" s="24"/>
    </row>
    <row r="1419" spans="1:9" x14ac:dyDescent="0.25">
      <c r="A1419" s="22"/>
      <c r="F1419" s="26"/>
      <c r="G1419" s="26"/>
      <c r="I1419" s="24"/>
    </row>
    <row r="1420" spans="1:9" x14ac:dyDescent="0.25">
      <c r="A1420" s="22"/>
      <c r="F1420" s="26"/>
      <c r="G1420" s="26"/>
      <c r="I1420" s="24"/>
    </row>
    <row r="1421" spans="1:9" x14ac:dyDescent="0.25">
      <c r="A1421" s="22"/>
      <c r="F1421" s="26"/>
      <c r="G1421" s="26"/>
      <c r="I1421" s="24"/>
    </row>
    <row r="1422" spans="1:9" x14ac:dyDescent="0.25">
      <c r="A1422" s="22"/>
      <c r="F1422" s="26"/>
      <c r="G1422" s="26"/>
      <c r="I1422" s="24"/>
    </row>
    <row r="1423" spans="1:9" x14ac:dyDescent="0.25">
      <c r="A1423" s="22"/>
      <c r="F1423" s="26"/>
      <c r="G1423" s="26"/>
      <c r="I1423" s="24"/>
    </row>
    <row r="1424" spans="1:9" x14ac:dyDescent="0.25">
      <c r="A1424" s="22"/>
      <c r="F1424" s="26"/>
      <c r="G1424" s="26"/>
      <c r="I1424" s="24"/>
    </row>
    <row r="1425" spans="1:9" x14ac:dyDescent="0.25">
      <c r="A1425" s="22"/>
      <c r="F1425" s="26"/>
      <c r="G1425" s="26"/>
      <c r="I1425" s="24"/>
    </row>
    <row r="1426" spans="1:9" x14ac:dyDescent="0.25">
      <c r="A1426" s="22"/>
      <c r="F1426" s="26"/>
      <c r="G1426" s="26"/>
      <c r="I1426" s="24"/>
    </row>
    <row r="1427" spans="1:9" x14ac:dyDescent="0.25">
      <c r="A1427" s="22"/>
      <c r="F1427" s="26"/>
      <c r="G1427" s="26"/>
      <c r="I1427" s="24"/>
    </row>
    <row r="1428" spans="1:9" x14ac:dyDescent="0.25">
      <c r="A1428" s="22"/>
      <c r="F1428" s="26"/>
      <c r="G1428" s="26"/>
      <c r="I1428" s="24"/>
    </row>
    <row r="1429" spans="1:9" x14ac:dyDescent="0.25">
      <c r="A1429" s="22"/>
      <c r="F1429" s="26"/>
      <c r="G1429" s="26"/>
      <c r="I1429" s="24"/>
    </row>
    <row r="1430" spans="1:9" x14ac:dyDescent="0.25">
      <c r="A1430" s="22"/>
      <c r="F1430" s="26"/>
      <c r="G1430" s="26"/>
      <c r="I1430" s="24"/>
    </row>
    <row r="1431" spans="1:9" x14ac:dyDescent="0.25">
      <c r="A1431" s="22"/>
      <c r="F1431" s="26"/>
      <c r="G1431" s="26"/>
      <c r="I1431" s="24"/>
    </row>
    <row r="1432" spans="1:9" x14ac:dyDescent="0.25">
      <c r="A1432" s="22"/>
      <c r="F1432" s="26"/>
      <c r="G1432" s="26"/>
      <c r="I1432" s="24"/>
    </row>
    <row r="1433" spans="1:9" x14ac:dyDescent="0.25">
      <c r="A1433" s="22"/>
      <c r="F1433" s="26"/>
      <c r="G1433" s="26"/>
      <c r="I1433" s="24"/>
    </row>
    <row r="1434" spans="1:9" x14ac:dyDescent="0.25">
      <c r="A1434" s="22"/>
      <c r="F1434" s="26"/>
      <c r="G1434" s="26"/>
      <c r="I1434" s="24"/>
    </row>
    <row r="1435" spans="1:9" x14ac:dyDescent="0.25">
      <c r="A1435" s="22"/>
      <c r="F1435" s="26"/>
      <c r="G1435" s="26"/>
      <c r="I1435" s="24"/>
    </row>
    <row r="1436" spans="1:9" x14ac:dyDescent="0.25">
      <c r="A1436" s="22"/>
      <c r="F1436" s="26"/>
      <c r="G1436" s="26"/>
      <c r="I1436" s="24"/>
    </row>
    <row r="1437" spans="1:9" x14ac:dyDescent="0.25">
      <c r="A1437" s="22"/>
      <c r="F1437" s="26"/>
      <c r="G1437" s="26"/>
      <c r="I1437" s="24"/>
    </row>
    <row r="1438" spans="1:9" x14ac:dyDescent="0.25">
      <c r="A1438" s="22"/>
      <c r="F1438" s="26"/>
      <c r="G1438" s="26"/>
      <c r="I1438" s="24"/>
    </row>
    <row r="1439" spans="1:9" x14ac:dyDescent="0.25">
      <c r="A1439" s="22"/>
      <c r="F1439" s="26"/>
      <c r="G1439" s="26"/>
      <c r="I1439" s="24"/>
    </row>
    <row r="1440" spans="1:9" x14ac:dyDescent="0.25">
      <c r="A1440" s="22"/>
      <c r="F1440" s="26"/>
      <c r="G1440" s="26"/>
      <c r="I1440" s="24"/>
    </row>
    <row r="1441" spans="1:9" x14ac:dyDescent="0.25">
      <c r="A1441" s="22"/>
      <c r="F1441" s="26"/>
      <c r="G1441" s="26"/>
      <c r="I1441" s="24"/>
    </row>
    <row r="1442" spans="1:9" x14ac:dyDescent="0.25">
      <c r="A1442" s="22"/>
      <c r="F1442" s="26"/>
      <c r="G1442" s="26"/>
      <c r="I1442" s="24"/>
    </row>
    <row r="1443" spans="1:9" x14ac:dyDescent="0.25">
      <c r="A1443" s="22"/>
      <c r="F1443" s="26"/>
      <c r="G1443" s="26"/>
      <c r="I1443" s="24"/>
    </row>
    <row r="1444" spans="1:9" x14ac:dyDescent="0.25">
      <c r="A1444" s="22"/>
      <c r="F1444" s="26"/>
      <c r="G1444" s="26"/>
      <c r="I1444" s="24"/>
    </row>
    <row r="1445" spans="1:9" x14ac:dyDescent="0.25">
      <c r="A1445" s="22"/>
      <c r="F1445" s="26"/>
      <c r="G1445" s="26"/>
      <c r="I1445" s="24"/>
    </row>
    <row r="1446" spans="1:9" x14ac:dyDescent="0.25">
      <c r="A1446" s="22"/>
      <c r="F1446" s="26"/>
      <c r="G1446" s="26"/>
      <c r="I1446" s="24"/>
    </row>
    <row r="1447" spans="1:9" x14ac:dyDescent="0.25">
      <c r="A1447" s="22"/>
      <c r="F1447" s="26"/>
      <c r="G1447" s="26"/>
      <c r="I1447" s="24"/>
    </row>
    <row r="1448" spans="1:9" x14ac:dyDescent="0.25">
      <c r="A1448" s="22"/>
      <c r="F1448" s="26"/>
      <c r="G1448" s="26"/>
      <c r="I1448" s="24"/>
    </row>
    <row r="1449" spans="1:9" x14ac:dyDescent="0.25">
      <c r="A1449" s="22"/>
      <c r="F1449" s="26"/>
      <c r="G1449" s="26"/>
      <c r="I1449" s="24"/>
    </row>
    <row r="1450" spans="1:9" x14ac:dyDescent="0.25">
      <c r="A1450" s="22"/>
      <c r="F1450" s="26"/>
      <c r="G1450" s="26"/>
      <c r="I1450" s="24"/>
    </row>
    <row r="1451" spans="1:9" x14ac:dyDescent="0.25">
      <c r="A1451" s="22"/>
      <c r="F1451" s="26"/>
      <c r="G1451" s="26"/>
      <c r="I1451" s="24"/>
    </row>
    <row r="1452" spans="1:9" x14ac:dyDescent="0.25">
      <c r="A1452" s="22"/>
      <c r="F1452" s="26"/>
      <c r="G1452" s="26"/>
      <c r="I1452" s="24"/>
    </row>
    <row r="1453" spans="1:9" x14ac:dyDescent="0.25">
      <c r="A1453" s="22"/>
      <c r="F1453" s="26"/>
      <c r="G1453" s="26"/>
      <c r="I1453" s="24"/>
    </row>
    <row r="1454" spans="1:9" x14ac:dyDescent="0.25">
      <c r="A1454" s="22"/>
      <c r="F1454" s="26"/>
      <c r="G1454" s="26"/>
      <c r="I1454" s="24"/>
    </row>
    <row r="1455" spans="1:9" x14ac:dyDescent="0.25">
      <c r="A1455" s="22"/>
      <c r="F1455" s="26"/>
      <c r="G1455" s="26"/>
      <c r="I1455" s="24"/>
    </row>
    <row r="1456" spans="1:9" x14ac:dyDescent="0.25">
      <c r="A1456" s="22"/>
      <c r="F1456" s="26"/>
      <c r="G1456" s="26"/>
      <c r="I1456" s="24"/>
    </row>
    <row r="1457" spans="1:9" x14ac:dyDescent="0.25">
      <c r="A1457" s="22"/>
      <c r="F1457" s="26"/>
      <c r="G1457" s="26"/>
      <c r="I1457" s="24"/>
    </row>
    <row r="1458" spans="1:9" x14ac:dyDescent="0.25">
      <c r="A1458" s="22"/>
      <c r="F1458" s="26"/>
      <c r="G1458" s="26"/>
      <c r="I1458" s="24"/>
    </row>
    <row r="1459" spans="1:9" x14ac:dyDescent="0.25">
      <c r="A1459" s="22"/>
      <c r="F1459" s="26"/>
      <c r="G1459" s="26"/>
      <c r="I1459" s="24"/>
    </row>
    <row r="1460" spans="1:9" x14ac:dyDescent="0.25">
      <c r="A1460" s="22"/>
      <c r="F1460" s="26"/>
      <c r="G1460" s="26"/>
      <c r="I1460" s="24"/>
    </row>
    <row r="1461" spans="1:9" x14ac:dyDescent="0.25">
      <c r="A1461" s="22"/>
      <c r="F1461" s="26"/>
      <c r="G1461" s="26"/>
      <c r="I1461" s="24"/>
    </row>
    <row r="1462" spans="1:9" x14ac:dyDescent="0.25">
      <c r="A1462" s="22"/>
      <c r="F1462" s="26"/>
      <c r="G1462" s="26"/>
      <c r="I1462" s="24"/>
    </row>
    <row r="1463" spans="1:9" x14ac:dyDescent="0.25">
      <c r="A1463" s="22"/>
      <c r="F1463" s="26"/>
      <c r="G1463" s="26"/>
      <c r="I1463" s="24"/>
    </row>
    <row r="1464" spans="1:9" x14ac:dyDescent="0.25">
      <c r="A1464" s="22"/>
      <c r="F1464" s="26"/>
      <c r="G1464" s="26"/>
      <c r="I1464" s="24"/>
    </row>
    <row r="1465" spans="1:9" x14ac:dyDescent="0.25">
      <c r="A1465" s="22"/>
      <c r="F1465" s="26"/>
      <c r="G1465" s="26"/>
      <c r="I1465" s="24"/>
    </row>
    <row r="1466" spans="1:9" x14ac:dyDescent="0.25">
      <c r="A1466" s="22"/>
      <c r="F1466" s="26"/>
      <c r="G1466" s="26"/>
      <c r="I1466" s="24"/>
    </row>
    <row r="1467" spans="1:9" x14ac:dyDescent="0.25">
      <c r="A1467" s="22"/>
      <c r="F1467" s="26"/>
      <c r="G1467" s="26"/>
      <c r="I1467" s="24"/>
    </row>
    <row r="1468" spans="1:9" x14ac:dyDescent="0.25">
      <c r="A1468" s="22"/>
      <c r="F1468" s="26"/>
      <c r="G1468" s="26"/>
      <c r="I1468" s="24"/>
    </row>
    <row r="1469" spans="1:9" x14ac:dyDescent="0.25">
      <c r="A1469" s="22"/>
      <c r="F1469" s="26"/>
      <c r="G1469" s="26"/>
      <c r="I1469" s="24"/>
    </row>
    <row r="1470" spans="1:9" x14ac:dyDescent="0.25">
      <c r="A1470" s="22"/>
      <c r="F1470" s="26"/>
      <c r="G1470" s="26"/>
      <c r="I1470" s="24"/>
    </row>
    <row r="1471" spans="1:9" x14ac:dyDescent="0.25">
      <c r="A1471" s="22"/>
      <c r="F1471" s="26"/>
      <c r="G1471" s="26"/>
      <c r="I1471" s="24"/>
    </row>
    <row r="1472" spans="1:9" x14ac:dyDescent="0.25">
      <c r="A1472" s="22"/>
      <c r="F1472" s="26"/>
      <c r="G1472" s="26"/>
      <c r="I1472" s="24"/>
    </row>
    <row r="1473" spans="1:9" x14ac:dyDescent="0.25">
      <c r="A1473" s="22"/>
      <c r="F1473" s="26"/>
      <c r="G1473" s="26"/>
      <c r="I1473" s="24"/>
    </row>
    <row r="1474" spans="1:9" x14ac:dyDescent="0.25">
      <c r="A1474" s="22"/>
      <c r="F1474" s="26"/>
      <c r="G1474" s="26"/>
      <c r="I1474" s="24"/>
    </row>
    <row r="1475" spans="1:9" x14ac:dyDescent="0.25">
      <c r="A1475" s="22"/>
      <c r="F1475" s="26"/>
      <c r="G1475" s="26"/>
      <c r="I1475" s="24"/>
    </row>
    <row r="1476" spans="1:9" x14ac:dyDescent="0.25">
      <c r="A1476" s="22"/>
      <c r="F1476" s="26"/>
      <c r="G1476" s="26"/>
      <c r="I1476" s="24"/>
    </row>
    <row r="1477" spans="1:9" x14ac:dyDescent="0.25">
      <c r="A1477" s="22"/>
      <c r="F1477" s="26"/>
      <c r="G1477" s="26"/>
      <c r="I1477" s="24"/>
    </row>
    <row r="1478" spans="1:9" x14ac:dyDescent="0.25">
      <c r="A1478" s="22"/>
      <c r="F1478" s="26"/>
      <c r="G1478" s="26"/>
      <c r="I1478" s="24"/>
    </row>
    <row r="1479" spans="1:9" x14ac:dyDescent="0.25">
      <c r="A1479" s="22"/>
      <c r="F1479" s="26"/>
      <c r="G1479" s="26"/>
      <c r="I1479" s="24"/>
    </row>
    <row r="1480" spans="1:9" x14ac:dyDescent="0.25">
      <c r="A1480" s="22"/>
      <c r="F1480" s="26"/>
      <c r="G1480" s="26"/>
      <c r="I1480" s="24"/>
    </row>
    <row r="1481" spans="1:9" x14ac:dyDescent="0.25">
      <c r="A1481" s="22"/>
      <c r="F1481" s="26"/>
      <c r="G1481" s="26"/>
      <c r="I1481" s="24"/>
    </row>
    <row r="1482" spans="1:9" x14ac:dyDescent="0.25">
      <c r="A1482" s="22"/>
      <c r="F1482" s="26"/>
      <c r="G1482" s="26"/>
      <c r="I1482" s="24"/>
    </row>
    <row r="1483" spans="1:9" x14ac:dyDescent="0.25">
      <c r="A1483" s="22"/>
      <c r="F1483" s="26"/>
      <c r="G1483" s="26"/>
      <c r="I1483" s="24"/>
    </row>
    <row r="1484" spans="1:9" x14ac:dyDescent="0.25">
      <c r="A1484" s="22"/>
      <c r="F1484" s="26"/>
      <c r="G1484" s="26"/>
      <c r="I1484" s="24"/>
    </row>
    <row r="1485" spans="1:9" x14ac:dyDescent="0.25">
      <c r="A1485" s="22"/>
      <c r="F1485" s="26"/>
      <c r="G1485" s="26"/>
      <c r="I1485" s="24"/>
    </row>
    <row r="1486" spans="1:9" x14ac:dyDescent="0.25">
      <c r="A1486" s="22"/>
      <c r="F1486" s="26"/>
      <c r="G1486" s="26"/>
      <c r="I1486" s="24"/>
    </row>
    <row r="1487" spans="1:9" x14ac:dyDescent="0.25">
      <c r="A1487" s="22"/>
      <c r="F1487" s="26"/>
      <c r="G1487" s="26"/>
      <c r="I1487" s="24"/>
    </row>
    <row r="1488" spans="1:9" x14ac:dyDescent="0.25">
      <c r="A1488" s="22"/>
      <c r="F1488" s="26"/>
      <c r="G1488" s="26"/>
      <c r="I1488" s="24"/>
    </row>
    <row r="1489" spans="1:9" x14ac:dyDescent="0.25">
      <c r="A1489" s="22"/>
      <c r="F1489" s="26"/>
      <c r="G1489" s="26"/>
      <c r="I1489" s="24"/>
    </row>
    <row r="1490" spans="1:9" x14ac:dyDescent="0.25">
      <c r="A1490" s="22"/>
      <c r="F1490" s="26"/>
      <c r="G1490" s="26"/>
      <c r="I1490" s="24"/>
    </row>
    <row r="1491" spans="1:9" x14ac:dyDescent="0.25">
      <c r="A1491" s="22"/>
      <c r="F1491" s="26"/>
      <c r="G1491" s="26"/>
      <c r="I1491" s="24"/>
    </row>
    <row r="1492" spans="1:9" x14ac:dyDescent="0.25">
      <c r="A1492" s="22"/>
      <c r="F1492" s="26"/>
      <c r="G1492" s="26"/>
      <c r="I1492" s="24"/>
    </row>
    <row r="1493" spans="1:9" x14ac:dyDescent="0.25">
      <c r="A1493" s="22"/>
      <c r="F1493" s="26"/>
      <c r="G1493" s="26"/>
      <c r="I1493" s="24"/>
    </row>
    <row r="1494" spans="1:9" x14ac:dyDescent="0.25">
      <c r="A1494" s="22"/>
      <c r="F1494" s="26"/>
      <c r="G1494" s="26"/>
      <c r="I1494" s="24"/>
    </row>
    <row r="1495" spans="1:9" x14ac:dyDescent="0.25">
      <c r="A1495" s="22"/>
      <c r="F1495" s="26"/>
      <c r="G1495" s="26"/>
      <c r="I1495" s="24"/>
    </row>
    <row r="1496" spans="1:9" x14ac:dyDescent="0.25">
      <c r="A1496" s="22"/>
      <c r="F1496" s="26"/>
      <c r="G1496" s="26"/>
      <c r="I1496" s="24"/>
    </row>
    <row r="1497" spans="1:9" x14ac:dyDescent="0.25">
      <c r="A1497" s="22"/>
      <c r="F1497" s="26"/>
      <c r="G1497" s="26"/>
      <c r="I1497" s="24"/>
    </row>
    <row r="1498" spans="1:9" x14ac:dyDescent="0.25">
      <c r="A1498" s="22"/>
      <c r="F1498" s="26"/>
      <c r="G1498" s="26"/>
      <c r="I1498" s="24"/>
    </row>
    <row r="1499" spans="1:9" x14ac:dyDescent="0.25">
      <c r="A1499" s="22"/>
      <c r="F1499" s="26"/>
      <c r="G1499" s="26"/>
      <c r="I1499" s="24"/>
    </row>
    <row r="1500" spans="1:9" x14ac:dyDescent="0.25">
      <c r="A1500" s="22"/>
      <c r="F1500" s="26"/>
      <c r="G1500" s="26"/>
      <c r="I1500" s="24"/>
    </row>
    <row r="1501" spans="1:9" x14ac:dyDescent="0.25">
      <c r="A1501" s="22"/>
      <c r="F1501" s="26"/>
      <c r="G1501" s="26"/>
      <c r="I1501" s="24"/>
    </row>
    <row r="1502" spans="1:9" x14ac:dyDescent="0.25">
      <c r="A1502" s="22"/>
      <c r="F1502" s="26"/>
      <c r="G1502" s="26"/>
      <c r="I1502" s="24"/>
    </row>
    <row r="1503" spans="1:9" x14ac:dyDescent="0.25">
      <c r="A1503" s="22"/>
      <c r="F1503" s="26"/>
      <c r="G1503" s="26"/>
      <c r="I1503" s="24"/>
    </row>
    <row r="1504" spans="1:9" x14ac:dyDescent="0.25">
      <c r="A1504" s="22"/>
      <c r="F1504" s="26"/>
      <c r="G1504" s="26"/>
      <c r="I1504" s="24"/>
    </row>
    <row r="1505" spans="1:9" x14ac:dyDescent="0.25">
      <c r="A1505" s="22"/>
      <c r="F1505" s="26"/>
      <c r="G1505" s="26"/>
      <c r="I1505" s="24"/>
    </row>
    <row r="1506" spans="1:9" x14ac:dyDescent="0.25">
      <c r="A1506" s="22"/>
      <c r="F1506" s="26"/>
      <c r="G1506" s="26"/>
      <c r="I1506" s="24"/>
    </row>
    <row r="1507" spans="1:9" x14ac:dyDescent="0.25">
      <c r="A1507" s="22"/>
      <c r="F1507" s="26"/>
      <c r="G1507" s="26"/>
      <c r="I1507" s="24"/>
    </row>
    <row r="1508" spans="1:9" x14ac:dyDescent="0.25">
      <c r="A1508" s="22"/>
      <c r="F1508" s="26"/>
      <c r="G1508" s="26"/>
      <c r="I1508" s="24"/>
    </row>
    <row r="1509" spans="1:9" x14ac:dyDescent="0.25">
      <c r="A1509" s="22"/>
      <c r="F1509" s="26"/>
      <c r="G1509" s="26"/>
      <c r="I1509" s="24"/>
    </row>
    <row r="1510" spans="1:9" x14ac:dyDescent="0.25">
      <c r="A1510" s="22"/>
      <c r="F1510" s="26"/>
      <c r="G1510" s="26"/>
      <c r="I1510" s="24"/>
    </row>
    <row r="1511" spans="1:9" x14ac:dyDescent="0.25">
      <c r="A1511" s="22"/>
      <c r="F1511" s="26"/>
      <c r="G1511" s="26"/>
      <c r="I1511" s="24"/>
    </row>
    <row r="1512" spans="1:9" x14ac:dyDescent="0.25">
      <c r="A1512" s="22"/>
      <c r="F1512" s="26"/>
      <c r="G1512" s="26"/>
      <c r="I1512" s="24"/>
    </row>
    <row r="1513" spans="1:9" x14ac:dyDescent="0.25">
      <c r="A1513" s="22"/>
      <c r="F1513" s="26"/>
      <c r="G1513" s="26"/>
      <c r="I1513" s="24"/>
    </row>
    <row r="1514" spans="1:9" x14ac:dyDescent="0.25">
      <c r="A1514" s="22"/>
      <c r="F1514" s="26"/>
      <c r="G1514" s="26"/>
      <c r="I1514" s="24"/>
    </row>
    <row r="1515" spans="1:9" x14ac:dyDescent="0.25">
      <c r="A1515" s="22"/>
      <c r="F1515" s="26"/>
      <c r="G1515" s="26"/>
      <c r="I1515" s="24"/>
    </row>
    <row r="1516" spans="1:9" x14ac:dyDescent="0.25">
      <c r="A1516" s="22"/>
      <c r="F1516" s="26"/>
      <c r="G1516" s="26"/>
      <c r="I1516" s="24"/>
    </row>
    <row r="1517" spans="1:9" x14ac:dyDescent="0.25">
      <c r="A1517" s="22"/>
      <c r="F1517" s="26"/>
      <c r="G1517" s="26"/>
      <c r="I1517" s="24"/>
    </row>
    <row r="1518" spans="1:9" x14ac:dyDescent="0.25">
      <c r="A1518" s="22"/>
      <c r="F1518" s="26"/>
      <c r="G1518" s="26"/>
      <c r="I1518" s="24"/>
    </row>
    <row r="1519" spans="1:9" x14ac:dyDescent="0.25">
      <c r="A1519" s="22"/>
      <c r="F1519" s="26"/>
      <c r="G1519" s="26"/>
      <c r="I1519" s="24"/>
    </row>
    <row r="1520" spans="1:9" x14ac:dyDescent="0.25">
      <c r="A1520" s="22"/>
      <c r="F1520" s="26"/>
      <c r="G1520" s="26"/>
      <c r="I1520" s="24"/>
    </row>
    <row r="1521" spans="1:9" x14ac:dyDescent="0.25">
      <c r="A1521" s="22"/>
      <c r="F1521" s="26"/>
      <c r="G1521" s="26"/>
      <c r="I1521" s="24"/>
    </row>
    <row r="1522" spans="1:9" x14ac:dyDescent="0.25">
      <c r="A1522" s="22"/>
      <c r="F1522" s="26"/>
      <c r="G1522" s="26"/>
      <c r="I1522" s="24"/>
    </row>
    <row r="1523" spans="1:9" x14ac:dyDescent="0.25">
      <c r="A1523" s="22"/>
      <c r="F1523" s="26"/>
      <c r="G1523" s="26"/>
      <c r="I1523" s="24"/>
    </row>
    <row r="1524" spans="1:9" x14ac:dyDescent="0.25">
      <c r="A1524" s="22"/>
      <c r="F1524" s="26"/>
      <c r="G1524" s="26"/>
      <c r="I1524" s="24"/>
    </row>
    <row r="1525" spans="1:9" x14ac:dyDescent="0.25">
      <c r="A1525" s="22"/>
      <c r="F1525" s="26"/>
      <c r="G1525" s="26"/>
      <c r="I1525" s="24"/>
    </row>
    <row r="1526" spans="1:9" x14ac:dyDescent="0.25">
      <c r="A1526" s="22"/>
      <c r="F1526" s="26"/>
      <c r="G1526" s="26"/>
      <c r="I1526" s="24"/>
    </row>
    <row r="1527" spans="1:9" x14ac:dyDescent="0.25">
      <c r="A1527" s="22"/>
      <c r="F1527" s="26"/>
      <c r="G1527" s="26"/>
      <c r="I1527" s="24"/>
    </row>
    <row r="1528" spans="1:9" x14ac:dyDescent="0.25">
      <c r="A1528" s="22"/>
      <c r="F1528" s="26"/>
      <c r="G1528" s="26"/>
      <c r="I1528" s="24"/>
    </row>
    <row r="1529" spans="1:9" x14ac:dyDescent="0.25">
      <c r="A1529" s="22"/>
      <c r="F1529" s="26"/>
      <c r="G1529" s="26"/>
      <c r="I1529" s="24"/>
    </row>
    <row r="1530" spans="1:9" x14ac:dyDescent="0.25">
      <c r="A1530" s="22"/>
      <c r="F1530" s="26"/>
      <c r="G1530" s="26"/>
      <c r="I1530" s="24"/>
    </row>
    <row r="1531" spans="1:9" x14ac:dyDescent="0.25">
      <c r="A1531" s="22"/>
      <c r="F1531" s="26"/>
      <c r="G1531" s="26"/>
      <c r="I1531" s="24"/>
    </row>
    <row r="1532" spans="1:9" x14ac:dyDescent="0.25">
      <c r="A1532" s="22"/>
      <c r="F1532" s="26"/>
      <c r="G1532" s="26"/>
      <c r="I1532" s="24"/>
    </row>
    <row r="1533" spans="1:9" x14ac:dyDescent="0.25">
      <c r="A1533" s="22"/>
      <c r="F1533" s="26"/>
      <c r="G1533" s="26"/>
      <c r="I1533" s="24"/>
    </row>
    <row r="1534" spans="1:9" x14ac:dyDescent="0.25">
      <c r="A1534" s="22"/>
      <c r="F1534" s="26"/>
      <c r="G1534" s="26"/>
      <c r="I1534" s="24"/>
    </row>
    <row r="1535" spans="1:9" x14ac:dyDescent="0.25">
      <c r="A1535" s="22"/>
      <c r="F1535" s="26"/>
      <c r="G1535" s="26"/>
      <c r="I1535" s="24"/>
    </row>
    <row r="1536" spans="1:9" x14ac:dyDescent="0.25">
      <c r="A1536" s="22"/>
      <c r="F1536" s="26"/>
      <c r="G1536" s="26"/>
      <c r="I1536" s="24"/>
    </row>
    <row r="1537" spans="1:9" x14ac:dyDescent="0.25">
      <c r="A1537" s="22"/>
      <c r="F1537" s="26"/>
      <c r="G1537" s="26"/>
      <c r="I1537" s="24"/>
    </row>
    <row r="1538" spans="1:9" x14ac:dyDescent="0.25">
      <c r="A1538" s="22"/>
      <c r="F1538" s="26"/>
      <c r="G1538" s="26"/>
      <c r="I1538" s="24"/>
    </row>
    <row r="1539" spans="1:9" x14ac:dyDescent="0.25">
      <c r="A1539" s="22"/>
      <c r="F1539" s="26"/>
      <c r="G1539" s="26"/>
      <c r="I1539" s="24"/>
    </row>
    <row r="1540" spans="1:9" x14ac:dyDescent="0.25">
      <c r="A1540" s="22"/>
      <c r="F1540" s="26"/>
      <c r="G1540" s="26"/>
      <c r="I1540" s="24"/>
    </row>
    <row r="1541" spans="1:9" x14ac:dyDescent="0.25">
      <c r="A1541" s="22"/>
      <c r="F1541" s="26"/>
      <c r="G1541" s="26"/>
      <c r="I1541" s="24"/>
    </row>
    <row r="1542" spans="1:9" x14ac:dyDescent="0.25">
      <c r="A1542" s="22"/>
      <c r="F1542" s="26"/>
      <c r="G1542" s="26"/>
      <c r="I1542" s="24"/>
    </row>
    <row r="1543" spans="1:9" x14ac:dyDescent="0.25">
      <c r="A1543" s="22"/>
      <c r="F1543" s="26"/>
      <c r="G1543" s="26"/>
      <c r="I1543" s="24"/>
    </row>
    <row r="1544" spans="1:9" x14ac:dyDescent="0.25">
      <c r="A1544" s="22"/>
      <c r="F1544" s="26"/>
      <c r="G1544" s="26"/>
      <c r="I1544" s="24"/>
    </row>
    <row r="1545" spans="1:9" x14ac:dyDescent="0.25">
      <c r="A1545" s="22"/>
      <c r="F1545" s="26"/>
      <c r="G1545" s="26"/>
      <c r="I1545" s="24"/>
    </row>
    <row r="1546" spans="1:9" x14ac:dyDescent="0.25">
      <c r="A1546" s="22"/>
      <c r="F1546" s="26"/>
      <c r="G1546" s="26"/>
      <c r="I1546" s="24"/>
    </row>
    <row r="1547" spans="1:9" x14ac:dyDescent="0.25">
      <c r="A1547" s="22"/>
      <c r="F1547" s="26"/>
      <c r="G1547" s="26"/>
      <c r="I1547" s="24"/>
    </row>
    <row r="1548" spans="1:9" x14ac:dyDescent="0.25">
      <c r="A1548" s="22"/>
      <c r="F1548" s="26"/>
      <c r="G1548" s="26"/>
      <c r="I1548" s="24"/>
    </row>
    <row r="1549" spans="1:9" x14ac:dyDescent="0.25">
      <c r="A1549" s="22"/>
      <c r="F1549" s="26"/>
      <c r="G1549" s="26"/>
      <c r="I1549" s="24"/>
    </row>
    <row r="1550" spans="1:9" x14ac:dyDescent="0.25">
      <c r="A1550" s="22"/>
      <c r="F1550" s="26"/>
      <c r="G1550" s="26"/>
      <c r="I1550" s="24"/>
    </row>
    <row r="1551" spans="1:9" x14ac:dyDescent="0.25">
      <c r="A1551" s="22"/>
      <c r="F1551" s="26"/>
      <c r="G1551" s="26"/>
      <c r="I1551" s="24"/>
    </row>
    <row r="1552" spans="1:9" x14ac:dyDescent="0.25">
      <c r="A1552" s="22"/>
      <c r="F1552" s="26"/>
      <c r="G1552" s="26"/>
      <c r="I1552" s="24"/>
    </row>
    <row r="1553" spans="1:9" x14ac:dyDescent="0.25">
      <c r="A1553" s="22"/>
      <c r="F1553" s="26"/>
      <c r="G1553" s="26"/>
      <c r="I1553" s="24"/>
    </row>
    <row r="1554" spans="1:9" x14ac:dyDescent="0.25">
      <c r="A1554" s="22"/>
      <c r="F1554" s="26"/>
      <c r="G1554" s="26"/>
      <c r="I1554" s="24"/>
    </row>
    <row r="1555" spans="1:9" x14ac:dyDescent="0.25">
      <c r="A1555" s="22"/>
      <c r="F1555" s="26"/>
      <c r="G1555" s="26"/>
      <c r="I1555" s="24"/>
    </row>
    <row r="1556" spans="1:9" x14ac:dyDescent="0.25">
      <c r="A1556" s="22"/>
      <c r="F1556" s="26"/>
      <c r="G1556" s="26"/>
      <c r="I1556" s="24"/>
    </row>
    <row r="1557" spans="1:9" x14ac:dyDescent="0.25">
      <c r="A1557" s="22"/>
      <c r="F1557" s="26"/>
      <c r="G1557" s="26"/>
      <c r="I1557" s="24"/>
    </row>
    <row r="1558" spans="1:9" x14ac:dyDescent="0.25">
      <c r="A1558" s="22"/>
      <c r="F1558" s="26"/>
      <c r="G1558" s="26"/>
      <c r="I1558" s="24"/>
    </row>
    <row r="1559" spans="1:9" x14ac:dyDescent="0.25">
      <c r="A1559" s="22"/>
      <c r="F1559" s="26"/>
      <c r="G1559" s="26"/>
      <c r="I1559" s="24"/>
    </row>
    <row r="1560" spans="1:9" x14ac:dyDescent="0.25">
      <c r="A1560" s="22"/>
      <c r="F1560" s="26"/>
      <c r="G1560" s="26"/>
      <c r="I1560" s="24"/>
    </row>
    <row r="1561" spans="1:9" x14ac:dyDescent="0.25">
      <c r="A1561" s="22"/>
      <c r="F1561" s="26"/>
      <c r="G1561" s="26"/>
      <c r="I1561" s="24"/>
    </row>
    <row r="1562" spans="1:9" x14ac:dyDescent="0.25">
      <c r="A1562" s="22"/>
      <c r="F1562" s="26"/>
      <c r="G1562" s="26"/>
      <c r="I1562" s="24"/>
    </row>
    <row r="1563" spans="1:9" x14ac:dyDescent="0.25">
      <c r="A1563" s="22"/>
      <c r="F1563" s="26"/>
      <c r="G1563" s="26"/>
      <c r="I1563" s="24"/>
    </row>
    <row r="1564" spans="1:9" x14ac:dyDescent="0.25">
      <c r="A1564" s="22"/>
      <c r="F1564" s="26"/>
      <c r="G1564" s="26"/>
      <c r="I1564" s="24"/>
    </row>
    <row r="1565" spans="1:9" x14ac:dyDescent="0.25">
      <c r="A1565" s="22"/>
      <c r="F1565" s="26"/>
      <c r="G1565" s="26"/>
      <c r="I1565" s="24"/>
    </row>
    <row r="1566" spans="1:9" x14ac:dyDescent="0.25">
      <c r="A1566" s="22"/>
      <c r="F1566" s="26"/>
      <c r="G1566" s="26"/>
      <c r="I1566" s="24"/>
    </row>
    <row r="1567" spans="1:9" x14ac:dyDescent="0.25">
      <c r="A1567" s="22"/>
      <c r="F1567" s="26"/>
      <c r="G1567" s="26"/>
      <c r="I1567" s="24"/>
    </row>
    <row r="1568" spans="1:9" x14ac:dyDescent="0.25">
      <c r="A1568" s="22"/>
      <c r="F1568" s="26"/>
      <c r="G1568" s="26"/>
      <c r="I1568" s="24"/>
    </row>
    <row r="1569" spans="1:9" x14ac:dyDescent="0.25">
      <c r="A1569" s="22"/>
      <c r="F1569" s="26"/>
      <c r="G1569" s="26"/>
      <c r="I1569" s="24"/>
    </row>
    <row r="1570" spans="1:9" x14ac:dyDescent="0.25">
      <c r="A1570" s="22"/>
      <c r="F1570" s="26"/>
      <c r="G1570" s="26"/>
      <c r="I1570" s="24"/>
    </row>
    <row r="1571" spans="1:9" x14ac:dyDescent="0.25">
      <c r="A1571" s="22"/>
      <c r="F1571" s="26"/>
      <c r="G1571" s="26"/>
      <c r="I1571" s="24"/>
    </row>
    <row r="1572" spans="1:9" x14ac:dyDescent="0.25">
      <c r="A1572" s="22"/>
      <c r="F1572" s="26"/>
      <c r="G1572" s="26"/>
      <c r="I1572" s="24"/>
    </row>
    <row r="1573" spans="1:9" x14ac:dyDescent="0.25">
      <c r="A1573" s="22"/>
      <c r="F1573" s="26"/>
      <c r="G1573" s="26"/>
      <c r="I1573" s="24"/>
    </row>
    <row r="1574" spans="1:9" x14ac:dyDescent="0.25">
      <c r="A1574" s="22"/>
      <c r="F1574" s="26"/>
      <c r="G1574" s="26"/>
      <c r="I1574" s="24"/>
    </row>
    <row r="1575" spans="1:9" x14ac:dyDescent="0.25">
      <c r="A1575" s="22"/>
      <c r="F1575" s="26"/>
      <c r="G1575" s="26"/>
      <c r="I1575" s="24"/>
    </row>
    <row r="1576" spans="1:9" x14ac:dyDescent="0.25">
      <c r="A1576" s="22"/>
      <c r="F1576" s="26"/>
      <c r="G1576" s="26"/>
      <c r="I1576" s="24"/>
    </row>
    <row r="1577" spans="1:9" x14ac:dyDescent="0.25">
      <c r="A1577" s="22"/>
      <c r="F1577" s="26"/>
      <c r="G1577" s="26"/>
      <c r="I1577" s="24"/>
    </row>
    <row r="1578" spans="1:9" x14ac:dyDescent="0.25">
      <c r="A1578" s="22"/>
      <c r="F1578" s="26"/>
      <c r="G1578" s="26"/>
      <c r="I1578" s="24"/>
    </row>
    <row r="1579" spans="1:9" x14ac:dyDescent="0.25">
      <c r="A1579" s="22"/>
      <c r="F1579" s="26"/>
      <c r="G1579" s="26"/>
      <c r="I1579" s="24"/>
    </row>
    <row r="1580" spans="1:9" x14ac:dyDescent="0.25">
      <c r="A1580" s="22"/>
      <c r="F1580" s="26"/>
      <c r="G1580" s="26"/>
      <c r="I1580" s="24"/>
    </row>
    <row r="1581" spans="1:9" x14ac:dyDescent="0.25">
      <c r="A1581" s="22"/>
      <c r="F1581" s="26"/>
      <c r="G1581" s="26"/>
      <c r="I1581" s="24"/>
    </row>
    <row r="1582" spans="1:9" x14ac:dyDescent="0.25">
      <c r="A1582" s="22"/>
      <c r="F1582" s="26"/>
      <c r="G1582" s="26"/>
      <c r="I1582" s="24"/>
    </row>
    <row r="1583" spans="1:9" x14ac:dyDescent="0.25">
      <c r="A1583" s="22"/>
      <c r="F1583" s="26"/>
      <c r="G1583" s="26"/>
      <c r="I1583" s="24"/>
    </row>
    <row r="1584" spans="1:9" x14ac:dyDescent="0.25">
      <c r="A1584" s="22"/>
      <c r="F1584" s="26"/>
      <c r="G1584" s="26"/>
      <c r="I1584" s="24"/>
    </row>
    <row r="1585" spans="1:9" x14ac:dyDescent="0.25">
      <c r="A1585" s="22"/>
      <c r="F1585" s="26"/>
      <c r="G1585" s="26"/>
      <c r="I1585" s="24"/>
    </row>
    <row r="1586" spans="1:9" x14ac:dyDescent="0.25">
      <c r="A1586" s="22"/>
      <c r="F1586" s="26"/>
      <c r="G1586" s="26"/>
      <c r="I1586" s="24"/>
    </row>
    <row r="1587" spans="1:9" x14ac:dyDescent="0.25">
      <c r="A1587" s="22"/>
      <c r="F1587" s="26"/>
      <c r="G1587" s="26"/>
      <c r="I1587" s="24"/>
    </row>
    <row r="1588" spans="1:9" x14ac:dyDescent="0.25">
      <c r="A1588" s="22"/>
      <c r="F1588" s="26"/>
      <c r="G1588" s="26"/>
      <c r="I1588" s="24"/>
    </row>
    <row r="1589" spans="1:9" x14ac:dyDescent="0.25">
      <c r="A1589" s="22"/>
      <c r="F1589" s="26"/>
      <c r="G1589" s="26"/>
      <c r="I1589" s="24"/>
    </row>
    <row r="1590" spans="1:9" x14ac:dyDescent="0.25">
      <c r="A1590" s="22"/>
      <c r="F1590" s="26"/>
      <c r="G1590" s="26"/>
      <c r="I1590" s="24"/>
    </row>
    <row r="1591" spans="1:9" x14ac:dyDescent="0.25">
      <c r="A1591" s="22"/>
      <c r="F1591" s="26"/>
      <c r="G1591" s="26"/>
      <c r="I1591" s="24"/>
    </row>
    <row r="1592" spans="1:9" x14ac:dyDescent="0.25">
      <c r="A1592" s="22"/>
      <c r="F1592" s="26"/>
      <c r="G1592" s="26"/>
      <c r="I1592" s="24"/>
    </row>
    <row r="1593" spans="1:9" x14ac:dyDescent="0.25">
      <c r="A1593" s="22"/>
      <c r="F1593" s="26"/>
      <c r="G1593" s="26"/>
      <c r="I1593" s="24"/>
    </row>
    <row r="1594" spans="1:9" x14ac:dyDescent="0.25">
      <c r="A1594" s="22"/>
      <c r="F1594" s="26"/>
      <c r="G1594" s="26"/>
      <c r="I1594" s="24"/>
    </row>
    <row r="1595" spans="1:9" x14ac:dyDescent="0.25">
      <c r="A1595" s="22"/>
      <c r="F1595" s="26"/>
      <c r="G1595" s="26"/>
      <c r="I1595" s="24"/>
    </row>
    <row r="1596" spans="1:9" x14ac:dyDescent="0.25">
      <c r="A1596" s="22"/>
      <c r="F1596" s="26"/>
      <c r="G1596" s="26"/>
      <c r="I1596" s="24"/>
    </row>
    <row r="1597" spans="1:9" x14ac:dyDescent="0.25">
      <c r="A1597" s="22"/>
      <c r="F1597" s="26"/>
      <c r="G1597" s="26"/>
      <c r="I1597" s="24"/>
    </row>
    <row r="1598" spans="1:9" x14ac:dyDescent="0.25">
      <c r="A1598" s="22"/>
      <c r="F1598" s="26"/>
      <c r="G1598" s="26"/>
      <c r="I1598" s="24"/>
    </row>
    <row r="1599" spans="1:9" x14ac:dyDescent="0.25">
      <c r="A1599" s="22"/>
      <c r="F1599" s="26"/>
      <c r="G1599" s="26"/>
      <c r="I1599" s="24"/>
    </row>
    <row r="1600" spans="1:9" x14ac:dyDescent="0.25">
      <c r="A1600" s="22"/>
      <c r="F1600" s="26"/>
      <c r="G1600" s="26"/>
      <c r="I1600" s="24"/>
    </row>
    <row r="1601" spans="1:9" x14ac:dyDescent="0.25">
      <c r="A1601" s="22"/>
      <c r="F1601" s="26"/>
      <c r="G1601" s="26"/>
      <c r="I1601" s="24"/>
    </row>
    <row r="1602" spans="1:9" x14ac:dyDescent="0.25">
      <c r="A1602" s="22"/>
      <c r="F1602" s="26"/>
      <c r="G1602" s="26"/>
      <c r="I1602" s="24"/>
    </row>
    <row r="1603" spans="1:9" x14ac:dyDescent="0.25">
      <c r="A1603" s="22"/>
      <c r="F1603" s="26"/>
      <c r="G1603" s="26"/>
      <c r="I1603" s="24"/>
    </row>
    <row r="1604" spans="1:9" x14ac:dyDescent="0.25">
      <c r="A1604" s="22"/>
      <c r="F1604" s="26"/>
      <c r="G1604" s="26"/>
      <c r="I1604" s="24"/>
    </row>
    <row r="1605" spans="1:9" x14ac:dyDescent="0.25">
      <c r="A1605" s="22"/>
      <c r="F1605" s="26"/>
      <c r="G1605" s="26"/>
      <c r="I1605" s="24"/>
    </row>
    <row r="1606" spans="1:9" x14ac:dyDescent="0.25">
      <c r="A1606" s="22"/>
      <c r="F1606" s="26"/>
      <c r="G1606" s="26"/>
      <c r="I1606" s="24"/>
    </row>
    <row r="1607" spans="1:9" x14ac:dyDescent="0.25">
      <c r="A1607" s="22"/>
      <c r="F1607" s="26"/>
      <c r="G1607" s="26"/>
      <c r="I1607" s="24"/>
    </row>
    <row r="1608" spans="1:9" x14ac:dyDescent="0.25">
      <c r="A1608" s="22"/>
      <c r="F1608" s="26"/>
      <c r="G1608" s="26"/>
      <c r="I1608" s="24"/>
    </row>
    <row r="1609" spans="1:9" x14ac:dyDescent="0.25">
      <c r="A1609" s="22"/>
      <c r="F1609" s="26"/>
      <c r="G1609" s="26"/>
      <c r="I1609" s="24"/>
    </row>
    <row r="1610" spans="1:9" x14ac:dyDescent="0.25">
      <c r="A1610" s="22"/>
      <c r="F1610" s="26"/>
      <c r="G1610" s="26"/>
      <c r="I1610" s="24"/>
    </row>
    <row r="1611" spans="1:9" x14ac:dyDescent="0.25">
      <c r="A1611" s="22"/>
      <c r="F1611" s="26"/>
      <c r="G1611" s="26"/>
      <c r="I1611" s="24"/>
    </row>
    <row r="1612" spans="1:9" x14ac:dyDescent="0.25">
      <c r="A1612" s="22"/>
      <c r="F1612" s="26"/>
      <c r="G1612" s="26"/>
      <c r="I1612" s="24"/>
    </row>
    <row r="1613" spans="1:9" x14ac:dyDescent="0.25">
      <c r="A1613" s="22"/>
      <c r="F1613" s="26"/>
      <c r="G1613" s="26"/>
      <c r="I1613" s="24"/>
    </row>
    <row r="1614" spans="1:9" x14ac:dyDescent="0.25">
      <c r="A1614" s="22"/>
      <c r="F1614" s="26"/>
      <c r="G1614" s="26"/>
      <c r="I1614" s="24"/>
    </row>
    <row r="1615" spans="1:9" x14ac:dyDescent="0.25">
      <c r="A1615" s="22"/>
      <c r="F1615" s="26"/>
      <c r="G1615" s="26"/>
      <c r="I1615" s="24"/>
    </row>
    <row r="1616" spans="1:9" x14ac:dyDescent="0.25">
      <c r="A1616" s="22"/>
      <c r="F1616" s="26"/>
      <c r="G1616" s="26"/>
      <c r="I1616" s="24"/>
    </row>
    <row r="1617" spans="1:9" x14ac:dyDescent="0.25">
      <c r="A1617" s="22"/>
      <c r="F1617" s="26"/>
      <c r="G1617" s="26"/>
      <c r="I1617" s="24"/>
    </row>
    <row r="1618" spans="1:9" x14ac:dyDescent="0.25">
      <c r="A1618" s="22"/>
      <c r="F1618" s="26"/>
      <c r="G1618" s="26"/>
      <c r="I1618" s="24"/>
    </row>
    <row r="1619" spans="1:9" x14ac:dyDescent="0.25">
      <c r="A1619" s="22"/>
      <c r="F1619" s="26"/>
      <c r="G1619" s="26"/>
      <c r="I1619" s="24"/>
    </row>
    <row r="1620" spans="1:9" x14ac:dyDescent="0.25">
      <c r="A1620" s="22"/>
      <c r="F1620" s="26"/>
      <c r="G1620" s="26"/>
      <c r="I1620" s="24"/>
    </row>
    <row r="1621" spans="1:9" x14ac:dyDescent="0.25">
      <c r="A1621" s="22"/>
      <c r="F1621" s="26"/>
      <c r="G1621" s="26"/>
      <c r="I1621" s="24"/>
    </row>
    <row r="1622" spans="1:9" x14ac:dyDescent="0.25">
      <c r="A1622" s="22"/>
      <c r="F1622" s="26"/>
      <c r="G1622" s="26"/>
      <c r="I1622" s="24"/>
    </row>
    <row r="1623" spans="1:9" x14ac:dyDescent="0.25">
      <c r="A1623" s="22"/>
      <c r="F1623" s="26"/>
      <c r="G1623" s="26"/>
      <c r="I1623" s="24"/>
    </row>
    <row r="1624" spans="1:9" x14ac:dyDescent="0.25">
      <c r="A1624" s="22"/>
      <c r="F1624" s="26"/>
      <c r="G1624" s="26"/>
      <c r="I1624" s="24"/>
    </row>
    <row r="1625" spans="1:9" x14ac:dyDescent="0.25">
      <c r="A1625" s="22"/>
      <c r="F1625" s="26"/>
      <c r="G1625" s="26"/>
      <c r="I1625" s="24"/>
    </row>
    <row r="1626" spans="1:9" x14ac:dyDescent="0.25">
      <c r="A1626" s="22"/>
      <c r="F1626" s="26"/>
      <c r="G1626" s="26"/>
      <c r="I1626" s="24"/>
    </row>
    <row r="1627" spans="1:9" x14ac:dyDescent="0.25">
      <c r="A1627" s="22"/>
      <c r="F1627" s="26"/>
      <c r="G1627" s="26"/>
      <c r="I1627" s="24"/>
    </row>
    <row r="1628" spans="1:9" x14ac:dyDescent="0.25">
      <c r="A1628" s="22"/>
      <c r="F1628" s="26"/>
      <c r="G1628" s="26"/>
      <c r="I1628" s="24"/>
    </row>
    <row r="1629" spans="1:9" x14ac:dyDescent="0.25">
      <c r="A1629" s="22"/>
      <c r="F1629" s="26"/>
      <c r="G1629" s="26"/>
      <c r="I1629" s="24"/>
    </row>
    <row r="1630" spans="1:9" x14ac:dyDescent="0.25">
      <c r="A1630" s="22"/>
      <c r="F1630" s="26"/>
      <c r="G1630" s="26"/>
      <c r="I1630" s="24"/>
    </row>
    <row r="1631" spans="1:9" x14ac:dyDescent="0.25">
      <c r="A1631" s="22"/>
      <c r="F1631" s="26"/>
      <c r="G1631" s="26"/>
      <c r="I1631" s="24"/>
    </row>
    <row r="1632" spans="1:9" x14ac:dyDescent="0.25">
      <c r="A1632" s="22"/>
      <c r="F1632" s="26"/>
      <c r="G1632" s="26"/>
      <c r="I1632" s="24"/>
    </row>
    <row r="1633" spans="1:9" x14ac:dyDescent="0.25">
      <c r="A1633" s="22"/>
      <c r="F1633" s="26"/>
      <c r="G1633" s="26"/>
      <c r="I1633" s="24"/>
    </row>
    <row r="1634" spans="1:9" x14ac:dyDescent="0.25">
      <c r="A1634" s="22"/>
      <c r="F1634" s="26"/>
      <c r="G1634" s="26"/>
      <c r="I1634" s="24"/>
    </row>
    <row r="1635" spans="1:9" x14ac:dyDescent="0.25">
      <c r="A1635" s="22"/>
      <c r="F1635" s="26"/>
      <c r="G1635" s="26"/>
      <c r="I1635" s="24"/>
    </row>
    <row r="1636" spans="1:9" x14ac:dyDescent="0.25">
      <c r="A1636" s="22"/>
      <c r="F1636" s="26"/>
      <c r="G1636" s="26"/>
      <c r="I1636" s="24"/>
    </row>
    <row r="1637" spans="1:9" x14ac:dyDescent="0.25">
      <c r="A1637" s="22"/>
      <c r="F1637" s="26"/>
      <c r="G1637" s="26"/>
      <c r="I1637" s="24"/>
    </row>
    <row r="1638" spans="1:9" x14ac:dyDescent="0.25">
      <c r="A1638" s="22"/>
      <c r="F1638" s="26"/>
      <c r="G1638" s="26"/>
      <c r="I1638" s="24"/>
    </row>
    <row r="1639" spans="1:9" x14ac:dyDescent="0.25">
      <c r="A1639" s="22"/>
      <c r="F1639" s="26"/>
      <c r="G1639" s="26"/>
      <c r="I1639" s="24"/>
    </row>
    <row r="1640" spans="1:9" x14ac:dyDescent="0.25">
      <c r="A1640" s="22"/>
      <c r="F1640" s="26"/>
      <c r="G1640" s="26"/>
      <c r="I1640" s="24"/>
    </row>
    <row r="1641" spans="1:9" x14ac:dyDescent="0.25">
      <c r="A1641" s="22"/>
      <c r="F1641" s="26"/>
      <c r="G1641" s="26"/>
      <c r="I1641" s="24"/>
    </row>
    <row r="1642" spans="1:9" x14ac:dyDescent="0.25">
      <c r="A1642" s="22"/>
      <c r="F1642" s="26"/>
      <c r="G1642" s="26"/>
      <c r="I1642" s="24"/>
    </row>
    <row r="1643" spans="1:9" x14ac:dyDescent="0.25">
      <c r="A1643" s="22"/>
      <c r="F1643" s="26"/>
      <c r="G1643" s="26"/>
      <c r="I1643" s="24"/>
    </row>
    <row r="1644" spans="1:9" x14ac:dyDescent="0.25">
      <c r="A1644" s="22"/>
      <c r="F1644" s="26"/>
      <c r="G1644" s="26"/>
      <c r="I1644" s="24"/>
    </row>
    <row r="1645" spans="1:9" x14ac:dyDescent="0.25">
      <c r="A1645" s="22"/>
      <c r="F1645" s="26"/>
      <c r="G1645" s="26"/>
      <c r="I1645" s="24"/>
    </row>
    <row r="1646" spans="1:9" x14ac:dyDescent="0.25">
      <c r="A1646" s="22"/>
      <c r="F1646" s="26"/>
      <c r="G1646" s="26"/>
      <c r="I1646" s="24"/>
    </row>
    <row r="1647" spans="1:9" x14ac:dyDescent="0.25">
      <c r="A1647" s="22"/>
      <c r="F1647" s="26"/>
      <c r="G1647" s="26"/>
      <c r="I1647" s="24"/>
    </row>
    <row r="1648" spans="1:9" x14ac:dyDescent="0.25">
      <c r="A1648" s="22"/>
      <c r="F1648" s="26"/>
      <c r="G1648" s="26"/>
      <c r="I1648" s="24"/>
    </row>
    <row r="1649" spans="1:9" x14ac:dyDescent="0.25">
      <c r="A1649" s="22"/>
      <c r="F1649" s="26"/>
      <c r="G1649" s="26"/>
      <c r="I1649" s="24"/>
    </row>
    <row r="1650" spans="1:9" x14ac:dyDescent="0.25">
      <c r="A1650" s="22"/>
      <c r="F1650" s="26"/>
      <c r="G1650" s="26"/>
      <c r="I1650" s="24"/>
    </row>
    <row r="1651" spans="1:9" x14ac:dyDescent="0.25">
      <c r="A1651" s="22"/>
      <c r="F1651" s="26"/>
      <c r="G1651" s="26"/>
      <c r="I1651" s="24"/>
    </row>
    <row r="1652" spans="1:9" x14ac:dyDescent="0.25">
      <c r="A1652" s="22"/>
      <c r="F1652" s="26"/>
      <c r="G1652" s="26"/>
      <c r="I1652" s="24"/>
    </row>
    <row r="1653" spans="1:9" x14ac:dyDescent="0.25">
      <c r="A1653" s="22"/>
      <c r="F1653" s="26"/>
      <c r="G1653" s="26"/>
      <c r="I1653" s="24"/>
    </row>
    <row r="1654" spans="1:9" x14ac:dyDescent="0.25">
      <c r="A1654" s="22"/>
      <c r="F1654" s="26"/>
      <c r="G1654" s="26"/>
      <c r="I1654" s="24"/>
    </row>
    <row r="1655" spans="1:9" x14ac:dyDescent="0.25">
      <c r="A1655" s="22"/>
      <c r="F1655" s="26"/>
      <c r="G1655" s="26"/>
      <c r="I1655" s="24"/>
    </row>
    <row r="1656" spans="1:9" x14ac:dyDescent="0.25">
      <c r="A1656" s="22"/>
      <c r="F1656" s="26"/>
      <c r="G1656" s="26"/>
      <c r="I1656" s="24"/>
    </row>
    <row r="1657" spans="1:9" x14ac:dyDescent="0.25">
      <c r="A1657" s="22"/>
      <c r="F1657" s="26"/>
      <c r="G1657" s="26"/>
      <c r="I1657" s="24"/>
    </row>
    <row r="1658" spans="1:9" x14ac:dyDescent="0.25">
      <c r="A1658" s="22"/>
      <c r="F1658" s="26"/>
      <c r="G1658" s="26"/>
      <c r="I1658" s="24"/>
    </row>
    <row r="1659" spans="1:9" x14ac:dyDescent="0.25">
      <c r="A1659" s="22"/>
      <c r="F1659" s="26"/>
      <c r="G1659" s="26"/>
      <c r="I1659" s="24"/>
    </row>
    <row r="1660" spans="1:9" x14ac:dyDescent="0.25">
      <c r="A1660" s="22"/>
      <c r="F1660" s="26"/>
      <c r="G1660" s="26"/>
      <c r="I1660" s="24"/>
    </row>
    <row r="1661" spans="1:9" x14ac:dyDescent="0.25">
      <c r="A1661" s="22"/>
      <c r="F1661" s="26"/>
      <c r="G1661" s="26"/>
      <c r="I1661" s="24"/>
    </row>
    <row r="1662" spans="1:9" x14ac:dyDescent="0.25">
      <c r="A1662" s="22"/>
      <c r="F1662" s="26"/>
      <c r="G1662" s="26"/>
      <c r="I1662" s="24"/>
    </row>
    <row r="1663" spans="1:9" x14ac:dyDescent="0.25">
      <c r="A1663" s="22"/>
      <c r="F1663" s="26"/>
      <c r="G1663" s="26"/>
      <c r="I1663" s="24"/>
    </row>
    <row r="1664" spans="1:9" x14ac:dyDescent="0.25">
      <c r="A1664" s="22"/>
      <c r="F1664" s="26"/>
      <c r="G1664" s="26"/>
      <c r="I1664" s="24"/>
    </row>
    <row r="1665" spans="1:9" x14ac:dyDescent="0.25">
      <c r="A1665" s="22"/>
      <c r="F1665" s="26"/>
      <c r="G1665" s="26"/>
      <c r="I1665" s="24"/>
    </row>
    <row r="1666" spans="1:9" x14ac:dyDescent="0.25">
      <c r="A1666" s="22"/>
      <c r="F1666" s="26"/>
      <c r="G1666" s="26"/>
      <c r="I1666" s="24"/>
    </row>
    <row r="1667" spans="1:9" x14ac:dyDescent="0.25">
      <c r="A1667" s="22"/>
      <c r="F1667" s="26"/>
      <c r="G1667" s="26"/>
      <c r="I1667" s="24"/>
    </row>
    <row r="1668" spans="1:9" x14ac:dyDescent="0.25">
      <c r="A1668" s="22"/>
      <c r="F1668" s="26"/>
      <c r="G1668" s="26"/>
      <c r="I1668" s="24"/>
    </row>
    <row r="1669" spans="1:9" x14ac:dyDescent="0.25">
      <c r="A1669" s="22"/>
      <c r="F1669" s="26"/>
      <c r="G1669" s="26"/>
      <c r="I1669" s="24"/>
    </row>
    <row r="1670" spans="1:9" x14ac:dyDescent="0.25">
      <c r="A1670" s="22"/>
      <c r="F1670" s="26"/>
      <c r="G1670" s="26"/>
      <c r="I1670" s="24"/>
    </row>
    <row r="1671" spans="1:9" x14ac:dyDescent="0.25">
      <c r="A1671" s="22"/>
      <c r="F1671" s="26"/>
      <c r="G1671" s="26"/>
      <c r="I1671" s="24"/>
    </row>
    <row r="1672" spans="1:9" x14ac:dyDescent="0.25">
      <c r="A1672" s="22"/>
      <c r="F1672" s="26"/>
      <c r="G1672" s="26"/>
      <c r="I1672" s="24"/>
    </row>
    <row r="1673" spans="1:9" x14ac:dyDescent="0.25">
      <c r="A1673" s="22"/>
      <c r="F1673" s="26"/>
      <c r="G1673" s="26"/>
      <c r="I1673" s="24"/>
    </row>
    <row r="1674" spans="1:9" x14ac:dyDescent="0.25">
      <c r="A1674" s="22"/>
      <c r="F1674" s="26"/>
      <c r="G1674" s="26"/>
      <c r="I1674" s="24"/>
    </row>
    <row r="1675" spans="1:9" x14ac:dyDescent="0.25">
      <c r="A1675" s="22"/>
      <c r="F1675" s="26"/>
      <c r="G1675" s="26"/>
      <c r="I1675" s="24"/>
    </row>
    <row r="1676" spans="1:9" x14ac:dyDescent="0.25">
      <c r="A1676" s="22"/>
      <c r="F1676" s="26"/>
      <c r="G1676" s="26"/>
      <c r="I1676" s="24"/>
    </row>
    <row r="1677" spans="1:9" x14ac:dyDescent="0.25">
      <c r="A1677" s="22"/>
      <c r="F1677" s="26"/>
      <c r="G1677" s="26"/>
      <c r="I1677" s="24"/>
    </row>
    <row r="1678" spans="1:9" x14ac:dyDescent="0.25">
      <c r="A1678" s="22"/>
      <c r="F1678" s="26"/>
      <c r="G1678" s="26"/>
      <c r="I1678" s="24"/>
    </row>
    <row r="1679" spans="1:9" x14ac:dyDescent="0.25">
      <c r="A1679" s="22"/>
      <c r="F1679" s="26"/>
      <c r="G1679" s="26"/>
      <c r="I1679" s="24"/>
    </row>
    <row r="1680" spans="1:9" x14ac:dyDescent="0.25">
      <c r="A1680" s="22"/>
      <c r="F1680" s="26"/>
      <c r="G1680" s="26"/>
      <c r="I1680" s="24"/>
    </row>
    <row r="1681" spans="1:9" x14ac:dyDescent="0.25">
      <c r="A1681" s="22"/>
      <c r="F1681" s="26"/>
      <c r="G1681" s="26"/>
      <c r="I1681" s="24"/>
    </row>
    <row r="1682" spans="1:9" x14ac:dyDescent="0.25">
      <c r="A1682" s="22"/>
      <c r="F1682" s="26"/>
      <c r="G1682" s="26"/>
      <c r="I1682" s="24"/>
    </row>
    <row r="1683" spans="1:9" x14ac:dyDescent="0.25">
      <c r="A1683" s="22"/>
      <c r="F1683" s="26"/>
      <c r="G1683" s="26"/>
      <c r="I1683" s="24"/>
    </row>
    <row r="1684" spans="1:9" x14ac:dyDescent="0.25">
      <c r="A1684" s="22"/>
      <c r="F1684" s="26"/>
      <c r="G1684" s="26"/>
      <c r="I1684" s="24"/>
    </row>
    <row r="1685" spans="1:9" x14ac:dyDescent="0.25">
      <c r="A1685" s="22"/>
      <c r="F1685" s="26"/>
      <c r="G1685" s="26"/>
      <c r="I1685" s="24"/>
    </row>
    <row r="1686" spans="1:9" x14ac:dyDescent="0.25">
      <c r="A1686" s="22"/>
      <c r="F1686" s="26"/>
      <c r="G1686" s="26"/>
      <c r="I1686" s="24"/>
    </row>
    <row r="1687" spans="1:9" x14ac:dyDescent="0.25">
      <c r="A1687" s="22"/>
      <c r="F1687" s="26"/>
      <c r="G1687" s="26"/>
      <c r="I1687" s="24"/>
    </row>
    <row r="1688" spans="1:9" x14ac:dyDescent="0.25">
      <c r="A1688" s="22"/>
      <c r="F1688" s="26"/>
      <c r="G1688" s="26"/>
      <c r="I1688" s="24"/>
    </row>
    <row r="1689" spans="1:9" x14ac:dyDescent="0.25">
      <c r="A1689" s="22"/>
      <c r="F1689" s="26"/>
      <c r="G1689" s="26"/>
      <c r="I1689" s="24"/>
    </row>
    <row r="1690" spans="1:9" x14ac:dyDescent="0.25">
      <c r="A1690" s="22"/>
      <c r="F1690" s="26"/>
      <c r="G1690" s="26"/>
      <c r="I1690" s="24"/>
    </row>
    <row r="1691" spans="1:9" x14ac:dyDescent="0.25">
      <c r="A1691" s="22"/>
      <c r="F1691" s="26"/>
      <c r="G1691" s="26"/>
      <c r="I1691" s="24"/>
    </row>
    <row r="1692" spans="1:9" x14ac:dyDescent="0.25">
      <c r="A1692" s="22"/>
      <c r="F1692" s="26"/>
      <c r="G1692" s="26"/>
      <c r="I1692" s="24"/>
    </row>
    <row r="1693" spans="1:9" x14ac:dyDescent="0.25">
      <c r="A1693" s="22"/>
      <c r="F1693" s="26"/>
      <c r="G1693" s="26"/>
      <c r="I1693" s="24"/>
    </row>
    <row r="1694" spans="1:9" x14ac:dyDescent="0.25">
      <c r="A1694" s="22"/>
      <c r="F1694" s="26"/>
      <c r="G1694" s="26"/>
      <c r="I1694" s="24"/>
    </row>
    <row r="1695" spans="1:9" x14ac:dyDescent="0.25">
      <c r="A1695" s="22"/>
      <c r="F1695" s="26"/>
      <c r="G1695" s="26"/>
      <c r="I1695" s="24"/>
    </row>
    <row r="1696" spans="1:9" x14ac:dyDescent="0.25">
      <c r="A1696" s="22"/>
      <c r="F1696" s="26"/>
      <c r="G1696" s="26"/>
      <c r="I1696" s="24"/>
    </row>
    <row r="1697" spans="1:9" x14ac:dyDescent="0.25">
      <c r="A1697" s="22"/>
      <c r="F1697" s="26"/>
      <c r="G1697" s="26"/>
      <c r="I1697" s="24"/>
    </row>
    <row r="1698" spans="1:9" x14ac:dyDescent="0.25">
      <c r="A1698" s="22"/>
      <c r="F1698" s="26"/>
      <c r="G1698" s="26"/>
      <c r="I1698" s="24"/>
    </row>
    <row r="1699" spans="1:9" x14ac:dyDescent="0.25">
      <c r="A1699" s="22"/>
      <c r="F1699" s="26"/>
      <c r="G1699" s="26"/>
      <c r="I1699" s="24"/>
    </row>
    <row r="1700" spans="1:9" x14ac:dyDescent="0.25">
      <c r="A1700" s="22"/>
      <c r="F1700" s="26"/>
      <c r="G1700" s="26"/>
      <c r="I1700" s="24"/>
    </row>
    <row r="1701" spans="1:9" x14ac:dyDescent="0.25">
      <c r="A1701" s="22"/>
      <c r="F1701" s="26"/>
      <c r="G1701" s="26"/>
      <c r="I1701" s="24"/>
    </row>
    <row r="1702" spans="1:9" x14ac:dyDescent="0.25">
      <c r="A1702" s="22"/>
      <c r="F1702" s="26"/>
      <c r="G1702" s="26"/>
      <c r="I1702" s="24"/>
    </row>
    <row r="1703" spans="1:9" x14ac:dyDescent="0.25">
      <c r="A1703" s="22"/>
      <c r="F1703" s="26"/>
      <c r="G1703" s="26"/>
      <c r="I1703" s="24"/>
    </row>
    <row r="1704" spans="1:9" x14ac:dyDescent="0.25">
      <c r="A1704" s="22"/>
      <c r="F1704" s="26"/>
      <c r="G1704" s="26"/>
      <c r="I1704" s="24"/>
    </row>
    <row r="1705" spans="1:9" x14ac:dyDescent="0.25">
      <c r="A1705" s="22"/>
      <c r="F1705" s="26"/>
      <c r="G1705" s="26"/>
      <c r="I1705" s="24"/>
    </row>
    <row r="1706" spans="1:9" x14ac:dyDescent="0.25">
      <c r="A1706" s="22"/>
      <c r="F1706" s="26"/>
      <c r="G1706" s="26"/>
      <c r="I1706" s="24"/>
    </row>
    <row r="1707" spans="1:9" x14ac:dyDescent="0.25">
      <c r="A1707" s="22"/>
      <c r="F1707" s="26"/>
      <c r="G1707" s="26"/>
      <c r="I1707" s="24"/>
    </row>
    <row r="1708" spans="1:9" x14ac:dyDescent="0.25">
      <c r="A1708" s="22"/>
      <c r="F1708" s="26"/>
      <c r="G1708" s="26"/>
      <c r="I1708" s="24"/>
    </row>
    <row r="1709" spans="1:9" x14ac:dyDescent="0.25">
      <c r="A1709" s="22"/>
      <c r="F1709" s="26"/>
      <c r="G1709" s="26"/>
      <c r="I1709" s="24"/>
    </row>
    <row r="1710" spans="1:9" x14ac:dyDescent="0.25">
      <c r="A1710" s="22"/>
      <c r="F1710" s="26"/>
      <c r="G1710" s="26"/>
      <c r="I1710" s="24"/>
    </row>
    <row r="1711" spans="1:9" x14ac:dyDescent="0.25">
      <c r="A1711" s="22"/>
      <c r="F1711" s="26"/>
      <c r="G1711" s="26"/>
      <c r="I1711" s="24"/>
    </row>
    <row r="1712" spans="1:9" x14ac:dyDescent="0.25">
      <c r="A1712" s="22"/>
      <c r="F1712" s="26"/>
      <c r="G1712" s="26"/>
      <c r="I1712" s="24"/>
    </row>
    <row r="1713" spans="1:9" x14ac:dyDescent="0.25">
      <c r="A1713" s="22"/>
      <c r="F1713" s="26"/>
      <c r="G1713" s="26"/>
      <c r="I1713" s="24"/>
    </row>
    <row r="1714" spans="1:9" x14ac:dyDescent="0.25">
      <c r="A1714" s="22"/>
      <c r="F1714" s="26"/>
      <c r="G1714" s="26"/>
      <c r="I1714" s="24"/>
    </row>
    <row r="1715" spans="1:9" x14ac:dyDescent="0.25">
      <c r="A1715" s="22"/>
      <c r="F1715" s="26"/>
      <c r="G1715" s="26"/>
      <c r="I1715" s="24"/>
    </row>
    <row r="1716" spans="1:9" x14ac:dyDescent="0.25">
      <c r="A1716" s="22"/>
      <c r="F1716" s="26"/>
      <c r="G1716" s="26"/>
      <c r="I1716" s="24"/>
    </row>
    <row r="1717" spans="1:9" x14ac:dyDescent="0.25">
      <c r="A1717" s="22"/>
      <c r="F1717" s="26"/>
      <c r="G1717" s="26"/>
      <c r="I1717" s="24"/>
    </row>
    <row r="1718" spans="1:9" x14ac:dyDescent="0.25">
      <c r="A1718" s="22"/>
      <c r="F1718" s="26"/>
      <c r="G1718" s="26"/>
      <c r="I1718" s="24"/>
    </row>
    <row r="1719" spans="1:9" x14ac:dyDescent="0.25">
      <c r="A1719" s="22"/>
      <c r="F1719" s="26"/>
      <c r="G1719" s="26"/>
      <c r="I1719" s="24"/>
    </row>
    <row r="1720" spans="1:9" x14ac:dyDescent="0.25">
      <c r="A1720" s="22"/>
      <c r="F1720" s="26"/>
      <c r="G1720" s="26"/>
      <c r="I1720" s="24"/>
    </row>
    <row r="1721" spans="1:9" x14ac:dyDescent="0.25">
      <c r="A1721" s="22"/>
      <c r="F1721" s="26"/>
      <c r="G1721" s="26"/>
      <c r="I1721" s="24"/>
    </row>
    <row r="1722" spans="1:9" x14ac:dyDescent="0.25">
      <c r="A1722" s="22"/>
      <c r="F1722" s="26"/>
      <c r="G1722" s="26"/>
      <c r="I1722" s="24"/>
    </row>
    <row r="1723" spans="1:9" x14ac:dyDescent="0.25">
      <c r="A1723" s="22"/>
      <c r="F1723" s="26"/>
      <c r="G1723" s="26"/>
      <c r="I1723" s="24"/>
    </row>
    <row r="1724" spans="1:9" x14ac:dyDescent="0.25">
      <c r="A1724" s="22"/>
      <c r="F1724" s="26"/>
      <c r="G1724" s="26"/>
      <c r="I1724" s="24"/>
    </row>
    <row r="1725" spans="1:9" x14ac:dyDescent="0.25">
      <c r="A1725" s="22"/>
      <c r="F1725" s="26"/>
      <c r="G1725" s="26"/>
      <c r="I1725" s="24"/>
    </row>
    <row r="1726" spans="1:9" x14ac:dyDescent="0.25">
      <c r="A1726" s="22"/>
      <c r="F1726" s="26"/>
      <c r="G1726" s="26"/>
      <c r="I1726" s="24"/>
    </row>
    <row r="1727" spans="1:9" x14ac:dyDescent="0.25">
      <c r="A1727" s="22"/>
      <c r="F1727" s="26"/>
      <c r="G1727" s="26"/>
      <c r="I1727" s="24"/>
    </row>
    <row r="1728" spans="1:9" x14ac:dyDescent="0.25">
      <c r="A1728" s="22"/>
      <c r="F1728" s="26"/>
      <c r="G1728" s="26"/>
      <c r="I1728" s="24"/>
    </row>
    <row r="1729" spans="1:9" x14ac:dyDescent="0.25">
      <c r="A1729" s="22"/>
      <c r="F1729" s="26"/>
      <c r="G1729" s="26"/>
      <c r="I1729" s="24"/>
    </row>
    <row r="1730" spans="1:9" x14ac:dyDescent="0.25">
      <c r="A1730" s="22"/>
      <c r="F1730" s="26"/>
      <c r="G1730" s="26"/>
      <c r="I1730" s="24"/>
    </row>
    <row r="1731" spans="1:9" x14ac:dyDescent="0.25">
      <c r="A1731" s="22"/>
      <c r="F1731" s="26"/>
      <c r="G1731" s="26"/>
      <c r="I1731" s="24"/>
    </row>
    <row r="1732" spans="1:9" x14ac:dyDescent="0.25">
      <c r="A1732" s="22"/>
      <c r="F1732" s="26"/>
      <c r="G1732" s="26"/>
      <c r="I1732" s="24"/>
    </row>
    <row r="1733" spans="1:9" x14ac:dyDescent="0.25">
      <c r="A1733" s="22"/>
      <c r="F1733" s="26"/>
      <c r="G1733" s="26"/>
      <c r="I1733" s="24"/>
    </row>
    <row r="1734" spans="1:9" x14ac:dyDescent="0.25">
      <c r="A1734" s="22"/>
      <c r="F1734" s="26"/>
      <c r="G1734" s="26"/>
      <c r="I1734" s="24"/>
    </row>
    <row r="1735" spans="1:9" x14ac:dyDescent="0.25">
      <c r="A1735" s="22"/>
      <c r="F1735" s="26"/>
      <c r="G1735" s="26"/>
      <c r="I1735" s="24"/>
    </row>
    <row r="1736" spans="1:9" x14ac:dyDescent="0.25">
      <c r="A1736" s="22"/>
      <c r="F1736" s="26"/>
      <c r="G1736" s="26"/>
      <c r="I1736" s="24"/>
    </row>
    <row r="1737" spans="1:9" x14ac:dyDescent="0.25">
      <c r="A1737" s="22"/>
      <c r="F1737" s="26"/>
      <c r="G1737" s="26"/>
      <c r="I1737" s="24"/>
    </row>
    <row r="1738" spans="1:9" x14ac:dyDescent="0.25">
      <c r="A1738" s="22"/>
      <c r="F1738" s="26"/>
      <c r="G1738" s="26"/>
      <c r="I1738" s="24"/>
    </row>
    <row r="1739" spans="1:9" x14ac:dyDescent="0.25">
      <c r="A1739" s="22"/>
      <c r="F1739" s="26"/>
      <c r="G1739" s="26"/>
      <c r="I1739" s="24"/>
    </row>
    <row r="1740" spans="1:9" x14ac:dyDescent="0.25">
      <c r="A1740" s="22"/>
      <c r="F1740" s="26"/>
      <c r="G1740" s="26"/>
      <c r="I1740" s="24"/>
    </row>
    <row r="1741" spans="1:9" x14ac:dyDescent="0.25">
      <c r="A1741" s="22"/>
      <c r="F1741" s="26"/>
      <c r="G1741" s="26"/>
      <c r="I1741" s="24"/>
    </row>
    <row r="1742" spans="1:9" x14ac:dyDescent="0.25">
      <c r="A1742" s="22"/>
      <c r="F1742" s="26"/>
      <c r="G1742" s="26"/>
      <c r="I1742" s="24"/>
    </row>
    <row r="1743" spans="1:9" x14ac:dyDescent="0.25">
      <c r="A1743" s="22"/>
      <c r="F1743" s="26"/>
      <c r="G1743" s="26"/>
      <c r="I1743" s="24"/>
    </row>
    <row r="1744" spans="1:9" x14ac:dyDescent="0.25">
      <c r="A1744" s="22"/>
      <c r="F1744" s="26"/>
      <c r="G1744" s="26"/>
      <c r="I1744" s="24"/>
    </row>
    <row r="1745" spans="1:9" x14ac:dyDescent="0.25">
      <c r="A1745" s="22"/>
      <c r="F1745" s="26"/>
      <c r="G1745" s="26"/>
      <c r="I1745" s="24"/>
    </row>
    <row r="1746" spans="1:9" x14ac:dyDescent="0.25">
      <c r="A1746" s="22"/>
      <c r="F1746" s="26"/>
      <c r="G1746" s="26"/>
      <c r="I1746" s="24"/>
    </row>
    <row r="1747" spans="1:9" x14ac:dyDescent="0.25">
      <c r="A1747" s="22"/>
      <c r="F1747" s="26"/>
      <c r="G1747" s="26"/>
      <c r="I1747" s="24"/>
    </row>
    <row r="1748" spans="1:9" x14ac:dyDescent="0.25">
      <c r="A1748" s="22"/>
      <c r="F1748" s="26"/>
      <c r="G1748" s="26"/>
      <c r="I1748" s="24"/>
    </row>
    <row r="1749" spans="1:9" x14ac:dyDescent="0.25">
      <c r="A1749" s="22"/>
      <c r="F1749" s="26"/>
      <c r="G1749" s="26"/>
      <c r="I1749" s="24"/>
    </row>
    <row r="1750" spans="1:9" x14ac:dyDescent="0.25">
      <c r="A1750" s="22"/>
      <c r="F1750" s="26"/>
      <c r="G1750" s="26"/>
      <c r="I1750" s="24"/>
    </row>
    <row r="1751" spans="1:9" x14ac:dyDescent="0.25">
      <c r="A1751" s="22"/>
      <c r="F1751" s="26"/>
      <c r="G1751" s="26"/>
      <c r="I1751" s="24"/>
    </row>
    <row r="1752" spans="1:9" x14ac:dyDescent="0.25">
      <c r="A1752" s="22"/>
      <c r="F1752" s="26"/>
      <c r="G1752" s="26"/>
      <c r="I1752" s="24"/>
    </row>
    <row r="1753" spans="1:9" x14ac:dyDescent="0.25">
      <c r="A1753" s="22"/>
      <c r="F1753" s="26"/>
      <c r="G1753" s="26"/>
      <c r="I1753" s="24"/>
    </row>
    <row r="1754" spans="1:9" x14ac:dyDescent="0.25">
      <c r="A1754" s="22"/>
      <c r="F1754" s="26"/>
      <c r="G1754" s="26"/>
      <c r="I1754" s="24"/>
    </row>
    <row r="1755" spans="1:9" x14ac:dyDescent="0.25">
      <c r="A1755" s="22"/>
      <c r="F1755" s="26"/>
      <c r="G1755" s="26"/>
      <c r="I1755" s="24"/>
    </row>
    <row r="1756" spans="1:9" x14ac:dyDescent="0.25">
      <c r="A1756" s="22"/>
      <c r="F1756" s="26"/>
      <c r="G1756" s="26"/>
      <c r="I1756" s="24"/>
    </row>
    <row r="1757" spans="1:9" x14ac:dyDescent="0.25">
      <c r="A1757" s="22"/>
      <c r="F1757" s="26"/>
      <c r="G1757" s="26"/>
      <c r="I1757" s="24"/>
    </row>
    <row r="1758" spans="1:9" x14ac:dyDescent="0.25">
      <c r="A1758" s="22"/>
      <c r="F1758" s="26"/>
      <c r="G1758" s="26"/>
      <c r="I1758" s="24"/>
    </row>
    <row r="1759" spans="1:9" x14ac:dyDescent="0.25">
      <c r="A1759" s="22"/>
      <c r="F1759" s="26"/>
      <c r="G1759" s="26"/>
      <c r="I1759" s="24"/>
    </row>
    <row r="1760" spans="1:9" x14ac:dyDescent="0.25">
      <c r="A1760" s="22"/>
      <c r="F1760" s="26"/>
      <c r="G1760" s="26"/>
      <c r="I1760" s="24"/>
    </row>
    <row r="1761" spans="1:9" x14ac:dyDescent="0.25">
      <c r="A1761" s="22"/>
      <c r="F1761" s="26"/>
      <c r="G1761" s="26"/>
      <c r="I1761" s="24"/>
    </row>
    <row r="1762" spans="1:9" x14ac:dyDescent="0.25">
      <c r="A1762" s="22"/>
      <c r="F1762" s="26"/>
      <c r="G1762" s="26"/>
      <c r="I1762" s="24"/>
    </row>
    <row r="1763" spans="1:9" x14ac:dyDescent="0.25">
      <c r="A1763" s="22"/>
      <c r="F1763" s="26"/>
      <c r="G1763" s="26"/>
      <c r="I1763" s="24"/>
    </row>
    <row r="1764" spans="1:9" x14ac:dyDescent="0.25">
      <c r="A1764" s="22"/>
      <c r="F1764" s="26"/>
      <c r="G1764" s="26"/>
      <c r="I1764" s="24"/>
    </row>
    <row r="1765" spans="1:9" x14ac:dyDescent="0.25">
      <c r="A1765" s="22"/>
      <c r="F1765" s="26"/>
      <c r="G1765" s="26"/>
      <c r="I1765" s="24"/>
    </row>
    <row r="1766" spans="1:9" x14ac:dyDescent="0.25">
      <c r="A1766" s="22"/>
      <c r="F1766" s="26"/>
      <c r="G1766" s="26"/>
      <c r="I1766" s="24"/>
    </row>
    <row r="1767" spans="1:9" x14ac:dyDescent="0.25">
      <c r="A1767" s="22"/>
      <c r="F1767" s="26"/>
      <c r="G1767" s="26"/>
      <c r="I1767" s="24"/>
    </row>
    <row r="1768" spans="1:9" x14ac:dyDescent="0.25">
      <c r="A1768" s="22"/>
      <c r="F1768" s="26"/>
      <c r="G1768" s="26"/>
      <c r="I1768" s="24"/>
    </row>
    <row r="1769" spans="1:9" x14ac:dyDescent="0.25">
      <c r="A1769" s="22"/>
      <c r="F1769" s="26"/>
      <c r="G1769" s="26"/>
      <c r="I1769" s="24"/>
    </row>
    <row r="1770" spans="1:9" x14ac:dyDescent="0.25">
      <c r="A1770" s="22"/>
      <c r="F1770" s="26"/>
      <c r="G1770" s="26"/>
      <c r="I1770" s="24"/>
    </row>
    <row r="1771" spans="1:9" x14ac:dyDescent="0.25">
      <c r="A1771" s="22"/>
      <c r="F1771" s="26"/>
      <c r="G1771" s="26"/>
      <c r="I1771" s="24"/>
    </row>
    <row r="1772" spans="1:9" x14ac:dyDescent="0.25">
      <c r="A1772" s="22"/>
      <c r="F1772" s="26"/>
      <c r="G1772" s="26"/>
      <c r="I1772" s="24"/>
    </row>
    <row r="1773" spans="1:9" x14ac:dyDescent="0.25">
      <c r="A1773" s="22"/>
      <c r="F1773" s="26"/>
      <c r="G1773" s="26"/>
      <c r="I1773" s="24"/>
    </row>
    <row r="1774" spans="1:9" x14ac:dyDescent="0.25">
      <c r="A1774" s="22"/>
      <c r="F1774" s="26"/>
      <c r="G1774" s="26"/>
      <c r="I1774" s="24"/>
    </row>
    <row r="1775" spans="1:9" x14ac:dyDescent="0.25">
      <c r="A1775" s="22"/>
      <c r="F1775" s="26"/>
      <c r="G1775" s="26"/>
      <c r="I1775" s="24"/>
    </row>
    <row r="1776" spans="1:9" x14ac:dyDescent="0.25">
      <c r="A1776" s="22"/>
      <c r="F1776" s="26"/>
      <c r="G1776" s="26"/>
      <c r="I1776" s="24"/>
    </row>
    <row r="1777" spans="1:9" x14ac:dyDescent="0.25">
      <c r="A1777" s="22"/>
      <c r="F1777" s="26"/>
      <c r="G1777" s="26"/>
      <c r="I1777" s="24"/>
    </row>
    <row r="1778" spans="1:9" x14ac:dyDescent="0.25">
      <c r="A1778" s="22"/>
      <c r="F1778" s="26"/>
      <c r="G1778" s="26"/>
      <c r="I1778" s="24"/>
    </row>
    <row r="1779" spans="1:9" x14ac:dyDescent="0.25">
      <c r="A1779" s="22"/>
      <c r="F1779" s="26"/>
      <c r="G1779" s="26"/>
      <c r="I1779" s="24"/>
    </row>
    <row r="1780" spans="1:9" x14ac:dyDescent="0.25">
      <c r="A1780" s="22"/>
      <c r="F1780" s="26"/>
      <c r="G1780" s="26"/>
      <c r="I1780" s="24"/>
    </row>
    <row r="1781" spans="1:9" x14ac:dyDescent="0.25">
      <c r="A1781" s="22"/>
      <c r="F1781" s="26"/>
      <c r="G1781" s="26"/>
      <c r="I1781" s="24"/>
    </row>
    <row r="1782" spans="1:9" x14ac:dyDescent="0.25">
      <c r="A1782" s="22"/>
      <c r="F1782" s="26"/>
      <c r="G1782" s="26"/>
      <c r="I1782" s="24"/>
    </row>
    <row r="1783" spans="1:9" x14ac:dyDescent="0.25">
      <c r="A1783" s="22"/>
      <c r="F1783" s="26"/>
      <c r="G1783" s="26"/>
      <c r="I1783" s="24"/>
    </row>
    <row r="1784" spans="1:9" x14ac:dyDescent="0.25">
      <c r="A1784" s="22"/>
      <c r="F1784" s="26"/>
      <c r="G1784" s="26"/>
      <c r="I1784" s="24"/>
    </row>
    <row r="1785" spans="1:9" x14ac:dyDescent="0.25">
      <c r="A1785" s="22"/>
      <c r="F1785" s="26"/>
      <c r="G1785" s="26"/>
      <c r="I1785" s="24"/>
    </row>
    <row r="1786" spans="1:9" x14ac:dyDescent="0.25">
      <c r="A1786" s="22"/>
      <c r="F1786" s="26"/>
      <c r="G1786" s="26"/>
      <c r="I1786" s="24"/>
    </row>
    <row r="1787" spans="1:9" x14ac:dyDescent="0.25">
      <c r="A1787" s="22"/>
      <c r="F1787" s="26"/>
      <c r="G1787" s="26"/>
      <c r="I1787" s="24"/>
    </row>
    <row r="1788" spans="1:9" x14ac:dyDescent="0.25">
      <c r="A1788" s="22"/>
      <c r="F1788" s="26"/>
      <c r="G1788" s="26"/>
      <c r="I1788" s="24"/>
    </row>
    <row r="1789" spans="1:9" x14ac:dyDescent="0.25">
      <c r="A1789" s="22"/>
      <c r="F1789" s="26"/>
      <c r="G1789" s="26"/>
      <c r="I1789" s="24"/>
    </row>
    <row r="1790" spans="1:9" x14ac:dyDescent="0.25">
      <c r="A1790" s="22"/>
      <c r="F1790" s="26"/>
      <c r="G1790" s="26"/>
      <c r="I1790" s="24"/>
    </row>
    <row r="1791" spans="1:9" x14ac:dyDescent="0.25">
      <c r="A1791" s="22"/>
      <c r="F1791" s="26"/>
      <c r="G1791" s="26"/>
      <c r="I1791" s="24"/>
    </row>
    <row r="1792" spans="1:9" x14ac:dyDescent="0.25">
      <c r="A1792" s="22"/>
      <c r="F1792" s="26"/>
      <c r="G1792" s="26"/>
      <c r="I1792" s="24"/>
    </row>
    <row r="1793" spans="1:9" x14ac:dyDescent="0.25">
      <c r="A1793" s="22"/>
      <c r="F1793" s="26"/>
      <c r="G1793" s="26"/>
      <c r="I1793" s="24"/>
    </row>
    <row r="1794" spans="1:9" x14ac:dyDescent="0.25">
      <c r="A1794" s="22"/>
      <c r="F1794" s="26"/>
      <c r="G1794" s="26"/>
      <c r="I1794" s="24"/>
    </row>
    <row r="1795" spans="1:9" x14ac:dyDescent="0.25">
      <c r="A1795" s="22"/>
      <c r="F1795" s="26"/>
      <c r="G1795" s="26"/>
      <c r="I1795" s="24"/>
    </row>
    <row r="1796" spans="1:9" x14ac:dyDescent="0.25">
      <c r="A1796" s="22"/>
      <c r="F1796" s="26"/>
      <c r="G1796" s="26"/>
      <c r="I1796" s="24"/>
    </row>
    <row r="1797" spans="1:9" x14ac:dyDescent="0.25">
      <c r="A1797" s="22"/>
      <c r="F1797" s="26"/>
      <c r="G1797" s="26"/>
      <c r="I1797" s="24"/>
    </row>
    <row r="1798" spans="1:9" x14ac:dyDescent="0.25">
      <c r="A1798" s="22"/>
      <c r="F1798" s="26"/>
      <c r="G1798" s="26"/>
      <c r="I1798" s="24"/>
    </row>
    <row r="1799" spans="1:9" x14ac:dyDescent="0.25">
      <c r="A1799" s="22"/>
      <c r="F1799" s="26"/>
      <c r="G1799" s="26"/>
      <c r="I1799" s="24"/>
    </row>
    <row r="1800" spans="1:9" x14ac:dyDescent="0.25">
      <c r="A1800" s="22"/>
      <c r="F1800" s="26"/>
      <c r="G1800" s="26"/>
      <c r="I1800" s="24"/>
    </row>
    <row r="1801" spans="1:9" x14ac:dyDescent="0.25">
      <c r="A1801" s="22"/>
      <c r="F1801" s="26"/>
      <c r="G1801" s="26"/>
      <c r="I1801" s="24"/>
    </row>
    <row r="1802" spans="1:9" x14ac:dyDescent="0.25">
      <c r="A1802" s="22"/>
      <c r="F1802" s="26"/>
      <c r="G1802" s="26"/>
      <c r="I1802" s="24"/>
    </row>
    <row r="1803" spans="1:9" x14ac:dyDescent="0.25">
      <c r="A1803" s="22"/>
      <c r="F1803" s="26"/>
      <c r="G1803" s="26"/>
      <c r="I1803" s="24"/>
    </row>
    <row r="1804" spans="1:9" x14ac:dyDescent="0.25">
      <c r="A1804" s="22"/>
      <c r="F1804" s="26"/>
      <c r="G1804" s="26"/>
      <c r="I1804" s="24"/>
    </row>
    <row r="1805" spans="1:9" x14ac:dyDescent="0.25">
      <c r="A1805" s="22"/>
      <c r="F1805" s="26"/>
      <c r="G1805" s="26"/>
      <c r="I1805" s="24"/>
    </row>
    <row r="1806" spans="1:9" x14ac:dyDescent="0.25">
      <c r="A1806" s="22"/>
      <c r="F1806" s="26"/>
      <c r="G1806" s="26"/>
      <c r="I1806" s="24"/>
    </row>
    <row r="1807" spans="1:9" x14ac:dyDescent="0.25">
      <c r="A1807" s="22"/>
      <c r="F1807" s="26"/>
      <c r="G1807" s="26"/>
      <c r="I1807" s="24"/>
    </row>
    <row r="1808" spans="1:9" x14ac:dyDescent="0.25">
      <c r="A1808" s="22"/>
      <c r="F1808" s="26"/>
      <c r="G1808" s="26"/>
      <c r="I1808" s="24"/>
    </row>
    <row r="1809" spans="1:9" x14ac:dyDescent="0.25">
      <c r="A1809" s="22"/>
      <c r="F1809" s="26"/>
      <c r="G1809" s="26"/>
      <c r="I1809" s="24"/>
    </row>
    <row r="1810" spans="1:9" x14ac:dyDescent="0.25">
      <c r="A1810" s="22"/>
      <c r="F1810" s="26"/>
      <c r="G1810" s="26"/>
      <c r="I1810" s="24"/>
    </row>
    <row r="1811" spans="1:9" x14ac:dyDescent="0.25">
      <c r="A1811" s="22"/>
      <c r="F1811" s="26"/>
      <c r="G1811" s="26"/>
      <c r="I1811" s="24"/>
    </row>
    <row r="1812" spans="1:9" x14ac:dyDescent="0.25">
      <c r="A1812" s="22"/>
      <c r="F1812" s="26"/>
      <c r="G1812" s="26"/>
      <c r="I1812" s="24"/>
    </row>
    <row r="1813" spans="1:9" x14ac:dyDescent="0.25">
      <c r="A1813" s="22"/>
      <c r="F1813" s="26"/>
      <c r="G1813" s="26"/>
      <c r="I1813" s="24"/>
    </row>
    <row r="1814" spans="1:9" x14ac:dyDescent="0.25">
      <c r="A1814" s="22"/>
      <c r="F1814" s="26"/>
      <c r="G1814" s="26"/>
      <c r="I1814" s="24"/>
    </row>
    <row r="1815" spans="1:9" x14ac:dyDescent="0.25">
      <c r="A1815" s="22"/>
      <c r="F1815" s="26"/>
      <c r="G1815" s="26"/>
      <c r="I1815" s="24"/>
    </row>
    <row r="1816" spans="1:9" x14ac:dyDescent="0.25">
      <c r="A1816" s="22"/>
      <c r="F1816" s="26"/>
      <c r="G1816" s="26"/>
      <c r="I1816" s="24"/>
    </row>
    <row r="1817" spans="1:9" x14ac:dyDescent="0.25">
      <c r="A1817" s="22"/>
      <c r="F1817" s="26"/>
      <c r="G1817" s="26"/>
      <c r="I1817" s="24"/>
    </row>
    <row r="1818" spans="1:9" x14ac:dyDescent="0.25">
      <c r="A1818" s="22"/>
      <c r="F1818" s="26"/>
      <c r="G1818" s="26"/>
      <c r="I1818" s="24"/>
    </row>
    <row r="1819" spans="1:9" x14ac:dyDescent="0.25">
      <c r="A1819" s="22"/>
      <c r="F1819" s="26"/>
      <c r="G1819" s="26"/>
      <c r="I1819" s="24"/>
    </row>
    <row r="1820" spans="1:9" x14ac:dyDescent="0.25">
      <c r="A1820" s="22"/>
      <c r="F1820" s="26"/>
      <c r="G1820" s="26"/>
      <c r="I1820" s="24"/>
    </row>
    <row r="1821" spans="1:9" x14ac:dyDescent="0.25">
      <c r="A1821" s="22"/>
      <c r="F1821" s="26"/>
      <c r="G1821" s="26"/>
      <c r="I1821" s="24"/>
    </row>
    <row r="1822" spans="1:9" x14ac:dyDescent="0.25">
      <c r="A1822" s="22"/>
      <c r="F1822" s="26"/>
      <c r="G1822" s="26"/>
      <c r="I1822" s="24"/>
    </row>
    <row r="1823" spans="1:9" x14ac:dyDescent="0.25">
      <c r="A1823" s="22"/>
      <c r="F1823" s="26"/>
      <c r="G1823" s="26"/>
      <c r="I1823" s="24"/>
    </row>
    <row r="1824" spans="1:9" x14ac:dyDescent="0.25">
      <c r="A1824" s="22"/>
      <c r="F1824" s="26"/>
      <c r="G1824" s="26"/>
      <c r="I1824" s="24"/>
    </row>
    <row r="1825" spans="1:9" x14ac:dyDescent="0.25">
      <c r="A1825" s="22"/>
      <c r="F1825" s="26"/>
      <c r="G1825" s="26"/>
      <c r="I1825" s="24"/>
    </row>
    <row r="1826" spans="1:9" x14ac:dyDescent="0.25">
      <c r="A1826" s="22"/>
      <c r="F1826" s="26"/>
      <c r="G1826" s="26"/>
      <c r="I1826" s="24"/>
    </row>
    <row r="1827" spans="1:9" x14ac:dyDescent="0.25">
      <c r="A1827" s="22"/>
      <c r="F1827" s="26"/>
      <c r="G1827" s="26"/>
      <c r="I1827" s="24"/>
    </row>
    <row r="1828" spans="1:9" x14ac:dyDescent="0.25">
      <c r="A1828" s="22"/>
      <c r="F1828" s="26"/>
      <c r="G1828" s="26"/>
      <c r="I1828" s="24"/>
    </row>
    <row r="1829" spans="1:9" x14ac:dyDescent="0.25">
      <c r="A1829" s="22"/>
      <c r="F1829" s="26"/>
      <c r="G1829" s="26"/>
      <c r="I1829" s="24"/>
    </row>
    <row r="1830" spans="1:9" x14ac:dyDescent="0.25">
      <c r="A1830" s="22"/>
      <c r="F1830" s="26"/>
      <c r="G1830" s="26"/>
      <c r="I1830" s="24"/>
    </row>
    <row r="1831" spans="1:9" x14ac:dyDescent="0.25">
      <c r="A1831" s="22"/>
      <c r="F1831" s="26"/>
      <c r="G1831" s="26"/>
      <c r="I1831" s="24"/>
    </row>
    <row r="1832" spans="1:9" x14ac:dyDescent="0.25">
      <c r="A1832" s="22"/>
      <c r="F1832" s="26"/>
      <c r="G1832" s="26"/>
      <c r="I1832" s="24"/>
    </row>
    <row r="1833" spans="1:9" x14ac:dyDescent="0.25">
      <c r="A1833" s="22"/>
      <c r="F1833" s="26"/>
      <c r="G1833" s="26"/>
      <c r="I1833" s="24"/>
    </row>
    <row r="1834" spans="1:9" x14ac:dyDescent="0.25">
      <c r="A1834" s="22"/>
      <c r="F1834" s="26"/>
      <c r="G1834" s="26"/>
      <c r="I1834" s="24"/>
    </row>
    <row r="1835" spans="1:9" x14ac:dyDescent="0.25">
      <c r="A1835" s="22"/>
      <c r="F1835" s="26"/>
      <c r="G1835" s="26"/>
      <c r="I1835" s="24"/>
    </row>
    <row r="1836" spans="1:9" x14ac:dyDescent="0.25">
      <c r="A1836" s="22"/>
      <c r="F1836" s="26"/>
      <c r="G1836" s="26"/>
      <c r="I1836" s="24"/>
    </row>
    <row r="1837" spans="1:9" x14ac:dyDescent="0.25">
      <c r="A1837" s="22"/>
      <c r="F1837" s="26"/>
      <c r="G1837" s="26"/>
      <c r="I1837" s="24"/>
    </row>
    <row r="1838" spans="1:9" x14ac:dyDescent="0.25">
      <c r="A1838" s="22"/>
      <c r="F1838" s="26"/>
      <c r="G1838" s="26"/>
      <c r="I1838" s="24"/>
    </row>
    <row r="1839" spans="1:9" x14ac:dyDescent="0.25">
      <c r="A1839" s="22"/>
      <c r="F1839" s="26"/>
      <c r="G1839" s="26"/>
      <c r="I1839" s="24"/>
    </row>
    <row r="1840" spans="1:9" x14ac:dyDescent="0.25">
      <c r="A1840" s="22"/>
      <c r="F1840" s="26"/>
      <c r="G1840" s="26"/>
      <c r="I1840" s="24"/>
    </row>
    <row r="1841" spans="1:9" x14ac:dyDescent="0.25">
      <c r="A1841" s="22"/>
      <c r="F1841" s="26"/>
      <c r="G1841" s="26"/>
      <c r="I1841" s="24"/>
    </row>
    <row r="1842" spans="1:9" x14ac:dyDescent="0.25">
      <c r="A1842" s="22"/>
      <c r="F1842" s="26"/>
      <c r="G1842" s="26"/>
      <c r="I1842" s="24"/>
    </row>
    <row r="1843" spans="1:9" x14ac:dyDescent="0.25">
      <c r="A1843" s="22"/>
      <c r="F1843" s="26"/>
      <c r="G1843" s="26"/>
      <c r="I1843" s="24"/>
    </row>
    <row r="1844" spans="1:9" x14ac:dyDescent="0.25">
      <c r="A1844" s="22"/>
      <c r="F1844" s="26"/>
      <c r="G1844" s="26"/>
      <c r="I1844" s="24"/>
    </row>
    <row r="1845" spans="1:9" x14ac:dyDescent="0.25">
      <c r="A1845" s="22"/>
      <c r="F1845" s="26"/>
      <c r="G1845" s="26"/>
      <c r="I1845" s="24"/>
    </row>
    <row r="1846" spans="1:9" x14ac:dyDescent="0.25">
      <c r="A1846" s="22"/>
      <c r="F1846" s="26"/>
      <c r="G1846" s="26"/>
      <c r="I1846" s="24"/>
    </row>
    <row r="1847" spans="1:9" x14ac:dyDescent="0.25">
      <c r="A1847" s="22"/>
      <c r="F1847" s="26"/>
      <c r="G1847" s="26"/>
      <c r="I1847" s="24"/>
    </row>
    <row r="1848" spans="1:9" x14ac:dyDescent="0.25">
      <c r="A1848" s="22"/>
      <c r="F1848" s="26"/>
      <c r="G1848" s="26"/>
      <c r="I1848" s="24"/>
    </row>
    <row r="1849" spans="1:9" x14ac:dyDescent="0.25">
      <c r="A1849" s="22"/>
      <c r="F1849" s="26"/>
      <c r="G1849" s="26"/>
      <c r="I1849" s="24"/>
    </row>
    <row r="1850" spans="1:9" x14ac:dyDescent="0.25">
      <c r="A1850" s="22"/>
      <c r="F1850" s="26"/>
      <c r="G1850" s="26"/>
      <c r="I1850" s="24"/>
    </row>
    <row r="1851" spans="1:9" x14ac:dyDescent="0.25">
      <c r="A1851" s="22"/>
      <c r="F1851" s="26"/>
      <c r="G1851" s="26"/>
      <c r="I1851" s="24"/>
    </row>
    <row r="1852" spans="1:9" x14ac:dyDescent="0.25">
      <c r="A1852" s="22"/>
      <c r="F1852" s="26"/>
      <c r="G1852" s="26"/>
      <c r="I1852" s="24"/>
    </row>
    <row r="1853" spans="1:9" x14ac:dyDescent="0.25">
      <c r="A1853" s="22"/>
      <c r="F1853" s="26"/>
      <c r="G1853" s="26"/>
      <c r="I1853" s="24"/>
    </row>
    <row r="1854" spans="1:9" x14ac:dyDescent="0.25">
      <c r="A1854" s="22"/>
      <c r="F1854" s="26"/>
      <c r="G1854" s="26"/>
      <c r="I1854" s="24"/>
    </row>
    <row r="1855" spans="1:9" x14ac:dyDescent="0.25">
      <c r="A1855" s="22"/>
      <c r="F1855" s="26"/>
      <c r="G1855" s="26"/>
      <c r="I1855" s="24"/>
    </row>
    <row r="1856" spans="1:9" x14ac:dyDescent="0.25">
      <c r="A1856" s="22"/>
      <c r="F1856" s="26"/>
      <c r="G1856" s="26"/>
      <c r="I1856" s="24"/>
    </row>
    <row r="1857" spans="1:9" x14ac:dyDescent="0.25">
      <c r="A1857" s="22"/>
      <c r="F1857" s="26"/>
      <c r="G1857" s="26"/>
      <c r="I1857" s="24"/>
    </row>
    <row r="1858" spans="1:9" x14ac:dyDescent="0.25">
      <c r="A1858" s="22"/>
      <c r="F1858" s="26"/>
      <c r="G1858" s="26"/>
      <c r="I1858" s="24"/>
    </row>
    <row r="1859" spans="1:9" x14ac:dyDescent="0.25">
      <c r="A1859" s="22"/>
      <c r="F1859" s="26"/>
      <c r="G1859" s="26"/>
      <c r="I1859" s="24"/>
    </row>
    <row r="1860" spans="1:9" x14ac:dyDescent="0.25">
      <c r="A1860" s="22"/>
      <c r="F1860" s="26"/>
      <c r="G1860" s="26"/>
      <c r="I1860" s="24"/>
    </row>
    <row r="1861" spans="1:9" x14ac:dyDescent="0.25">
      <c r="A1861" s="22"/>
      <c r="F1861" s="26"/>
      <c r="G1861" s="26"/>
      <c r="I1861" s="24"/>
    </row>
    <row r="1862" spans="1:9" x14ac:dyDescent="0.25">
      <c r="A1862" s="22"/>
      <c r="F1862" s="26"/>
      <c r="G1862" s="26"/>
      <c r="I1862" s="24"/>
    </row>
    <row r="1863" spans="1:9" x14ac:dyDescent="0.25">
      <c r="A1863" s="22"/>
      <c r="F1863" s="26"/>
      <c r="G1863" s="26"/>
      <c r="I1863" s="24"/>
    </row>
    <row r="1864" spans="1:9" x14ac:dyDescent="0.25">
      <c r="A1864" s="22"/>
      <c r="F1864" s="26"/>
      <c r="G1864" s="26"/>
      <c r="I1864" s="24"/>
    </row>
    <row r="1865" spans="1:9" x14ac:dyDescent="0.25">
      <c r="A1865" s="22"/>
      <c r="F1865" s="26"/>
      <c r="G1865" s="26"/>
      <c r="I1865" s="24"/>
    </row>
    <row r="1866" spans="1:9" x14ac:dyDescent="0.25">
      <c r="A1866" s="22"/>
      <c r="F1866" s="26"/>
      <c r="G1866" s="26"/>
      <c r="I1866" s="24"/>
    </row>
    <row r="1867" spans="1:9" x14ac:dyDescent="0.25">
      <c r="A1867" s="22"/>
      <c r="F1867" s="26"/>
      <c r="G1867" s="26"/>
      <c r="I1867" s="24"/>
    </row>
    <row r="1868" spans="1:9" x14ac:dyDescent="0.25">
      <c r="A1868" s="22"/>
      <c r="F1868" s="26"/>
      <c r="G1868" s="26"/>
      <c r="I1868" s="24"/>
    </row>
    <row r="1869" spans="1:9" x14ac:dyDescent="0.25">
      <c r="A1869" s="22"/>
      <c r="F1869" s="26"/>
      <c r="G1869" s="26"/>
      <c r="I1869" s="24"/>
    </row>
    <row r="1870" spans="1:9" x14ac:dyDescent="0.25">
      <c r="A1870" s="22"/>
      <c r="F1870" s="26"/>
      <c r="G1870" s="26"/>
      <c r="I1870" s="24"/>
    </row>
    <row r="1871" spans="1:9" x14ac:dyDescent="0.25">
      <c r="A1871" s="22"/>
      <c r="F1871" s="26"/>
      <c r="G1871" s="26"/>
      <c r="I1871" s="24"/>
    </row>
    <row r="1872" spans="1:9" x14ac:dyDescent="0.25">
      <c r="A1872" s="22"/>
      <c r="F1872" s="26"/>
      <c r="G1872" s="26"/>
      <c r="I1872" s="24"/>
    </row>
    <row r="1873" spans="1:9" x14ac:dyDescent="0.25">
      <c r="A1873" s="22"/>
      <c r="F1873" s="26"/>
      <c r="G1873" s="26"/>
      <c r="I1873" s="24"/>
    </row>
    <row r="1874" spans="1:9" x14ac:dyDescent="0.25">
      <c r="A1874" s="22"/>
      <c r="F1874" s="26"/>
      <c r="G1874" s="26"/>
      <c r="I1874" s="24"/>
    </row>
    <row r="1875" spans="1:9" x14ac:dyDescent="0.25">
      <c r="A1875" s="22"/>
      <c r="F1875" s="26"/>
      <c r="G1875" s="26"/>
      <c r="I1875" s="24"/>
    </row>
    <row r="1876" spans="1:9" x14ac:dyDescent="0.25">
      <c r="A1876" s="22"/>
      <c r="F1876" s="26"/>
      <c r="G1876" s="26"/>
      <c r="I1876" s="24"/>
    </row>
    <row r="1877" spans="1:9" x14ac:dyDescent="0.25">
      <c r="A1877" s="22"/>
      <c r="F1877" s="26"/>
      <c r="G1877" s="26"/>
      <c r="I1877" s="24"/>
    </row>
    <row r="1878" spans="1:9" x14ac:dyDescent="0.25">
      <c r="A1878" s="22"/>
      <c r="F1878" s="26"/>
      <c r="G1878" s="26"/>
      <c r="I1878" s="24"/>
    </row>
    <row r="1879" spans="1:9" x14ac:dyDescent="0.25">
      <c r="A1879" s="22"/>
      <c r="F1879" s="26"/>
      <c r="G1879" s="26"/>
      <c r="I1879" s="24"/>
    </row>
    <row r="1880" spans="1:9" x14ac:dyDescent="0.25">
      <c r="A1880" s="22"/>
      <c r="F1880" s="26"/>
      <c r="G1880" s="26"/>
      <c r="I1880" s="24"/>
    </row>
    <row r="1881" spans="1:9" x14ac:dyDescent="0.25">
      <c r="A1881" s="22"/>
      <c r="F1881" s="26"/>
      <c r="G1881" s="26"/>
      <c r="I1881" s="24"/>
    </row>
    <row r="1882" spans="1:9" x14ac:dyDescent="0.25">
      <c r="A1882" s="22"/>
      <c r="F1882" s="26"/>
      <c r="G1882" s="26"/>
      <c r="I1882" s="24"/>
    </row>
    <row r="1883" spans="1:9" x14ac:dyDescent="0.25">
      <c r="A1883" s="22"/>
      <c r="F1883" s="26"/>
      <c r="G1883" s="26"/>
      <c r="I1883" s="24"/>
    </row>
    <row r="1884" spans="1:9" x14ac:dyDescent="0.25">
      <c r="A1884" s="22"/>
      <c r="F1884" s="26"/>
      <c r="G1884" s="26"/>
      <c r="I1884" s="24"/>
    </row>
    <row r="1885" spans="1:9" x14ac:dyDescent="0.25">
      <c r="A1885" s="22"/>
      <c r="F1885" s="26"/>
      <c r="G1885" s="26"/>
      <c r="I1885" s="24"/>
    </row>
    <row r="1886" spans="1:9" x14ac:dyDescent="0.25">
      <c r="A1886" s="22"/>
      <c r="F1886" s="26"/>
      <c r="G1886" s="26"/>
      <c r="I1886" s="24"/>
    </row>
    <row r="1887" spans="1:9" x14ac:dyDescent="0.25">
      <c r="A1887" s="22"/>
      <c r="F1887" s="26"/>
      <c r="G1887" s="26"/>
      <c r="I1887" s="24"/>
    </row>
    <row r="1888" spans="1:9" x14ac:dyDescent="0.25">
      <c r="A1888" s="22"/>
      <c r="F1888" s="26"/>
      <c r="G1888" s="26"/>
      <c r="I1888" s="24"/>
    </row>
    <row r="1889" spans="1:9" x14ac:dyDescent="0.25">
      <c r="A1889" s="22"/>
      <c r="F1889" s="26"/>
      <c r="G1889" s="26"/>
      <c r="I1889" s="24"/>
    </row>
    <row r="1890" spans="1:9" x14ac:dyDescent="0.25">
      <c r="A1890" s="22"/>
      <c r="F1890" s="26"/>
      <c r="G1890" s="26"/>
      <c r="I1890" s="24"/>
    </row>
    <row r="1891" spans="1:9" x14ac:dyDescent="0.25">
      <c r="A1891" s="22"/>
      <c r="F1891" s="26"/>
      <c r="G1891" s="26"/>
      <c r="I1891" s="24"/>
    </row>
    <row r="1892" spans="1:9" x14ac:dyDescent="0.25">
      <c r="A1892" s="22"/>
      <c r="F1892" s="26"/>
      <c r="G1892" s="26"/>
      <c r="I1892" s="24"/>
    </row>
    <row r="1893" spans="1:9" x14ac:dyDescent="0.25">
      <c r="A1893" s="22"/>
      <c r="F1893" s="26"/>
      <c r="G1893" s="26"/>
      <c r="I1893" s="24"/>
    </row>
    <row r="1894" spans="1:9" x14ac:dyDescent="0.25">
      <c r="A1894" s="22"/>
      <c r="F1894" s="26"/>
      <c r="G1894" s="26"/>
      <c r="I1894" s="24"/>
    </row>
    <row r="1895" spans="1:9" x14ac:dyDescent="0.25">
      <c r="A1895" s="22"/>
      <c r="F1895" s="26"/>
      <c r="G1895" s="26"/>
      <c r="I1895" s="24"/>
    </row>
    <row r="1896" spans="1:9" x14ac:dyDescent="0.25">
      <c r="A1896" s="22"/>
      <c r="F1896" s="26"/>
      <c r="G1896" s="26"/>
      <c r="I1896" s="24"/>
    </row>
    <row r="1897" spans="1:9" x14ac:dyDescent="0.25">
      <c r="A1897" s="22"/>
      <c r="F1897" s="26"/>
      <c r="G1897" s="26"/>
      <c r="I1897" s="24"/>
    </row>
    <row r="1898" spans="1:9" x14ac:dyDescent="0.25">
      <c r="A1898" s="22"/>
      <c r="F1898" s="26"/>
      <c r="G1898" s="26"/>
      <c r="I1898" s="24"/>
    </row>
    <row r="1899" spans="1:9" x14ac:dyDescent="0.25">
      <c r="A1899" s="22"/>
      <c r="F1899" s="26"/>
      <c r="G1899" s="26"/>
      <c r="I1899" s="24"/>
    </row>
    <row r="1900" spans="1:9" x14ac:dyDescent="0.25">
      <c r="A1900" s="22"/>
      <c r="F1900" s="26"/>
      <c r="G1900" s="26"/>
      <c r="I1900" s="24"/>
    </row>
    <row r="1901" spans="1:9" x14ac:dyDescent="0.25">
      <c r="A1901" s="22"/>
      <c r="F1901" s="26"/>
      <c r="G1901" s="26"/>
      <c r="I1901" s="24"/>
    </row>
    <row r="1902" spans="1:9" x14ac:dyDescent="0.25">
      <c r="A1902" s="22"/>
      <c r="F1902" s="26"/>
      <c r="G1902" s="26"/>
      <c r="I1902" s="24"/>
    </row>
    <row r="1903" spans="1:9" x14ac:dyDescent="0.25">
      <c r="A1903" s="22"/>
      <c r="F1903" s="26"/>
      <c r="G1903" s="26"/>
      <c r="I1903" s="24"/>
    </row>
    <row r="1904" spans="1:9" x14ac:dyDescent="0.25">
      <c r="A1904" s="22"/>
      <c r="F1904" s="26"/>
      <c r="G1904" s="26"/>
      <c r="I1904" s="24"/>
    </row>
    <row r="1905" spans="1:9" x14ac:dyDescent="0.25">
      <c r="A1905" s="22"/>
      <c r="F1905" s="26"/>
      <c r="G1905" s="26"/>
      <c r="I1905" s="24"/>
    </row>
    <row r="1906" spans="1:9" x14ac:dyDescent="0.25">
      <c r="A1906" s="22"/>
      <c r="F1906" s="26"/>
      <c r="G1906" s="26"/>
      <c r="I1906" s="24"/>
    </row>
    <row r="1907" spans="1:9" x14ac:dyDescent="0.25">
      <c r="A1907" s="22"/>
      <c r="F1907" s="26"/>
      <c r="G1907" s="26"/>
      <c r="I1907" s="24"/>
    </row>
    <row r="1908" spans="1:9" x14ac:dyDescent="0.25">
      <c r="A1908" s="22"/>
      <c r="F1908" s="26"/>
      <c r="G1908" s="26"/>
      <c r="I1908" s="24"/>
    </row>
    <row r="1909" spans="1:9" x14ac:dyDescent="0.25">
      <c r="A1909" s="22"/>
      <c r="F1909" s="26"/>
      <c r="G1909" s="26"/>
      <c r="I1909" s="24"/>
    </row>
    <row r="1910" spans="1:9" x14ac:dyDescent="0.25">
      <c r="A1910" s="22"/>
      <c r="F1910" s="26"/>
      <c r="G1910" s="26"/>
      <c r="I1910" s="24"/>
    </row>
    <row r="1911" spans="1:9" x14ac:dyDescent="0.25">
      <c r="A1911" s="22"/>
      <c r="F1911" s="26"/>
      <c r="G1911" s="26"/>
      <c r="I1911" s="24"/>
    </row>
    <row r="1912" spans="1:9" x14ac:dyDescent="0.25">
      <c r="A1912" s="22"/>
      <c r="F1912" s="26"/>
      <c r="G1912" s="26"/>
      <c r="I1912" s="24"/>
    </row>
    <row r="1913" spans="1:9" x14ac:dyDescent="0.25">
      <c r="A1913" s="22"/>
      <c r="F1913" s="26"/>
      <c r="G1913" s="26"/>
      <c r="I1913" s="24"/>
    </row>
    <row r="1914" spans="1:9" x14ac:dyDescent="0.25">
      <c r="A1914" s="22"/>
      <c r="F1914" s="26"/>
      <c r="G1914" s="26"/>
      <c r="I1914" s="24"/>
    </row>
    <row r="1915" spans="1:9" x14ac:dyDescent="0.25">
      <c r="A1915" s="22"/>
      <c r="F1915" s="26"/>
      <c r="G1915" s="26"/>
      <c r="I1915" s="24"/>
    </row>
    <row r="1916" spans="1:9" x14ac:dyDescent="0.25">
      <c r="A1916" s="22"/>
      <c r="F1916" s="26"/>
      <c r="G1916" s="26"/>
      <c r="I1916" s="24"/>
    </row>
    <row r="1917" spans="1:9" x14ac:dyDescent="0.25">
      <c r="A1917" s="22"/>
      <c r="F1917" s="26"/>
      <c r="G1917" s="26"/>
      <c r="I1917" s="24"/>
    </row>
    <row r="1918" spans="1:9" x14ac:dyDescent="0.25">
      <c r="A1918" s="22"/>
      <c r="F1918" s="26"/>
      <c r="G1918" s="26"/>
      <c r="I1918" s="24"/>
    </row>
    <row r="1919" spans="1:9" x14ac:dyDescent="0.25">
      <c r="A1919" s="22"/>
      <c r="F1919" s="26"/>
      <c r="G1919" s="26"/>
      <c r="I1919" s="24"/>
    </row>
    <row r="1920" spans="1:9" x14ac:dyDescent="0.25">
      <c r="A1920" s="22"/>
      <c r="F1920" s="26"/>
      <c r="G1920" s="26"/>
      <c r="I1920" s="24"/>
    </row>
    <row r="1921" spans="1:9" x14ac:dyDescent="0.25">
      <c r="A1921" s="22"/>
      <c r="F1921" s="26"/>
      <c r="G1921" s="26"/>
      <c r="I1921" s="24"/>
    </row>
    <row r="1922" spans="1:9" x14ac:dyDescent="0.25">
      <c r="A1922" s="22"/>
      <c r="F1922" s="26"/>
      <c r="G1922" s="26"/>
      <c r="I1922" s="24"/>
    </row>
    <row r="1923" spans="1:9" x14ac:dyDescent="0.25">
      <c r="A1923" s="22"/>
      <c r="F1923" s="26"/>
      <c r="G1923" s="26"/>
      <c r="I1923" s="24"/>
    </row>
    <row r="1924" spans="1:9" x14ac:dyDescent="0.25">
      <c r="A1924" s="22"/>
      <c r="F1924" s="26"/>
      <c r="G1924" s="26"/>
      <c r="I1924" s="24"/>
    </row>
    <row r="1925" spans="1:9" x14ac:dyDescent="0.25">
      <c r="A1925" s="22"/>
      <c r="F1925" s="26"/>
      <c r="G1925" s="26"/>
      <c r="I1925" s="24"/>
    </row>
    <row r="1926" spans="1:9" x14ac:dyDescent="0.25">
      <c r="A1926" s="22"/>
      <c r="F1926" s="26"/>
      <c r="G1926" s="26"/>
      <c r="I1926" s="24"/>
    </row>
    <row r="1927" spans="1:9" x14ac:dyDescent="0.25">
      <c r="A1927" s="22"/>
      <c r="F1927" s="26"/>
      <c r="G1927" s="26"/>
      <c r="I1927" s="24"/>
    </row>
    <row r="1928" spans="1:9" x14ac:dyDescent="0.25">
      <c r="A1928" s="22"/>
      <c r="F1928" s="26"/>
      <c r="G1928" s="26"/>
      <c r="I1928" s="24"/>
    </row>
    <row r="1929" spans="1:9" x14ac:dyDescent="0.25">
      <c r="A1929" s="22"/>
      <c r="F1929" s="26"/>
      <c r="G1929" s="26"/>
      <c r="I1929" s="24"/>
    </row>
    <row r="1930" spans="1:9" x14ac:dyDescent="0.25">
      <c r="A1930" s="22"/>
      <c r="F1930" s="26"/>
      <c r="G1930" s="26"/>
      <c r="I1930" s="24"/>
    </row>
    <row r="1931" spans="1:9" x14ac:dyDescent="0.25">
      <c r="A1931" s="22"/>
      <c r="F1931" s="26"/>
      <c r="G1931" s="26"/>
      <c r="I1931" s="24"/>
    </row>
    <row r="1932" spans="1:9" x14ac:dyDescent="0.25">
      <c r="A1932" s="22"/>
      <c r="F1932" s="26"/>
      <c r="G1932" s="26"/>
      <c r="I1932" s="24"/>
    </row>
    <row r="1933" spans="1:9" x14ac:dyDescent="0.25">
      <c r="A1933" s="22"/>
      <c r="F1933" s="26"/>
      <c r="G1933" s="26"/>
      <c r="I1933" s="24"/>
    </row>
    <row r="1934" spans="1:9" x14ac:dyDescent="0.25">
      <c r="A1934" s="22"/>
      <c r="F1934" s="26"/>
      <c r="G1934" s="26"/>
      <c r="I1934" s="24"/>
    </row>
    <row r="1935" spans="1:9" x14ac:dyDescent="0.25">
      <c r="A1935" s="22"/>
      <c r="F1935" s="26"/>
      <c r="G1935" s="26"/>
      <c r="I1935" s="24"/>
    </row>
    <row r="1936" spans="1:9" x14ac:dyDescent="0.25">
      <c r="A1936" s="22"/>
      <c r="F1936" s="26"/>
      <c r="G1936" s="26"/>
      <c r="I1936" s="24"/>
    </row>
    <row r="1937" spans="1:9" x14ac:dyDescent="0.25">
      <c r="A1937" s="22"/>
      <c r="F1937" s="26"/>
      <c r="G1937" s="26"/>
      <c r="I1937" s="24"/>
    </row>
    <row r="1938" spans="1:9" x14ac:dyDescent="0.25">
      <c r="A1938" s="22"/>
      <c r="F1938" s="26"/>
      <c r="G1938" s="26"/>
      <c r="I1938" s="24"/>
    </row>
    <row r="1939" spans="1:9" x14ac:dyDescent="0.25">
      <c r="A1939" s="22"/>
      <c r="F1939" s="26"/>
      <c r="G1939" s="26"/>
      <c r="I1939" s="24"/>
    </row>
    <row r="1940" spans="1:9" x14ac:dyDescent="0.25">
      <c r="A1940" s="22"/>
      <c r="F1940" s="26"/>
      <c r="G1940" s="26"/>
      <c r="I1940" s="24"/>
    </row>
    <row r="1941" spans="1:9" x14ac:dyDescent="0.25">
      <c r="A1941" s="22"/>
      <c r="F1941" s="26"/>
      <c r="G1941" s="26"/>
      <c r="I1941" s="24"/>
    </row>
    <row r="1942" spans="1:9" x14ac:dyDescent="0.25">
      <c r="A1942" s="22"/>
      <c r="F1942" s="26"/>
      <c r="G1942" s="26"/>
      <c r="I1942" s="24"/>
    </row>
    <row r="1943" spans="1:9" x14ac:dyDescent="0.25">
      <c r="A1943" s="22"/>
      <c r="F1943" s="26"/>
      <c r="G1943" s="26"/>
      <c r="I1943" s="24"/>
    </row>
    <row r="1944" spans="1:9" x14ac:dyDescent="0.25">
      <c r="A1944" s="22"/>
      <c r="F1944" s="26"/>
      <c r="G1944" s="26"/>
      <c r="I1944" s="24"/>
    </row>
    <row r="1945" spans="1:9" x14ac:dyDescent="0.25">
      <c r="A1945" s="22"/>
      <c r="F1945" s="26"/>
      <c r="G1945" s="26"/>
      <c r="I1945" s="24"/>
    </row>
    <row r="1946" spans="1:9" x14ac:dyDescent="0.25">
      <c r="A1946" s="22"/>
      <c r="F1946" s="26"/>
      <c r="G1946" s="26"/>
      <c r="I1946" s="24"/>
    </row>
    <row r="1947" spans="1:9" x14ac:dyDescent="0.25">
      <c r="A1947" s="22"/>
      <c r="F1947" s="26"/>
      <c r="G1947" s="26"/>
      <c r="I1947" s="24"/>
    </row>
    <row r="1948" spans="1:9" x14ac:dyDescent="0.25">
      <c r="A1948" s="22"/>
      <c r="F1948" s="26"/>
      <c r="G1948" s="26"/>
      <c r="I1948" s="24"/>
    </row>
    <row r="1949" spans="1:9" x14ac:dyDescent="0.25">
      <c r="A1949" s="22"/>
      <c r="F1949" s="26"/>
      <c r="G1949" s="26"/>
      <c r="I1949" s="24"/>
    </row>
    <row r="1950" spans="1:9" x14ac:dyDescent="0.25">
      <c r="A1950" s="22"/>
      <c r="F1950" s="26"/>
      <c r="G1950" s="26"/>
      <c r="I1950" s="24"/>
    </row>
    <row r="1951" spans="1:9" x14ac:dyDescent="0.25">
      <c r="A1951" s="22"/>
      <c r="F1951" s="26"/>
      <c r="G1951" s="26"/>
      <c r="I1951" s="24"/>
    </row>
    <row r="1952" spans="1:9" x14ac:dyDescent="0.25">
      <c r="A1952" s="22"/>
      <c r="F1952" s="26"/>
      <c r="G1952" s="26"/>
      <c r="I1952" s="24"/>
    </row>
    <row r="1953" spans="1:9" x14ac:dyDescent="0.25">
      <c r="A1953" s="22"/>
      <c r="F1953" s="26"/>
      <c r="G1953" s="26"/>
      <c r="I1953" s="24"/>
    </row>
    <row r="1954" spans="1:9" x14ac:dyDescent="0.25">
      <c r="A1954" s="22"/>
      <c r="F1954" s="26"/>
      <c r="G1954" s="26"/>
      <c r="I1954" s="24"/>
    </row>
    <row r="1955" spans="1:9" x14ac:dyDescent="0.25">
      <c r="A1955" s="22"/>
      <c r="F1955" s="26"/>
      <c r="G1955" s="26"/>
      <c r="I1955" s="24"/>
    </row>
    <row r="1956" spans="1:9" x14ac:dyDescent="0.25">
      <c r="A1956" s="22"/>
      <c r="F1956" s="26"/>
      <c r="G1956" s="26"/>
      <c r="I1956" s="24"/>
    </row>
    <row r="1957" spans="1:9" x14ac:dyDescent="0.25">
      <c r="A1957" s="22"/>
      <c r="F1957" s="26"/>
      <c r="G1957" s="26"/>
      <c r="I1957" s="24"/>
    </row>
    <row r="1958" spans="1:9" x14ac:dyDescent="0.25">
      <c r="A1958" s="22"/>
      <c r="F1958" s="26"/>
      <c r="G1958" s="26"/>
      <c r="I1958" s="24"/>
    </row>
    <row r="1959" spans="1:9" x14ac:dyDescent="0.25">
      <c r="A1959" s="22"/>
      <c r="F1959" s="26"/>
      <c r="G1959" s="26"/>
      <c r="I1959" s="24"/>
    </row>
    <row r="1960" spans="1:9" x14ac:dyDescent="0.25">
      <c r="A1960" s="22"/>
      <c r="F1960" s="26"/>
      <c r="G1960" s="26"/>
      <c r="I1960" s="24"/>
    </row>
    <row r="1961" spans="1:9" x14ac:dyDescent="0.25">
      <c r="A1961" s="22"/>
      <c r="F1961" s="26"/>
      <c r="G1961" s="26"/>
      <c r="I1961" s="24"/>
    </row>
    <row r="1962" spans="1:9" x14ac:dyDescent="0.25">
      <c r="A1962" s="22"/>
      <c r="F1962" s="26"/>
      <c r="G1962" s="26"/>
      <c r="I1962" s="24"/>
    </row>
    <row r="1963" spans="1:9" x14ac:dyDescent="0.25">
      <c r="A1963" s="22"/>
      <c r="F1963" s="26"/>
      <c r="G1963" s="26"/>
      <c r="I1963" s="24"/>
    </row>
    <row r="1964" spans="1:9" x14ac:dyDescent="0.25">
      <c r="A1964" s="22"/>
      <c r="F1964" s="26"/>
      <c r="G1964" s="26"/>
      <c r="I1964" s="24"/>
    </row>
    <row r="1965" spans="1:9" x14ac:dyDescent="0.25">
      <c r="A1965" s="22"/>
      <c r="F1965" s="26"/>
      <c r="G1965" s="26"/>
      <c r="I1965" s="24"/>
    </row>
    <row r="1966" spans="1:9" x14ac:dyDescent="0.25">
      <c r="A1966" s="22"/>
      <c r="F1966" s="26"/>
      <c r="G1966" s="26"/>
      <c r="I1966" s="24"/>
    </row>
    <row r="1967" spans="1:9" x14ac:dyDescent="0.25">
      <c r="A1967" s="22"/>
      <c r="F1967" s="26"/>
      <c r="G1967" s="26"/>
      <c r="I1967" s="24"/>
    </row>
    <row r="1968" spans="1:9" x14ac:dyDescent="0.25">
      <c r="A1968" s="22"/>
      <c r="F1968" s="26"/>
      <c r="G1968" s="26"/>
      <c r="I1968" s="24"/>
    </row>
    <row r="1969" spans="1:9" x14ac:dyDescent="0.25">
      <c r="A1969" s="22"/>
      <c r="F1969" s="26"/>
      <c r="G1969" s="26"/>
      <c r="I1969" s="24"/>
    </row>
    <row r="1970" spans="1:9" x14ac:dyDescent="0.25">
      <c r="A1970" s="22"/>
      <c r="F1970" s="26"/>
      <c r="G1970" s="26"/>
      <c r="I1970" s="24"/>
    </row>
    <row r="1971" spans="1:9" x14ac:dyDescent="0.25">
      <c r="A1971" s="22"/>
      <c r="F1971" s="26"/>
      <c r="G1971" s="26"/>
      <c r="I1971" s="24"/>
    </row>
    <row r="1972" spans="1:9" x14ac:dyDescent="0.25">
      <c r="A1972" s="22"/>
      <c r="F1972" s="26"/>
      <c r="G1972" s="26"/>
      <c r="I1972" s="24"/>
    </row>
    <row r="1973" spans="1:9" x14ac:dyDescent="0.25">
      <c r="A1973" s="22"/>
      <c r="F1973" s="26"/>
      <c r="G1973" s="26"/>
      <c r="I1973" s="24"/>
    </row>
    <row r="1974" spans="1:9" x14ac:dyDescent="0.25">
      <c r="A1974" s="22"/>
      <c r="F1974" s="26"/>
      <c r="G1974" s="26"/>
      <c r="I1974" s="24"/>
    </row>
    <row r="1975" spans="1:9" x14ac:dyDescent="0.25">
      <c r="A1975" s="22"/>
      <c r="F1975" s="26"/>
      <c r="G1975" s="26"/>
      <c r="I1975" s="24"/>
    </row>
    <row r="1976" spans="1:9" x14ac:dyDescent="0.25">
      <c r="A1976" s="22"/>
      <c r="F1976" s="26"/>
      <c r="G1976" s="26"/>
      <c r="I1976" s="24"/>
    </row>
    <row r="1977" spans="1:9" x14ac:dyDescent="0.25">
      <c r="A1977" s="22"/>
      <c r="F1977" s="26"/>
      <c r="G1977" s="26"/>
      <c r="I1977" s="24"/>
    </row>
    <row r="1978" spans="1:9" x14ac:dyDescent="0.25">
      <c r="A1978" s="22"/>
      <c r="F1978" s="26"/>
      <c r="G1978" s="26"/>
      <c r="I1978" s="24"/>
    </row>
    <row r="1979" spans="1:9" x14ac:dyDescent="0.25">
      <c r="A1979" s="22"/>
      <c r="F1979" s="26"/>
      <c r="G1979" s="26"/>
      <c r="I1979" s="24"/>
    </row>
    <row r="1980" spans="1:9" x14ac:dyDescent="0.25">
      <c r="A1980" s="22"/>
      <c r="F1980" s="26"/>
      <c r="G1980" s="26"/>
      <c r="I1980" s="24"/>
    </row>
    <row r="1981" spans="1:9" x14ac:dyDescent="0.25">
      <c r="A1981" s="22"/>
      <c r="F1981" s="26"/>
      <c r="G1981" s="26"/>
      <c r="I1981" s="24"/>
    </row>
    <row r="1982" spans="1:9" x14ac:dyDescent="0.25">
      <c r="A1982" s="22"/>
      <c r="F1982" s="26"/>
      <c r="G1982" s="26"/>
      <c r="I1982" s="24"/>
    </row>
    <row r="1983" spans="1:9" x14ac:dyDescent="0.25">
      <c r="A1983" s="22"/>
      <c r="F1983" s="26"/>
      <c r="G1983" s="26"/>
      <c r="I1983" s="24"/>
    </row>
    <row r="1984" spans="1:9" x14ac:dyDescent="0.25">
      <c r="A1984" s="22"/>
      <c r="F1984" s="26"/>
      <c r="G1984" s="26"/>
      <c r="I1984" s="24"/>
    </row>
    <row r="1985" spans="1:9" x14ac:dyDescent="0.25">
      <c r="A1985" s="22"/>
      <c r="F1985" s="26"/>
      <c r="G1985" s="26"/>
      <c r="I1985" s="24"/>
    </row>
    <row r="1986" spans="1:9" x14ac:dyDescent="0.25">
      <c r="A1986" s="22"/>
      <c r="F1986" s="26"/>
      <c r="G1986" s="26"/>
      <c r="I1986" s="24"/>
    </row>
    <row r="1987" spans="1:9" x14ac:dyDescent="0.25">
      <c r="A1987" s="22"/>
      <c r="F1987" s="26"/>
      <c r="G1987" s="26"/>
      <c r="I1987" s="24"/>
    </row>
    <row r="1988" spans="1:9" x14ac:dyDescent="0.25">
      <c r="A1988" s="22"/>
      <c r="F1988" s="26"/>
      <c r="G1988" s="26"/>
      <c r="I1988" s="24"/>
    </row>
    <row r="1989" spans="1:9" x14ac:dyDescent="0.25">
      <c r="A1989" s="22"/>
      <c r="F1989" s="26"/>
      <c r="G1989" s="26"/>
      <c r="I1989" s="24"/>
    </row>
    <row r="1990" spans="1:9" x14ac:dyDescent="0.25">
      <c r="A1990" s="22"/>
      <c r="F1990" s="26"/>
      <c r="G1990" s="26"/>
      <c r="I1990" s="24"/>
    </row>
    <row r="1991" spans="1:9" x14ac:dyDescent="0.25">
      <c r="A1991" s="22"/>
      <c r="F1991" s="26"/>
      <c r="G1991" s="26"/>
      <c r="I1991" s="24"/>
    </row>
    <row r="1992" spans="1:9" x14ac:dyDescent="0.25">
      <c r="A1992" s="22"/>
      <c r="F1992" s="26"/>
      <c r="G1992" s="26"/>
      <c r="I1992" s="24"/>
    </row>
    <row r="1993" spans="1:9" x14ac:dyDescent="0.25">
      <c r="A1993" s="22"/>
      <c r="F1993" s="26"/>
      <c r="G1993" s="26"/>
      <c r="I1993" s="24"/>
    </row>
    <row r="1994" spans="1:9" x14ac:dyDescent="0.25">
      <c r="A1994" s="22"/>
      <c r="F1994" s="26"/>
      <c r="G1994" s="26"/>
      <c r="I1994" s="24"/>
    </row>
    <row r="1995" spans="1:9" x14ac:dyDescent="0.25">
      <c r="A1995" s="22"/>
      <c r="F1995" s="26"/>
      <c r="G1995" s="26"/>
      <c r="I1995" s="24"/>
    </row>
    <row r="1996" spans="1:9" x14ac:dyDescent="0.25">
      <c r="A1996" s="22"/>
      <c r="F1996" s="26"/>
      <c r="G1996" s="26"/>
      <c r="I1996" s="24"/>
    </row>
    <row r="1997" spans="1:9" x14ac:dyDescent="0.25">
      <c r="A1997" s="22"/>
      <c r="F1997" s="26"/>
      <c r="G1997" s="26"/>
      <c r="I1997" s="24"/>
    </row>
    <row r="1998" spans="1:9" x14ac:dyDescent="0.25">
      <c r="A1998" s="22"/>
      <c r="F1998" s="26"/>
      <c r="G1998" s="26"/>
      <c r="I1998" s="24"/>
    </row>
    <row r="1999" spans="1:9" x14ac:dyDescent="0.25">
      <c r="A1999" s="22"/>
      <c r="F1999" s="26"/>
      <c r="G1999" s="26"/>
      <c r="I1999" s="24"/>
    </row>
    <row r="2000" spans="1:9" x14ac:dyDescent="0.25">
      <c r="A2000" s="22"/>
      <c r="F2000" s="26"/>
      <c r="G2000" s="26"/>
      <c r="I2000" s="24"/>
    </row>
    <row r="2001" spans="1:9" x14ac:dyDescent="0.25">
      <c r="A2001" s="22"/>
      <c r="F2001" s="26"/>
      <c r="G2001" s="26"/>
      <c r="I2001" s="24"/>
    </row>
    <row r="2002" spans="1:9" x14ac:dyDescent="0.25">
      <c r="A2002" s="22"/>
      <c r="F2002" s="26"/>
      <c r="G2002" s="26"/>
      <c r="I2002" s="24"/>
    </row>
    <row r="2003" spans="1:9" x14ac:dyDescent="0.25">
      <c r="A2003" s="22"/>
      <c r="F2003" s="26"/>
      <c r="G2003" s="26"/>
      <c r="I2003" s="24"/>
    </row>
    <row r="2004" spans="1:9" x14ac:dyDescent="0.25">
      <c r="A2004" s="22"/>
      <c r="F2004" s="26"/>
      <c r="G2004" s="26"/>
      <c r="I2004" s="24"/>
    </row>
    <row r="2005" spans="1:9" x14ac:dyDescent="0.25">
      <c r="A2005" s="22"/>
      <c r="F2005" s="26"/>
      <c r="G2005" s="26"/>
      <c r="I2005" s="24"/>
    </row>
    <row r="2006" spans="1:9" x14ac:dyDescent="0.25">
      <c r="A2006" s="22"/>
      <c r="F2006" s="26"/>
      <c r="G2006" s="26"/>
      <c r="I2006" s="24"/>
    </row>
    <row r="2007" spans="1:9" x14ac:dyDescent="0.25">
      <c r="A2007" s="22"/>
      <c r="F2007" s="26"/>
      <c r="G2007" s="26"/>
      <c r="I2007" s="24"/>
    </row>
    <row r="2008" spans="1:9" x14ac:dyDescent="0.25">
      <c r="A2008" s="22"/>
      <c r="F2008" s="26"/>
      <c r="G2008" s="26"/>
      <c r="I2008" s="24"/>
    </row>
    <row r="2009" spans="1:9" x14ac:dyDescent="0.25">
      <c r="A2009" s="22"/>
      <c r="F2009" s="26"/>
      <c r="G2009" s="26"/>
      <c r="I2009" s="24"/>
    </row>
    <row r="2010" spans="1:9" x14ac:dyDescent="0.25">
      <c r="A2010" s="22"/>
      <c r="F2010" s="26"/>
      <c r="G2010" s="26"/>
      <c r="I2010" s="24"/>
    </row>
    <row r="2011" spans="1:9" x14ac:dyDescent="0.25">
      <c r="A2011" s="22"/>
      <c r="F2011" s="26"/>
      <c r="G2011" s="26"/>
      <c r="I2011" s="24"/>
    </row>
    <row r="2012" spans="1:9" x14ac:dyDescent="0.25">
      <c r="A2012" s="22"/>
      <c r="F2012" s="26"/>
      <c r="G2012" s="26"/>
      <c r="I2012" s="24"/>
    </row>
    <row r="2013" spans="1:9" x14ac:dyDescent="0.25">
      <c r="A2013" s="22"/>
      <c r="F2013" s="26"/>
      <c r="G2013" s="26"/>
      <c r="I2013" s="24"/>
    </row>
    <row r="2014" spans="1:9" x14ac:dyDescent="0.25">
      <c r="A2014" s="22"/>
      <c r="F2014" s="26"/>
      <c r="G2014" s="26"/>
      <c r="I2014" s="24"/>
    </row>
    <row r="2015" spans="1:9" x14ac:dyDescent="0.25">
      <c r="A2015" s="22"/>
      <c r="F2015" s="26"/>
      <c r="G2015" s="26"/>
      <c r="I2015" s="24"/>
    </row>
    <row r="2016" spans="1:9" x14ac:dyDescent="0.25">
      <c r="A2016" s="22"/>
      <c r="F2016" s="26"/>
      <c r="G2016" s="26"/>
      <c r="I2016" s="24"/>
    </row>
    <row r="2017" spans="1:9" x14ac:dyDescent="0.25">
      <c r="A2017" s="22"/>
      <c r="F2017" s="26"/>
      <c r="G2017" s="26"/>
      <c r="I2017" s="24"/>
    </row>
    <row r="2018" spans="1:9" x14ac:dyDescent="0.25">
      <c r="A2018" s="22"/>
      <c r="F2018" s="26"/>
      <c r="G2018" s="26"/>
      <c r="I2018" s="24"/>
    </row>
    <row r="2019" spans="1:9" x14ac:dyDescent="0.25">
      <c r="A2019" s="22"/>
      <c r="F2019" s="26"/>
      <c r="G2019" s="26"/>
      <c r="I2019" s="24"/>
    </row>
    <row r="2020" spans="1:9" x14ac:dyDescent="0.25">
      <c r="A2020" s="22"/>
      <c r="F2020" s="26"/>
      <c r="G2020" s="26"/>
      <c r="I2020" s="24"/>
    </row>
    <row r="2021" spans="1:9" x14ac:dyDescent="0.25">
      <c r="A2021" s="22"/>
      <c r="F2021" s="26"/>
      <c r="G2021" s="26"/>
      <c r="I2021" s="24"/>
    </row>
    <row r="2022" spans="1:9" x14ac:dyDescent="0.25">
      <c r="A2022" s="22"/>
      <c r="F2022" s="26"/>
      <c r="G2022" s="26"/>
      <c r="I2022" s="24"/>
    </row>
    <row r="2023" spans="1:9" x14ac:dyDescent="0.25">
      <c r="A2023" s="22"/>
      <c r="F2023" s="26"/>
      <c r="G2023" s="26"/>
      <c r="I2023" s="24"/>
    </row>
    <row r="2024" spans="1:9" x14ac:dyDescent="0.25">
      <c r="A2024" s="22"/>
      <c r="F2024" s="26"/>
      <c r="G2024" s="26"/>
      <c r="I2024" s="24"/>
    </row>
    <row r="2025" spans="1:9" x14ac:dyDescent="0.25">
      <c r="A2025" s="22"/>
      <c r="F2025" s="26"/>
      <c r="G2025" s="26"/>
      <c r="I2025" s="24"/>
    </row>
    <row r="2026" spans="1:9" x14ac:dyDescent="0.25">
      <c r="A2026" s="22"/>
      <c r="F2026" s="26"/>
      <c r="G2026" s="26"/>
      <c r="I2026" s="24"/>
    </row>
    <row r="2027" spans="1:9" x14ac:dyDescent="0.25">
      <c r="A2027" s="22"/>
      <c r="F2027" s="26"/>
      <c r="G2027" s="26"/>
      <c r="I2027" s="24"/>
    </row>
    <row r="2028" spans="1:9" x14ac:dyDescent="0.25">
      <c r="A2028" s="22"/>
      <c r="F2028" s="26"/>
      <c r="G2028" s="26"/>
      <c r="I2028" s="24"/>
    </row>
    <row r="2029" spans="1:9" x14ac:dyDescent="0.25">
      <c r="A2029" s="22"/>
      <c r="F2029" s="26"/>
      <c r="G2029" s="26"/>
      <c r="I2029" s="24"/>
    </row>
    <row r="2030" spans="1:9" x14ac:dyDescent="0.25">
      <c r="A2030" s="22"/>
      <c r="F2030" s="26"/>
      <c r="G2030" s="26"/>
      <c r="I2030" s="24"/>
    </row>
    <row r="2031" spans="1:9" x14ac:dyDescent="0.25">
      <c r="A2031" s="22"/>
      <c r="F2031" s="26"/>
      <c r="G2031" s="26"/>
      <c r="I2031" s="24"/>
    </row>
    <row r="2032" spans="1:9" x14ac:dyDescent="0.25">
      <c r="A2032" s="22"/>
      <c r="F2032" s="26"/>
      <c r="G2032" s="26"/>
      <c r="I2032" s="24"/>
    </row>
    <row r="2033" spans="1:9" x14ac:dyDescent="0.25">
      <c r="A2033" s="22"/>
      <c r="F2033" s="26"/>
      <c r="G2033" s="26"/>
      <c r="I2033" s="24"/>
    </row>
    <row r="2034" spans="1:9" x14ac:dyDescent="0.25">
      <c r="A2034" s="22"/>
      <c r="F2034" s="26"/>
      <c r="G2034" s="26"/>
      <c r="I2034" s="24"/>
    </row>
    <row r="2035" spans="1:9" x14ac:dyDescent="0.25">
      <c r="A2035" s="22"/>
      <c r="F2035" s="26"/>
      <c r="G2035" s="26"/>
      <c r="I2035" s="24"/>
    </row>
    <row r="2036" spans="1:9" x14ac:dyDescent="0.25">
      <c r="A2036" s="22"/>
      <c r="F2036" s="26"/>
      <c r="G2036" s="26"/>
      <c r="I2036" s="24"/>
    </row>
    <row r="2037" spans="1:9" x14ac:dyDescent="0.25">
      <c r="A2037" s="22"/>
      <c r="F2037" s="26"/>
      <c r="G2037" s="26"/>
      <c r="I2037" s="24"/>
    </row>
    <row r="2038" spans="1:9" x14ac:dyDescent="0.25">
      <c r="A2038" s="22"/>
      <c r="F2038" s="26"/>
      <c r="G2038" s="26"/>
      <c r="I2038" s="24"/>
    </row>
    <row r="2039" spans="1:9" x14ac:dyDescent="0.25">
      <c r="A2039" s="22"/>
      <c r="F2039" s="26"/>
      <c r="G2039" s="26"/>
      <c r="I2039" s="24"/>
    </row>
    <row r="2040" spans="1:9" x14ac:dyDescent="0.25">
      <c r="A2040" s="22"/>
      <c r="F2040" s="26"/>
      <c r="G2040" s="26"/>
      <c r="I2040" s="24"/>
    </row>
    <row r="2041" spans="1:9" x14ac:dyDescent="0.25">
      <c r="A2041" s="22"/>
      <c r="F2041" s="26"/>
      <c r="G2041" s="26"/>
      <c r="I2041" s="24"/>
    </row>
    <row r="2042" spans="1:9" x14ac:dyDescent="0.25">
      <c r="A2042" s="22"/>
      <c r="F2042" s="26"/>
      <c r="G2042" s="26"/>
      <c r="I2042" s="24"/>
    </row>
    <row r="2043" spans="1:9" x14ac:dyDescent="0.25">
      <c r="A2043" s="22"/>
      <c r="F2043" s="26"/>
      <c r="G2043" s="26"/>
      <c r="I2043" s="24"/>
    </row>
    <row r="2044" spans="1:9" x14ac:dyDescent="0.25">
      <c r="A2044" s="22"/>
      <c r="F2044" s="26"/>
      <c r="G2044" s="26"/>
      <c r="I2044" s="24"/>
    </row>
    <row r="2045" spans="1:9" x14ac:dyDescent="0.25">
      <c r="A2045" s="22"/>
      <c r="F2045" s="26"/>
      <c r="G2045" s="26"/>
      <c r="I2045" s="24"/>
    </row>
    <row r="2046" spans="1:9" x14ac:dyDescent="0.25">
      <c r="A2046" s="22"/>
      <c r="F2046" s="26"/>
      <c r="G2046" s="26"/>
      <c r="I2046" s="24"/>
    </row>
    <row r="2047" spans="1:9" x14ac:dyDescent="0.25">
      <c r="A2047" s="22"/>
      <c r="F2047" s="26"/>
      <c r="G2047" s="26"/>
      <c r="I2047" s="24"/>
    </row>
    <row r="2048" spans="1:9" x14ac:dyDescent="0.25">
      <c r="A2048" s="22"/>
      <c r="F2048" s="26"/>
      <c r="G2048" s="26"/>
      <c r="I2048" s="24"/>
    </row>
    <row r="2049" spans="1:9" x14ac:dyDescent="0.25">
      <c r="A2049" s="22"/>
      <c r="F2049" s="26"/>
      <c r="G2049" s="26"/>
      <c r="I2049" s="24"/>
    </row>
    <row r="2050" spans="1:9" x14ac:dyDescent="0.25">
      <c r="A2050" s="22"/>
      <c r="F2050" s="26"/>
      <c r="G2050" s="26"/>
      <c r="I2050" s="24"/>
    </row>
    <row r="2051" spans="1:9" x14ac:dyDescent="0.25">
      <c r="A2051" s="22"/>
      <c r="F2051" s="26"/>
      <c r="G2051" s="26"/>
      <c r="I2051" s="24"/>
    </row>
    <row r="2052" spans="1:9" x14ac:dyDescent="0.25">
      <c r="A2052" s="22"/>
      <c r="F2052" s="26"/>
      <c r="G2052" s="26"/>
      <c r="I2052" s="24"/>
    </row>
    <row r="2053" spans="1:9" x14ac:dyDescent="0.25">
      <c r="A2053" s="22"/>
      <c r="F2053" s="26"/>
      <c r="G2053" s="26"/>
      <c r="I2053" s="24"/>
    </row>
    <row r="2054" spans="1:9" x14ac:dyDescent="0.25">
      <c r="A2054" s="22"/>
      <c r="F2054" s="26"/>
      <c r="G2054" s="26"/>
      <c r="I2054" s="24"/>
    </row>
    <row r="2055" spans="1:9" x14ac:dyDescent="0.25">
      <c r="A2055" s="22"/>
      <c r="F2055" s="26"/>
      <c r="G2055" s="26"/>
      <c r="I2055" s="24"/>
    </row>
    <row r="2056" spans="1:9" x14ac:dyDescent="0.25">
      <c r="A2056" s="22"/>
      <c r="F2056" s="26"/>
      <c r="G2056" s="26"/>
      <c r="I2056" s="24"/>
    </row>
    <row r="2057" spans="1:9" x14ac:dyDescent="0.25">
      <c r="A2057" s="22"/>
      <c r="F2057" s="26"/>
      <c r="G2057" s="26"/>
      <c r="I2057" s="24"/>
    </row>
    <row r="2058" spans="1:9" x14ac:dyDescent="0.25">
      <c r="A2058" s="22"/>
      <c r="F2058" s="26"/>
      <c r="G2058" s="26"/>
      <c r="I2058" s="24"/>
    </row>
    <row r="2059" spans="1:9" x14ac:dyDescent="0.25">
      <c r="A2059" s="22"/>
      <c r="F2059" s="26"/>
      <c r="G2059" s="26"/>
      <c r="I2059" s="24"/>
    </row>
    <row r="2060" spans="1:9" x14ac:dyDescent="0.25">
      <c r="A2060" s="22"/>
      <c r="F2060" s="26"/>
      <c r="G2060" s="26"/>
      <c r="I2060" s="24"/>
    </row>
    <row r="2061" spans="1:9" x14ac:dyDescent="0.25">
      <c r="A2061" s="22"/>
      <c r="F2061" s="26"/>
      <c r="G2061" s="26"/>
      <c r="I2061" s="24"/>
    </row>
    <row r="2062" spans="1:9" x14ac:dyDescent="0.25">
      <c r="A2062" s="22"/>
      <c r="F2062" s="26"/>
      <c r="G2062" s="26"/>
      <c r="I2062" s="24"/>
    </row>
    <row r="2063" spans="1:9" x14ac:dyDescent="0.25">
      <c r="A2063" s="22"/>
      <c r="F2063" s="26"/>
      <c r="G2063" s="26"/>
      <c r="I2063" s="24"/>
    </row>
    <row r="2064" spans="1:9" x14ac:dyDescent="0.25">
      <c r="A2064" s="22"/>
      <c r="F2064" s="26"/>
      <c r="G2064" s="26"/>
      <c r="I2064" s="24"/>
    </row>
    <row r="2065" spans="1:9" x14ac:dyDescent="0.25">
      <c r="A2065" s="22"/>
      <c r="F2065" s="26"/>
      <c r="G2065" s="26"/>
      <c r="I2065" s="24"/>
    </row>
    <row r="2066" spans="1:9" x14ac:dyDescent="0.25">
      <c r="A2066" s="22"/>
      <c r="F2066" s="26"/>
      <c r="G2066" s="26"/>
      <c r="I2066" s="24"/>
    </row>
    <row r="2067" spans="1:9" x14ac:dyDescent="0.25">
      <c r="A2067" s="22"/>
      <c r="F2067" s="26"/>
      <c r="G2067" s="26"/>
      <c r="I2067" s="24"/>
    </row>
    <row r="2068" spans="1:9" x14ac:dyDescent="0.25">
      <c r="A2068" s="22"/>
      <c r="F2068" s="26"/>
      <c r="G2068" s="26"/>
      <c r="I2068" s="24"/>
    </row>
    <row r="2069" spans="1:9" x14ac:dyDescent="0.25">
      <c r="A2069" s="22"/>
      <c r="F2069" s="26"/>
      <c r="G2069" s="26"/>
      <c r="I2069" s="24"/>
    </row>
    <row r="2070" spans="1:9" x14ac:dyDescent="0.25">
      <c r="A2070" s="22"/>
      <c r="F2070" s="26"/>
      <c r="G2070" s="26"/>
      <c r="I2070" s="24"/>
    </row>
    <row r="2071" spans="1:9" x14ac:dyDescent="0.25">
      <c r="A2071" s="22"/>
      <c r="F2071" s="26"/>
      <c r="G2071" s="26"/>
      <c r="I2071" s="24"/>
    </row>
    <row r="2072" spans="1:9" x14ac:dyDescent="0.25">
      <c r="A2072" s="22"/>
      <c r="F2072" s="26"/>
      <c r="G2072" s="26"/>
      <c r="I2072" s="24"/>
    </row>
    <row r="2073" spans="1:9" x14ac:dyDescent="0.25">
      <c r="A2073" s="22"/>
      <c r="F2073" s="26"/>
      <c r="G2073" s="26"/>
      <c r="I2073" s="24"/>
    </row>
    <row r="2074" spans="1:9" x14ac:dyDescent="0.25">
      <c r="A2074" s="22"/>
      <c r="F2074" s="26"/>
      <c r="G2074" s="26"/>
      <c r="I2074" s="24"/>
    </row>
    <row r="2075" spans="1:9" x14ac:dyDescent="0.25">
      <c r="A2075" s="22"/>
      <c r="F2075" s="26"/>
      <c r="G2075" s="26"/>
      <c r="I2075" s="24"/>
    </row>
    <row r="2076" spans="1:9" x14ac:dyDescent="0.25">
      <c r="A2076" s="22"/>
      <c r="F2076" s="26"/>
      <c r="G2076" s="26"/>
      <c r="I2076" s="24"/>
    </row>
    <row r="2077" spans="1:9" x14ac:dyDescent="0.25">
      <c r="A2077" s="22"/>
      <c r="F2077" s="26"/>
      <c r="G2077" s="26"/>
      <c r="I2077" s="24"/>
    </row>
    <row r="2078" spans="1:9" x14ac:dyDescent="0.25">
      <c r="A2078" s="22"/>
      <c r="F2078" s="26"/>
      <c r="G2078" s="26"/>
      <c r="I2078" s="24"/>
    </row>
    <row r="2079" spans="1:9" x14ac:dyDescent="0.25">
      <c r="A2079" s="22"/>
      <c r="F2079" s="26"/>
      <c r="G2079" s="26"/>
      <c r="I2079" s="24"/>
    </row>
    <row r="2080" spans="1:9" x14ac:dyDescent="0.25">
      <c r="A2080" s="22"/>
      <c r="F2080" s="26"/>
      <c r="G2080" s="26"/>
      <c r="I2080" s="24"/>
    </row>
    <row r="2081" spans="1:9" x14ac:dyDescent="0.25">
      <c r="A2081" s="22"/>
      <c r="F2081" s="26"/>
      <c r="G2081" s="26"/>
      <c r="I2081" s="24"/>
    </row>
    <row r="2082" spans="1:9" x14ac:dyDescent="0.25">
      <c r="A2082" s="22"/>
      <c r="F2082" s="26"/>
      <c r="G2082" s="26"/>
      <c r="I2082" s="24"/>
    </row>
    <row r="2083" spans="1:9" x14ac:dyDescent="0.25">
      <c r="A2083" s="22"/>
      <c r="F2083" s="26"/>
      <c r="G2083" s="26"/>
      <c r="I2083" s="24"/>
    </row>
    <row r="2084" spans="1:9" x14ac:dyDescent="0.25">
      <c r="A2084" s="22"/>
      <c r="F2084" s="26"/>
      <c r="G2084" s="26"/>
      <c r="I2084" s="24"/>
    </row>
    <row r="2085" spans="1:9" x14ac:dyDescent="0.25">
      <c r="A2085" s="22"/>
      <c r="F2085" s="26"/>
      <c r="G2085" s="26"/>
      <c r="I2085" s="24"/>
    </row>
    <row r="2086" spans="1:9" x14ac:dyDescent="0.25">
      <c r="A2086" s="22"/>
      <c r="F2086" s="26"/>
      <c r="G2086" s="26"/>
      <c r="I2086" s="24"/>
    </row>
    <row r="2087" spans="1:9" x14ac:dyDescent="0.25">
      <c r="A2087" s="22"/>
      <c r="F2087" s="26"/>
      <c r="G2087" s="26"/>
      <c r="I2087" s="24"/>
    </row>
    <row r="2088" spans="1:9" x14ac:dyDescent="0.25">
      <c r="A2088" s="22"/>
      <c r="F2088" s="26"/>
      <c r="G2088" s="26"/>
      <c r="I2088" s="24"/>
    </row>
    <row r="2089" spans="1:9" x14ac:dyDescent="0.25">
      <c r="A2089" s="22"/>
      <c r="F2089" s="26"/>
      <c r="G2089" s="26"/>
      <c r="I2089" s="24"/>
    </row>
    <row r="2090" spans="1:9" x14ac:dyDescent="0.25">
      <c r="A2090" s="22"/>
      <c r="F2090" s="26"/>
      <c r="G2090" s="26"/>
      <c r="I2090" s="24"/>
    </row>
    <row r="2091" spans="1:9" x14ac:dyDescent="0.25">
      <c r="A2091" s="22"/>
      <c r="F2091" s="26"/>
      <c r="G2091" s="26"/>
      <c r="I2091" s="24"/>
    </row>
    <row r="2092" spans="1:9" x14ac:dyDescent="0.25">
      <c r="A2092" s="22"/>
      <c r="F2092" s="26"/>
      <c r="G2092" s="26"/>
      <c r="I2092" s="24"/>
    </row>
    <row r="2093" spans="1:9" x14ac:dyDescent="0.25">
      <c r="A2093" s="22"/>
      <c r="F2093" s="26"/>
      <c r="G2093" s="26"/>
      <c r="I2093" s="24"/>
    </row>
    <row r="2094" spans="1:9" x14ac:dyDescent="0.25">
      <c r="A2094" s="22"/>
      <c r="F2094" s="26"/>
      <c r="G2094" s="26"/>
      <c r="I2094" s="24"/>
    </row>
    <row r="2095" spans="1:9" x14ac:dyDescent="0.25">
      <c r="A2095" s="22"/>
      <c r="F2095" s="26"/>
      <c r="G2095" s="26"/>
      <c r="I2095" s="24"/>
    </row>
    <row r="2096" spans="1:9" x14ac:dyDescent="0.25">
      <c r="A2096" s="22"/>
      <c r="F2096" s="26"/>
      <c r="G2096" s="26"/>
      <c r="I2096" s="24"/>
    </row>
    <row r="2097" spans="1:9" x14ac:dyDescent="0.25">
      <c r="A2097" s="22"/>
      <c r="F2097" s="26"/>
      <c r="G2097" s="26"/>
      <c r="I2097" s="24"/>
    </row>
    <row r="2098" spans="1:9" x14ac:dyDescent="0.25">
      <c r="A2098" s="22"/>
      <c r="F2098" s="26"/>
      <c r="G2098" s="26"/>
      <c r="I2098" s="24"/>
    </row>
    <row r="2099" spans="1:9" x14ac:dyDescent="0.25">
      <c r="A2099" s="22"/>
      <c r="F2099" s="26"/>
      <c r="G2099" s="26"/>
      <c r="I2099" s="24"/>
    </row>
    <row r="2100" spans="1:9" x14ac:dyDescent="0.25">
      <c r="A2100" s="22"/>
      <c r="F2100" s="26"/>
      <c r="G2100" s="26"/>
      <c r="I2100" s="24"/>
    </row>
    <row r="2101" spans="1:9" x14ac:dyDescent="0.25">
      <c r="A2101" s="22"/>
      <c r="F2101" s="26"/>
      <c r="G2101" s="26"/>
      <c r="I2101" s="24"/>
    </row>
    <row r="2102" spans="1:9" x14ac:dyDescent="0.25">
      <c r="A2102" s="22"/>
      <c r="F2102" s="26"/>
      <c r="G2102" s="26"/>
      <c r="I2102" s="24"/>
    </row>
    <row r="2103" spans="1:9" x14ac:dyDescent="0.25">
      <c r="A2103" s="22"/>
      <c r="F2103" s="26"/>
      <c r="G2103" s="26"/>
      <c r="I2103" s="24"/>
    </row>
    <row r="2104" spans="1:9" x14ac:dyDescent="0.25">
      <c r="A2104" s="22"/>
      <c r="F2104" s="26"/>
      <c r="G2104" s="26"/>
      <c r="I2104" s="24"/>
    </row>
    <row r="2105" spans="1:9" x14ac:dyDescent="0.25">
      <c r="A2105" s="22"/>
      <c r="F2105" s="26"/>
      <c r="G2105" s="26"/>
      <c r="I2105" s="24"/>
    </row>
    <row r="2106" spans="1:9" x14ac:dyDescent="0.25">
      <c r="A2106" s="22"/>
      <c r="F2106" s="26"/>
      <c r="G2106" s="26"/>
      <c r="I2106" s="24"/>
    </row>
    <row r="2107" spans="1:9" x14ac:dyDescent="0.25">
      <c r="A2107" s="22"/>
      <c r="F2107" s="26"/>
      <c r="G2107" s="26"/>
      <c r="I2107" s="24"/>
    </row>
    <row r="2108" spans="1:9" x14ac:dyDescent="0.25">
      <c r="A2108" s="22"/>
      <c r="F2108" s="26"/>
      <c r="G2108" s="26"/>
      <c r="I2108" s="24"/>
    </row>
    <row r="2109" spans="1:9" x14ac:dyDescent="0.25">
      <c r="A2109" s="22"/>
      <c r="F2109" s="26"/>
      <c r="G2109" s="26"/>
      <c r="I2109" s="24"/>
    </row>
    <row r="2110" spans="1:9" x14ac:dyDescent="0.25">
      <c r="A2110" s="22"/>
      <c r="F2110" s="26"/>
      <c r="G2110" s="26"/>
      <c r="I2110" s="24"/>
    </row>
    <row r="2111" spans="1:9" x14ac:dyDescent="0.25">
      <c r="A2111" s="22"/>
      <c r="F2111" s="26"/>
      <c r="G2111" s="26"/>
      <c r="I2111" s="24"/>
    </row>
    <row r="2112" spans="1:9" x14ac:dyDescent="0.25">
      <c r="A2112" s="22"/>
      <c r="F2112" s="26"/>
      <c r="G2112" s="26"/>
      <c r="I2112" s="24"/>
    </row>
    <row r="2113" spans="1:9" x14ac:dyDescent="0.25">
      <c r="A2113" s="22"/>
      <c r="F2113" s="26"/>
      <c r="G2113" s="26"/>
      <c r="I2113" s="24"/>
    </row>
    <row r="2114" spans="1:9" x14ac:dyDescent="0.25">
      <c r="A2114" s="22"/>
      <c r="F2114" s="26"/>
      <c r="G2114" s="26"/>
      <c r="I2114" s="24"/>
    </row>
    <row r="2115" spans="1:9" x14ac:dyDescent="0.25">
      <c r="A2115" s="22"/>
      <c r="F2115" s="26"/>
      <c r="G2115" s="26"/>
      <c r="I2115" s="24"/>
    </row>
    <row r="2116" spans="1:9" x14ac:dyDescent="0.25">
      <c r="A2116" s="22"/>
      <c r="F2116" s="26"/>
      <c r="G2116" s="26"/>
      <c r="I2116" s="24"/>
    </row>
    <row r="2117" spans="1:9" x14ac:dyDescent="0.25">
      <c r="A2117" s="22"/>
      <c r="F2117" s="26"/>
      <c r="G2117" s="26"/>
      <c r="I2117" s="24"/>
    </row>
    <row r="2118" spans="1:9" x14ac:dyDescent="0.25">
      <c r="A2118" s="22"/>
      <c r="F2118" s="26"/>
      <c r="G2118" s="26"/>
      <c r="I2118" s="24"/>
    </row>
    <row r="2119" spans="1:9" x14ac:dyDescent="0.25">
      <c r="A2119" s="22"/>
      <c r="F2119" s="26"/>
      <c r="G2119" s="26"/>
      <c r="I2119" s="24"/>
    </row>
    <row r="2120" spans="1:9" x14ac:dyDescent="0.25">
      <c r="A2120" s="22"/>
      <c r="F2120" s="26"/>
      <c r="G2120" s="26"/>
      <c r="I2120" s="24"/>
    </row>
    <row r="2121" spans="1:9" x14ac:dyDescent="0.25">
      <c r="A2121" s="22"/>
      <c r="F2121" s="26"/>
      <c r="G2121" s="26"/>
      <c r="I2121" s="24"/>
    </row>
    <row r="2122" spans="1:9" x14ac:dyDescent="0.25">
      <c r="A2122" s="22"/>
      <c r="F2122" s="26"/>
      <c r="G2122" s="26"/>
      <c r="I2122" s="24"/>
    </row>
    <row r="2123" spans="1:9" x14ac:dyDescent="0.25">
      <c r="A2123" s="22"/>
      <c r="F2123" s="26"/>
      <c r="G2123" s="26"/>
      <c r="I2123" s="24"/>
    </row>
    <row r="2124" spans="1:9" x14ac:dyDescent="0.25">
      <c r="A2124" s="22"/>
      <c r="F2124" s="26"/>
      <c r="G2124" s="26"/>
      <c r="I2124" s="24"/>
    </row>
    <row r="2125" spans="1:9" x14ac:dyDescent="0.25">
      <c r="A2125" s="22"/>
      <c r="F2125" s="26"/>
      <c r="G2125" s="26"/>
      <c r="I2125" s="24"/>
    </row>
    <row r="2126" spans="1:9" x14ac:dyDescent="0.25">
      <c r="A2126" s="22"/>
      <c r="F2126" s="26"/>
      <c r="G2126" s="26"/>
      <c r="I2126" s="24"/>
    </row>
    <row r="2127" spans="1:9" x14ac:dyDescent="0.25">
      <c r="A2127" s="22"/>
      <c r="F2127" s="26"/>
      <c r="G2127" s="26"/>
      <c r="I2127" s="24"/>
    </row>
    <row r="2128" spans="1:9" x14ac:dyDescent="0.25">
      <c r="A2128" s="22"/>
      <c r="F2128" s="26"/>
      <c r="G2128" s="26"/>
      <c r="I2128" s="24"/>
    </row>
    <row r="2129" spans="1:9" x14ac:dyDescent="0.25">
      <c r="A2129" s="22"/>
      <c r="F2129" s="26"/>
      <c r="G2129" s="26"/>
      <c r="I2129" s="24"/>
    </row>
    <row r="2130" spans="1:9" x14ac:dyDescent="0.25">
      <c r="A2130" s="22"/>
      <c r="F2130" s="26"/>
      <c r="G2130" s="26"/>
      <c r="I2130" s="24"/>
    </row>
    <row r="2131" spans="1:9" x14ac:dyDescent="0.25">
      <c r="A2131" s="22"/>
      <c r="F2131" s="26"/>
      <c r="G2131" s="26"/>
      <c r="I2131" s="24"/>
    </row>
    <row r="2132" spans="1:9" x14ac:dyDescent="0.25">
      <c r="A2132" s="22"/>
      <c r="F2132" s="26"/>
      <c r="G2132" s="26"/>
      <c r="I2132" s="24"/>
    </row>
    <row r="2133" spans="1:9" x14ac:dyDescent="0.25">
      <c r="A2133" s="22"/>
      <c r="F2133" s="26"/>
      <c r="G2133" s="26"/>
      <c r="I2133" s="24"/>
    </row>
    <row r="2134" spans="1:9" x14ac:dyDescent="0.25">
      <c r="A2134" s="22"/>
      <c r="F2134" s="26"/>
      <c r="G2134" s="26"/>
      <c r="I2134" s="24"/>
    </row>
    <row r="2135" spans="1:9" x14ac:dyDescent="0.25">
      <c r="A2135" s="22"/>
      <c r="F2135" s="26"/>
      <c r="G2135" s="26"/>
      <c r="I2135" s="24"/>
    </row>
    <row r="2136" spans="1:9" x14ac:dyDescent="0.25">
      <c r="A2136" s="22"/>
      <c r="F2136" s="26"/>
      <c r="G2136" s="26"/>
      <c r="I2136" s="24"/>
    </row>
    <row r="2137" spans="1:9" x14ac:dyDescent="0.25">
      <c r="A2137" s="22"/>
      <c r="F2137" s="26"/>
      <c r="G2137" s="26"/>
      <c r="I2137" s="24"/>
    </row>
    <row r="2138" spans="1:9" x14ac:dyDescent="0.25">
      <c r="A2138" s="22"/>
      <c r="F2138" s="26"/>
      <c r="G2138" s="26"/>
      <c r="I2138" s="24"/>
    </row>
    <row r="2139" spans="1:9" x14ac:dyDescent="0.25">
      <c r="A2139" s="22"/>
      <c r="F2139" s="26"/>
      <c r="G2139" s="26"/>
      <c r="I2139" s="24"/>
    </row>
    <row r="2140" spans="1:9" x14ac:dyDescent="0.25">
      <c r="A2140" s="22"/>
      <c r="F2140" s="26"/>
      <c r="G2140" s="26"/>
      <c r="I2140" s="24"/>
    </row>
    <row r="2141" spans="1:9" x14ac:dyDescent="0.25">
      <c r="A2141" s="22"/>
      <c r="F2141" s="26"/>
      <c r="G2141" s="26"/>
      <c r="I2141" s="24"/>
    </row>
    <row r="2142" spans="1:9" x14ac:dyDescent="0.25">
      <c r="A2142" s="22"/>
      <c r="F2142" s="26"/>
      <c r="G2142" s="26"/>
      <c r="I2142" s="24"/>
    </row>
    <row r="2143" spans="1:9" x14ac:dyDescent="0.25">
      <c r="A2143" s="22"/>
      <c r="F2143" s="26"/>
      <c r="G2143" s="26"/>
      <c r="I2143" s="24"/>
    </row>
    <row r="2144" spans="1:9" x14ac:dyDescent="0.25">
      <c r="A2144" s="22"/>
      <c r="F2144" s="26"/>
      <c r="G2144" s="26"/>
      <c r="I2144" s="24"/>
    </row>
    <row r="2145" spans="1:9" x14ac:dyDescent="0.25">
      <c r="A2145" s="22"/>
      <c r="F2145" s="26"/>
      <c r="G2145" s="26"/>
      <c r="I2145" s="24"/>
    </row>
    <row r="2146" spans="1:9" x14ac:dyDescent="0.25">
      <c r="A2146" s="22"/>
      <c r="F2146" s="26"/>
      <c r="G2146" s="26"/>
      <c r="I2146" s="24"/>
    </row>
    <row r="2147" spans="1:9" x14ac:dyDescent="0.25">
      <c r="A2147" s="22"/>
      <c r="F2147" s="26"/>
      <c r="G2147" s="26"/>
      <c r="I2147" s="24"/>
    </row>
    <row r="2148" spans="1:9" x14ac:dyDescent="0.25">
      <c r="A2148" s="22"/>
      <c r="F2148" s="26"/>
      <c r="G2148" s="26"/>
      <c r="I2148" s="24"/>
    </row>
    <row r="2149" spans="1:9" x14ac:dyDescent="0.25">
      <c r="A2149" s="22"/>
      <c r="F2149" s="26"/>
      <c r="G2149" s="26"/>
      <c r="I2149" s="24"/>
    </row>
    <row r="2150" spans="1:9" x14ac:dyDescent="0.25">
      <c r="A2150" s="22"/>
      <c r="F2150" s="26"/>
      <c r="G2150" s="26"/>
      <c r="I2150" s="24"/>
    </row>
    <row r="2151" spans="1:9" x14ac:dyDescent="0.25">
      <c r="A2151" s="22"/>
      <c r="F2151" s="26"/>
      <c r="G2151" s="26"/>
      <c r="I2151" s="24"/>
    </row>
    <row r="2152" spans="1:9" x14ac:dyDescent="0.25">
      <c r="A2152" s="22"/>
      <c r="F2152" s="26"/>
      <c r="G2152" s="26"/>
      <c r="I2152" s="24"/>
    </row>
    <row r="2153" spans="1:9" x14ac:dyDescent="0.25">
      <c r="A2153" s="22"/>
      <c r="F2153" s="26"/>
      <c r="G2153" s="26"/>
      <c r="I2153" s="24"/>
    </row>
    <row r="2154" spans="1:9" x14ac:dyDescent="0.25">
      <c r="A2154" s="22"/>
      <c r="F2154" s="26"/>
      <c r="G2154" s="26"/>
      <c r="I2154" s="24"/>
    </row>
    <row r="2155" spans="1:9" x14ac:dyDescent="0.25">
      <c r="A2155" s="22"/>
      <c r="F2155" s="26"/>
      <c r="G2155" s="26"/>
      <c r="I2155" s="24"/>
    </row>
    <row r="2156" spans="1:9" x14ac:dyDescent="0.25">
      <c r="A2156" s="22"/>
      <c r="F2156" s="26"/>
      <c r="G2156" s="26"/>
      <c r="I2156" s="24"/>
    </row>
    <row r="2157" spans="1:9" x14ac:dyDescent="0.25">
      <c r="A2157" s="22"/>
      <c r="F2157" s="26"/>
      <c r="G2157" s="26"/>
      <c r="I2157" s="24"/>
    </row>
    <row r="2158" spans="1:9" x14ac:dyDescent="0.25">
      <c r="A2158" s="22"/>
      <c r="F2158" s="26"/>
      <c r="G2158" s="26"/>
      <c r="I2158" s="24"/>
    </row>
    <row r="2159" spans="1:9" x14ac:dyDescent="0.25">
      <c r="A2159" s="22"/>
      <c r="F2159" s="26"/>
      <c r="G2159" s="26"/>
      <c r="I2159" s="24"/>
    </row>
    <row r="2160" spans="1:9" x14ac:dyDescent="0.25">
      <c r="A2160" s="22"/>
      <c r="F2160" s="26"/>
      <c r="G2160" s="26"/>
      <c r="I2160" s="24"/>
    </row>
    <row r="2161" spans="1:9" x14ac:dyDescent="0.25">
      <c r="A2161" s="22"/>
      <c r="F2161" s="26"/>
      <c r="G2161" s="26"/>
      <c r="I2161" s="24"/>
    </row>
    <row r="2162" spans="1:9" x14ac:dyDescent="0.25">
      <c r="A2162" s="22"/>
      <c r="F2162" s="26"/>
      <c r="G2162" s="26"/>
      <c r="I2162" s="24"/>
    </row>
    <row r="2163" spans="1:9" x14ac:dyDescent="0.25">
      <c r="A2163" s="22"/>
      <c r="F2163" s="26"/>
      <c r="G2163" s="26"/>
      <c r="I2163" s="24"/>
    </row>
    <row r="2164" spans="1:9" x14ac:dyDescent="0.25">
      <c r="A2164" s="22"/>
      <c r="F2164" s="26"/>
      <c r="G2164" s="26"/>
      <c r="I2164" s="24"/>
    </row>
    <row r="2165" spans="1:9" x14ac:dyDescent="0.25">
      <c r="A2165" s="22"/>
      <c r="F2165" s="26"/>
      <c r="G2165" s="26"/>
      <c r="I2165" s="24"/>
    </row>
    <row r="2166" spans="1:9" x14ac:dyDescent="0.25">
      <c r="A2166" s="22"/>
      <c r="F2166" s="26"/>
      <c r="G2166" s="26"/>
      <c r="I2166" s="24"/>
    </row>
    <row r="2167" spans="1:9" x14ac:dyDescent="0.25">
      <c r="A2167" s="22"/>
      <c r="F2167" s="26"/>
      <c r="G2167" s="26"/>
      <c r="I2167" s="24"/>
    </row>
    <row r="2168" spans="1:9" x14ac:dyDescent="0.25">
      <c r="A2168" s="22"/>
      <c r="F2168" s="26"/>
      <c r="G2168" s="26"/>
      <c r="I2168" s="24"/>
    </row>
    <row r="2169" spans="1:9" x14ac:dyDescent="0.25">
      <c r="A2169" s="22"/>
      <c r="F2169" s="26"/>
      <c r="G2169" s="26"/>
      <c r="I2169" s="24"/>
    </row>
    <row r="2170" spans="1:9" x14ac:dyDescent="0.25">
      <c r="A2170" s="22"/>
      <c r="F2170" s="26"/>
      <c r="G2170" s="26"/>
      <c r="I2170" s="24"/>
    </row>
    <row r="2171" spans="1:9" x14ac:dyDescent="0.25">
      <c r="A2171" s="22"/>
      <c r="F2171" s="26"/>
      <c r="G2171" s="26"/>
      <c r="I2171" s="24"/>
    </row>
    <row r="2172" spans="1:9" x14ac:dyDescent="0.25">
      <c r="A2172" s="22"/>
      <c r="F2172" s="26"/>
      <c r="G2172" s="26"/>
      <c r="I2172" s="24"/>
    </row>
    <row r="2173" spans="1:9" x14ac:dyDescent="0.25">
      <c r="A2173" s="22"/>
      <c r="I2173" s="24"/>
    </row>
    <row r="2174" spans="1:9" x14ac:dyDescent="0.25">
      <c r="A2174" s="22"/>
      <c r="I2174" s="24"/>
    </row>
    <row r="2175" spans="1:9" x14ac:dyDescent="0.25">
      <c r="A2175" s="22"/>
      <c r="I2175" s="24"/>
    </row>
    <row r="2176" spans="1:9" x14ac:dyDescent="0.25">
      <c r="A2176" s="22"/>
      <c r="I2176" s="24"/>
    </row>
    <row r="2177" spans="1:9" x14ac:dyDescent="0.25">
      <c r="A2177" s="22"/>
      <c r="I2177" s="24"/>
    </row>
    <row r="2178" spans="1:9" x14ac:dyDescent="0.25">
      <c r="A2178" s="22"/>
      <c r="I2178" s="24"/>
    </row>
    <row r="2179" spans="1:9" x14ac:dyDescent="0.25">
      <c r="A2179" s="22"/>
      <c r="I2179" s="24"/>
    </row>
    <row r="2180" spans="1:9" x14ac:dyDescent="0.25">
      <c r="A2180" s="22"/>
      <c r="I2180" s="24"/>
    </row>
    <row r="2181" spans="1:9" x14ac:dyDescent="0.25">
      <c r="A2181" s="22"/>
      <c r="I2181" s="24"/>
    </row>
    <row r="2182" spans="1:9" x14ac:dyDescent="0.25">
      <c r="A2182" s="22"/>
      <c r="I2182" s="24"/>
    </row>
    <row r="2183" spans="1:9" x14ac:dyDescent="0.25">
      <c r="A2183" s="22"/>
      <c r="I2183" s="24"/>
    </row>
    <row r="2184" spans="1:9" x14ac:dyDescent="0.25">
      <c r="A2184" s="22"/>
      <c r="I2184" s="24"/>
    </row>
    <row r="2185" spans="1:9" x14ac:dyDescent="0.25">
      <c r="A2185" s="22"/>
      <c r="I2185" s="24"/>
    </row>
    <row r="2186" spans="1:9" x14ac:dyDescent="0.25">
      <c r="A2186" s="22"/>
      <c r="I2186" s="24"/>
    </row>
    <row r="2187" spans="1:9" x14ac:dyDescent="0.25">
      <c r="A2187" s="22"/>
      <c r="I2187" s="24"/>
    </row>
    <row r="2188" spans="1:9" x14ac:dyDescent="0.25">
      <c r="A2188" s="22"/>
      <c r="I2188" s="24"/>
    </row>
    <row r="2189" spans="1:9" x14ac:dyDescent="0.25">
      <c r="A2189" s="22"/>
      <c r="I2189" s="24"/>
    </row>
    <row r="2190" spans="1:9" x14ac:dyDescent="0.25">
      <c r="A2190" s="22"/>
      <c r="I2190" s="24"/>
    </row>
    <row r="2191" spans="1:9" x14ac:dyDescent="0.25">
      <c r="A2191" s="22"/>
      <c r="I2191" s="24"/>
    </row>
    <row r="2192" spans="1:9" x14ac:dyDescent="0.25">
      <c r="A2192" s="22"/>
      <c r="I2192" s="24"/>
    </row>
    <row r="2193" spans="1:9" x14ac:dyDescent="0.25">
      <c r="A2193" s="22"/>
      <c r="I2193" s="24"/>
    </row>
    <row r="2194" spans="1:9" x14ac:dyDescent="0.25">
      <c r="A2194" s="22"/>
      <c r="I2194" s="24"/>
    </row>
    <row r="2195" spans="1:9" x14ac:dyDescent="0.25">
      <c r="A2195" s="22"/>
      <c r="I2195" s="24"/>
    </row>
    <row r="2196" spans="1:9" x14ac:dyDescent="0.25">
      <c r="A2196" s="22"/>
      <c r="I2196" s="24"/>
    </row>
    <row r="2197" spans="1:9" x14ac:dyDescent="0.25">
      <c r="A2197" s="22"/>
      <c r="I2197" s="24"/>
    </row>
    <row r="2198" spans="1:9" x14ac:dyDescent="0.25">
      <c r="A2198" s="22"/>
      <c r="I2198" s="24"/>
    </row>
    <row r="2199" spans="1:9" x14ac:dyDescent="0.25">
      <c r="A2199" s="22"/>
      <c r="I2199" s="24"/>
    </row>
    <row r="2200" spans="1:9" x14ac:dyDescent="0.25">
      <c r="A2200" s="22"/>
      <c r="I2200" s="24"/>
    </row>
    <row r="2201" spans="1:9" x14ac:dyDescent="0.25">
      <c r="A2201" s="22"/>
      <c r="I2201" s="24"/>
    </row>
    <row r="2202" spans="1:9" x14ac:dyDescent="0.25">
      <c r="A2202" s="22"/>
      <c r="I2202" s="24"/>
    </row>
    <row r="2203" spans="1:9" x14ac:dyDescent="0.25">
      <c r="A2203" s="22"/>
      <c r="I2203" s="24"/>
    </row>
    <row r="2204" spans="1:9" x14ac:dyDescent="0.25">
      <c r="A2204" s="22"/>
      <c r="I2204" s="24"/>
    </row>
    <row r="2205" spans="1:9" x14ac:dyDescent="0.25">
      <c r="A2205" s="22"/>
      <c r="I2205" s="24"/>
    </row>
    <row r="2206" spans="1:9" x14ac:dyDescent="0.25">
      <c r="A2206" s="22"/>
      <c r="I2206" s="24"/>
    </row>
    <row r="2207" spans="1:9" x14ac:dyDescent="0.25">
      <c r="A2207" s="22"/>
      <c r="I2207" s="24"/>
    </row>
    <row r="2208" spans="1:9" x14ac:dyDescent="0.25">
      <c r="A2208" s="22"/>
      <c r="I2208" s="24"/>
    </row>
    <row r="2209" spans="1:9" x14ac:dyDescent="0.25">
      <c r="A2209" s="22"/>
      <c r="I2209" s="24"/>
    </row>
    <row r="2210" spans="1:9" x14ac:dyDescent="0.25">
      <c r="A2210" s="22"/>
      <c r="I2210" s="24"/>
    </row>
    <row r="2211" spans="1:9" x14ac:dyDescent="0.25">
      <c r="A2211" s="22"/>
      <c r="I2211" s="24"/>
    </row>
    <row r="2212" spans="1:9" x14ac:dyDescent="0.25">
      <c r="A2212" s="22"/>
      <c r="I2212" s="24"/>
    </row>
    <row r="2213" spans="1:9" x14ac:dyDescent="0.25">
      <c r="A2213" s="22"/>
      <c r="I2213" s="24"/>
    </row>
    <row r="2214" spans="1:9" x14ac:dyDescent="0.25">
      <c r="A2214" s="22"/>
      <c r="I2214" s="24"/>
    </row>
    <row r="2215" spans="1:9" x14ac:dyDescent="0.25">
      <c r="A2215" s="22"/>
      <c r="I2215" s="24"/>
    </row>
    <row r="2216" spans="1:9" x14ac:dyDescent="0.25">
      <c r="A2216" s="22"/>
      <c r="I2216" s="24"/>
    </row>
    <row r="2217" spans="1:9" x14ac:dyDescent="0.25">
      <c r="A2217" s="22"/>
      <c r="I2217" s="24"/>
    </row>
    <row r="2218" spans="1:9" x14ac:dyDescent="0.25">
      <c r="A2218" s="22"/>
      <c r="I2218" s="24"/>
    </row>
    <row r="2219" spans="1:9" x14ac:dyDescent="0.25">
      <c r="A2219" s="22"/>
      <c r="I2219" s="24"/>
    </row>
    <row r="2220" spans="1:9" x14ac:dyDescent="0.25">
      <c r="A2220" s="22"/>
      <c r="I2220" s="24"/>
    </row>
    <row r="2221" spans="1:9" x14ac:dyDescent="0.25">
      <c r="A2221" s="22"/>
      <c r="I2221" s="24"/>
    </row>
    <row r="2222" spans="1:9" x14ac:dyDescent="0.25">
      <c r="A2222" s="22"/>
      <c r="I2222" s="24"/>
    </row>
    <row r="2223" spans="1:9" x14ac:dyDescent="0.25">
      <c r="A2223" s="22"/>
      <c r="I2223" s="24"/>
    </row>
    <row r="2224" spans="1:9" x14ac:dyDescent="0.25">
      <c r="A2224" s="22"/>
      <c r="I2224" s="24"/>
    </row>
    <row r="2225" spans="1:9" x14ac:dyDescent="0.25">
      <c r="A2225" s="22"/>
      <c r="I2225" s="24"/>
    </row>
    <row r="2226" spans="1:9" x14ac:dyDescent="0.25">
      <c r="A2226" s="22"/>
      <c r="I2226" s="24"/>
    </row>
    <row r="2227" spans="1:9" x14ac:dyDescent="0.25">
      <c r="A2227" s="22"/>
      <c r="I2227" s="24"/>
    </row>
    <row r="2228" spans="1:9" x14ac:dyDescent="0.25">
      <c r="A2228" s="22"/>
      <c r="I2228" s="24"/>
    </row>
    <row r="2229" spans="1:9" x14ac:dyDescent="0.25">
      <c r="A2229" s="22"/>
      <c r="I2229" s="24"/>
    </row>
    <row r="2230" spans="1:9" x14ac:dyDescent="0.25">
      <c r="A2230" s="22"/>
      <c r="I2230" s="24"/>
    </row>
    <row r="2231" spans="1:9" x14ac:dyDescent="0.25">
      <c r="A2231" s="22"/>
      <c r="I2231" s="24"/>
    </row>
    <row r="2232" spans="1:9" x14ac:dyDescent="0.25">
      <c r="A2232" s="22"/>
      <c r="I2232" s="24"/>
    </row>
    <row r="2233" spans="1:9" x14ac:dyDescent="0.25">
      <c r="A2233" s="22"/>
      <c r="I2233" s="24"/>
    </row>
    <row r="2234" spans="1:9" x14ac:dyDescent="0.25">
      <c r="A2234" s="22"/>
      <c r="I2234" s="24"/>
    </row>
    <row r="2235" spans="1:9" x14ac:dyDescent="0.25">
      <c r="A2235" s="22"/>
      <c r="I2235" s="24"/>
    </row>
    <row r="2236" spans="1:9" x14ac:dyDescent="0.25">
      <c r="A2236" s="22"/>
      <c r="I2236" s="24"/>
    </row>
    <row r="2237" spans="1:9" x14ac:dyDescent="0.25">
      <c r="A2237" s="22"/>
      <c r="I2237" s="24"/>
    </row>
    <row r="2238" spans="1:9" x14ac:dyDescent="0.25">
      <c r="A2238" s="22"/>
      <c r="I2238" s="24"/>
    </row>
    <row r="2239" spans="1:9" x14ac:dyDescent="0.25">
      <c r="A2239" s="22"/>
      <c r="I2239" s="24"/>
    </row>
    <row r="2240" spans="1:9" x14ac:dyDescent="0.25">
      <c r="A2240" s="22"/>
      <c r="I2240" s="24"/>
    </row>
    <row r="2241" spans="1:9" x14ac:dyDescent="0.25">
      <c r="A2241" s="22"/>
      <c r="I2241" s="24"/>
    </row>
    <row r="2242" spans="1:9" x14ac:dyDescent="0.25">
      <c r="A2242" s="22"/>
      <c r="I2242" s="24"/>
    </row>
    <row r="2243" spans="1:9" x14ac:dyDescent="0.25">
      <c r="A2243" s="22"/>
      <c r="I2243" s="24"/>
    </row>
    <row r="2244" spans="1:9" x14ac:dyDescent="0.25">
      <c r="A2244" s="22"/>
      <c r="I2244" s="24"/>
    </row>
    <row r="2245" spans="1:9" x14ac:dyDescent="0.25">
      <c r="A2245" s="22"/>
      <c r="I2245" s="24"/>
    </row>
    <row r="2246" spans="1:9" x14ac:dyDescent="0.25">
      <c r="A2246" s="22"/>
      <c r="I2246" s="24"/>
    </row>
    <row r="2247" spans="1:9" x14ac:dyDescent="0.25">
      <c r="A2247" s="22"/>
      <c r="I2247" s="24"/>
    </row>
    <row r="2248" spans="1:9" x14ac:dyDescent="0.25">
      <c r="A2248" s="22"/>
      <c r="I2248" s="24"/>
    </row>
    <row r="2249" spans="1:9" x14ac:dyDescent="0.25">
      <c r="A2249" s="22"/>
      <c r="I2249" s="24"/>
    </row>
    <row r="2250" spans="1:9" x14ac:dyDescent="0.25">
      <c r="A2250" s="22"/>
      <c r="I2250" s="24"/>
    </row>
    <row r="2251" spans="1:9" x14ac:dyDescent="0.25">
      <c r="A2251" s="22"/>
      <c r="I2251" s="24"/>
    </row>
    <row r="2252" spans="1:9" x14ac:dyDescent="0.25">
      <c r="A2252" s="22"/>
      <c r="I2252" s="24"/>
    </row>
    <row r="2253" spans="1:9" x14ac:dyDescent="0.25">
      <c r="A2253" s="22"/>
      <c r="I2253" s="24"/>
    </row>
    <row r="2254" spans="1:9" x14ac:dyDescent="0.25">
      <c r="A2254" s="22"/>
      <c r="I2254" s="24"/>
    </row>
    <row r="2255" spans="1:9" x14ac:dyDescent="0.25">
      <c r="A2255" s="22"/>
      <c r="I2255" s="24"/>
    </row>
    <row r="2256" spans="1:9" x14ac:dyDescent="0.25">
      <c r="A2256" s="22"/>
      <c r="I2256" s="24"/>
    </row>
    <row r="2257" spans="1:9" x14ac:dyDescent="0.25">
      <c r="A2257" s="22"/>
      <c r="I2257" s="24"/>
    </row>
    <row r="2258" spans="1:9" x14ac:dyDescent="0.25">
      <c r="A2258" s="22"/>
      <c r="I2258" s="24"/>
    </row>
    <row r="2259" spans="1:9" x14ac:dyDescent="0.25">
      <c r="A2259" s="22"/>
      <c r="I2259" s="24"/>
    </row>
    <row r="2260" spans="1:9" x14ac:dyDescent="0.25">
      <c r="A2260" s="22"/>
      <c r="I2260" s="24"/>
    </row>
    <row r="2261" spans="1:9" x14ac:dyDescent="0.25">
      <c r="A2261" s="22"/>
      <c r="I2261" s="24"/>
    </row>
    <row r="2262" spans="1:9" x14ac:dyDescent="0.25">
      <c r="A2262" s="22"/>
      <c r="I2262" s="24"/>
    </row>
    <row r="2263" spans="1:9" x14ac:dyDescent="0.25">
      <c r="A2263" s="22"/>
      <c r="I2263" s="24"/>
    </row>
    <row r="2264" spans="1:9" x14ac:dyDescent="0.25">
      <c r="A2264" s="22"/>
      <c r="I2264" s="24"/>
    </row>
    <row r="2265" spans="1:9" x14ac:dyDescent="0.25">
      <c r="A2265" s="22"/>
      <c r="I2265" s="24"/>
    </row>
    <row r="2266" spans="1:9" x14ac:dyDescent="0.25">
      <c r="A2266" s="22"/>
      <c r="I2266" s="24"/>
    </row>
    <row r="2267" spans="1:9" x14ac:dyDescent="0.25">
      <c r="A2267" s="22"/>
      <c r="I2267" s="24"/>
    </row>
    <row r="2268" spans="1:9" x14ac:dyDescent="0.25">
      <c r="A2268" s="22"/>
      <c r="I2268" s="24"/>
    </row>
    <row r="2269" spans="1:9" x14ac:dyDescent="0.25">
      <c r="A2269" s="22"/>
      <c r="I2269" s="24"/>
    </row>
    <row r="2270" spans="1:9" x14ac:dyDescent="0.25">
      <c r="A2270" s="22"/>
      <c r="I2270" s="24"/>
    </row>
    <row r="2271" spans="1:9" x14ac:dyDescent="0.25">
      <c r="A2271" s="22"/>
      <c r="I2271" s="24"/>
    </row>
    <row r="2272" spans="1:9" x14ac:dyDescent="0.25">
      <c r="A2272" s="22"/>
      <c r="I2272" s="24"/>
    </row>
    <row r="2273" spans="1:9" x14ac:dyDescent="0.25">
      <c r="A2273" s="22"/>
      <c r="I2273" s="24"/>
    </row>
    <row r="2274" spans="1:9" x14ac:dyDescent="0.25">
      <c r="A2274" s="22"/>
      <c r="I2274" s="24"/>
    </row>
    <row r="2275" spans="1:9" x14ac:dyDescent="0.25">
      <c r="A2275" s="22"/>
      <c r="I2275" s="24"/>
    </row>
    <row r="2276" spans="1:9" x14ac:dyDescent="0.25">
      <c r="A2276" s="22"/>
      <c r="I2276" s="24"/>
    </row>
    <row r="2277" spans="1:9" x14ac:dyDescent="0.25">
      <c r="A2277" s="22"/>
      <c r="I2277" s="24"/>
    </row>
    <row r="2278" spans="1:9" x14ac:dyDescent="0.25">
      <c r="A2278" s="22"/>
      <c r="I2278" s="24"/>
    </row>
    <row r="2279" spans="1:9" x14ac:dyDescent="0.25">
      <c r="A2279" s="22"/>
      <c r="I2279" s="24"/>
    </row>
    <row r="2280" spans="1:9" x14ac:dyDescent="0.25">
      <c r="A2280" s="22"/>
      <c r="I2280" s="24"/>
    </row>
    <row r="2281" spans="1:9" x14ac:dyDescent="0.25">
      <c r="A2281" s="22"/>
      <c r="I2281" s="24"/>
    </row>
    <row r="2282" spans="1:9" x14ac:dyDescent="0.25">
      <c r="A2282" s="22"/>
      <c r="I2282" s="24"/>
    </row>
    <row r="2283" spans="1:9" x14ac:dyDescent="0.25">
      <c r="A2283" s="22"/>
      <c r="I2283" s="24"/>
    </row>
    <row r="2284" spans="1:9" x14ac:dyDescent="0.25">
      <c r="A2284" s="22"/>
      <c r="I2284" s="24"/>
    </row>
    <row r="2285" spans="1:9" x14ac:dyDescent="0.25">
      <c r="A2285" s="22"/>
      <c r="I2285" s="24"/>
    </row>
    <row r="2286" spans="1:9" x14ac:dyDescent="0.25">
      <c r="A2286" s="22"/>
      <c r="I2286" s="24"/>
    </row>
    <row r="2287" spans="1:9" x14ac:dyDescent="0.25">
      <c r="A2287" s="22"/>
      <c r="I2287" s="24"/>
    </row>
    <row r="2288" spans="1:9" x14ac:dyDescent="0.25">
      <c r="A2288" s="22"/>
      <c r="I2288" s="24"/>
    </row>
    <row r="2289" spans="1:9" x14ac:dyDescent="0.25">
      <c r="A2289" s="22"/>
      <c r="I2289" s="24"/>
    </row>
    <row r="2290" spans="1:9" x14ac:dyDescent="0.25">
      <c r="A2290" s="22"/>
      <c r="I2290" s="24"/>
    </row>
    <row r="2291" spans="1:9" x14ac:dyDescent="0.25">
      <c r="A2291" s="22"/>
      <c r="I2291" s="24"/>
    </row>
    <row r="2292" spans="1:9" x14ac:dyDescent="0.25">
      <c r="A2292" s="22"/>
      <c r="I2292" s="24"/>
    </row>
    <row r="2293" spans="1:9" x14ac:dyDescent="0.25">
      <c r="A2293" s="22"/>
      <c r="I2293" s="24"/>
    </row>
    <row r="2294" spans="1:9" x14ac:dyDescent="0.25">
      <c r="A2294" s="22"/>
      <c r="I2294" s="24"/>
    </row>
    <row r="2295" spans="1:9" x14ac:dyDescent="0.25">
      <c r="A2295" s="22"/>
      <c r="I2295" s="24"/>
    </row>
    <row r="2296" spans="1:9" x14ac:dyDescent="0.25">
      <c r="A2296" s="22"/>
      <c r="I2296" s="24"/>
    </row>
    <row r="2297" spans="1:9" x14ac:dyDescent="0.25">
      <c r="A2297" s="22"/>
      <c r="I2297" s="24"/>
    </row>
    <row r="2298" spans="1:9" x14ac:dyDescent="0.25">
      <c r="A2298" s="22"/>
      <c r="I2298" s="24"/>
    </row>
    <row r="2299" spans="1:9" x14ac:dyDescent="0.25">
      <c r="A2299" s="22"/>
      <c r="I2299" s="24"/>
    </row>
    <row r="2300" spans="1:9" x14ac:dyDescent="0.25">
      <c r="A2300" s="22"/>
      <c r="I2300" s="24"/>
    </row>
    <row r="2301" spans="1:9" x14ac:dyDescent="0.25">
      <c r="A2301" s="22"/>
      <c r="I2301" s="24"/>
    </row>
    <row r="2302" spans="1:9" x14ac:dyDescent="0.25">
      <c r="A2302" s="22"/>
      <c r="I2302" s="24"/>
    </row>
    <row r="2303" spans="1:9" x14ac:dyDescent="0.25">
      <c r="A2303" s="22"/>
      <c r="I2303" s="24"/>
    </row>
    <row r="2304" spans="1:9" x14ac:dyDescent="0.25">
      <c r="A2304" s="22"/>
      <c r="I2304" s="24"/>
    </row>
    <row r="2305" spans="1:9" x14ac:dyDescent="0.25">
      <c r="A2305" s="22"/>
      <c r="I2305" s="24"/>
    </row>
    <row r="2306" spans="1:9" x14ac:dyDescent="0.25">
      <c r="A2306" s="22"/>
      <c r="I2306" s="24"/>
    </row>
    <row r="2307" spans="1:9" x14ac:dyDescent="0.25">
      <c r="A2307" s="22"/>
      <c r="I2307" s="24"/>
    </row>
    <row r="2308" spans="1:9" x14ac:dyDescent="0.25">
      <c r="A2308" s="22"/>
      <c r="I2308" s="24"/>
    </row>
    <row r="2309" spans="1:9" x14ac:dyDescent="0.25">
      <c r="A2309" s="22"/>
      <c r="I2309" s="24"/>
    </row>
    <row r="2310" spans="1:9" x14ac:dyDescent="0.25">
      <c r="A2310" s="22"/>
      <c r="I2310" s="24"/>
    </row>
    <row r="2311" spans="1:9" x14ac:dyDescent="0.25">
      <c r="A2311" s="22"/>
      <c r="I2311" s="24"/>
    </row>
    <row r="2312" spans="1:9" x14ac:dyDescent="0.25">
      <c r="A2312" s="22"/>
      <c r="I2312" s="24"/>
    </row>
    <row r="2313" spans="1:9" x14ac:dyDescent="0.25">
      <c r="A2313" s="22"/>
      <c r="I2313" s="24"/>
    </row>
    <row r="2314" spans="1:9" x14ac:dyDescent="0.25">
      <c r="A2314" s="22"/>
      <c r="I2314" s="24"/>
    </row>
    <row r="2315" spans="1:9" x14ac:dyDescent="0.25">
      <c r="A2315" s="22"/>
      <c r="I2315" s="24"/>
    </row>
    <row r="2316" spans="1:9" x14ac:dyDescent="0.25">
      <c r="A2316" s="22"/>
      <c r="I2316" s="24"/>
    </row>
    <row r="2317" spans="1:9" x14ac:dyDescent="0.25">
      <c r="A2317" s="22"/>
      <c r="I2317" s="24"/>
    </row>
    <row r="2318" spans="1:9" x14ac:dyDescent="0.25">
      <c r="A2318" s="22"/>
      <c r="I2318" s="24"/>
    </row>
    <row r="2319" spans="1:9" x14ac:dyDescent="0.25">
      <c r="A2319" s="22"/>
      <c r="I2319" s="24"/>
    </row>
    <row r="2320" spans="1:9" x14ac:dyDescent="0.25">
      <c r="A2320" s="22"/>
      <c r="I2320" s="24"/>
    </row>
    <row r="2321" spans="1:9" x14ac:dyDescent="0.25">
      <c r="A2321" s="22"/>
      <c r="I2321" s="24"/>
    </row>
    <row r="2322" spans="1:9" x14ac:dyDescent="0.25">
      <c r="A2322" s="22"/>
      <c r="I2322" s="24"/>
    </row>
    <row r="2323" spans="1:9" x14ac:dyDescent="0.25">
      <c r="A2323" s="22"/>
      <c r="I2323" s="24"/>
    </row>
    <row r="2324" spans="1:9" x14ac:dyDescent="0.25">
      <c r="A2324" s="22"/>
      <c r="I2324" s="24"/>
    </row>
    <row r="2325" spans="1:9" x14ac:dyDescent="0.25">
      <c r="A2325" s="22"/>
      <c r="I2325" s="24"/>
    </row>
    <row r="2326" spans="1:9" x14ac:dyDescent="0.25">
      <c r="A2326" s="22"/>
      <c r="I2326" s="24"/>
    </row>
    <row r="2327" spans="1:9" x14ac:dyDescent="0.25">
      <c r="A2327" s="22"/>
      <c r="I2327" s="24"/>
    </row>
    <row r="2328" spans="1:9" x14ac:dyDescent="0.25">
      <c r="A2328" s="22"/>
      <c r="I2328" s="24"/>
    </row>
    <row r="2329" spans="1:9" x14ac:dyDescent="0.25">
      <c r="A2329" s="22"/>
      <c r="I2329" s="24"/>
    </row>
    <row r="2330" spans="1:9" x14ac:dyDescent="0.25">
      <c r="A2330" s="22"/>
      <c r="I2330" s="24"/>
    </row>
    <row r="2331" spans="1:9" x14ac:dyDescent="0.25">
      <c r="A2331" s="22"/>
      <c r="I2331" s="24"/>
    </row>
    <row r="2332" spans="1:9" x14ac:dyDescent="0.25">
      <c r="A2332" s="22"/>
      <c r="I2332" s="24"/>
    </row>
    <row r="2333" spans="1:9" x14ac:dyDescent="0.25">
      <c r="A2333" s="22"/>
      <c r="I2333" s="24"/>
    </row>
    <row r="2334" spans="1:9" x14ac:dyDescent="0.25">
      <c r="A2334" s="22"/>
      <c r="I2334" s="24"/>
    </row>
    <row r="2335" spans="1:9" x14ac:dyDescent="0.25">
      <c r="A2335" s="22"/>
      <c r="I2335" s="24"/>
    </row>
    <row r="2336" spans="1:9" x14ac:dyDescent="0.25">
      <c r="A2336" s="22"/>
      <c r="I2336" s="24"/>
    </row>
    <row r="2337" spans="1:9" x14ac:dyDescent="0.25">
      <c r="A2337" s="22"/>
      <c r="I2337" s="24"/>
    </row>
    <row r="2338" spans="1:9" x14ac:dyDescent="0.25">
      <c r="A2338" s="22"/>
      <c r="I2338" s="24"/>
    </row>
    <row r="2339" spans="1:9" x14ac:dyDescent="0.25">
      <c r="A2339" s="22"/>
      <c r="I2339" s="24"/>
    </row>
    <row r="2340" spans="1:9" x14ac:dyDescent="0.25">
      <c r="A2340" s="22"/>
      <c r="I2340" s="24"/>
    </row>
    <row r="2341" spans="1:9" x14ac:dyDescent="0.25">
      <c r="A2341" s="22"/>
      <c r="I2341" s="24"/>
    </row>
    <row r="2342" spans="1:9" x14ac:dyDescent="0.25">
      <c r="A2342" s="22"/>
      <c r="I2342" s="24"/>
    </row>
    <row r="2343" spans="1:9" x14ac:dyDescent="0.25">
      <c r="A2343" s="22"/>
      <c r="I2343" s="24"/>
    </row>
    <row r="2344" spans="1:9" x14ac:dyDescent="0.25">
      <c r="A2344" s="22"/>
      <c r="I2344" s="24"/>
    </row>
    <row r="2345" spans="1:9" x14ac:dyDescent="0.25">
      <c r="A2345" s="22"/>
      <c r="I2345" s="24"/>
    </row>
    <row r="2346" spans="1:9" x14ac:dyDescent="0.25">
      <c r="A2346" s="22"/>
      <c r="I2346" s="24"/>
    </row>
    <row r="2347" spans="1:9" x14ac:dyDescent="0.25">
      <c r="A2347" s="22"/>
      <c r="I2347" s="24"/>
    </row>
    <row r="2348" spans="1:9" x14ac:dyDescent="0.25">
      <c r="A2348" s="22"/>
      <c r="I2348" s="24"/>
    </row>
    <row r="2349" spans="1:9" x14ac:dyDescent="0.25">
      <c r="A2349" s="22"/>
      <c r="I2349" s="24"/>
    </row>
    <row r="2350" spans="1:9" x14ac:dyDescent="0.25">
      <c r="A2350" s="22"/>
      <c r="I2350" s="24"/>
    </row>
    <row r="2351" spans="1:9" x14ac:dyDescent="0.25">
      <c r="A2351" s="22"/>
      <c r="I2351" s="24"/>
    </row>
    <row r="2352" spans="1:9" x14ac:dyDescent="0.25">
      <c r="A2352" s="22"/>
      <c r="I2352" s="24"/>
    </row>
    <row r="2353" spans="1:9" x14ac:dyDescent="0.25">
      <c r="A2353" s="22"/>
      <c r="I2353" s="24"/>
    </row>
    <row r="2354" spans="1:9" x14ac:dyDescent="0.25">
      <c r="A2354" s="22"/>
      <c r="I2354" s="24"/>
    </row>
    <row r="2355" spans="1:9" x14ac:dyDescent="0.25">
      <c r="A2355" s="22"/>
      <c r="I2355" s="24"/>
    </row>
    <row r="2356" spans="1:9" x14ac:dyDescent="0.25">
      <c r="A2356" s="22"/>
      <c r="I2356" s="24"/>
    </row>
    <row r="2357" spans="1:9" x14ac:dyDescent="0.25">
      <c r="A2357" s="22"/>
      <c r="I2357" s="24"/>
    </row>
    <row r="2358" spans="1:9" x14ac:dyDescent="0.25">
      <c r="A2358" s="22"/>
      <c r="I2358" s="24"/>
    </row>
    <row r="2359" spans="1:9" x14ac:dyDescent="0.25">
      <c r="A2359" s="22"/>
      <c r="I2359" s="24"/>
    </row>
    <row r="2360" spans="1:9" x14ac:dyDescent="0.25">
      <c r="A2360" s="22"/>
      <c r="I2360" s="24"/>
    </row>
    <row r="2361" spans="1:9" x14ac:dyDescent="0.25">
      <c r="A2361" s="22"/>
      <c r="I2361" s="24"/>
    </row>
    <row r="2362" spans="1:9" x14ac:dyDescent="0.25">
      <c r="A2362" s="22"/>
      <c r="I2362" s="24"/>
    </row>
    <row r="2363" spans="1:9" x14ac:dyDescent="0.25">
      <c r="A2363" s="22"/>
      <c r="I2363" s="24"/>
    </row>
    <row r="2364" spans="1:9" x14ac:dyDescent="0.25">
      <c r="A2364" s="22"/>
      <c r="I2364" s="24"/>
    </row>
    <row r="2365" spans="1:9" x14ac:dyDescent="0.25">
      <c r="A2365" s="22"/>
      <c r="I2365" s="24"/>
    </row>
    <row r="2366" spans="1:9" x14ac:dyDescent="0.25">
      <c r="A2366" s="22"/>
      <c r="I2366" s="24"/>
    </row>
    <row r="2367" spans="1:9" x14ac:dyDescent="0.25">
      <c r="A2367" s="22"/>
      <c r="I2367" s="24"/>
    </row>
    <row r="2368" spans="1:9" x14ac:dyDescent="0.25">
      <c r="A2368" s="22"/>
      <c r="I2368" s="24"/>
    </row>
    <row r="2369" spans="1:9" x14ac:dyDescent="0.25">
      <c r="A2369" s="22"/>
      <c r="I2369" s="24"/>
    </row>
    <row r="2370" spans="1:9" x14ac:dyDescent="0.25">
      <c r="A2370" s="22"/>
      <c r="I2370" s="24"/>
    </row>
    <row r="2371" spans="1:9" x14ac:dyDescent="0.25">
      <c r="A2371" s="22"/>
      <c r="I2371" s="24"/>
    </row>
    <row r="2372" spans="1:9" x14ac:dyDescent="0.25">
      <c r="A2372" s="22"/>
      <c r="I2372" s="24"/>
    </row>
    <row r="2373" spans="1:9" x14ac:dyDescent="0.25">
      <c r="A2373" s="22"/>
      <c r="I2373" s="24"/>
    </row>
    <row r="2374" spans="1:9" x14ac:dyDescent="0.25">
      <c r="A2374" s="22"/>
      <c r="I2374" s="24"/>
    </row>
    <row r="2375" spans="1:9" x14ac:dyDescent="0.25">
      <c r="A2375" s="22"/>
      <c r="I2375" s="24"/>
    </row>
    <row r="2376" spans="1:9" x14ac:dyDescent="0.25">
      <c r="A2376" s="22"/>
      <c r="I2376" s="24"/>
    </row>
    <row r="2377" spans="1:9" x14ac:dyDescent="0.25">
      <c r="A2377" s="22"/>
      <c r="I2377" s="24"/>
    </row>
    <row r="2378" spans="1:9" x14ac:dyDescent="0.25">
      <c r="A2378" s="22"/>
      <c r="I2378" s="24"/>
    </row>
    <row r="2379" spans="1:9" x14ac:dyDescent="0.25">
      <c r="A2379" s="22"/>
      <c r="I2379" s="24"/>
    </row>
    <row r="2380" spans="1:9" x14ac:dyDescent="0.25">
      <c r="A2380" s="22"/>
      <c r="I2380" s="24"/>
    </row>
    <row r="2381" spans="1:9" x14ac:dyDescent="0.25">
      <c r="A2381" s="22"/>
      <c r="I2381" s="24"/>
    </row>
    <row r="2382" spans="1:9" x14ac:dyDescent="0.25">
      <c r="A2382" s="22"/>
      <c r="I2382" s="24"/>
    </row>
    <row r="2383" spans="1:9" x14ac:dyDescent="0.25">
      <c r="A2383" s="22"/>
      <c r="I2383" s="24"/>
    </row>
    <row r="2384" spans="1:9" x14ac:dyDescent="0.25">
      <c r="A2384" s="22"/>
      <c r="I2384" s="24"/>
    </row>
    <row r="2385" spans="1:9" x14ac:dyDescent="0.25">
      <c r="A2385" s="22"/>
      <c r="I2385" s="24"/>
    </row>
    <row r="2386" spans="1:9" x14ac:dyDescent="0.25">
      <c r="A2386" s="22"/>
      <c r="I2386" s="24"/>
    </row>
    <row r="2387" spans="1:9" x14ac:dyDescent="0.25">
      <c r="A2387" s="22"/>
      <c r="I2387" s="24"/>
    </row>
    <row r="2388" spans="1:9" x14ac:dyDescent="0.25">
      <c r="A2388" s="22"/>
      <c r="I2388" s="24"/>
    </row>
    <row r="2389" spans="1:9" x14ac:dyDescent="0.25">
      <c r="A2389" s="22"/>
      <c r="I2389" s="24"/>
    </row>
    <row r="2390" spans="1:9" x14ac:dyDescent="0.25">
      <c r="A2390" s="22"/>
      <c r="I2390" s="24"/>
    </row>
    <row r="2391" spans="1:9" x14ac:dyDescent="0.25">
      <c r="A2391" s="22"/>
      <c r="I2391" s="24"/>
    </row>
    <row r="2392" spans="1:9" x14ac:dyDescent="0.25">
      <c r="A2392" s="22"/>
      <c r="I2392" s="24"/>
    </row>
    <row r="2393" spans="1:9" x14ac:dyDescent="0.25">
      <c r="A2393" s="22"/>
      <c r="I2393" s="24"/>
    </row>
    <row r="2394" spans="1:9" x14ac:dyDescent="0.25">
      <c r="A2394" s="22"/>
      <c r="I2394" s="24"/>
    </row>
    <row r="2395" spans="1:9" x14ac:dyDescent="0.25">
      <c r="A2395" s="22"/>
      <c r="I2395" s="24"/>
    </row>
    <row r="2396" spans="1:9" x14ac:dyDescent="0.25">
      <c r="A2396" s="22"/>
      <c r="I2396" s="24"/>
    </row>
    <row r="2397" spans="1:9" x14ac:dyDescent="0.25">
      <c r="A2397" s="22"/>
      <c r="I2397" s="24"/>
    </row>
    <row r="2398" spans="1:9" x14ac:dyDescent="0.25">
      <c r="A2398" s="22"/>
      <c r="I2398" s="24"/>
    </row>
    <row r="2399" spans="1:9" x14ac:dyDescent="0.25">
      <c r="A2399" s="22"/>
      <c r="I2399" s="24"/>
    </row>
    <row r="2400" spans="1:9" x14ac:dyDescent="0.25">
      <c r="A2400" s="22"/>
      <c r="I2400" s="24"/>
    </row>
    <row r="2401" spans="1:9" x14ac:dyDescent="0.25">
      <c r="A2401" s="22"/>
      <c r="I2401" s="24"/>
    </row>
    <row r="2402" spans="1:9" x14ac:dyDescent="0.25">
      <c r="A2402" s="22"/>
      <c r="I2402" s="24"/>
    </row>
    <row r="2403" spans="1:9" x14ac:dyDescent="0.25">
      <c r="A2403" s="22"/>
      <c r="I2403" s="24"/>
    </row>
    <row r="2404" spans="1:9" x14ac:dyDescent="0.25">
      <c r="A2404" s="22"/>
      <c r="I2404" s="24"/>
    </row>
    <row r="2405" spans="1:9" x14ac:dyDescent="0.25">
      <c r="A2405" s="22"/>
      <c r="I2405" s="24"/>
    </row>
    <row r="2406" spans="1:9" x14ac:dyDescent="0.25">
      <c r="A2406" s="22"/>
      <c r="I2406" s="24"/>
    </row>
    <row r="2407" spans="1:9" x14ac:dyDescent="0.25">
      <c r="A2407" s="22"/>
      <c r="I2407" s="24"/>
    </row>
    <row r="2408" spans="1:9" x14ac:dyDescent="0.25">
      <c r="A2408" s="22"/>
      <c r="I2408" s="24"/>
    </row>
    <row r="2409" spans="1:9" x14ac:dyDescent="0.25">
      <c r="A2409" s="22"/>
      <c r="I2409" s="24"/>
    </row>
    <row r="2410" spans="1:9" x14ac:dyDescent="0.25">
      <c r="A2410" s="22"/>
      <c r="I2410" s="24"/>
    </row>
    <row r="2411" spans="1:9" x14ac:dyDescent="0.25">
      <c r="A2411" s="22"/>
      <c r="I2411" s="24"/>
    </row>
    <row r="2412" spans="1:9" x14ac:dyDescent="0.25">
      <c r="A2412" s="22"/>
      <c r="I2412" s="24"/>
    </row>
    <row r="2413" spans="1:9" x14ac:dyDescent="0.25">
      <c r="A2413" s="22"/>
      <c r="I2413" s="24"/>
    </row>
    <row r="2414" spans="1:9" x14ac:dyDescent="0.25">
      <c r="A2414" s="22"/>
      <c r="I2414" s="24"/>
    </row>
    <row r="2415" spans="1:9" x14ac:dyDescent="0.25">
      <c r="A2415" s="22"/>
      <c r="I2415" s="24"/>
    </row>
    <row r="2416" spans="1:9" x14ac:dyDescent="0.25">
      <c r="A2416" s="22"/>
      <c r="I2416" s="24"/>
    </row>
    <row r="2417" spans="1:9" x14ac:dyDescent="0.25">
      <c r="A2417" s="22"/>
      <c r="I2417" s="24"/>
    </row>
    <row r="2418" spans="1:9" x14ac:dyDescent="0.25">
      <c r="A2418" s="22"/>
      <c r="I2418" s="24"/>
    </row>
    <row r="2419" spans="1:9" x14ac:dyDescent="0.25">
      <c r="A2419" s="22"/>
      <c r="I2419" s="24"/>
    </row>
    <row r="2420" spans="1:9" x14ac:dyDescent="0.25">
      <c r="A2420" s="22"/>
      <c r="I2420" s="24"/>
    </row>
    <row r="2421" spans="1:9" x14ac:dyDescent="0.25">
      <c r="A2421" s="22"/>
      <c r="I2421" s="24"/>
    </row>
    <row r="2422" spans="1:9" x14ac:dyDescent="0.25">
      <c r="A2422" s="22"/>
      <c r="I2422" s="24"/>
    </row>
    <row r="2423" spans="1:9" x14ac:dyDescent="0.25">
      <c r="A2423" s="22"/>
      <c r="I2423" s="24"/>
    </row>
    <row r="2424" spans="1:9" x14ac:dyDescent="0.25">
      <c r="A2424" s="22"/>
      <c r="I2424" s="24"/>
    </row>
    <row r="2425" spans="1:9" x14ac:dyDescent="0.25">
      <c r="A2425" s="22"/>
      <c r="I2425" s="24"/>
    </row>
    <row r="2426" spans="1:9" x14ac:dyDescent="0.25">
      <c r="A2426" s="22"/>
      <c r="I2426" s="24"/>
    </row>
    <row r="2427" spans="1:9" x14ac:dyDescent="0.25">
      <c r="A2427" s="22"/>
      <c r="I2427" s="24"/>
    </row>
    <row r="2428" spans="1:9" x14ac:dyDescent="0.25">
      <c r="A2428" s="22"/>
      <c r="I2428" s="24"/>
    </row>
    <row r="2429" spans="1:9" x14ac:dyDescent="0.25">
      <c r="A2429" s="22"/>
      <c r="I2429" s="24"/>
    </row>
    <row r="2430" spans="1:9" x14ac:dyDescent="0.25">
      <c r="A2430" s="22"/>
      <c r="I2430" s="24"/>
    </row>
    <row r="2431" spans="1:9" x14ac:dyDescent="0.25">
      <c r="A2431" s="22"/>
      <c r="I2431" s="24"/>
    </row>
    <row r="2432" spans="1:9" x14ac:dyDescent="0.25">
      <c r="A2432" s="22"/>
      <c r="I2432" s="24"/>
    </row>
    <row r="2433" spans="1:9" x14ac:dyDescent="0.25">
      <c r="A2433" s="22"/>
      <c r="I2433" s="24"/>
    </row>
    <row r="2434" spans="1:9" x14ac:dyDescent="0.25">
      <c r="A2434" s="22"/>
      <c r="I2434" s="24"/>
    </row>
    <row r="2435" spans="1:9" x14ac:dyDescent="0.25">
      <c r="A2435" s="22"/>
      <c r="I2435" s="24"/>
    </row>
    <row r="2436" spans="1:9" x14ac:dyDescent="0.25">
      <c r="A2436" s="22"/>
      <c r="I2436" s="24"/>
    </row>
    <row r="2437" spans="1:9" x14ac:dyDescent="0.25">
      <c r="A2437" s="22"/>
      <c r="I2437" s="24"/>
    </row>
    <row r="2438" spans="1:9" x14ac:dyDescent="0.25">
      <c r="A2438" s="22"/>
      <c r="I2438" s="24"/>
    </row>
    <row r="2439" spans="1:9" x14ac:dyDescent="0.25">
      <c r="A2439" s="22"/>
      <c r="I2439" s="24"/>
    </row>
    <row r="2440" spans="1:9" x14ac:dyDescent="0.25">
      <c r="A2440" s="22"/>
      <c r="I2440" s="24"/>
    </row>
    <row r="2441" spans="1:9" x14ac:dyDescent="0.25">
      <c r="A2441" s="22"/>
      <c r="I2441" s="24"/>
    </row>
    <row r="2442" spans="1:9" x14ac:dyDescent="0.25">
      <c r="A2442" s="22"/>
      <c r="I2442" s="24"/>
    </row>
    <row r="2443" spans="1:9" x14ac:dyDescent="0.25">
      <c r="A2443" s="22"/>
      <c r="I2443" s="24"/>
    </row>
    <row r="2444" spans="1:9" x14ac:dyDescent="0.25">
      <c r="A2444" s="22"/>
      <c r="I2444" s="24"/>
    </row>
    <row r="2445" spans="1:9" x14ac:dyDescent="0.25">
      <c r="A2445" s="22"/>
      <c r="I2445" s="24"/>
    </row>
    <row r="2446" spans="1:9" x14ac:dyDescent="0.25">
      <c r="A2446" s="22"/>
      <c r="I2446" s="24"/>
    </row>
    <row r="2447" spans="1:9" x14ac:dyDescent="0.25">
      <c r="A2447" s="22"/>
      <c r="I2447" s="24"/>
    </row>
    <row r="2448" spans="1:9" x14ac:dyDescent="0.25">
      <c r="A2448" s="22"/>
      <c r="I2448" s="24"/>
    </row>
    <row r="2449" spans="1:9" x14ac:dyDescent="0.25">
      <c r="A2449" s="22"/>
      <c r="I2449" s="24"/>
    </row>
    <row r="2450" spans="1:9" x14ac:dyDescent="0.25">
      <c r="A2450" s="22"/>
      <c r="I2450" s="24"/>
    </row>
    <row r="2451" spans="1:9" x14ac:dyDescent="0.25">
      <c r="A2451" s="22"/>
      <c r="I2451" s="24"/>
    </row>
    <row r="2452" spans="1:9" x14ac:dyDescent="0.25">
      <c r="A2452" s="22"/>
      <c r="I2452" s="24"/>
    </row>
    <row r="2453" spans="1:9" x14ac:dyDescent="0.25">
      <c r="A2453" s="22"/>
      <c r="I2453" s="24"/>
    </row>
    <row r="2454" spans="1:9" x14ac:dyDescent="0.25">
      <c r="A2454" s="22"/>
      <c r="I2454" s="24"/>
    </row>
    <row r="2455" spans="1:9" x14ac:dyDescent="0.25">
      <c r="A2455" s="22"/>
      <c r="I2455" s="24"/>
    </row>
    <row r="2456" spans="1:9" x14ac:dyDescent="0.25">
      <c r="A2456" s="22"/>
      <c r="I2456" s="24"/>
    </row>
    <row r="2457" spans="1:9" x14ac:dyDescent="0.25">
      <c r="A2457" s="22"/>
      <c r="I2457" s="24"/>
    </row>
    <row r="2458" spans="1:9" x14ac:dyDescent="0.25">
      <c r="A2458" s="22"/>
      <c r="I2458" s="24"/>
    </row>
    <row r="2459" spans="1:9" x14ac:dyDescent="0.25">
      <c r="A2459" s="22"/>
      <c r="I2459" s="24"/>
    </row>
    <row r="2460" spans="1:9" x14ac:dyDescent="0.25">
      <c r="A2460" s="22"/>
      <c r="I2460" s="24"/>
    </row>
    <row r="2461" spans="1:9" x14ac:dyDescent="0.25">
      <c r="A2461" s="22"/>
      <c r="I2461" s="24"/>
    </row>
    <row r="2462" spans="1:9" x14ac:dyDescent="0.25">
      <c r="A2462" s="22"/>
      <c r="I2462" s="24"/>
    </row>
    <row r="2463" spans="1:9" x14ac:dyDescent="0.25">
      <c r="A2463" s="22"/>
      <c r="I2463" s="24"/>
    </row>
    <row r="2464" spans="1:9" x14ac:dyDescent="0.25">
      <c r="A2464" s="22"/>
      <c r="I2464" s="24"/>
    </row>
    <row r="2465" spans="1:9" x14ac:dyDescent="0.25">
      <c r="A2465" s="22"/>
      <c r="I2465" s="24"/>
    </row>
    <row r="2466" spans="1:9" x14ac:dyDescent="0.25">
      <c r="A2466" s="22"/>
      <c r="I2466" s="24"/>
    </row>
    <row r="2467" spans="1:9" x14ac:dyDescent="0.25">
      <c r="A2467" s="22"/>
      <c r="I2467" s="24"/>
    </row>
    <row r="2468" spans="1:9" x14ac:dyDescent="0.25">
      <c r="A2468" s="22"/>
      <c r="I2468" s="24"/>
    </row>
    <row r="2469" spans="1:9" x14ac:dyDescent="0.25">
      <c r="A2469" s="22"/>
      <c r="I2469" s="24"/>
    </row>
    <row r="2470" spans="1:9" x14ac:dyDescent="0.25">
      <c r="A2470" s="22"/>
      <c r="I2470" s="24"/>
    </row>
    <row r="2471" spans="1:9" x14ac:dyDescent="0.25">
      <c r="A2471" s="22"/>
      <c r="I2471" s="24"/>
    </row>
    <row r="2472" spans="1:9" x14ac:dyDescent="0.25">
      <c r="A2472" s="22"/>
      <c r="I2472" s="24"/>
    </row>
    <row r="2473" spans="1:9" x14ac:dyDescent="0.25">
      <c r="A2473" s="22"/>
      <c r="I2473" s="24"/>
    </row>
    <row r="2474" spans="1:9" x14ac:dyDescent="0.25">
      <c r="A2474" s="22"/>
      <c r="I2474" s="24"/>
    </row>
    <row r="2475" spans="1:9" x14ac:dyDescent="0.25">
      <c r="A2475" s="22"/>
      <c r="I2475" s="24"/>
    </row>
    <row r="2476" spans="1:9" x14ac:dyDescent="0.25">
      <c r="A2476" s="22"/>
      <c r="I2476" s="24"/>
    </row>
    <row r="2477" spans="1:9" x14ac:dyDescent="0.25">
      <c r="A2477" s="22"/>
      <c r="I2477" s="24"/>
    </row>
    <row r="2478" spans="1:9" x14ac:dyDescent="0.25">
      <c r="A2478" s="22"/>
      <c r="I2478" s="24"/>
    </row>
    <row r="2479" spans="1:9" x14ac:dyDescent="0.25">
      <c r="A2479" s="22"/>
      <c r="I2479" s="24"/>
    </row>
    <row r="2480" spans="1:9" x14ac:dyDescent="0.25">
      <c r="A2480" s="22"/>
      <c r="I2480" s="24"/>
    </row>
    <row r="2481" spans="1:9" x14ac:dyDescent="0.25">
      <c r="A2481" s="22"/>
      <c r="I2481" s="24"/>
    </row>
    <row r="2482" spans="1:9" x14ac:dyDescent="0.25">
      <c r="A2482" s="22"/>
      <c r="I2482" s="24"/>
    </row>
    <row r="2483" spans="1:9" x14ac:dyDescent="0.25">
      <c r="A2483" s="22"/>
      <c r="I2483" s="24"/>
    </row>
    <row r="2484" spans="1:9" x14ac:dyDescent="0.25">
      <c r="A2484" s="22"/>
      <c r="I2484" s="24"/>
    </row>
    <row r="2485" spans="1:9" x14ac:dyDescent="0.25">
      <c r="A2485" s="22"/>
      <c r="I2485" s="24"/>
    </row>
    <row r="2486" spans="1:9" x14ac:dyDescent="0.25">
      <c r="A2486" s="22"/>
      <c r="I2486" s="24"/>
    </row>
    <row r="2487" spans="1:9" x14ac:dyDescent="0.25">
      <c r="A2487" s="22"/>
      <c r="I2487" s="24"/>
    </row>
    <row r="2488" spans="1:9" x14ac:dyDescent="0.25">
      <c r="A2488" s="22"/>
      <c r="I2488" s="24"/>
    </row>
    <row r="2489" spans="1:9" x14ac:dyDescent="0.25">
      <c r="A2489" s="22"/>
      <c r="I2489" s="24"/>
    </row>
    <row r="2490" spans="1:9" x14ac:dyDescent="0.25">
      <c r="A2490" s="22"/>
      <c r="I2490" s="24"/>
    </row>
    <row r="2491" spans="1:9" x14ac:dyDescent="0.25">
      <c r="A2491" s="22"/>
      <c r="I2491" s="24"/>
    </row>
    <row r="2492" spans="1:9" x14ac:dyDescent="0.25">
      <c r="A2492" s="22"/>
      <c r="I2492" s="24"/>
    </row>
    <row r="2493" spans="1:9" x14ac:dyDescent="0.25">
      <c r="A2493" s="22"/>
      <c r="I2493" s="24"/>
    </row>
    <row r="2494" spans="1:9" x14ac:dyDescent="0.25">
      <c r="A2494" s="22"/>
      <c r="I2494" s="24"/>
    </row>
    <row r="2495" spans="1:9" x14ac:dyDescent="0.25">
      <c r="A2495" s="22"/>
      <c r="I2495" s="24"/>
    </row>
    <row r="2496" spans="1:9" x14ac:dyDescent="0.25">
      <c r="A2496" s="22"/>
      <c r="I2496" s="24"/>
    </row>
    <row r="2497" spans="1:9" x14ac:dyDescent="0.25">
      <c r="A2497" s="22"/>
      <c r="I2497" s="24"/>
    </row>
    <row r="2498" spans="1:9" x14ac:dyDescent="0.25">
      <c r="A2498" s="22"/>
      <c r="I2498" s="24"/>
    </row>
    <row r="2499" spans="1:9" x14ac:dyDescent="0.25">
      <c r="A2499" s="22"/>
      <c r="I2499" s="24"/>
    </row>
    <row r="2500" spans="1:9" x14ac:dyDescent="0.25">
      <c r="A2500" s="22"/>
      <c r="I2500" s="24"/>
    </row>
    <row r="2501" spans="1:9" x14ac:dyDescent="0.25">
      <c r="A2501" s="22"/>
      <c r="I2501" s="24"/>
    </row>
    <row r="2502" spans="1:9" x14ac:dyDescent="0.25">
      <c r="A2502" s="22"/>
      <c r="I2502" s="24"/>
    </row>
    <row r="2503" spans="1:9" x14ac:dyDescent="0.25">
      <c r="A2503" s="22"/>
      <c r="I2503" s="24"/>
    </row>
    <row r="2504" spans="1:9" x14ac:dyDescent="0.25">
      <c r="A2504" s="22"/>
      <c r="I2504" s="24"/>
    </row>
    <row r="2505" spans="1:9" x14ac:dyDescent="0.25">
      <c r="A2505" s="22"/>
      <c r="I2505" s="24"/>
    </row>
    <row r="2506" spans="1:9" x14ac:dyDescent="0.25">
      <c r="A2506" s="22"/>
      <c r="I2506" s="24"/>
    </row>
    <row r="2507" spans="1:9" x14ac:dyDescent="0.25">
      <c r="A2507" s="22"/>
      <c r="I2507" s="24"/>
    </row>
    <row r="2508" spans="1:9" x14ac:dyDescent="0.25">
      <c r="A2508" s="22"/>
      <c r="I2508" s="24"/>
    </row>
    <row r="2509" spans="1:9" x14ac:dyDescent="0.25">
      <c r="A2509" s="22"/>
      <c r="I2509" s="24"/>
    </row>
    <row r="2510" spans="1:9" x14ac:dyDescent="0.25">
      <c r="A2510" s="22"/>
      <c r="I2510" s="24"/>
    </row>
    <row r="2511" spans="1:9" x14ac:dyDescent="0.25">
      <c r="A2511" s="22"/>
      <c r="I2511" s="24"/>
    </row>
    <row r="2512" spans="1:9" x14ac:dyDescent="0.25">
      <c r="A2512" s="22"/>
      <c r="I2512" s="24"/>
    </row>
    <row r="2513" spans="1:9" x14ac:dyDescent="0.25">
      <c r="A2513" s="22"/>
      <c r="I2513" s="24"/>
    </row>
    <row r="2514" spans="1:9" x14ac:dyDescent="0.25">
      <c r="A2514" s="22"/>
      <c r="I2514" s="24"/>
    </row>
    <row r="2515" spans="1:9" x14ac:dyDescent="0.25">
      <c r="A2515" s="22"/>
      <c r="I2515" s="24"/>
    </row>
    <row r="2516" spans="1:9" x14ac:dyDescent="0.25">
      <c r="A2516" s="22"/>
      <c r="I2516" s="24"/>
    </row>
    <row r="2517" spans="1:9" x14ac:dyDescent="0.25">
      <c r="A2517" s="22"/>
      <c r="I2517" s="24"/>
    </row>
    <row r="2518" spans="1:9" x14ac:dyDescent="0.25">
      <c r="A2518" s="22"/>
      <c r="I2518" s="24"/>
    </row>
    <row r="2519" spans="1:9" x14ac:dyDescent="0.25">
      <c r="A2519" s="22"/>
      <c r="I2519" s="24"/>
    </row>
    <row r="2520" spans="1:9" x14ac:dyDescent="0.25">
      <c r="A2520" s="22"/>
      <c r="I2520" s="24"/>
    </row>
    <row r="2521" spans="1:9" x14ac:dyDescent="0.25">
      <c r="A2521" s="22"/>
      <c r="I2521" s="24"/>
    </row>
    <row r="2522" spans="1:9" x14ac:dyDescent="0.25">
      <c r="A2522" s="22"/>
      <c r="I2522" s="24"/>
    </row>
    <row r="2523" spans="1:9" x14ac:dyDescent="0.25">
      <c r="A2523" s="22"/>
      <c r="I2523" s="24"/>
    </row>
    <row r="2524" spans="1:9" x14ac:dyDescent="0.25">
      <c r="A2524" s="22"/>
      <c r="I2524" s="24"/>
    </row>
    <row r="2525" spans="1:9" x14ac:dyDescent="0.25">
      <c r="A2525" s="22"/>
      <c r="I2525" s="24"/>
    </row>
    <row r="2526" spans="1:9" x14ac:dyDescent="0.25">
      <c r="A2526" s="22"/>
      <c r="I2526" s="24"/>
    </row>
    <row r="2527" spans="1:9" x14ac:dyDescent="0.25">
      <c r="A2527" s="22"/>
      <c r="I2527" s="24"/>
    </row>
    <row r="2528" spans="1:9" x14ac:dyDescent="0.25">
      <c r="A2528" s="22"/>
      <c r="I2528" s="24"/>
    </row>
    <row r="2529" spans="1:9" x14ac:dyDescent="0.25">
      <c r="A2529" s="22"/>
      <c r="I2529" s="24"/>
    </row>
    <row r="2530" spans="1:9" x14ac:dyDescent="0.25">
      <c r="A2530" s="22"/>
      <c r="I2530" s="24"/>
    </row>
    <row r="2531" spans="1:9" x14ac:dyDescent="0.25">
      <c r="A2531" s="22"/>
      <c r="I2531" s="24"/>
    </row>
    <row r="2532" spans="1:9" x14ac:dyDescent="0.25">
      <c r="A2532" s="22"/>
      <c r="I2532" s="24"/>
    </row>
    <row r="2533" spans="1:9" x14ac:dyDescent="0.25">
      <c r="A2533" s="22"/>
      <c r="I2533" s="24"/>
    </row>
    <row r="2534" spans="1:9" x14ac:dyDescent="0.25">
      <c r="A2534" s="22"/>
      <c r="I2534" s="24"/>
    </row>
    <row r="2535" spans="1:9" x14ac:dyDescent="0.25">
      <c r="A2535" s="22"/>
      <c r="I2535" s="24"/>
    </row>
    <row r="2536" spans="1:9" x14ac:dyDescent="0.25">
      <c r="A2536" s="22"/>
      <c r="I2536" s="24"/>
    </row>
    <row r="2537" spans="1:9" x14ac:dyDescent="0.25">
      <c r="A2537" s="22"/>
      <c r="I2537" s="24"/>
    </row>
    <row r="2538" spans="1:9" x14ac:dyDescent="0.25">
      <c r="A2538" s="22"/>
      <c r="I2538" s="24"/>
    </row>
    <row r="2539" spans="1:9" x14ac:dyDescent="0.25">
      <c r="A2539" s="22"/>
      <c r="I2539" s="24"/>
    </row>
    <row r="2540" spans="1:9" x14ac:dyDescent="0.25">
      <c r="A2540" s="22"/>
      <c r="I2540" s="24"/>
    </row>
    <row r="2541" spans="1:9" x14ac:dyDescent="0.25">
      <c r="A2541" s="22"/>
      <c r="I2541" s="24"/>
    </row>
    <row r="2542" spans="1:9" x14ac:dyDescent="0.25">
      <c r="A2542" s="22"/>
      <c r="I2542" s="24"/>
    </row>
    <row r="2543" spans="1:9" x14ac:dyDescent="0.25">
      <c r="A2543" s="22"/>
      <c r="I2543" s="24"/>
    </row>
    <row r="2544" spans="1:9" x14ac:dyDescent="0.25">
      <c r="A2544" s="22"/>
      <c r="I2544" s="24"/>
    </row>
    <row r="2545" spans="1:9" x14ac:dyDescent="0.25">
      <c r="A2545" s="22"/>
      <c r="I2545" s="24"/>
    </row>
    <row r="2546" spans="1:9" x14ac:dyDescent="0.25">
      <c r="A2546" s="22"/>
      <c r="I2546" s="24"/>
    </row>
    <row r="2547" spans="1:9" x14ac:dyDescent="0.25">
      <c r="A2547" s="22"/>
      <c r="I2547" s="24"/>
    </row>
    <row r="2548" spans="1:9" x14ac:dyDescent="0.25">
      <c r="A2548" s="22"/>
      <c r="I2548" s="24"/>
    </row>
    <row r="2549" spans="1:9" x14ac:dyDescent="0.25">
      <c r="A2549" s="22"/>
      <c r="I2549" s="24"/>
    </row>
    <row r="2550" spans="1:9" x14ac:dyDescent="0.25">
      <c r="A2550" s="22"/>
      <c r="I2550" s="24"/>
    </row>
    <row r="2551" spans="1:9" x14ac:dyDescent="0.25">
      <c r="A2551" s="22"/>
      <c r="I2551" s="24"/>
    </row>
    <row r="2552" spans="1:9" x14ac:dyDescent="0.25">
      <c r="A2552" s="22"/>
      <c r="I2552" s="24"/>
    </row>
    <row r="2553" spans="1:9" x14ac:dyDescent="0.25">
      <c r="A2553" s="22"/>
      <c r="I2553" s="24"/>
    </row>
    <row r="2554" spans="1:9" x14ac:dyDescent="0.25">
      <c r="A2554" s="22"/>
      <c r="I2554" s="24"/>
    </row>
    <row r="2555" spans="1:9" x14ac:dyDescent="0.25">
      <c r="A2555" s="22"/>
      <c r="I2555" s="24"/>
    </row>
    <row r="2556" spans="1:9" x14ac:dyDescent="0.25">
      <c r="A2556" s="22"/>
      <c r="I2556" s="24"/>
    </row>
    <row r="2557" spans="1:9" x14ac:dyDescent="0.25">
      <c r="A2557" s="22"/>
      <c r="I2557" s="24"/>
    </row>
    <row r="2558" spans="1:9" x14ac:dyDescent="0.25">
      <c r="A2558" s="22"/>
      <c r="I2558" s="24"/>
    </row>
    <row r="2559" spans="1:9" x14ac:dyDescent="0.25">
      <c r="A2559" s="22"/>
      <c r="I2559" s="24"/>
    </row>
    <row r="2560" spans="1:9" x14ac:dyDescent="0.25">
      <c r="A2560" s="22"/>
      <c r="I2560" s="24"/>
    </row>
    <row r="2561" spans="1:9" x14ac:dyDescent="0.25">
      <c r="A2561" s="22"/>
      <c r="I2561" s="24"/>
    </row>
    <row r="2562" spans="1:9" x14ac:dyDescent="0.25">
      <c r="A2562" s="22"/>
      <c r="I2562" s="24"/>
    </row>
    <row r="2563" spans="1:9" x14ac:dyDescent="0.25">
      <c r="A2563" s="22"/>
      <c r="I2563" s="24"/>
    </row>
    <row r="2564" spans="1:9" x14ac:dyDescent="0.25">
      <c r="A2564" s="22"/>
      <c r="I2564" s="24"/>
    </row>
    <row r="2565" spans="1:9" x14ac:dyDescent="0.25">
      <c r="A2565" s="22"/>
      <c r="I2565" s="24"/>
    </row>
    <row r="2566" spans="1:9" x14ac:dyDescent="0.25">
      <c r="A2566" s="22"/>
      <c r="I2566" s="24"/>
    </row>
    <row r="2567" spans="1:9" x14ac:dyDescent="0.25">
      <c r="A2567" s="22"/>
      <c r="I2567" s="24"/>
    </row>
    <row r="2568" spans="1:9" x14ac:dyDescent="0.25">
      <c r="A2568" s="22"/>
      <c r="I2568" s="24"/>
    </row>
    <row r="2569" spans="1:9" x14ac:dyDescent="0.25">
      <c r="A2569" s="22"/>
      <c r="I2569" s="24"/>
    </row>
    <row r="2570" spans="1:9" x14ac:dyDescent="0.25">
      <c r="A2570" s="22"/>
      <c r="I2570" s="24"/>
    </row>
    <row r="2571" spans="1:9" x14ac:dyDescent="0.25">
      <c r="A2571" s="22"/>
      <c r="I2571" s="24"/>
    </row>
    <row r="2572" spans="1:9" x14ac:dyDescent="0.25">
      <c r="A2572" s="22"/>
      <c r="I2572" s="24"/>
    </row>
    <row r="2573" spans="1:9" x14ac:dyDescent="0.25">
      <c r="A2573" s="22"/>
      <c r="I2573" s="24"/>
    </row>
    <row r="2574" spans="1:9" x14ac:dyDescent="0.25">
      <c r="A2574" s="22"/>
      <c r="I2574" s="24"/>
    </row>
    <row r="2575" spans="1:9" x14ac:dyDescent="0.25">
      <c r="A2575" s="22"/>
      <c r="I2575" s="24"/>
    </row>
    <row r="2576" spans="1:9" x14ac:dyDescent="0.25">
      <c r="A2576" s="22"/>
      <c r="I2576" s="24"/>
    </row>
    <row r="2577" spans="1:9" x14ac:dyDescent="0.25">
      <c r="A2577" s="22"/>
      <c r="I2577" s="24"/>
    </row>
    <row r="2578" spans="1:9" x14ac:dyDescent="0.25">
      <c r="A2578" s="22"/>
      <c r="I2578" s="24"/>
    </row>
    <row r="2579" spans="1:9" x14ac:dyDescent="0.25">
      <c r="A2579" s="22"/>
      <c r="I2579" s="24"/>
    </row>
    <row r="2580" spans="1:9" x14ac:dyDescent="0.25">
      <c r="A2580" s="22"/>
      <c r="I2580" s="24"/>
    </row>
    <row r="2581" spans="1:9" x14ac:dyDescent="0.25">
      <c r="A2581" s="22"/>
      <c r="I2581" s="24"/>
    </row>
    <row r="2582" spans="1:9" x14ac:dyDescent="0.25">
      <c r="A2582" s="22"/>
      <c r="I2582" s="24"/>
    </row>
    <row r="2583" spans="1:9" x14ac:dyDescent="0.25">
      <c r="A2583" s="22"/>
      <c r="I2583" s="24"/>
    </row>
    <row r="2584" spans="1:9" x14ac:dyDescent="0.25">
      <c r="A2584" s="22"/>
      <c r="I2584" s="24"/>
    </row>
    <row r="2585" spans="1:9" x14ac:dyDescent="0.25">
      <c r="A2585" s="22"/>
      <c r="I2585" s="24"/>
    </row>
    <row r="2586" spans="1:9" x14ac:dyDescent="0.25">
      <c r="A2586" s="22"/>
      <c r="I2586" s="24"/>
    </row>
    <row r="2587" spans="1:9" x14ac:dyDescent="0.25">
      <c r="A2587" s="22"/>
      <c r="I2587" s="24"/>
    </row>
    <row r="2588" spans="1:9" x14ac:dyDescent="0.25">
      <c r="A2588" s="22"/>
      <c r="I2588" s="24"/>
    </row>
    <row r="2589" spans="1:9" x14ac:dyDescent="0.25">
      <c r="A2589" s="22"/>
      <c r="I2589" s="24"/>
    </row>
    <row r="2590" spans="1:9" x14ac:dyDescent="0.25">
      <c r="A2590" s="22"/>
      <c r="I2590" s="24"/>
    </row>
    <row r="2591" spans="1:9" x14ac:dyDescent="0.25">
      <c r="A2591" s="22"/>
      <c r="I2591" s="24"/>
    </row>
    <row r="2592" spans="1:9" x14ac:dyDescent="0.25">
      <c r="A2592" s="22"/>
      <c r="I2592" s="24"/>
    </row>
    <row r="2593" spans="1:9" x14ac:dyDescent="0.25">
      <c r="A2593" s="22"/>
      <c r="I2593" s="24"/>
    </row>
    <row r="2594" spans="1:9" x14ac:dyDescent="0.25">
      <c r="A2594" s="22"/>
      <c r="I2594" s="24"/>
    </row>
    <row r="2595" spans="1:9" x14ac:dyDescent="0.25">
      <c r="A2595" s="22"/>
      <c r="I2595" s="24"/>
    </row>
    <row r="2596" spans="1:9" x14ac:dyDescent="0.25">
      <c r="A2596" s="22"/>
      <c r="I2596" s="24"/>
    </row>
    <row r="2597" spans="1:9" x14ac:dyDescent="0.25">
      <c r="A2597" s="22"/>
      <c r="I2597" s="24"/>
    </row>
    <row r="2598" spans="1:9" x14ac:dyDescent="0.25">
      <c r="A2598" s="22"/>
      <c r="I2598" s="24"/>
    </row>
    <row r="2599" spans="1:9" x14ac:dyDescent="0.25">
      <c r="A2599" s="22"/>
      <c r="I2599" s="24"/>
    </row>
    <row r="2600" spans="1:9" x14ac:dyDescent="0.25">
      <c r="A2600" s="22"/>
      <c r="I2600" s="24"/>
    </row>
    <row r="2601" spans="1:9" x14ac:dyDescent="0.25">
      <c r="A2601" s="22"/>
      <c r="I2601" s="24"/>
    </row>
    <row r="2602" spans="1:9" x14ac:dyDescent="0.25">
      <c r="A2602" s="22"/>
      <c r="I2602" s="24"/>
    </row>
    <row r="2603" spans="1:9" x14ac:dyDescent="0.25">
      <c r="A2603" s="22"/>
      <c r="I2603" s="24"/>
    </row>
    <row r="2604" spans="1:9" x14ac:dyDescent="0.25">
      <c r="A2604" s="22"/>
      <c r="I2604" s="24"/>
    </row>
    <row r="2605" spans="1:9" x14ac:dyDescent="0.25">
      <c r="A2605" s="22"/>
      <c r="I2605" s="24"/>
    </row>
    <row r="2606" spans="1:9" x14ac:dyDescent="0.25">
      <c r="A2606" s="22"/>
      <c r="I2606" s="24"/>
    </row>
    <row r="2607" spans="1:9" x14ac:dyDescent="0.25">
      <c r="A2607" s="22"/>
      <c r="I2607" s="24"/>
    </row>
    <row r="2608" spans="1:9" x14ac:dyDescent="0.25">
      <c r="A2608" s="22"/>
      <c r="I2608" s="24"/>
    </row>
    <row r="2609" spans="1:9" x14ac:dyDescent="0.25">
      <c r="A2609" s="22"/>
      <c r="I2609" s="24"/>
    </row>
    <row r="2610" spans="1:9" x14ac:dyDescent="0.25">
      <c r="A2610" s="22"/>
      <c r="I2610" s="24"/>
    </row>
    <row r="2611" spans="1:9" x14ac:dyDescent="0.25">
      <c r="A2611" s="22"/>
      <c r="I2611" s="24"/>
    </row>
    <row r="2612" spans="1:9" x14ac:dyDescent="0.25">
      <c r="A2612" s="22"/>
      <c r="I2612" s="24"/>
    </row>
    <row r="2613" spans="1:9" x14ac:dyDescent="0.25">
      <c r="A2613" s="22"/>
      <c r="I2613" s="24"/>
    </row>
    <row r="2614" spans="1:9" x14ac:dyDescent="0.25">
      <c r="A2614" s="22"/>
      <c r="I2614" s="24"/>
    </row>
    <row r="2615" spans="1:9" x14ac:dyDescent="0.25">
      <c r="A2615" s="22"/>
      <c r="I2615" s="24"/>
    </row>
    <row r="2616" spans="1:9" x14ac:dyDescent="0.25">
      <c r="A2616" s="22"/>
      <c r="I2616" s="24"/>
    </row>
    <row r="2617" spans="1:9" x14ac:dyDescent="0.25">
      <c r="A2617" s="22"/>
      <c r="I2617" s="24"/>
    </row>
    <row r="2618" spans="1:9" x14ac:dyDescent="0.25">
      <c r="A2618" s="22"/>
      <c r="I2618" s="24"/>
    </row>
    <row r="2619" spans="1:9" x14ac:dyDescent="0.25">
      <c r="A2619" s="22"/>
      <c r="I2619" s="24"/>
    </row>
    <row r="2620" spans="1:9" x14ac:dyDescent="0.25">
      <c r="A2620" s="22"/>
      <c r="I2620" s="24"/>
    </row>
    <row r="2621" spans="1:9" x14ac:dyDescent="0.25">
      <c r="A2621" s="22"/>
      <c r="I2621" s="24"/>
    </row>
    <row r="2622" spans="1:9" x14ac:dyDescent="0.25">
      <c r="A2622" s="22"/>
      <c r="I2622" s="24"/>
    </row>
    <row r="2623" spans="1:9" x14ac:dyDescent="0.25">
      <c r="A2623" s="22"/>
      <c r="I2623" s="24"/>
    </row>
    <row r="2624" spans="1:9" x14ac:dyDescent="0.25">
      <c r="A2624" s="22"/>
      <c r="I2624" s="24"/>
    </row>
    <row r="2625" spans="1:9" x14ac:dyDescent="0.25">
      <c r="A2625" s="22"/>
      <c r="I2625" s="24"/>
    </row>
    <row r="2626" spans="1:9" x14ac:dyDescent="0.25">
      <c r="A2626" s="22"/>
      <c r="I2626" s="24"/>
    </row>
    <row r="2627" spans="1:9" x14ac:dyDescent="0.25">
      <c r="A2627" s="22"/>
      <c r="I2627" s="24"/>
    </row>
    <row r="2628" spans="1:9" x14ac:dyDescent="0.25">
      <c r="A2628" s="22"/>
      <c r="I2628" s="24"/>
    </row>
    <row r="2629" spans="1:9" x14ac:dyDescent="0.25">
      <c r="A2629" s="22"/>
      <c r="I2629" s="24"/>
    </row>
    <row r="2630" spans="1:9" x14ac:dyDescent="0.25">
      <c r="A2630" s="22"/>
      <c r="I2630" s="24"/>
    </row>
    <row r="2631" spans="1:9" x14ac:dyDescent="0.25">
      <c r="A2631" s="22"/>
      <c r="I2631" s="24"/>
    </row>
    <row r="2632" spans="1:9" x14ac:dyDescent="0.25">
      <c r="A2632" s="22"/>
      <c r="I2632" s="24"/>
    </row>
    <row r="2633" spans="1:9" x14ac:dyDescent="0.25">
      <c r="A2633" s="22"/>
      <c r="I2633" s="24"/>
    </row>
    <row r="2634" spans="1:9" x14ac:dyDescent="0.25">
      <c r="A2634" s="22"/>
      <c r="I2634" s="24"/>
    </row>
    <row r="2635" spans="1:9" x14ac:dyDescent="0.25">
      <c r="A2635" s="22"/>
      <c r="I2635" s="24"/>
    </row>
    <row r="2636" spans="1:9" x14ac:dyDescent="0.25">
      <c r="A2636" s="22"/>
      <c r="I2636" s="24"/>
    </row>
    <row r="2637" spans="1:9" x14ac:dyDescent="0.25">
      <c r="A2637" s="22"/>
      <c r="I2637" s="24"/>
    </row>
    <row r="2638" spans="1:9" x14ac:dyDescent="0.25">
      <c r="A2638" s="22"/>
      <c r="I2638" s="24"/>
    </row>
    <row r="2639" spans="1:9" x14ac:dyDescent="0.25">
      <c r="A2639" s="22"/>
      <c r="I2639" s="24"/>
    </row>
    <row r="2640" spans="1:9" x14ac:dyDescent="0.25">
      <c r="A2640" s="22"/>
      <c r="I2640" s="24"/>
    </row>
    <row r="2641" spans="1:9" x14ac:dyDescent="0.25">
      <c r="A2641" s="22"/>
      <c r="I2641" s="24"/>
    </row>
    <row r="2642" spans="1:9" x14ac:dyDescent="0.25">
      <c r="A2642" s="22"/>
      <c r="I2642" s="24"/>
    </row>
    <row r="2643" spans="1:9" x14ac:dyDescent="0.25">
      <c r="A2643" s="22"/>
      <c r="I2643" s="24"/>
    </row>
    <row r="2644" spans="1:9" x14ac:dyDescent="0.25">
      <c r="A2644" s="22"/>
      <c r="I2644" s="24"/>
    </row>
    <row r="2645" spans="1:9" x14ac:dyDescent="0.25">
      <c r="A2645" s="22"/>
      <c r="I2645" s="24"/>
    </row>
    <row r="2646" spans="1:9" x14ac:dyDescent="0.25">
      <c r="A2646" s="22"/>
      <c r="I2646" s="24"/>
    </row>
    <row r="2647" spans="1:9" x14ac:dyDescent="0.25">
      <c r="A2647" s="22"/>
      <c r="I2647" s="24"/>
    </row>
    <row r="2648" spans="1:9" x14ac:dyDescent="0.25">
      <c r="A2648" s="22"/>
      <c r="I2648" s="24"/>
    </row>
    <row r="2649" spans="1:9" x14ac:dyDescent="0.25">
      <c r="A2649" s="22"/>
      <c r="I2649" s="24"/>
    </row>
    <row r="2650" spans="1:9" x14ac:dyDescent="0.25">
      <c r="A2650" s="22"/>
      <c r="I2650" s="24"/>
    </row>
    <row r="2651" spans="1:9" x14ac:dyDescent="0.25">
      <c r="A2651" s="22"/>
      <c r="I2651" s="24"/>
    </row>
    <row r="2652" spans="1:9" x14ac:dyDescent="0.25">
      <c r="A2652" s="22"/>
      <c r="I2652" s="24"/>
    </row>
    <row r="2653" spans="1:9" x14ac:dyDescent="0.25">
      <c r="A2653" s="22"/>
      <c r="I2653" s="24"/>
    </row>
    <row r="2654" spans="1:9" x14ac:dyDescent="0.25">
      <c r="A2654" s="22"/>
      <c r="I2654" s="24"/>
    </row>
    <row r="2655" spans="1:9" x14ac:dyDescent="0.25">
      <c r="A2655" s="22"/>
      <c r="I2655" s="24"/>
    </row>
    <row r="2656" spans="1:9" x14ac:dyDescent="0.25">
      <c r="A2656" s="22"/>
      <c r="I2656" s="24"/>
    </row>
    <row r="2657" spans="1:9" x14ac:dyDescent="0.25">
      <c r="A2657" s="22"/>
      <c r="I2657" s="24"/>
    </row>
    <row r="2658" spans="1:9" x14ac:dyDescent="0.25">
      <c r="A2658" s="22"/>
      <c r="I2658" s="24"/>
    </row>
    <row r="2659" spans="1:9" x14ac:dyDescent="0.25">
      <c r="A2659" s="22"/>
      <c r="I2659" s="24"/>
    </row>
    <row r="2660" spans="1:9" x14ac:dyDescent="0.25">
      <c r="A2660" s="22"/>
      <c r="I2660" s="24"/>
    </row>
    <row r="2661" spans="1:9" x14ac:dyDescent="0.25">
      <c r="A2661" s="22"/>
      <c r="I2661" s="24"/>
    </row>
    <row r="2662" spans="1:9" x14ac:dyDescent="0.25">
      <c r="A2662" s="22"/>
      <c r="I2662" s="24"/>
    </row>
    <row r="2663" spans="1:9" x14ac:dyDescent="0.25">
      <c r="A2663" s="22"/>
      <c r="I2663" s="24"/>
    </row>
    <row r="2664" spans="1:9" x14ac:dyDescent="0.25">
      <c r="A2664" s="22"/>
      <c r="I2664" s="24"/>
    </row>
    <row r="2665" spans="1:9" x14ac:dyDescent="0.25">
      <c r="A2665" s="22"/>
      <c r="I2665" s="24"/>
    </row>
    <row r="2666" spans="1:9" x14ac:dyDescent="0.25">
      <c r="A2666" s="22"/>
      <c r="I2666" s="24"/>
    </row>
    <row r="2667" spans="1:9" x14ac:dyDescent="0.25">
      <c r="A2667" s="22"/>
      <c r="I2667" s="24"/>
    </row>
    <row r="2668" spans="1:9" x14ac:dyDescent="0.25">
      <c r="A2668" s="22"/>
      <c r="I2668" s="24"/>
    </row>
    <row r="2669" spans="1:9" x14ac:dyDescent="0.25">
      <c r="A2669" s="22"/>
      <c r="I2669" s="24"/>
    </row>
    <row r="2670" spans="1:9" x14ac:dyDescent="0.25">
      <c r="A2670" s="22"/>
      <c r="I2670" s="24"/>
    </row>
    <row r="2671" spans="1:9" x14ac:dyDescent="0.25">
      <c r="A2671" s="22"/>
      <c r="I2671" s="24"/>
    </row>
    <row r="2672" spans="1:9" x14ac:dyDescent="0.25">
      <c r="A2672" s="22"/>
      <c r="I2672" s="24"/>
    </row>
    <row r="2673" spans="1:9" x14ac:dyDescent="0.25">
      <c r="A2673" s="22"/>
      <c r="I2673" s="24"/>
    </row>
    <row r="2674" spans="1:9" x14ac:dyDescent="0.25">
      <c r="A2674" s="22"/>
      <c r="I2674" s="24"/>
    </row>
    <row r="2675" spans="1:9" x14ac:dyDescent="0.25">
      <c r="A2675" s="22"/>
      <c r="I2675" s="24"/>
    </row>
    <row r="2676" spans="1:9" x14ac:dyDescent="0.25">
      <c r="A2676" s="22"/>
      <c r="I2676" s="24"/>
    </row>
    <row r="2677" spans="1:9" x14ac:dyDescent="0.25">
      <c r="A2677" s="22"/>
      <c r="I2677" s="24"/>
    </row>
    <row r="2678" spans="1:9" x14ac:dyDescent="0.25">
      <c r="A2678" s="22"/>
      <c r="I2678" s="24"/>
    </row>
    <row r="2679" spans="1:9" x14ac:dyDescent="0.25">
      <c r="A2679" s="22"/>
      <c r="I2679" s="24"/>
    </row>
    <row r="2680" spans="1:9" x14ac:dyDescent="0.25">
      <c r="A2680" s="22"/>
      <c r="I2680" s="24"/>
    </row>
    <row r="2681" spans="1:9" x14ac:dyDescent="0.25">
      <c r="A2681" s="22"/>
      <c r="I2681" s="24"/>
    </row>
    <row r="2682" spans="1:9" x14ac:dyDescent="0.25">
      <c r="A2682" s="22"/>
      <c r="I2682" s="24"/>
    </row>
    <row r="2683" spans="1:9" x14ac:dyDescent="0.25">
      <c r="A2683" s="22"/>
      <c r="I2683" s="24"/>
    </row>
    <row r="2684" spans="1:9" x14ac:dyDescent="0.25">
      <c r="A2684" s="22"/>
      <c r="I2684" s="24"/>
    </row>
    <row r="2685" spans="1:9" x14ac:dyDescent="0.25">
      <c r="A2685" s="22"/>
      <c r="I2685" s="24"/>
    </row>
    <row r="2686" spans="1:9" x14ac:dyDescent="0.25">
      <c r="A2686" s="22"/>
      <c r="I2686" s="24"/>
    </row>
    <row r="2687" spans="1:9" x14ac:dyDescent="0.25">
      <c r="A2687" s="22"/>
      <c r="I2687" s="24"/>
    </row>
    <row r="2688" spans="1:9" x14ac:dyDescent="0.25">
      <c r="A2688" s="22"/>
      <c r="I2688" s="24"/>
    </row>
    <row r="2689" spans="1:9" x14ac:dyDescent="0.25">
      <c r="A2689" s="22"/>
      <c r="I2689" s="24"/>
    </row>
    <row r="2690" spans="1:9" x14ac:dyDescent="0.25">
      <c r="A2690" s="22"/>
      <c r="I2690" s="24"/>
    </row>
    <row r="2691" spans="1:9" x14ac:dyDescent="0.25">
      <c r="A2691" s="22"/>
      <c r="I2691" s="24"/>
    </row>
    <row r="2692" spans="1:9" x14ac:dyDescent="0.25">
      <c r="A2692" s="22"/>
      <c r="I2692" s="24"/>
    </row>
    <row r="2693" spans="1:9" x14ac:dyDescent="0.25">
      <c r="A2693" s="22"/>
      <c r="I2693" s="24"/>
    </row>
    <row r="2694" spans="1:9" x14ac:dyDescent="0.25">
      <c r="A2694" s="22"/>
      <c r="I2694" s="24"/>
    </row>
    <row r="2695" spans="1:9" x14ac:dyDescent="0.25">
      <c r="A2695" s="22"/>
      <c r="I2695" s="24"/>
    </row>
    <row r="2696" spans="1:9" x14ac:dyDescent="0.25">
      <c r="A2696" s="22"/>
      <c r="I2696" s="24"/>
    </row>
    <row r="2697" spans="1:9" x14ac:dyDescent="0.25">
      <c r="A2697" s="22"/>
      <c r="I2697" s="24"/>
    </row>
    <row r="2698" spans="1:9" x14ac:dyDescent="0.25">
      <c r="A2698" s="22"/>
      <c r="I2698" s="24"/>
    </row>
    <row r="2699" spans="1:9" x14ac:dyDescent="0.25">
      <c r="A2699" s="22"/>
      <c r="I2699" s="24"/>
    </row>
    <row r="2700" spans="1:9" x14ac:dyDescent="0.25">
      <c r="A2700" s="22"/>
      <c r="I2700" s="24"/>
    </row>
    <row r="2701" spans="1:9" x14ac:dyDescent="0.25">
      <c r="A2701" s="22"/>
      <c r="I2701" s="24"/>
    </row>
    <row r="2702" spans="1:9" x14ac:dyDescent="0.25">
      <c r="A2702" s="22"/>
      <c r="I2702" s="24"/>
    </row>
    <row r="2703" spans="1:9" x14ac:dyDescent="0.25">
      <c r="A2703" s="22"/>
      <c r="I2703" s="24"/>
    </row>
    <row r="2704" spans="1:9" x14ac:dyDescent="0.25">
      <c r="A2704" s="22"/>
      <c r="I2704" s="24"/>
    </row>
    <row r="2705" spans="1:9" x14ac:dyDescent="0.25">
      <c r="A2705" s="22"/>
      <c r="I2705" s="24"/>
    </row>
    <row r="2706" spans="1:9" x14ac:dyDescent="0.25">
      <c r="A2706" s="22"/>
      <c r="I2706" s="24"/>
    </row>
    <row r="2707" spans="1:9" x14ac:dyDescent="0.25">
      <c r="A2707" s="22"/>
      <c r="I2707" s="24"/>
    </row>
    <row r="2708" spans="1:9" x14ac:dyDescent="0.25">
      <c r="A2708" s="22"/>
      <c r="I2708" s="24"/>
    </row>
    <row r="2709" spans="1:9" x14ac:dyDescent="0.25">
      <c r="A2709" s="22"/>
      <c r="I2709" s="24"/>
    </row>
    <row r="2710" spans="1:9" x14ac:dyDescent="0.25">
      <c r="A2710" s="22"/>
      <c r="I2710" s="24"/>
    </row>
    <row r="2711" spans="1:9" x14ac:dyDescent="0.25">
      <c r="A2711" s="22"/>
      <c r="I2711" s="24"/>
    </row>
    <row r="2712" spans="1:9" x14ac:dyDescent="0.25">
      <c r="A2712" s="22"/>
      <c r="I2712" s="24"/>
    </row>
    <row r="2713" spans="1:9" x14ac:dyDescent="0.25">
      <c r="A2713" s="22"/>
      <c r="I2713" s="24"/>
    </row>
    <row r="2714" spans="1:9" x14ac:dyDescent="0.25">
      <c r="A2714" s="22"/>
      <c r="I2714" s="24"/>
    </row>
    <row r="2715" spans="1:9" x14ac:dyDescent="0.25">
      <c r="A2715" s="22"/>
      <c r="I2715" s="24"/>
    </row>
    <row r="2716" spans="1:9" x14ac:dyDescent="0.25">
      <c r="A2716" s="22"/>
      <c r="I2716" s="24"/>
    </row>
    <row r="2717" spans="1:9" x14ac:dyDescent="0.25">
      <c r="A2717" s="22"/>
      <c r="I2717" s="24"/>
    </row>
    <row r="2718" spans="1:9" x14ac:dyDescent="0.25">
      <c r="A2718" s="22"/>
      <c r="I2718" s="24"/>
    </row>
    <row r="2719" spans="1:9" x14ac:dyDescent="0.25">
      <c r="A2719" s="22"/>
      <c r="I2719" s="24"/>
    </row>
    <row r="2720" spans="1:9" x14ac:dyDescent="0.25">
      <c r="A2720" s="22"/>
      <c r="I2720" s="24"/>
    </row>
    <row r="2721" spans="1:9" x14ac:dyDescent="0.25">
      <c r="A2721" s="22"/>
      <c r="I2721" s="24"/>
    </row>
    <row r="2722" spans="1:9" x14ac:dyDescent="0.25">
      <c r="A2722" s="22"/>
      <c r="I2722" s="24"/>
    </row>
    <row r="2723" spans="1:9" x14ac:dyDescent="0.25">
      <c r="A2723" s="22"/>
      <c r="I2723" s="24"/>
    </row>
    <row r="2724" spans="1:9" x14ac:dyDescent="0.25">
      <c r="A2724" s="22"/>
      <c r="I2724" s="24"/>
    </row>
    <row r="2725" spans="1:9" x14ac:dyDescent="0.25">
      <c r="A2725" s="22"/>
      <c r="I2725" s="24"/>
    </row>
    <row r="2726" spans="1:9" x14ac:dyDescent="0.25">
      <c r="A2726" s="22"/>
      <c r="I2726" s="24"/>
    </row>
    <row r="2727" spans="1:9" x14ac:dyDescent="0.25">
      <c r="A2727" s="22"/>
      <c r="I2727" s="24"/>
    </row>
    <row r="2728" spans="1:9" x14ac:dyDescent="0.25">
      <c r="A2728" s="22"/>
      <c r="I2728" s="24"/>
    </row>
    <row r="2729" spans="1:9" x14ac:dyDescent="0.25">
      <c r="A2729" s="22"/>
      <c r="I2729" s="24"/>
    </row>
    <row r="2730" spans="1:9" x14ac:dyDescent="0.25">
      <c r="A2730" s="22"/>
      <c r="I2730" s="24"/>
    </row>
    <row r="2731" spans="1:9" x14ac:dyDescent="0.25">
      <c r="A2731" s="22"/>
      <c r="I2731" s="24"/>
    </row>
    <row r="2732" spans="1:9" x14ac:dyDescent="0.25">
      <c r="A2732" s="22"/>
      <c r="I2732" s="24"/>
    </row>
    <row r="2733" spans="1:9" x14ac:dyDescent="0.25">
      <c r="A2733" s="22"/>
      <c r="I2733" s="24"/>
    </row>
    <row r="2734" spans="1:9" x14ac:dyDescent="0.25">
      <c r="A2734" s="22"/>
      <c r="I2734" s="24"/>
    </row>
    <row r="2735" spans="1:9" x14ac:dyDescent="0.25">
      <c r="A2735" s="22"/>
      <c r="I2735" s="24"/>
    </row>
    <row r="2736" spans="1:9" x14ac:dyDescent="0.25">
      <c r="A2736" s="22"/>
      <c r="I2736" s="24"/>
    </row>
    <row r="2737" spans="1:9" x14ac:dyDescent="0.25">
      <c r="A2737" s="22"/>
      <c r="I2737" s="24"/>
    </row>
    <row r="2738" spans="1:9" x14ac:dyDescent="0.25">
      <c r="A2738" s="22"/>
      <c r="I2738" s="24"/>
    </row>
    <row r="2739" spans="1:9" x14ac:dyDescent="0.25">
      <c r="A2739" s="22"/>
      <c r="I2739" s="24"/>
    </row>
    <row r="2740" spans="1:9" x14ac:dyDescent="0.25">
      <c r="A2740" s="22"/>
      <c r="I2740" s="24"/>
    </row>
    <row r="2741" spans="1:9" x14ac:dyDescent="0.25">
      <c r="A2741" s="22"/>
      <c r="I2741" s="24"/>
    </row>
    <row r="2742" spans="1:9" x14ac:dyDescent="0.25">
      <c r="A2742" s="22"/>
      <c r="I2742" s="24"/>
    </row>
    <row r="2743" spans="1:9" x14ac:dyDescent="0.25">
      <c r="A2743" s="22"/>
      <c r="I2743" s="24"/>
    </row>
    <row r="2744" spans="1:9" x14ac:dyDescent="0.25">
      <c r="A2744" s="22"/>
      <c r="I2744" s="24"/>
    </row>
    <row r="2745" spans="1:9" x14ac:dyDescent="0.25">
      <c r="A2745" s="22"/>
      <c r="I2745" s="24"/>
    </row>
    <row r="2746" spans="1:9" x14ac:dyDescent="0.25">
      <c r="A2746" s="22"/>
      <c r="I2746" s="24"/>
    </row>
    <row r="2747" spans="1:9" x14ac:dyDescent="0.25">
      <c r="A2747" s="22"/>
      <c r="I2747" s="24"/>
    </row>
    <row r="2748" spans="1:9" x14ac:dyDescent="0.25">
      <c r="A2748" s="22"/>
      <c r="I2748" s="24"/>
    </row>
    <row r="2749" spans="1:9" x14ac:dyDescent="0.25">
      <c r="A2749" s="22"/>
      <c r="I2749" s="24"/>
    </row>
    <row r="2750" spans="1:9" x14ac:dyDescent="0.25">
      <c r="A2750" s="22"/>
      <c r="I2750" s="24"/>
    </row>
    <row r="2751" spans="1:9" x14ac:dyDescent="0.25">
      <c r="A2751" s="22"/>
      <c r="I2751" s="24"/>
    </row>
    <row r="2752" spans="1:9" x14ac:dyDescent="0.25">
      <c r="A2752" s="22"/>
      <c r="I2752" s="24"/>
    </row>
    <row r="2753" spans="1:9" x14ac:dyDescent="0.25">
      <c r="A2753" s="22"/>
      <c r="I2753" s="24"/>
    </row>
    <row r="2754" spans="1:9" x14ac:dyDescent="0.25">
      <c r="A2754" s="22"/>
      <c r="I2754" s="24"/>
    </row>
    <row r="2755" spans="1:9" x14ac:dyDescent="0.25">
      <c r="A2755" s="22"/>
      <c r="I2755" s="24"/>
    </row>
    <row r="2756" spans="1:9" x14ac:dyDescent="0.25">
      <c r="A2756" s="22"/>
      <c r="I2756" s="24"/>
    </row>
    <row r="2757" spans="1:9" x14ac:dyDescent="0.25">
      <c r="A2757" s="22"/>
      <c r="I2757" s="24"/>
    </row>
    <row r="2758" spans="1:9" x14ac:dyDescent="0.25">
      <c r="A2758" s="22"/>
      <c r="I2758" s="24"/>
    </row>
    <row r="2759" spans="1:9" x14ac:dyDescent="0.25">
      <c r="A2759" s="22"/>
      <c r="I2759" s="24"/>
    </row>
    <row r="2760" spans="1:9" x14ac:dyDescent="0.25">
      <c r="A2760" s="22"/>
      <c r="I2760" s="24"/>
    </row>
    <row r="2761" spans="1:9" x14ac:dyDescent="0.25">
      <c r="A2761" s="22"/>
      <c r="I2761" s="24"/>
    </row>
    <row r="2762" spans="1:9" x14ac:dyDescent="0.25">
      <c r="A2762" s="22"/>
      <c r="I2762" s="24"/>
    </row>
    <row r="2763" spans="1:9" x14ac:dyDescent="0.25">
      <c r="A2763" s="22"/>
      <c r="I2763" s="24"/>
    </row>
    <row r="2764" spans="1:9" x14ac:dyDescent="0.25">
      <c r="A2764" s="22"/>
      <c r="I2764" s="24"/>
    </row>
    <row r="2765" spans="1:9" x14ac:dyDescent="0.25">
      <c r="A2765" s="22"/>
      <c r="I2765" s="24"/>
    </row>
    <row r="2766" spans="1:9" x14ac:dyDescent="0.25">
      <c r="A2766" s="22"/>
      <c r="I2766" s="24"/>
    </row>
    <row r="2767" spans="1:9" x14ac:dyDescent="0.25">
      <c r="A2767" s="22"/>
      <c r="I2767" s="24"/>
    </row>
    <row r="2768" spans="1:9" x14ac:dyDescent="0.25">
      <c r="A2768" s="22"/>
      <c r="I2768" s="24"/>
    </row>
    <row r="2769" spans="1:9" x14ac:dyDescent="0.25">
      <c r="A2769" s="22"/>
      <c r="I2769" s="24"/>
    </row>
    <row r="2770" spans="1:9" x14ac:dyDescent="0.25">
      <c r="A2770" s="22"/>
      <c r="I2770" s="24"/>
    </row>
    <row r="2771" spans="1:9" x14ac:dyDescent="0.25">
      <c r="A2771" s="22"/>
      <c r="I2771" s="24"/>
    </row>
    <row r="2772" spans="1:9" x14ac:dyDescent="0.25">
      <c r="A2772" s="22"/>
      <c r="I2772" s="24"/>
    </row>
    <row r="2773" spans="1:9" x14ac:dyDescent="0.25">
      <c r="A2773" s="22"/>
      <c r="I2773" s="24"/>
    </row>
    <row r="2774" spans="1:9" x14ac:dyDescent="0.25">
      <c r="A2774" s="22"/>
      <c r="I2774" s="24"/>
    </row>
    <row r="2775" spans="1:9" x14ac:dyDescent="0.25">
      <c r="A2775" s="22"/>
      <c r="I2775" s="24"/>
    </row>
    <row r="2776" spans="1:9" x14ac:dyDescent="0.25">
      <c r="A2776" s="22"/>
      <c r="I2776" s="24"/>
    </row>
    <row r="2777" spans="1:9" x14ac:dyDescent="0.25">
      <c r="A2777" s="22"/>
      <c r="I2777" s="24"/>
    </row>
    <row r="2778" spans="1:9" x14ac:dyDescent="0.25">
      <c r="A2778" s="22"/>
      <c r="I2778" s="24"/>
    </row>
    <row r="2779" spans="1:9" x14ac:dyDescent="0.25">
      <c r="A2779" s="22"/>
      <c r="I2779" s="24"/>
    </row>
    <row r="2780" spans="1:9" x14ac:dyDescent="0.25">
      <c r="A2780" s="22"/>
      <c r="I2780" s="24"/>
    </row>
    <row r="2781" spans="1:9" x14ac:dyDescent="0.25">
      <c r="A2781" s="22"/>
      <c r="I2781" s="24"/>
    </row>
    <row r="2782" spans="1:9" x14ac:dyDescent="0.25">
      <c r="A2782" s="22"/>
      <c r="I2782" s="24"/>
    </row>
    <row r="2783" spans="1:9" x14ac:dyDescent="0.25">
      <c r="A2783" s="22"/>
      <c r="I2783" s="24"/>
    </row>
    <row r="2784" spans="1:9" x14ac:dyDescent="0.25">
      <c r="A2784" s="22"/>
      <c r="I2784" s="24"/>
    </row>
    <row r="2785" spans="1:9" x14ac:dyDescent="0.25">
      <c r="A2785" s="22"/>
      <c r="I2785" s="24"/>
    </row>
    <row r="2786" spans="1:9" x14ac:dyDescent="0.25">
      <c r="A2786" s="22"/>
      <c r="I2786" s="24"/>
    </row>
    <row r="2787" spans="1:9" x14ac:dyDescent="0.25">
      <c r="A2787" s="22"/>
      <c r="I2787" s="24"/>
    </row>
    <row r="2788" spans="1:9" x14ac:dyDescent="0.25">
      <c r="A2788" s="22"/>
      <c r="I2788" s="24"/>
    </row>
    <row r="2789" spans="1:9" x14ac:dyDescent="0.25">
      <c r="A2789" s="22"/>
      <c r="I2789" s="24"/>
    </row>
    <row r="2790" spans="1:9" x14ac:dyDescent="0.25">
      <c r="A2790" s="22"/>
      <c r="I2790" s="24"/>
    </row>
    <row r="2791" spans="1:9" x14ac:dyDescent="0.25">
      <c r="A2791" s="22"/>
      <c r="I2791" s="24"/>
    </row>
    <row r="2792" spans="1:9" x14ac:dyDescent="0.25">
      <c r="A2792" s="22"/>
      <c r="I2792" s="24"/>
    </row>
    <row r="2793" spans="1:9" x14ac:dyDescent="0.25">
      <c r="A2793" s="22"/>
      <c r="I2793" s="24"/>
    </row>
    <row r="2794" spans="1:9" x14ac:dyDescent="0.25">
      <c r="A2794" s="22"/>
      <c r="I2794" s="24"/>
    </row>
    <row r="2795" spans="1:9" x14ac:dyDescent="0.25">
      <c r="A2795" s="22"/>
      <c r="I2795" s="24"/>
    </row>
    <row r="2796" spans="1:9" x14ac:dyDescent="0.25">
      <c r="A2796" s="22"/>
      <c r="I2796" s="24"/>
    </row>
    <row r="2797" spans="1:9" x14ac:dyDescent="0.25">
      <c r="A2797" s="22"/>
      <c r="I2797" s="24"/>
    </row>
    <row r="2798" spans="1:9" x14ac:dyDescent="0.25">
      <c r="A2798" s="22"/>
      <c r="I2798" s="24"/>
    </row>
    <row r="2799" spans="1:9" x14ac:dyDescent="0.25">
      <c r="A2799" s="22"/>
      <c r="I2799" s="24"/>
    </row>
    <row r="2800" spans="1:9" x14ac:dyDescent="0.25">
      <c r="A2800" s="22"/>
      <c r="I2800" s="24"/>
    </row>
    <row r="2801" spans="1:9" x14ac:dyDescent="0.25">
      <c r="A2801" s="22"/>
      <c r="I2801" s="24"/>
    </row>
    <row r="2802" spans="1:9" x14ac:dyDescent="0.25">
      <c r="A2802" s="22"/>
      <c r="I2802" s="24"/>
    </row>
    <row r="2803" spans="1:9" x14ac:dyDescent="0.25">
      <c r="A2803" s="22"/>
      <c r="I2803" s="24"/>
    </row>
    <row r="2804" spans="1:9" x14ac:dyDescent="0.25">
      <c r="A2804" s="22"/>
      <c r="I2804" s="24"/>
    </row>
    <row r="2805" spans="1:9" x14ac:dyDescent="0.25">
      <c r="A2805" s="22"/>
      <c r="I2805" s="24"/>
    </row>
    <row r="2806" spans="1:9" x14ac:dyDescent="0.25">
      <c r="A2806" s="22"/>
      <c r="I2806" s="24"/>
    </row>
    <row r="2807" spans="1:9" x14ac:dyDescent="0.25">
      <c r="A2807" s="22"/>
      <c r="I2807" s="24"/>
    </row>
    <row r="2808" spans="1:9" x14ac:dyDescent="0.25">
      <c r="A2808" s="22"/>
      <c r="I2808" s="24"/>
    </row>
    <row r="2809" spans="1:9" x14ac:dyDescent="0.25">
      <c r="A2809" s="22"/>
      <c r="I2809" s="24"/>
    </row>
    <row r="2810" spans="1:9" x14ac:dyDescent="0.25">
      <c r="A2810" s="22"/>
      <c r="I2810" s="24"/>
    </row>
    <row r="2811" spans="1:9" x14ac:dyDescent="0.25">
      <c r="A2811" s="22"/>
      <c r="I2811" s="24"/>
    </row>
    <row r="2812" spans="1:9" x14ac:dyDescent="0.25">
      <c r="A2812" s="22"/>
      <c r="I2812" s="24"/>
    </row>
    <row r="2813" spans="1:9" x14ac:dyDescent="0.25">
      <c r="A2813" s="22"/>
      <c r="I2813" s="24"/>
    </row>
    <row r="2814" spans="1:9" x14ac:dyDescent="0.25">
      <c r="A2814" s="22"/>
      <c r="I2814" s="24"/>
    </row>
    <row r="2815" spans="1:9" x14ac:dyDescent="0.25">
      <c r="A2815" s="22"/>
      <c r="I2815" s="24"/>
    </row>
    <row r="2816" spans="1:9" x14ac:dyDescent="0.25">
      <c r="A2816" s="22"/>
      <c r="I2816" s="24"/>
    </row>
    <row r="2817" spans="1:9" x14ac:dyDescent="0.25">
      <c r="A2817" s="22"/>
      <c r="I2817" s="24"/>
    </row>
    <row r="2818" spans="1:9" x14ac:dyDescent="0.25">
      <c r="A2818" s="22"/>
      <c r="I2818" s="24"/>
    </row>
    <row r="2819" spans="1:9" x14ac:dyDescent="0.25">
      <c r="A2819" s="22"/>
      <c r="I2819" s="24"/>
    </row>
    <row r="2820" spans="1:9" x14ac:dyDescent="0.25">
      <c r="A2820" s="22"/>
      <c r="I2820" s="24"/>
    </row>
    <row r="2821" spans="1:9" x14ac:dyDescent="0.25">
      <c r="A2821" s="22"/>
      <c r="I2821" s="24"/>
    </row>
    <row r="2822" spans="1:9" x14ac:dyDescent="0.25">
      <c r="A2822" s="22"/>
      <c r="I2822" s="24"/>
    </row>
    <row r="2823" spans="1:9" x14ac:dyDescent="0.25">
      <c r="A2823" s="22"/>
      <c r="I2823" s="24"/>
    </row>
    <row r="2824" spans="1:9" x14ac:dyDescent="0.25">
      <c r="A2824" s="22"/>
      <c r="I2824" s="24"/>
    </row>
    <row r="2825" spans="1:9" x14ac:dyDescent="0.25">
      <c r="A2825" s="22"/>
      <c r="I2825" s="24"/>
    </row>
    <row r="2826" spans="1:9" x14ac:dyDescent="0.25">
      <c r="A2826" s="22"/>
      <c r="I2826" s="24"/>
    </row>
    <row r="2827" spans="1:9" x14ac:dyDescent="0.25">
      <c r="A2827" s="22"/>
      <c r="I2827" s="24"/>
    </row>
    <row r="2828" spans="1:9" x14ac:dyDescent="0.25">
      <c r="A2828" s="22"/>
      <c r="I2828" s="24"/>
    </row>
    <row r="2829" spans="1:9" x14ac:dyDescent="0.25">
      <c r="A2829" s="22"/>
      <c r="I2829" s="24"/>
    </row>
    <row r="2830" spans="1:9" x14ac:dyDescent="0.25">
      <c r="A2830" s="22"/>
      <c r="I2830" s="24"/>
    </row>
    <row r="2831" spans="1:9" x14ac:dyDescent="0.25">
      <c r="A2831" s="22"/>
      <c r="I2831" s="24"/>
    </row>
    <row r="2832" spans="1:9" x14ac:dyDescent="0.25">
      <c r="A2832" s="22"/>
      <c r="I2832" s="24"/>
    </row>
    <row r="2833" spans="1:9" x14ac:dyDescent="0.25">
      <c r="A2833" s="22"/>
      <c r="I2833" s="24"/>
    </row>
    <row r="2834" spans="1:9" x14ac:dyDescent="0.25">
      <c r="A2834" s="22"/>
      <c r="I2834" s="24"/>
    </row>
    <row r="2835" spans="1:9" x14ac:dyDescent="0.25">
      <c r="A2835" s="22"/>
      <c r="I2835" s="24"/>
    </row>
    <row r="2836" spans="1:9" x14ac:dyDescent="0.25">
      <c r="A2836" s="22"/>
      <c r="I2836" s="24"/>
    </row>
    <row r="2837" spans="1:9" x14ac:dyDescent="0.25">
      <c r="A2837" s="22"/>
      <c r="I2837" s="24"/>
    </row>
    <row r="2838" spans="1:9" x14ac:dyDescent="0.25">
      <c r="A2838" s="22"/>
      <c r="I2838" s="24"/>
    </row>
    <row r="2839" spans="1:9" x14ac:dyDescent="0.25">
      <c r="A2839" s="22"/>
      <c r="I2839" s="24"/>
    </row>
    <row r="2840" spans="1:9" x14ac:dyDescent="0.25">
      <c r="A2840" s="22"/>
      <c r="I2840" s="24"/>
    </row>
    <row r="2841" spans="1:9" x14ac:dyDescent="0.25">
      <c r="A2841" s="22"/>
      <c r="I2841" s="24"/>
    </row>
    <row r="2842" spans="1:9" x14ac:dyDescent="0.25">
      <c r="A2842" s="22"/>
      <c r="I2842" s="24"/>
    </row>
    <row r="2843" spans="1:9" x14ac:dyDescent="0.25">
      <c r="A2843" s="22"/>
      <c r="I2843" s="24"/>
    </row>
    <row r="2844" spans="1:9" x14ac:dyDescent="0.25">
      <c r="A2844" s="22"/>
      <c r="I2844" s="24"/>
    </row>
    <row r="2845" spans="1:9" x14ac:dyDescent="0.25">
      <c r="A2845" s="22"/>
      <c r="I2845" s="24"/>
    </row>
    <row r="2846" spans="1:9" x14ac:dyDescent="0.25">
      <c r="A2846" s="22"/>
      <c r="I2846" s="24"/>
    </row>
    <row r="2847" spans="1:9" x14ac:dyDescent="0.25">
      <c r="A2847" s="22"/>
      <c r="I2847" s="24"/>
    </row>
    <row r="2848" spans="1:9" x14ac:dyDescent="0.25">
      <c r="A2848" s="22"/>
      <c r="I2848" s="24"/>
    </row>
    <row r="2849" spans="1:9" x14ac:dyDescent="0.25">
      <c r="A2849" s="22"/>
      <c r="I2849" s="24"/>
    </row>
    <row r="2850" spans="1:9" x14ac:dyDescent="0.25">
      <c r="A2850" s="22"/>
      <c r="I2850" s="24"/>
    </row>
    <row r="2851" spans="1:9" x14ac:dyDescent="0.25">
      <c r="A2851" s="22"/>
      <c r="I2851" s="24"/>
    </row>
    <row r="2852" spans="1:9" x14ac:dyDescent="0.25">
      <c r="A2852" s="22"/>
      <c r="I2852" s="24"/>
    </row>
    <row r="2853" spans="1:9" x14ac:dyDescent="0.25">
      <c r="A2853" s="22"/>
      <c r="I2853" s="24"/>
    </row>
    <row r="2854" spans="1:9" x14ac:dyDescent="0.25">
      <c r="A2854" s="22"/>
      <c r="I2854" s="24"/>
    </row>
    <row r="2855" spans="1:9" x14ac:dyDescent="0.25">
      <c r="A2855" s="22"/>
      <c r="I2855" s="24"/>
    </row>
    <row r="2856" spans="1:9" x14ac:dyDescent="0.25">
      <c r="A2856" s="22"/>
      <c r="I2856" s="24"/>
    </row>
    <row r="2857" spans="1:9" x14ac:dyDescent="0.25">
      <c r="A2857" s="22"/>
      <c r="I2857" s="24"/>
    </row>
    <row r="2858" spans="1:9" x14ac:dyDescent="0.25">
      <c r="A2858" s="22"/>
      <c r="I2858" s="24"/>
    </row>
    <row r="2859" spans="1:9" x14ac:dyDescent="0.25">
      <c r="A2859" s="22"/>
      <c r="I2859" s="24"/>
    </row>
    <row r="2860" spans="1:9" x14ac:dyDescent="0.25">
      <c r="A2860" s="22"/>
      <c r="I2860" s="24"/>
    </row>
    <row r="2861" spans="1:9" x14ac:dyDescent="0.25">
      <c r="A2861" s="22"/>
      <c r="I2861" s="24"/>
    </row>
    <row r="2862" spans="1:9" x14ac:dyDescent="0.25">
      <c r="A2862" s="22"/>
      <c r="I2862" s="24"/>
    </row>
    <row r="2863" spans="1:9" x14ac:dyDescent="0.25">
      <c r="A2863" s="22"/>
      <c r="I2863" s="24"/>
    </row>
    <row r="2864" spans="1:9" x14ac:dyDescent="0.25">
      <c r="A2864" s="22"/>
      <c r="I2864" s="24"/>
    </row>
    <row r="2865" spans="1:9" x14ac:dyDescent="0.25">
      <c r="A2865" s="22"/>
      <c r="I2865" s="24"/>
    </row>
    <row r="2866" spans="1:9" x14ac:dyDescent="0.25">
      <c r="A2866" s="22"/>
      <c r="I2866" s="24"/>
    </row>
    <row r="2867" spans="1:9" x14ac:dyDescent="0.25">
      <c r="A2867" s="22"/>
      <c r="I2867" s="24"/>
    </row>
    <row r="2868" spans="1:9" x14ac:dyDescent="0.25">
      <c r="A2868" s="22"/>
      <c r="I2868" s="24"/>
    </row>
    <row r="2869" spans="1:9" x14ac:dyDescent="0.25">
      <c r="A2869" s="22"/>
      <c r="I2869" s="24"/>
    </row>
    <row r="2870" spans="1:9" x14ac:dyDescent="0.25">
      <c r="A2870" s="22"/>
      <c r="I2870" s="24"/>
    </row>
    <row r="2871" spans="1:9" x14ac:dyDescent="0.25">
      <c r="A2871" s="22"/>
      <c r="I2871" s="24"/>
    </row>
    <row r="2872" spans="1:9" x14ac:dyDescent="0.25">
      <c r="A2872" s="22"/>
      <c r="I2872" s="24"/>
    </row>
    <row r="2873" spans="1:9" x14ac:dyDescent="0.25">
      <c r="A2873" s="22"/>
      <c r="I2873" s="24"/>
    </row>
    <row r="2874" spans="1:9" x14ac:dyDescent="0.25">
      <c r="A2874" s="22"/>
      <c r="I2874" s="24"/>
    </row>
    <row r="2875" spans="1:9" x14ac:dyDescent="0.25">
      <c r="A2875" s="22"/>
      <c r="I2875" s="24"/>
    </row>
    <row r="2876" spans="1:9" x14ac:dyDescent="0.25">
      <c r="A2876" s="22"/>
      <c r="I2876" s="24"/>
    </row>
    <row r="2877" spans="1:9" x14ac:dyDescent="0.25">
      <c r="A2877" s="22"/>
      <c r="I2877" s="24"/>
    </row>
    <row r="2878" spans="1:9" x14ac:dyDescent="0.25">
      <c r="A2878" s="22"/>
      <c r="I2878" s="24"/>
    </row>
    <row r="2879" spans="1:9" x14ac:dyDescent="0.25">
      <c r="A2879" s="22"/>
      <c r="I2879" s="24"/>
    </row>
    <row r="2880" spans="1:9" x14ac:dyDescent="0.25">
      <c r="A2880" s="22"/>
      <c r="I2880" s="24"/>
    </row>
    <row r="2881" spans="1:9" x14ac:dyDescent="0.25">
      <c r="A2881" s="22"/>
      <c r="I2881" s="24"/>
    </row>
    <row r="2882" spans="1:9" x14ac:dyDescent="0.25">
      <c r="A2882" s="22"/>
      <c r="I2882" s="24"/>
    </row>
    <row r="2883" spans="1:9" x14ac:dyDescent="0.25">
      <c r="A2883" s="22"/>
      <c r="I2883" s="24"/>
    </row>
    <row r="2884" spans="1:9" x14ac:dyDescent="0.25">
      <c r="A2884" s="22"/>
      <c r="I2884" s="24"/>
    </row>
    <row r="2885" spans="1:9" x14ac:dyDescent="0.25">
      <c r="A2885" s="22"/>
      <c r="I2885" s="24"/>
    </row>
    <row r="2886" spans="1:9" x14ac:dyDescent="0.25">
      <c r="A2886" s="22"/>
      <c r="I2886" s="24"/>
    </row>
    <row r="2887" spans="1:9" x14ac:dyDescent="0.25">
      <c r="A2887" s="22"/>
      <c r="I2887" s="24"/>
    </row>
    <row r="2888" spans="1:9" x14ac:dyDescent="0.25">
      <c r="A2888" s="22"/>
      <c r="I2888" s="24"/>
    </row>
    <row r="2889" spans="1:9" x14ac:dyDescent="0.25">
      <c r="A2889" s="22"/>
      <c r="I2889" s="24"/>
    </row>
    <row r="2890" spans="1:9" x14ac:dyDescent="0.25">
      <c r="A2890" s="22"/>
      <c r="I2890" s="24"/>
    </row>
    <row r="2891" spans="1:9" x14ac:dyDescent="0.25">
      <c r="A2891" s="22"/>
      <c r="I2891" s="24"/>
    </row>
    <row r="2892" spans="1:9" x14ac:dyDescent="0.25">
      <c r="A2892" s="22"/>
      <c r="I2892" s="24"/>
    </row>
    <row r="2893" spans="1:9" x14ac:dyDescent="0.25">
      <c r="A2893" s="22"/>
      <c r="I2893" s="24"/>
    </row>
    <row r="2894" spans="1:9" x14ac:dyDescent="0.25">
      <c r="A2894" s="22"/>
      <c r="I2894" s="24"/>
    </row>
    <row r="2895" spans="1:9" x14ac:dyDescent="0.25">
      <c r="A2895" s="22"/>
      <c r="I2895" s="24"/>
    </row>
    <row r="2896" spans="1:9" x14ac:dyDescent="0.25">
      <c r="A2896" s="22"/>
      <c r="I2896" s="24"/>
    </row>
    <row r="2897" spans="1:9" x14ac:dyDescent="0.25">
      <c r="A2897" s="22"/>
      <c r="I2897" s="24"/>
    </row>
    <row r="2898" spans="1:9" x14ac:dyDescent="0.25">
      <c r="A2898" s="22"/>
      <c r="I2898" s="24"/>
    </row>
    <row r="2899" spans="1:9" x14ac:dyDescent="0.25">
      <c r="A2899" s="22"/>
      <c r="I2899" s="24"/>
    </row>
    <row r="2900" spans="1:9" x14ac:dyDescent="0.25">
      <c r="A2900" s="22"/>
      <c r="I2900" s="24"/>
    </row>
    <row r="2901" spans="1:9" x14ac:dyDescent="0.25">
      <c r="A2901" s="22"/>
      <c r="I2901" s="24"/>
    </row>
    <row r="2902" spans="1:9" x14ac:dyDescent="0.25">
      <c r="A2902" s="22"/>
      <c r="I2902" s="24"/>
    </row>
    <row r="2903" spans="1:9" x14ac:dyDescent="0.25">
      <c r="A2903" s="22"/>
      <c r="I2903" s="24"/>
    </row>
    <row r="2904" spans="1:9" x14ac:dyDescent="0.25">
      <c r="A2904" s="22"/>
      <c r="I2904" s="24"/>
    </row>
    <row r="2905" spans="1:9" x14ac:dyDescent="0.25">
      <c r="A2905" s="22"/>
      <c r="I2905" s="24"/>
    </row>
    <row r="2906" spans="1:9" x14ac:dyDescent="0.25">
      <c r="A2906" s="22"/>
      <c r="I2906" s="24"/>
    </row>
    <row r="2907" spans="1:9" x14ac:dyDescent="0.25">
      <c r="A2907" s="22"/>
      <c r="I2907" s="24"/>
    </row>
    <row r="2908" spans="1:9" x14ac:dyDescent="0.25">
      <c r="A2908" s="22"/>
      <c r="I2908" s="24"/>
    </row>
    <row r="2909" spans="1:9" x14ac:dyDescent="0.25">
      <c r="A2909" s="22"/>
      <c r="I2909" s="24"/>
    </row>
    <row r="2910" spans="1:9" x14ac:dyDescent="0.25">
      <c r="A2910" s="22"/>
      <c r="I2910" s="24"/>
    </row>
    <row r="2911" spans="1:9" x14ac:dyDescent="0.25">
      <c r="A2911" s="22"/>
      <c r="I2911" s="24"/>
    </row>
    <row r="2912" spans="1:9" x14ac:dyDescent="0.25">
      <c r="A2912" s="22"/>
      <c r="I2912" s="24"/>
    </row>
    <row r="2913" spans="1:9" x14ac:dyDescent="0.25">
      <c r="A2913" s="22"/>
      <c r="I2913" s="24"/>
    </row>
    <row r="2914" spans="1:9" x14ac:dyDescent="0.25">
      <c r="A2914" s="22"/>
      <c r="I2914" s="24"/>
    </row>
    <row r="2915" spans="1:9" x14ac:dyDescent="0.25">
      <c r="A2915" s="22"/>
      <c r="I2915" s="24"/>
    </row>
    <row r="2916" spans="1:9" x14ac:dyDescent="0.25">
      <c r="A2916" s="22"/>
      <c r="I2916" s="24"/>
    </row>
    <row r="2917" spans="1:9" x14ac:dyDescent="0.25">
      <c r="A2917" s="22"/>
      <c r="I2917" s="24"/>
    </row>
    <row r="2918" spans="1:9" x14ac:dyDescent="0.25">
      <c r="A2918" s="22"/>
      <c r="I2918" s="24"/>
    </row>
    <row r="2919" spans="1:9" x14ac:dyDescent="0.25">
      <c r="A2919" s="22"/>
      <c r="I2919" s="24"/>
    </row>
    <row r="2920" spans="1:9" x14ac:dyDescent="0.25">
      <c r="A2920" s="22"/>
      <c r="I2920" s="24"/>
    </row>
    <row r="2921" spans="1:9" x14ac:dyDescent="0.25">
      <c r="A2921" s="22"/>
      <c r="I2921" s="24"/>
    </row>
    <row r="2922" spans="1:9" x14ac:dyDescent="0.25">
      <c r="A2922" s="22"/>
      <c r="I2922" s="24"/>
    </row>
    <row r="2923" spans="1:9" x14ac:dyDescent="0.25">
      <c r="A2923" s="22"/>
      <c r="I2923" s="24"/>
    </row>
    <row r="2924" spans="1:9" x14ac:dyDescent="0.25">
      <c r="A2924" s="22"/>
      <c r="I2924" s="24"/>
    </row>
    <row r="2925" spans="1:9" x14ac:dyDescent="0.25">
      <c r="A2925" s="22"/>
      <c r="I2925" s="24"/>
    </row>
    <row r="2926" spans="1:9" x14ac:dyDescent="0.25">
      <c r="A2926" s="22"/>
      <c r="I2926" s="24"/>
    </row>
    <row r="2927" spans="1:9" x14ac:dyDescent="0.25">
      <c r="A2927" s="22"/>
      <c r="I2927" s="24"/>
    </row>
    <row r="2928" spans="1:9" x14ac:dyDescent="0.25">
      <c r="A2928" s="22"/>
      <c r="I2928" s="24"/>
    </row>
    <row r="2929" spans="1:9" x14ac:dyDescent="0.25">
      <c r="A2929" s="22"/>
      <c r="I2929" s="24"/>
    </row>
    <row r="2930" spans="1:9" x14ac:dyDescent="0.25">
      <c r="A2930" s="22"/>
      <c r="I2930" s="24"/>
    </row>
    <row r="2931" spans="1:9" x14ac:dyDescent="0.25">
      <c r="A2931" s="22"/>
      <c r="I2931" s="24"/>
    </row>
    <row r="2932" spans="1:9" x14ac:dyDescent="0.25">
      <c r="A2932" s="22"/>
      <c r="I2932" s="24"/>
    </row>
    <row r="2933" spans="1:9" x14ac:dyDescent="0.25">
      <c r="A2933" s="22"/>
      <c r="I2933" s="24"/>
    </row>
    <row r="2934" spans="1:9" x14ac:dyDescent="0.25">
      <c r="A2934" s="22"/>
      <c r="I2934" s="24"/>
    </row>
    <row r="2935" spans="1:9" x14ac:dyDescent="0.25">
      <c r="A2935" s="22"/>
      <c r="I2935" s="24"/>
    </row>
    <row r="2936" spans="1:9" x14ac:dyDescent="0.25">
      <c r="A2936" s="22"/>
      <c r="I2936" s="24"/>
    </row>
    <row r="2937" spans="1:9" x14ac:dyDescent="0.25">
      <c r="A2937" s="22"/>
      <c r="I2937" s="24"/>
    </row>
    <row r="2938" spans="1:9" x14ac:dyDescent="0.25">
      <c r="A2938" s="22"/>
      <c r="I2938" s="24"/>
    </row>
    <row r="2939" spans="1:9" x14ac:dyDescent="0.25">
      <c r="A2939" s="22"/>
      <c r="I2939" s="24"/>
    </row>
    <row r="2940" spans="1:9" x14ac:dyDescent="0.25">
      <c r="A2940" s="22"/>
      <c r="I2940" s="24"/>
    </row>
    <row r="2941" spans="1:9" x14ac:dyDescent="0.25">
      <c r="A2941" s="22"/>
      <c r="I2941" s="24"/>
    </row>
    <row r="2942" spans="1:9" x14ac:dyDescent="0.25">
      <c r="A2942" s="22"/>
      <c r="I2942" s="24"/>
    </row>
    <row r="2943" spans="1:9" x14ac:dyDescent="0.25">
      <c r="A2943" s="22"/>
      <c r="I2943" s="24"/>
    </row>
    <row r="2944" spans="1:9" x14ac:dyDescent="0.25">
      <c r="A2944" s="22"/>
      <c r="I2944" s="24"/>
    </row>
    <row r="2945" spans="1:9" x14ac:dyDescent="0.25">
      <c r="A2945" s="22"/>
      <c r="I2945" s="24"/>
    </row>
    <row r="2946" spans="1:9" x14ac:dyDescent="0.25">
      <c r="A2946" s="22"/>
      <c r="I2946" s="24"/>
    </row>
    <row r="2947" spans="1:9" x14ac:dyDescent="0.25">
      <c r="A2947" s="22"/>
      <c r="I2947" s="24"/>
    </row>
    <row r="2948" spans="1:9" x14ac:dyDescent="0.25">
      <c r="A2948" s="22"/>
      <c r="I2948" s="24"/>
    </row>
    <row r="2949" spans="1:9" x14ac:dyDescent="0.25">
      <c r="A2949" s="22"/>
      <c r="I2949" s="24"/>
    </row>
    <row r="2950" spans="1:9" x14ac:dyDescent="0.25">
      <c r="A2950" s="22"/>
      <c r="I2950" s="24"/>
    </row>
    <row r="2951" spans="1:9" x14ac:dyDescent="0.25">
      <c r="A2951" s="22"/>
      <c r="I2951" s="24"/>
    </row>
    <row r="2952" spans="1:9" x14ac:dyDescent="0.25">
      <c r="A2952" s="22"/>
      <c r="I2952" s="24"/>
    </row>
    <row r="2953" spans="1:9" x14ac:dyDescent="0.25">
      <c r="A2953" s="22"/>
      <c r="I2953" s="24"/>
    </row>
    <row r="2954" spans="1:9" x14ac:dyDescent="0.25">
      <c r="A2954" s="22"/>
      <c r="I2954" s="24"/>
    </row>
    <row r="2955" spans="1:9" x14ac:dyDescent="0.25">
      <c r="A2955" s="22"/>
      <c r="I2955" s="24"/>
    </row>
    <row r="2956" spans="1:9" x14ac:dyDescent="0.25">
      <c r="A2956" s="22"/>
      <c r="I2956" s="24"/>
    </row>
    <row r="2957" spans="1:9" x14ac:dyDescent="0.25">
      <c r="A2957" s="22"/>
      <c r="I2957" s="24"/>
    </row>
    <row r="2958" spans="1:9" x14ac:dyDescent="0.25">
      <c r="A2958" s="22"/>
      <c r="I2958" s="24"/>
    </row>
    <row r="2959" spans="1:9" x14ac:dyDescent="0.25">
      <c r="A2959" s="22"/>
      <c r="I2959" s="24"/>
    </row>
    <row r="2960" spans="1:9" x14ac:dyDescent="0.25">
      <c r="A2960" s="22"/>
      <c r="I2960" s="24"/>
    </row>
    <row r="2961" spans="1:9" x14ac:dyDescent="0.25">
      <c r="A2961" s="22"/>
      <c r="I2961" s="24"/>
    </row>
    <row r="2962" spans="1:9" x14ac:dyDescent="0.25">
      <c r="A2962" s="22"/>
      <c r="I2962" s="24"/>
    </row>
    <row r="2963" spans="1:9" x14ac:dyDescent="0.25">
      <c r="A2963" s="22"/>
      <c r="I2963" s="24"/>
    </row>
    <row r="2964" spans="1:9" x14ac:dyDescent="0.25">
      <c r="A2964" s="22"/>
      <c r="I2964" s="24"/>
    </row>
    <row r="2965" spans="1:9" x14ac:dyDescent="0.25">
      <c r="A2965" s="22"/>
      <c r="I2965" s="24"/>
    </row>
    <row r="2966" spans="1:9" x14ac:dyDescent="0.25">
      <c r="A2966" s="22"/>
      <c r="I2966" s="24"/>
    </row>
    <row r="2967" spans="1:9" x14ac:dyDescent="0.25">
      <c r="A2967" s="22"/>
      <c r="I2967" s="24"/>
    </row>
    <row r="2968" spans="1:9" x14ac:dyDescent="0.25">
      <c r="A2968" s="22"/>
      <c r="I2968" s="24"/>
    </row>
    <row r="2969" spans="1:9" x14ac:dyDescent="0.25">
      <c r="A2969" s="22"/>
      <c r="I2969" s="24"/>
    </row>
    <row r="2970" spans="1:9" x14ac:dyDescent="0.25">
      <c r="A2970" s="22"/>
      <c r="I2970" s="24"/>
    </row>
    <row r="2971" spans="1:9" x14ac:dyDescent="0.25">
      <c r="A2971" s="22"/>
      <c r="I2971" s="24"/>
    </row>
    <row r="2972" spans="1:9" x14ac:dyDescent="0.25">
      <c r="A2972" s="22"/>
      <c r="I2972" s="24"/>
    </row>
    <row r="2973" spans="1:9" x14ac:dyDescent="0.25">
      <c r="A2973" s="22"/>
      <c r="I2973" s="24"/>
    </row>
    <row r="2974" spans="1:9" x14ac:dyDescent="0.25">
      <c r="A2974" s="22"/>
      <c r="I2974" s="24"/>
    </row>
    <row r="2975" spans="1:9" x14ac:dyDescent="0.25">
      <c r="A2975" s="22"/>
      <c r="I2975" s="24"/>
    </row>
    <row r="2976" spans="1:9" x14ac:dyDescent="0.25">
      <c r="A2976" s="22"/>
      <c r="I2976" s="24"/>
    </row>
    <row r="2977" spans="1:9" x14ac:dyDescent="0.25">
      <c r="A2977" s="22"/>
      <c r="I2977" s="24"/>
    </row>
    <row r="2978" spans="1:9" x14ac:dyDescent="0.25">
      <c r="A2978" s="22"/>
      <c r="I2978" s="24"/>
    </row>
    <row r="2979" spans="1:9" x14ac:dyDescent="0.25">
      <c r="A2979" s="22"/>
      <c r="I2979" s="24"/>
    </row>
    <row r="2980" spans="1:9" x14ac:dyDescent="0.25">
      <c r="A2980" s="22"/>
      <c r="I2980" s="24"/>
    </row>
    <row r="2981" spans="1:9" x14ac:dyDescent="0.25">
      <c r="A2981" s="22"/>
      <c r="I2981" s="24"/>
    </row>
    <row r="2982" spans="1:9" x14ac:dyDescent="0.25">
      <c r="A2982" s="22"/>
      <c r="I2982" s="24"/>
    </row>
    <row r="2983" spans="1:9" x14ac:dyDescent="0.25">
      <c r="A2983" s="22"/>
      <c r="I2983" s="24"/>
    </row>
    <row r="2984" spans="1:9" x14ac:dyDescent="0.25">
      <c r="A2984" s="22"/>
      <c r="I2984" s="24"/>
    </row>
    <row r="2985" spans="1:9" x14ac:dyDescent="0.25">
      <c r="A2985" s="22"/>
      <c r="I2985" s="24"/>
    </row>
    <row r="2986" spans="1:9" x14ac:dyDescent="0.25">
      <c r="A2986" s="22"/>
      <c r="I2986" s="24"/>
    </row>
    <row r="2987" spans="1:9" x14ac:dyDescent="0.25">
      <c r="A2987" s="22"/>
      <c r="I2987" s="24"/>
    </row>
    <row r="2988" spans="1:9" x14ac:dyDescent="0.25">
      <c r="A2988" s="22"/>
      <c r="I2988" s="24"/>
    </row>
    <row r="2989" spans="1:9" x14ac:dyDescent="0.25">
      <c r="A2989" s="22"/>
      <c r="I2989" s="24"/>
    </row>
    <row r="2990" spans="1:9" x14ac:dyDescent="0.25">
      <c r="A2990" s="22"/>
      <c r="I2990" s="24"/>
    </row>
    <row r="2991" spans="1:9" x14ac:dyDescent="0.25">
      <c r="A2991" s="22"/>
      <c r="I2991" s="24"/>
    </row>
    <row r="2992" spans="1:9" x14ac:dyDescent="0.25">
      <c r="A2992" s="22"/>
      <c r="I2992" s="24"/>
    </row>
    <row r="2993" spans="1:9" x14ac:dyDescent="0.25">
      <c r="A2993" s="22"/>
      <c r="I2993" s="24"/>
    </row>
    <row r="2994" spans="1:9" x14ac:dyDescent="0.25">
      <c r="A2994" s="22"/>
      <c r="I2994" s="24"/>
    </row>
    <row r="2995" spans="1:9" x14ac:dyDescent="0.25">
      <c r="A2995" s="22"/>
      <c r="I2995" s="24"/>
    </row>
    <row r="2996" spans="1:9" x14ac:dyDescent="0.25">
      <c r="A2996" s="22"/>
      <c r="I2996" s="24"/>
    </row>
    <row r="2997" spans="1:9" x14ac:dyDescent="0.25">
      <c r="A2997" s="22"/>
      <c r="I2997" s="24"/>
    </row>
    <row r="2998" spans="1:9" x14ac:dyDescent="0.25">
      <c r="A2998" s="22"/>
      <c r="I2998" s="24"/>
    </row>
    <row r="2999" spans="1:9" x14ac:dyDescent="0.25">
      <c r="A2999" s="22"/>
      <c r="I2999" s="24"/>
    </row>
    <row r="3000" spans="1:9" x14ac:dyDescent="0.25">
      <c r="A3000" s="22"/>
      <c r="I3000" s="24"/>
    </row>
    <row r="3001" spans="1:9" x14ac:dyDescent="0.25">
      <c r="A3001" s="22"/>
      <c r="I3001" s="24"/>
    </row>
    <row r="3002" spans="1:9" x14ac:dyDescent="0.25">
      <c r="A3002" s="22"/>
      <c r="I3002" s="24"/>
    </row>
    <row r="3003" spans="1:9" x14ac:dyDescent="0.25">
      <c r="A3003" s="22"/>
      <c r="I3003" s="24"/>
    </row>
    <row r="3004" spans="1:9" x14ac:dyDescent="0.25">
      <c r="A3004" s="22"/>
      <c r="I3004" s="24"/>
    </row>
    <row r="3005" spans="1:9" x14ac:dyDescent="0.25">
      <c r="A3005" s="22"/>
      <c r="I3005" s="24"/>
    </row>
    <row r="3006" spans="1:9" x14ac:dyDescent="0.25">
      <c r="A3006" s="22"/>
      <c r="I3006" s="24"/>
    </row>
    <row r="3007" spans="1:9" x14ac:dyDescent="0.25">
      <c r="A3007" s="22"/>
      <c r="I3007" s="24"/>
    </row>
    <row r="3008" spans="1:9" x14ac:dyDescent="0.25">
      <c r="A3008" s="22"/>
      <c r="I3008" s="24"/>
    </row>
    <row r="3009" spans="1:9" x14ac:dyDescent="0.25">
      <c r="A3009" s="22"/>
      <c r="I3009" s="24"/>
    </row>
    <row r="3010" spans="1:9" x14ac:dyDescent="0.25">
      <c r="A3010" s="22"/>
      <c r="I3010" s="24"/>
    </row>
    <row r="3011" spans="1:9" x14ac:dyDescent="0.25">
      <c r="A3011" s="22"/>
      <c r="I3011" s="24"/>
    </row>
    <row r="3012" spans="1:9" x14ac:dyDescent="0.25">
      <c r="A3012" s="22"/>
      <c r="I3012" s="24"/>
    </row>
    <row r="3013" spans="1:9" x14ac:dyDescent="0.25">
      <c r="A3013" s="22"/>
      <c r="I3013" s="24"/>
    </row>
    <row r="3014" spans="1:9" x14ac:dyDescent="0.25">
      <c r="A3014" s="22"/>
      <c r="I3014" s="24"/>
    </row>
    <row r="3015" spans="1:9" x14ac:dyDescent="0.25">
      <c r="A3015" s="22"/>
      <c r="I3015" s="24"/>
    </row>
    <row r="3016" spans="1:9" x14ac:dyDescent="0.25">
      <c r="A3016" s="22"/>
      <c r="I3016" s="24"/>
    </row>
    <row r="3017" spans="1:9" x14ac:dyDescent="0.25">
      <c r="A3017" s="22"/>
      <c r="I3017" s="24"/>
    </row>
    <row r="3018" spans="1:9" x14ac:dyDescent="0.25">
      <c r="A3018" s="22"/>
      <c r="I3018" s="24"/>
    </row>
    <row r="3019" spans="1:9" x14ac:dyDescent="0.25">
      <c r="A3019" s="22"/>
      <c r="I3019" s="24"/>
    </row>
    <row r="3020" spans="1:9" x14ac:dyDescent="0.25">
      <c r="A3020" s="22"/>
      <c r="I3020" s="24"/>
    </row>
    <row r="3021" spans="1:9" x14ac:dyDescent="0.25">
      <c r="A3021" s="22"/>
      <c r="I3021" s="24"/>
    </row>
    <row r="3022" spans="1:9" x14ac:dyDescent="0.25">
      <c r="A3022" s="22"/>
      <c r="I3022" s="24"/>
    </row>
    <row r="3023" spans="1:9" x14ac:dyDescent="0.25">
      <c r="A3023" s="22"/>
      <c r="I3023" s="24"/>
    </row>
    <row r="3024" spans="1:9" x14ac:dyDescent="0.25">
      <c r="A3024" s="22"/>
      <c r="I3024" s="24"/>
    </row>
    <row r="3025" spans="1:9" x14ac:dyDescent="0.25">
      <c r="A3025" s="22"/>
      <c r="I3025" s="24"/>
    </row>
    <row r="3026" spans="1:9" x14ac:dyDescent="0.25">
      <c r="A3026" s="22"/>
      <c r="I3026" s="24"/>
    </row>
    <row r="3027" spans="1:9" x14ac:dyDescent="0.25">
      <c r="A3027" s="22"/>
      <c r="I3027" s="24"/>
    </row>
    <row r="3028" spans="1:9" x14ac:dyDescent="0.25">
      <c r="A3028" s="22"/>
      <c r="I3028" s="24"/>
    </row>
    <row r="3029" spans="1:9" x14ac:dyDescent="0.25">
      <c r="A3029" s="22"/>
      <c r="I3029" s="24"/>
    </row>
    <row r="3030" spans="1:9" x14ac:dyDescent="0.25">
      <c r="A3030" s="22"/>
      <c r="I3030" s="24"/>
    </row>
    <row r="3031" spans="1:9" x14ac:dyDescent="0.25">
      <c r="A3031" s="22"/>
      <c r="I3031" s="24"/>
    </row>
    <row r="3032" spans="1:9" x14ac:dyDescent="0.25">
      <c r="A3032" s="22"/>
      <c r="I3032" s="24"/>
    </row>
    <row r="3033" spans="1:9" x14ac:dyDescent="0.25">
      <c r="A3033" s="22"/>
      <c r="I3033" s="24"/>
    </row>
    <row r="3034" spans="1:9" x14ac:dyDescent="0.25">
      <c r="A3034" s="22"/>
      <c r="I3034" s="24"/>
    </row>
    <row r="3035" spans="1:9" x14ac:dyDescent="0.25">
      <c r="A3035" s="22"/>
      <c r="I3035" s="24"/>
    </row>
    <row r="3036" spans="1:9" x14ac:dyDescent="0.25">
      <c r="A3036" s="22"/>
      <c r="I3036" s="24"/>
    </row>
    <row r="3037" spans="1:9" x14ac:dyDescent="0.25">
      <c r="A3037" s="22"/>
      <c r="I3037" s="24"/>
    </row>
    <row r="3038" spans="1:9" x14ac:dyDescent="0.25">
      <c r="A3038" s="22"/>
      <c r="I3038" s="24"/>
    </row>
    <row r="3039" spans="1:9" x14ac:dyDescent="0.25">
      <c r="A3039" s="22"/>
      <c r="I3039" s="24"/>
    </row>
    <row r="3040" spans="1:9" x14ac:dyDescent="0.25">
      <c r="A3040" s="22"/>
      <c r="I3040" s="24"/>
    </row>
    <row r="3041" spans="1:9" x14ac:dyDescent="0.25">
      <c r="A3041" s="22"/>
      <c r="I3041" s="24"/>
    </row>
    <row r="3042" spans="1:9" x14ac:dyDescent="0.25">
      <c r="A3042" s="22"/>
      <c r="I3042" s="24"/>
    </row>
    <row r="3043" spans="1:9" x14ac:dyDescent="0.25">
      <c r="A3043" s="22"/>
      <c r="I3043" s="24"/>
    </row>
    <row r="3044" spans="1:9" x14ac:dyDescent="0.25">
      <c r="A3044" s="22"/>
      <c r="I3044" s="24"/>
    </row>
    <row r="3045" spans="1:9" x14ac:dyDescent="0.25">
      <c r="A3045" s="22"/>
      <c r="I3045" s="24"/>
    </row>
    <row r="3046" spans="1:9" x14ac:dyDescent="0.25">
      <c r="A3046" s="22"/>
      <c r="I3046" s="24"/>
    </row>
    <row r="3047" spans="1:9" x14ac:dyDescent="0.25">
      <c r="A3047" s="22"/>
      <c r="I3047" s="24"/>
    </row>
    <row r="3048" spans="1:9" x14ac:dyDescent="0.25">
      <c r="A3048" s="22"/>
      <c r="I3048" s="24"/>
    </row>
    <row r="3049" spans="1:9" x14ac:dyDescent="0.25">
      <c r="A3049" s="22"/>
      <c r="I3049" s="24"/>
    </row>
    <row r="3050" spans="1:9" x14ac:dyDescent="0.25">
      <c r="A3050" s="22"/>
      <c r="I3050" s="24"/>
    </row>
    <row r="3051" spans="1:9" x14ac:dyDescent="0.25">
      <c r="A3051" s="22"/>
      <c r="I3051" s="24"/>
    </row>
    <row r="3052" spans="1:9" x14ac:dyDescent="0.25">
      <c r="A3052" s="22"/>
      <c r="I3052" s="24"/>
    </row>
    <row r="3053" spans="1:9" x14ac:dyDescent="0.25">
      <c r="A3053" s="22"/>
      <c r="I3053" s="24"/>
    </row>
    <row r="3054" spans="1:9" x14ac:dyDescent="0.25">
      <c r="A3054" s="22"/>
      <c r="I3054" s="24"/>
    </row>
    <row r="3055" spans="1:9" x14ac:dyDescent="0.25">
      <c r="A3055" s="22"/>
      <c r="I3055" s="24"/>
    </row>
    <row r="3056" spans="1:9" x14ac:dyDescent="0.25">
      <c r="A3056" s="22"/>
      <c r="I3056" s="24"/>
    </row>
    <row r="3057" spans="1:9" x14ac:dyDescent="0.25">
      <c r="A3057" s="22"/>
      <c r="I3057" s="24"/>
    </row>
    <row r="3058" spans="1:9" x14ac:dyDescent="0.25">
      <c r="A3058" s="22"/>
      <c r="I3058" s="24"/>
    </row>
    <row r="3059" spans="1:9" x14ac:dyDescent="0.25">
      <c r="A3059" s="22"/>
      <c r="I3059" s="24"/>
    </row>
    <row r="3060" spans="1:9" x14ac:dyDescent="0.25">
      <c r="A3060" s="22"/>
      <c r="I3060" s="24"/>
    </row>
    <row r="3061" spans="1:9" x14ac:dyDescent="0.25">
      <c r="A3061" s="22"/>
      <c r="I3061" s="24"/>
    </row>
    <row r="3062" spans="1:9" x14ac:dyDescent="0.25">
      <c r="A3062" s="22"/>
      <c r="I3062" s="24"/>
    </row>
    <row r="3063" spans="1:9" x14ac:dyDescent="0.25">
      <c r="A3063" s="22"/>
      <c r="I3063" s="24"/>
    </row>
    <row r="3064" spans="1:9" x14ac:dyDescent="0.25">
      <c r="A3064" s="22"/>
      <c r="I3064" s="24"/>
    </row>
    <row r="3065" spans="1:9" x14ac:dyDescent="0.25">
      <c r="A3065" s="22"/>
      <c r="I3065" s="24"/>
    </row>
    <row r="3066" spans="1:9" x14ac:dyDescent="0.25">
      <c r="A3066" s="22"/>
      <c r="I3066" s="24"/>
    </row>
    <row r="3067" spans="1:9" x14ac:dyDescent="0.25">
      <c r="A3067" s="22"/>
      <c r="I3067" s="24"/>
    </row>
    <row r="3068" spans="1:9" x14ac:dyDescent="0.25">
      <c r="A3068" s="22"/>
      <c r="I3068" s="24"/>
    </row>
    <row r="3069" spans="1:9" x14ac:dyDescent="0.25">
      <c r="A3069" s="22"/>
      <c r="I3069" s="24"/>
    </row>
    <row r="3070" spans="1:9" x14ac:dyDescent="0.25">
      <c r="A3070" s="22"/>
      <c r="I3070" s="24"/>
    </row>
    <row r="3071" spans="1:9" x14ac:dyDescent="0.25">
      <c r="A3071" s="22"/>
      <c r="I3071" s="24"/>
    </row>
    <row r="3072" spans="1:9" x14ac:dyDescent="0.25">
      <c r="A3072" s="22"/>
      <c r="I3072" s="24"/>
    </row>
    <row r="3073" spans="1:9" x14ac:dyDescent="0.25">
      <c r="A3073" s="22"/>
      <c r="I3073" s="24"/>
    </row>
    <row r="3074" spans="1:9" x14ac:dyDescent="0.25">
      <c r="A3074" s="22"/>
      <c r="I3074" s="24"/>
    </row>
    <row r="3075" spans="1:9" x14ac:dyDescent="0.25">
      <c r="A3075" s="22"/>
      <c r="I3075" s="24"/>
    </row>
    <row r="3076" spans="1:9" x14ac:dyDescent="0.25">
      <c r="A3076" s="22"/>
      <c r="I3076" s="24"/>
    </row>
    <row r="3077" spans="1:9" x14ac:dyDescent="0.25">
      <c r="A3077" s="22"/>
      <c r="I3077" s="24"/>
    </row>
    <row r="3078" spans="1:9" x14ac:dyDescent="0.25">
      <c r="A3078" s="22"/>
      <c r="I3078" s="24"/>
    </row>
    <row r="3079" spans="1:9" x14ac:dyDescent="0.25">
      <c r="A3079" s="22"/>
      <c r="I3079" s="24"/>
    </row>
    <row r="3080" spans="1:9" x14ac:dyDescent="0.25">
      <c r="A3080" s="22"/>
      <c r="I3080" s="24"/>
    </row>
    <row r="3081" spans="1:9" x14ac:dyDescent="0.25">
      <c r="A3081" s="22"/>
      <c r="I3081" s="24"/>
    </row>
    <row r="3082" spans="1:9" x14ac:dyDescent="0.25">
      <c r="A3082" s="22"/>
      <c r="I3082" s="24"/>
    </row>
    <row r="3083" spans="1:9" x14ac:dyDescent="0.25">
      <c r="A3083" s="22"/>
      <c r="I3083" s="24"/>
    </row>
    <row r="3084" spans="1:9" x14ac:dyDescent="0.25">
      <c r="A3084" s="22"/>
      <c r="I3084" s="24"/>
    </row>
    <row r="3085" spans="1:9" x14ac:dyDescent="0.25">
      <c r="A3085" s="22"/>
      <c r="I3085" s="24"/>
    </row>
    <row r="3086" spans="1:9" x14ac:dyDescent="0.25">
      <c r="A3086" s="22"/>
      <c r="I3086" s="24"/>
    </row>
    <row r="3087" spans="1:9" x14ac:dyDescent="0.25">
      <c r="A3087" s="22"/>
      <c r="I3087" s="24"/>
    </row>
    <row r="3088" spans="1:9" x14ac:dyDescent="0.25">
      <c r="A3088" s="22"/>
      <c r="I3088" s="24"/>
    </row>
    <row r="3089" spans="1:9" x14ac:dyDescent="0.25">
      <c r="A3089" s="22"/>
      <c r="I3089" s="24"/>
    </row>
    <row r="3090" spans="1:9" x14ac:dyDescent="0.25">
      <c r="A3090" s="22"/>
      <c r="I3090" s="24"/>
    </row>
    <row r="3091" spans="1:9" x14ac:dyDescent="0.25">
      <c r="A3091" s="22"/>
      <c r="I3091" s="24"/>
    </row>
    <row r="3092" spans="1:9" x14ac:dyDescent="0.25">
      <c r="A3092" s="22"/>
      <c r="I3092" s="24"/>
    </row>
    <row r="3093" spans="1:9" x14ac:dyDescent="0.25">
      <c r="A3093" s="22"/>
      <c r="I3093" s="24"/>
    </row>
    <row r="3094" spans="1:9" x14ac:dyDescent="0.25">
      <c r="A3094" s="22"/>
      <c r="I3094" s="24"/>
    </row>
    <row r="3095" spans="1:9" x14ac:dyDescent="0.25">
      <c r="A3095" s="22"/>
      <c r="I3095" s="24"/>
    </row>
    <row r="3096" spans="1:9" x14ac:dyDescent="0.25">
      <c r="A3096" s="22"/>
      <c r="I3096" s="24"/>
    </row>
    <row r="3097" spans="1:9" x14ac:dyDescent="0.25">
      <c r="A3097" s="22"/>
      <c r="I3097" s="24"/>
    </row>
    <row r="3098" spans="1:9" x14ac:dyDescent="0.25">
      <c r="A3098" s="22"/>
      <c r="I3098" s="24"/>
    </row>
    <row r="3099" spans="1:9" x14ac:dyDescent="0.25">
      <c r="A3099" s="22"/>
      <c r="I3099" s="24"/>
    </row>
    <row r="3100" spans="1:9" x14ac:dyDescent="0.25">
      <c r="A3100" s="22"/>
      <c r="I3100" s="24"/>
    </row>
    <row r="3101" spans="1:9" x14ac:dyDescent="0.25">
      <c r="A3101" s="22"/>
      <c r="I3101" s="24"/>
    </row>
    <row r="3102" spans="1:9" x14ac:dyDescent="0.25">
      <c r="A3102" s="22"/>
      <c r="I3102" s="24"/>
    </row>
    <row r="3103" spans="1:9" x14ac:dyDescent="0.25">
      <c r="A3103" s="22"/>
      <c r="I3103" s="24"/>
    </row>
    <row r="3104" spans="1:9" x14ac:dyDescent="0.25">
      <c r="A3104" s="22"/>
      <c r="I3104" s="24"/>
    </row>
    <row r="3105" spans="1:9" x14ac:dyDescent="0.25">
      <c r="A3105" s="22"/>
      <c r="I3105" s="24"/>
    </row>
    <row r="3106" spans="1:9" x14ac:dyDescent="0.25">
      <c r="A3106" s="22"/>
      <c r="I3106" s="24"/>
    </row>
    <row r="3107" spans="1:9" x14ac:dyDescent="0.25">
      <c r="A3107" s="22"/>
      <c r="I3107" s="24"/>
    </row>
    <row r="3108" spans="1:9" x14ac:dyDescent="0.25">
      <c r="A3108" s="22"/>
      <c r="I3108" s="24"/>
    </row>
    <row r="3109" spans="1:9" x14ac:dyDescent="0.25">
      <c r="A3109" s="22"/>
      <c r="I3109" s="24"/>
    </row>
    <row r="3110" spans="1:9" x14ac:dyDescent="0.25">
      <c r="A3110" s="22"/>
      <c r="I3110" s="24"/>
    </row>
    <row r="3111" spans="1:9" x14ac:dyDescent="0.25">
      <c r="A3111" s="22"/>
      <c r="I3111" s="24"/>
    </row>
    <row r="3112" spans="1:9" x14ac:dyDescent="0.25">
      <c r="A3112" s="22"/>
      <c r="I3112" s="24"/>
    </row>
    <row r="3113" spans="1:9" x14ac:dyDescent="0.25">
      <c r="A3113" s="22"/>
      <c r="I3113" s="24"/>
    </row>
    <row r="3114" spans="1:9" x14ac:dyDescent="0.25">
      <c r="A3114" s="22"/>
      <c r="I3114" s="24"/>
    </row>
    <row r="3115" spans="1:9" x14ac:dyDescent="0.25">
      <c r="A3115" s="22"/>
      <c r="I3115" s="24"/>
    </row>
    <row r="3116" spans="1:9" x14ac:dyDescent="0.25">
      <c r="A3116" s="22"/>
      <c r="I3116" s="24"/>
    </row>
    <row r="3117" spans="1:9" x14ac:dyDescent="0.25">
      <c r="A3117" s="22"/>
      <c r="I3117" s="24"/>
    </row>
    <row r="3118" spans="1:9" x14ac:dyDescent="0.25">
      <c r="A3118" s="22"/>
      <c r="I3118" s="24"/>
    </row>
    <row r="3119" spans="1:9" x14ac:dyDescent="0.25">
      <c r="A3119" s="22"/>
      <c r="I3119" s="24"/>
    </row>
    <row r="3120" spans="1:9" x14ac:dyDescent="0.25">
      <c r="A3120" s="22"/>
      <c r="I3120" s="24"/>
    </row>
    <row r="3121" spans="1:9" x14ac:dyDescent="0.25">
      <c r="A3121" s="22"/>
      <c r="I3121" s="24"/>
    </row>
    <row r="3122" spans="1:9" x14ac:dyDescent="0.25">
      <c r="A3122" s="22"/>
      <c r="I3122" s="24"/>
    </row>
    <row r="3123" spans="1:9" x14ac:dyDescent="0.25">
      <c r="A3123" s="22"/>
      <c r="I3123" s="24"/>
    </row>
    <row r="3124" spans="1:9" x14ac:dyDescent="0.25">
      <c r="A3124" s="22"/>
      <c r="I3124" s="24"/>
    </row>
    <row r="3125" spans="1:9" x14ac:dyDescent="0.25">
      <c r="A3125" s="22"/>
      <c r="I3125" s="24"/>
    </row>
    <row r="3126" spans="1:9" x14ac:dyDescent="0.25">
      <c r="A3126" s="22"/>
      <c r="I3126" s="24"/>
    </row>
    <row r="3127" spans="1:9" x14ac:dyDescent="0.25">
      <c r="A3127" s="22"/>
      <c r="I3127" s="24"/>
    </row>
    <row r="3128" spans="1:9" x14ac:dyDescent="0.25">
      <c r="A3128" s="22"/>
      <c r="I3128" s="24"/>
    </row>
    <row r="3129" spans="1:9" x14ac:dyDescent="0.25">
      <c r="A3129" s="22"/>
      <c r="I3129" s="24"/>
    </row>
    <row r="3130" spans="1:9" x14ac:dyDescent="0.25">
      <c r="A3130" s="22"/>
      <c r="I3130" s="24"/>
    </row>
    <row r="3131" spans="1:9" x14ac:dyDescent="0.25">
      <c r="A3131" s="22"/>
      <c r="I3131" s="24"/>
    </row>
    <row r="3132" spans="1:9" x14ac:dyDescent="0.25">
      <c r="A3132" s="22"/>
      <c r="I3132" s="24"/>
    </row>
    <row r="3133" spans="1:9" x14ac:dyDescent="0.25">
      <c r="A3133" s="22"/>
      <c r="I3133" s="24"/>
    </row>
    <row r="3134" spans="1:9" x14ac:dyDescent="0.25">
      <c r="A3134" s="22"/>
      <c r="I3134" s="24"/>
    </row>
    <row r="3135" spans="1:9" x14ac:dyDescent="0.25">
      <c r="A3135" s="22"/>
      <c r="I3135" s="24"/>
    </row>
    <row r="3136" spans="1:9" x14ac:dyDescent="0.25">
      <c r="A3136" s="22"/>
      <c r="I3136" s="24"/>
    </row>
    <row r="3137" spans="1:9" x14ac:dyDescent="0.25">
      <c r="A3137" s="22"/>
      <c r="I3137" s="24"/>
    </row>
    <row r="3138" spans="1:9" x14ac:dyDescent="0.25">
      <c r="A3138" s="22"/>
      <c r="I3138" s="24"/>
    </row>
    <row r="3139" spans="1:9" x14ac:dyDescent="0.25">
      <c r="A3139" s="22"/>
      <c r="I3139" s="24"/>
    </row>
    <row r="3140" spans="1:9" x14ac:dyDescent="0.25">
      <c r="A3140" s="22"/>
      <c r="I3140" s="24"/>
    </row>
    <row r="3141" spans="1:9" x14ac:dyDescent="0.25">
      <c r="A3141" s="22"/>
      <c r="I3141" s="24"/>
    </row>
    <row r="3142" spans="1:9" x14ac:dyDescent="0.25">
      <c r="A3142" s="22"/>
      <c r="I3142" s="24"/>
    </row>
    <row r="3143" spans="1:9" x14ac:dyDescent="0.25">
      <c r="A3143" s="22"/>
      <c r="I3143" s="24"/>
    </row>
    <row r="3144" spans="1:9" x14ac:dyDescent="0.25">
      <c r="A3144" s="22"/>
      <c r="I3144" s="24"/>
    </row>
    <row r="3145" spans="1:9" x14ac:dyDescent="0.25">
      <c r="A3145" s="22"/>
      <c r="I3145" s="24"/>
    </row>
    <row r="3146" spans="1:9" x14ac:dyDescent="0.25">
      <c r="A3146" s="22"/>
      <c r="I3146" s="24"/>
    </row>
    <row r="3147" spans="1:9" x14ac:dyDescent="0.25">
      <c r="A3147" s="22"/>
      <c r="I3147" s="24"/>
    </row>
    <row r="3148" spans="1:9" x14ac:dyDescent="0.25">
      <c r="A3148" s="22"/>
      <c r="I3148" s="24"/>
    </row>
    <row r="3149" spans="1:9" x14ac:dyDescent="0.25">
      <c r="A3149" s="22"/>
      <c r="I3149" s="24"/>
    </row>
    <row r="3150" spans="1:9" x14ac:dyDescent="0.25">
      <c r="A3150" s="22"/>
      <c r="I3150" s="24"/>
    </row>
    <row r="3151" spans="1:9" x14ac:dyDescent="0.25">
      <c r="A3151" s="22"/>
      <c r="I3151" s="24"/>
    </row>
    <row r="3152" spans="1:9" x14ac:dyDescent="0.25">
      <c r="A3152" s="22"/>
      <c r="I3152" s="24"/>
    </row>
    <row r="3153" spans="1:9" x14ac:dyDescent="0.25">
      <c r="A3153" s="22"/>
      <c r="I3153" s="24"/>
    </row>
    <row r="3154" spans="1:9" x14ac:dyDescent="0.25">
      <c r="A3154" s="22"/>
      <c r="I3154" s="24"/>
    </row>
    <row r="3155" spans="1:9" x14ac:dyDescent="0.25">
      <c r="A3155" s="22"/>
      <c r="I3155" s="24"/>
    </row>
    <row r="3156" spans="1:9" x14ac:dyDescent="0.25">
      <c r="A3156" s="22"/>
      <c r="I3156" s="24"/>
    </row>
    <row r="3157" spans="1:9" x14ac:dyDescent="0.25">
      <c r="A3157" s="22"/>
      <c r="I3157" s="24"/>
    </row>
    <row r="3158" spans="1:9" x14ac:dyDescent="0.25">
      <c r="A3158" s="22"/>
      <c r="I3158" s="24"/>
    </row>
    <row r="3159" spans="1:9" x14ac:dyDescent="0.25">
      <c r="A3159" s="22"/>
      <c r="I3159" s="24"/>
    </row>
    <row r="3160" spans="1:9" x14ac:dyDescent="0.25">
      <c r="A3160" s="22"/>
      <c r="I3160" s="24"/>
    </row>
    <row r="3161" spans="1:9" x14ac:dyDescent="0.25">
      <c r="A3161" s="22"/>
      <c r="I3161" s="24"/>
    </row>
    <row r="3162" spans="1:9" x14ac:dyDescent="0.25">
      <c r="A3162" s="22"/>
      <c r="I3162" s="24"/>
    </row>
    <row r="3163" spans="1:9" x14ac:dyDescent="0.25">
      <c r="A3163" s="22"/>
      <c r="I3163" s="24"/>
    </row>
    <row r="3164" spans="1:9" x14ac:dyDescent="0.25">
      <c r="A3164" s="22"/>
      <c r="I3164" s="24"/>
    </row>
    <row r="3165" spans="1:9" x14ac:dyDescent="0.25">
      <c r="A3165" s="22"/>
      <c r="I3165" s="24"/>
    </row>
    <row r="3166" spans="1:9" x14ac:dyDescent="0.25">
      <c r="A3166" s="22"/>
      <c r="I3166" s="24"/>
    </row>
    <row r="3167" spans="1:9" x14ac:dyDescent="0.25">
      <c r="A3167" s="22"/>
      <c r="I3167" s="24"/>
    </row>
    <row r="3168" spans="1:9" x14ac:dyDescent="0.25">
      <c r="A3168" s="22"/>
      <c r="I3168" s="24"/>
    </row>
    <row r="3169" spans="1:9" x14ac:dyDescent="0.25">
      <c r="A3169" s="22"/>
      <c r="I3169" s="24"/>
    </row>
    <row r="3170" spans="1:9" x14ac:dyDescent="0.25">
      <c r="A3170" s="22"/>
      <c r="I3170" s="24"/>
    </row>
    <row r="3171" spans="1:9" x14ac:dyDescent="0.25">
      <c r="A3171" s="22"/>
      <c r="I3171" s="24"/>
    </row>
    <row r="3172" spans="1:9" x14ac:dyDescent="0.25">
      <c r="A3172" s="22"/>
      <c r="I3172" s="24"/>
    </row>
    <row r="3173" spans="1:9" x14ac:dyDescent="0.25">
      <c r="A3173" s="22"/>
      <c r="I3173" s="24"/>
    </row>
    <row r="3174" spans="1:9" x14ac:dyDescent="0.25">
      <c r="A3174" s="22"/>
      <c r="I3174" s="24"/>
    </row>
    <row r="3175" spans="1:9" x14ac:dyDescent="0.25">
      <c r="A3175" s="22"/>
      <c r="I3175" s="24"/>
    </row>
    <row r="3176" spans="1:9" x14ac:dyDescent="0.25">
      <c r="A3176" s="22"/>
      <c r="I3176" s="24"/>
    </row>
    <row r="3177" spans="1:9" x14ac:dyDescent="0.25">
      <c r="A3177" s="22"/>
      <c r="I3177" s="24"/>
    </row>
    <row r="3178" spans="1:9" x14ac:dyDescent="0.25">
      <c r="A3178" s="22"/>
      <c r="I3178" s="24"/>
    </row>
    <row r="3179" spans="1:9" x14ac:dyDescent="0.25">
      <c r="A3179" s="22"/>
      <c r="I3179" s="24"/>
    </row>
    <row r="3180" spans="1:9" x14ac:dyDescent="0.25">
      <c r="A3180" s="22"/>
      <c r="I3180" s="24"/>
    </row>
    <row r="3181" spans="1:9" x14ac:dyDescent="0.25">
      <c r="A3181" s="22"/>
      <c r="I3181" s="24"/>
    </row>
    <row r="3182" spans="1:9" x14ac:dyDescent="0.25">
      <c r="A3182" s="22"/>
      <c r="I3182" s="24"/>
    </row>
    <row r="3183" spans="1:9" x14ac:dyDescent="0.25">
      <c r="A3183" s="22"/>
      <c r="I3183" s="24"/>
    </row>
    <row r="3184" spans="1:9" x14ac:dyDescent="0.25">
      <c r="A3184" s="22"/>
      <c r="I3184" s="24"/>
    </row>
    <row r="3185" spans="1:9" x14ac:dyDescent="0.25">
      <c r="A3185" s="22"/>
      <c r="I3185" s="24"/>
    </row>
    <row r="3186" spans="1:9" x14ac:dyDescent="0.25">
      <c r="A3186" s="22"/>
      <c r="I3186" s="24"/>
    </row>
    <row r="3187" spans="1:9" x14ac:dyDescent="0.25">
      <c r="A3187" s="22"/>
      <c r="I3187" s="24"/>
    </row>
    <row r="3188" spans="1:9" x14ac:dyDescent="0.25">
      <c r="A3188" s="22"/>
      <c r="I3188" s="24"/>
    </row>
    <row r="3189" spans="1:9" x14ac:dyDescent="0.25">
      <c r="A3189" s="22"/>
      <c r="I3189" s="24"/>
    </row>
    <row r="3190" spans="1:9" x14ac:dyDescent="0.25">
      <c r="A3190" s="22"/>
      <c r="I3190" s="24"/>
    </row>
    <row r="3191" spans="1:9" x14ac:dyDescent="0.25">
      <c r="A3191" s="22"/>
      <c r="I3191" s="24"/>
    </row>
    <row r="3192" spans="1:9" x14ac:dyDescent="0.25">
      <c r="A3192" s="22"/>
      <c r="I3192" s="24"/>
    </row>
    <row r="3193" spans="1:9" x14ac:dyDescent="0.25">
      <c r="A3193" s="22"/>
      <c r="I3193" s="24"/>
    </row>
    <row r="3194" spans="1:9" x14ac:dyDescent="0.25">
      <c r="A3194" s="22"/>
      <c r="I3194" s="24"/>
    </row>
    <row r="3195" spans="1:9" x14ac:dyDescent="0.25">
      <c r="A3195" s="22"/>
      <c r="I3195" s="24"/>
    </row>
    <row r="3196" spans="1:9" x14ac:dyDescent="0.25">
      <c r="A3196" s="22"/>
      <c r="I3196" s="24"/>
    </row>
    <row r="3197" spans="1:9" x14ac:dyDescent="0.25">
      <c r="A3197" s="22"/>
      <c r="I3197" s="24"/>
    </row>
    <row r="3198" spans="1:9" x14ac:dyDescent="0.25">
      <c r="A3198" s="22"/>
      <c r="I3198" s="24"/>
    </row>
    <row r="3199" spans="1:9" x14ac:dyDescent="0.25">
      <c r="A3199" s="22"/>
      <c r="I3199" s="24"/>
    </row>
    <row r="3200" spans="1:9" x14ac:dyDescent="0.25">
      <c r="A3200" s="22"/>
      <c r="I3200" s="24"/>
    </row>
    <row r="3201" spans="1:9" x14ac:dyDescent="0.25">
      <c r="A3201" s="22"/>
      <c r="I3201" s="24"/>
    </row>
    <row r="3202" spans="1:9" x14ac:dyDescent="0.25">
      <c r="A3202" s="22"/>
      <c r="I3202" s="24"/>
    </row>
    <row r="3203" spans="1:9" x14ac:dyDescent="0.25">
      <c r="A3203" s="22"/>
      <c r="I3203" s="24"/>
    </row>
    <row r="3204" spans="1:9" x14ac:dyDescent="0.25">
      <c r="A3204" s="22"/>
      <c r="I3204" s="24"/>
    </row>
    <row r="3205" spans="1:9" x14ac:dyDescent="0.25">
      <c r="A3205" s="22"/>
      <c r="I3205" s="24"/>
    </row>
    <row r="3206" spans="1:9" x14ac:dyDescent="0.25">
      <c r="A3206" s="22"/>
      <c r="I3206" s="24"/>
    </row>
    <row r="3207" spans="1:9" x14ac:dyDescent="0.25">
      <c r="A3207" s="22"/>
      <c r="I3207" s="24"/>
    </row>
    <row r="3208" spans="1:9" x14ac:dyDescent="0.25">
      <c r="A3208" s="22"/>
      <c r="I3208" s="24"/>
    </row>
    <row r="3209" spans="1:9" x14ac:dyDescent="0.25">
      <c r="A3209" s="22"/>
      <c r="I3209" s="24"/>
    </row>
    <row r="3210" spans="1:9" x14ac:dyDescent="0.25">
      <c r="A3210" s="22"/>
      <c r="I3210" s="24"/>
    </row>
    <row r="3211" spans="1:9" x14ac:dyDescent="0.25">
      <c r="A3211" s="22"/>
      <c r="I3211" s="24"/>
    </row>
    <row r="3212" spans="1:9" x14ac:dyDescent="0.25">
      <c r="A3212" s="22"/>
      <c r="I3212" s="24"/>
    </row>
    <row r="3213" spans="1:9" x14ac:dyDescent="0.25">
      <c r="A3213" s="22"/>
      <c r="I3213" s="24"/>
    </row>
    <row r="3214" spans="1:9" x14ac:dyDescent="0.25">
      <c r="A3214" s="22"/>
      <c r="I3214" s="24"/>
    </row>
    <row r="3215" spans="1:9" x14ac:dyDescent="0.25">
      <c r="A3215" s="22"/>
      <c r="I3215" s="24"/>
    </row>
    <row r="3216" spans="1:9" x14ac:dyDescent="0.25">
      <c r="A3216" s="22"/>
      <c r="I3216" s="24"/>
    </row>
    <row r="3217" spans="1:9" x14ac:dyDescent="0.25">
      <c r="A3217" s="22"/>
      <c r="I3217" s="24"/>
    </row>
    <row r="3218" spans="1:9" x14ac:dyDescent="0.25">
      <c r="A3218" s="22"/>
      <c r="I3218" s="24"/>
    </row>
    <row r="3219" spans="1:9" x14ac:dyDescent="0.25">
      <c r="A3219" s="22"/>
      <c r="I3219" s="24"/>
    </row>
    <row r="3220" spans="1:9" x14ac:dyDescent="0.25">
      <c r="A3220" s="22"/>
      <c r="I3220" s="24"/>
    </row>
    <row r="3221" spans="1:9" x14ac:dyDescent="0.25">
      <c r="A3221" s="22"/>
      <c r="I3221" s="24"/>
    </row>
    <row r="3222" spans="1:9" x14ac:dyDescent="0.25">
      <c r="A3222" s="22"/>
      <c r="I3222" s="24"/>
    </row>
    <row r="3223" spans="1:9" x14ac:dyDescent="0.25">
      <c r="A3223" s="22"/>
      <c r="I3223" s="24"/>
    </row>
    <row r="3224" spans="1:9" x14ac:dyDescent="0.25">
      <c r="A3224" s="22"/>
      <c r="I3224" s="24"/>
    </row>
    <row r="3225" spans="1:9" x14ac:dyDescent="0.25">
      <c r="A3225" s="22"/>
      <c r="I3225" s="24"/>
    </row>
    <row r="3226" spans="1:9" x14ac:dyDescent="0.25">
      <c r="A3226" s="22"/>
      <c r="I3226" s="24"/>
    </row>
    <row r="3227" spans="1:9" x14ac:dyDescent="0.25">
      <c r="A3227" s="22"/>
      <c r="I3227" s="24"/>
    </row>
    <row r="3228" spans="1:9" x14ac:dyDescent="0.25">
      <c r="A3228" s="22"/>
      <c r="I3228" s="24"/>
    </row>
    <row r="3229" spans="1:9" x14ac:dyDescent="0.25">
      <c r="A3229" s="22"/>
      <c r="I3229" s="24"/>
    </row>
    <row r="3230" spans="1:9" x14ac:dyDescent="0.25">
      <c r="A3230" s="22"/>
      <c r="I3230" s="24"/>
    </row>
    <row r="3231" spans="1:9" x14ac:dyDescent="0.25">
      <c r="A3231" s="22"/>
      <c r="I3231" s="24"/>
    </row>
    <row r="3232" spans="1:9" x14ac:dyDescent="0.25">
      <c r="A3232" s="22"/>
      <c r="I3232" s="24"/>
    </row>
    <row r="3233" spans="1:9" x14ac:dyDescent="0.25">
      <c r="A3233" s="22"/>
      <c r="I3233" s="24"/>
    </row>
    <row r="3234" spans="1:9" x14ac:dyDescent="0.25">
      <c r="A3234" s="22"/>
      <c r="I3234" s="24"/>
    </row>
    <row r="3235" spans="1:9" x14ac:dyDescent="0.25">
      <c r="A3235" s="22"/>
      <c r="I3235" s="24"/>
    </row>
    <row r="3236" spans="1:9" x14ac:dyDescent="0.25">
      <c r="A3236" s="22"/>
      <c r="I3236" s="24"/>
    </row>
    <row r="3237" spans="1:9" x14ac:dyDescent="0.25">
      <c r="A3237" s="22"/>
      <c r="I3237" s="24"/>
    </row>
    <row r="3238" spans="1:9" x14ac:dyDescent="0.25">
      <c r="A3238" s="22"/>
      <c r="I3238" s="24"/>
    </row>
    <row r="3239" spans="1:9" x14ac:dyDescent="0.25">
      <c r="A3239" s="22"/>
      <c r="I3239" s="24"/>
    </row>
    <row r="3240" spans="1:9" x14ac:dyDescent="0.25">
      <c r="A3240" s="22"/>
      <c r="I3240" s="24"/>
    </row>
    <row r="3241" spans="1:9" x14ac:dyDescent="0.25">
      <c r="A3241" s="22"/>
      <c r="I3241" s="24"/>
    </row>
    <row r="3242" spans="1:9" x14ac:dyDescent="0.25">
      <c r="A3242" s="22"/>
      <c r="I3242" s="24"/>
    </row>
    <row r="3243" spans="1:9" x14ac:dyDescent="0.25">
      <c r="A3243" s="22"/>
      <c r="I3243" s="24"/>
    </row>
    <row r="3244" spans="1:9" x14ac:dyDescent="0.25">
      <c r="A3244" s="22"/>
      <c r="I3244" s="24"/>
    </row>
    <row r="3245" spans="1:9" x14ac:dyDescent="0.25">
      <c r="A3245" s="22"/>
      <c r="I3245" s="24"/>
    </row>
    <row r="3246" spans="1:9" x14ac:dyDescent="0.25">
      <c r="A3246" s="22"/>
      <c r="I3246" s="24"/>
    </row>
    <row r="3247" spans="1:9" x14ac:dyDescent="0.25">
      <c r="A3247" s="22"/>
      <c r="I3247" s="24"/>
    </row>
    <row r="3248" spans="1:9" x14ac:dyDescent="0.25">
      <c r="A3248" s="22"/>
      <c r="I3248" s="24"/>
    </row>
    <row r="3249" spans="1:9" x14ac:dyDescent="0.25">
      <c r="A3249" s="22"/>
      <c r="I3249" s="24"/>
    </row>
    <row r="3250" spans="1:9" x14ac:dyDescent="0.25">
      <c r="A3250" s="22"/>
      <c r="I3250" s="24"/>
    </row>
    <row r="3251" spans="1:9" x14ac:dyDescent="0.25">
      <c r="A3251" s="22"/>
      <c r="I3251" s="24"/>
    </row>
    <row r="3252" spans="1:9" x14ac:dyDescent="0.25">
      <c r="A3252" s="22"/>
      <c r="I3252" s="24"/>
    </row>
    <row r="3253" spans="1:9" x14ac:dyDescent="0.25">
      <c r="A3253" s="22"/>
      <c r="I3253" s="24"/>
    </row>
    <row r="3254" spans="1:9" x14ac:dyDescent="0.25">
      <c r="A3254" s="22"/>
      <c r="I3254" s="24"/>
    </row>
    <row r="3255" spans="1:9" x14ac:dyDescent="0.25">
      <c r="A3255" s="22"/>
      <c r="I3255" s="24"/>
    </row>
    <row r="3256" spans="1:9" x14ac:dyDescent="0.25">
      <c r="A3256" s="22"/>
      <c r="I3256" s="24"/>
    </row>
    <row r="3257" spans="1:9" x14ac:dyDescent="0.25">
      <c r="A3257" s="22"/>
      <c r="I3257" s="24"/>
    </row>
    <row r="3258" spans="1:9" x14ac:dyDescent="0.25">
      <c r="A3258" s="22"/>
      <c r="I3258" s="24"/>
    </row>
    <row r="3259" spans="1:9" x14ac:dyDescent="0.25">
      <c r="A3259" s="22"/>
      <c r="I3259" s="24"/>
    </row>
    <row r="3260" spans="1:9" x14ac:dyDescent="0.25">
      <c r="A3260" s="22"/>
      <c r="I3260" s="24"/>
    </row>
    <row r="3261" spans="1:9" x14ac:dyDescent="0.25">
      <c r="A3261" s="22"/>
      <c r="I3261" s="24"/>
    </row>
    <row r="3262" spans="1:9" x14ac:dyDescent="0.25">
      <c r="A3262" s="22"/>
      <c r="I3262" s="24"/>
    </row>
    <row r="3263" spans="1:9" x14ac:dyDescent="0.25">
      <c r="A3263" s="22"/>
      <c r="I3263" s="24"/>
    </row>
    <row r="3264" spans="1:9" x14ac:dyDescent="0.25">
      <c r="A3264" s="22"/>
      <c r="I3264" s="24"/>
    </row>
    <row r="3265" spans="1:9" x14ac:dyDescent="0.25">
      <c r="A3265" s="22"/>
      <c r="I3265" s="24"/>
    </row>
    <row r="3266" spans="1:9" x14ac:dyDescent="0.25">
      <c r="A3266" s="22"/>
      <c r="I3266" s="24"/>
    </row>
    <row r="3267" spans="1:9" x14ac:dyDescent="0.25">
      <c r="A3267" s="22"/>
      <c r="I3267" s="24"/>
    </row>
    <row r="3268" spans="1:9" x14ac:dyDescent="0.25">
      <c r="A3268" s="22"/>
      <c r="I3268" s="24"/>
    </row>
    <row r="3269" spans="1:9" x14ac:dyDescent="0.25">
      <c r="A3269" s="22"/>
      <c r="I3269" s="24"/>
    </row>
    <row r="3270" spans="1:9" x14ac:dyDescent="0.25">
      <c r="A3270" s="22"/>
      <c r="I3270" s="24"/>
    </row>
    <row r="3271" spans="1:9" x14ac:dyDescent="0.25">
      <c r="A3271" s="22"/>
      <c r="I3271" s="24"/>
    </row>
    <row r="3272" spans="1:9" x14ac:dyDescent="0.25">
      <c r="A3272" s="22"/>
      <c r="I3272" s="24"/>
    </row>
    <row r="3273" spans="1:9" x14ac:dyDescent="0.25">
      <c r="A3273" s="22"/>
      <c r="I3273" s="24"/>
    </row>
    <row r="3274" spans="1:9" x14ac:dyDescent="0.25">
      <c r="A3274" s="22"/>
      <c r="I3274" s="24"/>
    </row>
    <row r="3275" spans="1:9" x14ac:dyDescent="0.25">
      <c r="A3275" s="22"/>
      <c r="I3275" s="24"/>
    </row>
    <row r="3276" spans="1:9" x14ac:dyDescent="0.25">
      <c r="A3276" s="22"/>
      <c r="I3276" s="24"/>
    </row>
    <row r="3277" spans="1:9" x14ac:dyDescent="0.25">
      <c r="A3277" s="22"/>
      <c r="I3277" s="24"/>
    </row>
    <row r="3278" spans="1:9" x14ac:dyDescent="0.25">
      <c r="A3278" s="22"/>
      <c r="I3278" s="24"/>
    </row>
    <row r="3279" spans="1:9" x14ac:dyDescent="0.25">
      <c r="A3279" s="22"/>
      <c r="I3279" s="24"/>
    </row>
    <row r="3280" spans="1:9" x14ac:dyDescent="0.25">
      <c r="A3280" s="22"/>
      <c r="I3280" s="24"/>
    </row>
    <row r="3281" spans="1:9" x14ac:dyDescent="0.25">
      <c r="A3281" s="22"/>
      <c r="I3281" s="24"/>
    </row>
    <row r="3282" spans="1:9" x14ac:dyDescent="0.25">
      <c r="A3282" s="22"/>
      <c r="I3282" s="24"/>
    </row>
    <row r="3283" spans="1:9" x14ac:dyDescent="0.25">
      <c r="A3283" s="22"/>
      <c r="I3283" s="24"/>
    </row>
    <row r="3284" spans="1:9" x14ac:dyDescent="0.25">
      <c r="A3284" s="22"/>
      <c r="I3284" s="24"/>
    </row>
    <row r="3285" spans="1:9" x14ac:dyDescent="0.25">
      <c r="A3285" s="22"/>
      <c r="I3285" s="24"/>
    </row>
    <row r="3286" spans="1:9" x14ac:dyDescent="0.25">
      <c r="A3286" s="22"/>
      <c r="I3286" s="24"/>
    </row>
    <row r="3287" spans="1:9" x14ac:dyDescent="0.25">
      <c r="A3287" s="22"/>
      <c r="I3287" s="24"/>
    </row>
    <row r="3288" spans="1:9" x14ac:dyDescent="0.25">
      <c r="A3288" s="22"/>
      <c r="I3288" s="24"/>
    </row>
    <row r="3289" spans="1:9" x14ac:dyDescent="0.25">
      <c r="A3289" s="22"/>
      <c r="I3289" s="24"/>
    </row>
    <row r="3290" spans="1:9" x14ac:dyDescent="0.25">
      <c r="A3290" s="22"/>
      <c r="I3290" s="24"/>
    </row>
    <row r="3291" spans="1:9" x14ac:dyDescent="0.25">
      <c r="A3291" s="22"/>
      <c r="I3291" s="24"/>
    </row>
    <row r="3292" spans="1:9" x14ac:dyDescent="0.25">
      <c r="A3292" s="22"/>
      <c r="I3292" s="24"/>
    </row>
    <row r="3293" spans="1:9" x14ac:dyDescent="0.25">
      <c r="A3293" s="22"/>
      <c r="I3293" s="24"/>
    </row>
    <row r="3294" spans="1:9" x14ac:dyDescent="0.25">
      <c r="A3294" s="22"/>
      <c r="I3294" s="24"/>
    </row>
    <row r="3295" spans="1:9" x14ac:dyDescent="0.25">
      <c r="A3295" s="22"/>
      <c r="I3295" s="24"/>
    </row>
    <row r="3296" spans="1:9" x14ac:dyDescent="0.25">
      <c r="A3296" s="22"/>
      <c r="I3296" s="24"/>
    </row>
    <row r="3297" spans="1:9" x14ac:dyDescent="0.25">
      <c r="A3297" s="22"/>
      <c r="I3297" s="24"/>
    </row>
    <row r="3298" spans="1:9" x14ac:dyDescent="0.25">
      <c r="A3298" s="22"/>
      <c r="I3298" s="24"/>
    </row>
    <row r="3299" spans="1:9" x14ac:dyDescent="0.25">
      <c r="A3299" s="22"/>
      <c r="I3299" s="24"/>
    </row>
    <row r="3300" spans="1:9" x14ac:dyDescent="0.25">
      <c r="A3300" s="22"/>
      <c r="I3300" s="24"/>
    </row>
    <row r="3301" spans="1:9" x14ac:dyDescent="0.25">
      <c r="A3301" s="22"/>
      <c r="I3301" s="24"/>
    </row>
    <row r="3302" spans="1:9" x14ac:dyDescent="0.25">
      <c r="A3302" s="22"/>
      <c r="I3302" s="24"/>
    </row>
    <row r="3303" spans="1:9" x14ac:dyDescent="0.25">
      <c r="A3303" s="22"/>
      <c r="I3303" s="24"/>
    </row>
    <row r="3304" spans="1:9" x14ac:dyDescent="0.25">
      <c r="A3304" s="22"/>
      <c r="I3304" s="24"/>
    </row>
    <row r="3305" spans="1:9" x14ac:dyDescent="0.25">
      <c r="A3305" s="22"/>
      <c r="I3305" s="24"/>
    </row>
    <row r="3306" spans="1:9" x14ac:dyDescent="0.25">
      <c r="A3306" s="22"/>
      <c r="I3306" s="24"/>
    </row>
    <row r="3307" spans="1:9" x14ac:dyDescent="0.25">
      <c r="A3307" s="22"/>
      <c r="I3307" s="24"/>
    </row>
    <row r="3308" spans="1:9" x14ac:dyDescent="0.25">
      <c r="A3308" s="22"/>
      <c r="I3308" s="24"/>
    </row>
    <row r="3309" spans="1:9" x14ac:dyDescent="0.25">
      <c r="A3309" s="22"/>
      <c r="I3309" s="24"/>
    </row>
    <row r="3310" spans="1:9" x14ac:dyDescent="0.25">
      <c r="A3310" s="22"/>
      <c r="I3310" s="24"/>
    </row>
    <row r="3311" spans="1:9" x14ac:dyDescent="0.25">
      <c r="A3311" s="22"/>
      <c r="I3311" s="24"/>
    </row>
    <row r="3312" spans="1:9" x14ac:dyDescent="0.25">
      <c r="A3312" s="22"/>
      <c r="I3312" s="24"/>
    </row>
    <row r="3313" spans="1:9" x14ac:dyDescent="0.25">
      <c r="A3313" s="22"/>
      <c r="I3313" s="24"/>
    </row>
    <row r="3314" spans="1:9" x14ac:dyDescent="0.25">
      <c r="A3314" s="22"/>
      <c r="I3314" s="24"/>
    </row>
    <row r="3315" spans="1:9" x14ac:dyDescent="0.25">
      <c r="A3315" s="22"/>
      <c r="I3315" s="24"/>
    </row>
    <row r="3316" spans="1:9" x14ac:dyDescent="0.25">
      <c r="A3316" s="22"/>
      <c r="I3316" s="24"/>
    </row>
    <row r="3317" spans="1:9" x14ac:dyDescent="0.25">
      <c r="A3317" s="22"/>
      <c r="I3317" s="24"/>
    </row>
    <row r="3318" spans="1:9" x14ac:dyDescent="0.25">
      <c r="A3318" s="22"/>
      <c r="I3318" s="24"/>
    </row>
    <row r="3319" spans="1:9" x14ac:dyDescent="0.25">
      <c r="A3319" s="22"/>
      <c r="I3319" s="24"/>
    </row>
    <row r="3320" spans="1:9" x14ac:dyDescent="0.25">
      <c r="A3320" s="22"/>
      <c r="I3320" s="24"/>
    </row>
    <row r="3321" spans="1:9" x14ac:dyDescent="0.25">
      <c r="A3321" s="22"/>
      <c r="I3321" s="24"/>
    </row>
    <row r="3322" spans="1:9" x14ac:dyDescent="0.25">
      <c r="A3322" s="22"/>
      <c r="I3322" s="24"/>
    </row>
    <row r="3323" spans="1:9" x14ac:dyDescent="0.25">
      <c r="A3323" s="22"/>
      <c r="I3323" s="24"/>
    </row>
    <row r="3324" spans="1:9" x14ac:dyDescent="0.25">
      <c r="A3324" s="22"/>
      <c r="I3324" s="24"/>
    </row>
    <row r="3325" spans="1:9" x14ac:dyDescent="0.25">
      <c r="A3325" s="22"/>
      <c r="I3325" s="24"/>
    </row>
    <row r="3326" spans="1:9" x14ac:dyDescent="0.25">
      <c r="A3326" s="22"/>
      <c r="I3326" s="24"/>
    </row>
    <row r="3327" spans="1:9" x14ac:dyDescent="0.25">
      <c r="A3327" s="22"/>
      <c r="I3327" s="24"/>
    </row>
    <row r="3328" spans="1:9" x14ac:dyDescent="0.25">
      <c r="A3328" s="22"/>
      <c r="I3328" s="24"/>
    </row>
    <row r="3329" spans="1:9" x14ac:dyDescent="0.25">
      <c r="A3329" s="22"/>
      <c r="I3329" s="24"/>
    </row>
    <row r="3330" spans="1:9" x14ac:dyDescent="0.25">
      <c r="A3330" s="22"/>
      <c r="I3330" s="24"/>
    </row>
    <row r="3331" spans="1:9" x14ac:dyDescent="0.25">
      <c r="A3331" s="22"/>
      <c r="I3331" s="24"/>
    </row>
    <row r="3332" spans="1:9" x14ac:dyDescent="0.25">
      <c r="A3332" s="22"/>
      <c r="I3332" s="24"/>
    </row>
    <row r="3333" spans="1:9" x14ac:dyDescent="0.25">
      <c r="A3333" s="22"/>
      <c r="I3333" s="24"/>
    </row>
    <row r="3334" spans="1:9" x14ac:dyDescent="0.25">
      <c r="A3334" s="22"/>
      <c r="I3334" s="24"/>
    </row>
    <row r="3335" spans="1:9" x14ac:dyDescent="0.25">
      <c r="A3335" s="22"/>
      <c r="I3335" s="24"/>
    </row>
    <row r="3336" spans="1:9" x14ac:dyDescent="0.25">
      <c r="A3336" s="22"/>
      <c r="I3336" s="24"/>
    </row>
    <row r="3337" spans="1:9" x14ac:dyDescent="0.25">
      <c r="A3337" s="22"/>
      <c r="I3337" s="24"/>
    </row>
    <row r="3338" spans="1:9" x14ac:dyDescent="0.25">
      <c r="A3338" s="22"/>
      <c r="I3338" s="24"/>
    </row>
    <row r="3339" spans="1:9" x14ac:dyDescent="0.25">
      <c r="A3339" s="22"/>
      <c r="I3339" s="24"/>
    </row>
    <row r="3340" spans="1:9" x14ac:dyDescent="0.25">
      <c r="A3340" s="22"/>
      <c r="I3340" s="24"/>
    </row>
    <row r="3341" spans="1:9" x14ac:dyDescent="0.25">
      <c r="A3341" s="22"/>
      <c r="I3341" s="24"/>
    </row>
    <row r="3342" spans="1:9" x14ac:dyDescent="0.25">
      <c r="A3342" s="22"/>
      <c r="I3342" s="24"/>
    </row>
    <row r="3343" spans="1:9" x14ac:dyDescent="0.25">
      <c r="A3343" s="22"/>
      <c r="I3343" s="24"/>
    </row>
    <row r="3344" spans="1:9" x14ac:dyDescent="0.25">
      <c r="A3344" s="22"/>
      <c r="I3344" s="24"/>
    </row>
    <row r="3345" spans="1:9" x14ac:dyDescent="0.25">
      <c r="A3345" s="22"/>
      <c r="I3345" s="24"/>
    </row>
    <row r="3346" spans="1:9" x14ac:dyDescent="0.25">
      <c r="A3346" s="22"/>
      <c r="I3346" s="24"/>
    </row>
    <row r="3347" spans="1:9" x14ac:dyDescent="0.25">
      <c r="A3347" s="22"/>
      <c r="I3347" s="24"/>
    </row>
    <row r="3348" spans="1:9" x14ac:dyDescent="0.25">
      <c r="A3348" s="22"/>
      <c r="I3348" s="24"/>
    </row>
    <row r="3349" spans="1:9" x14ac:dyDescent="0.25">
      <c r="A3349" s="22"/>
      <c r="I3349" s="24"/>
    </row>
    <row r="3350" spans="1:9" x14ac:dyDescent="0.25">
      <c r="A3350" s="22"/>
      <c r="I3350" s="24"/>
    </row>
    <row r="3351" spans="1:9" x14ac:dyDescent="0.25">
      <c r="A3351" s="22"/>
      <c r="I3351" s="24"/>
    </row>
    <row r="3352" spans="1:9" x14ac:dyDescent="0.25">
      <c r="A3352" s="22"/>
      <c r="I3352" s="24"/>
    </row>
    <row r="3353" spans="1:9" x14ac:dyDescent="0.25">
      <c r="A3353" s="22"/>
      <c r="I3353" s="24"/>
    </row>
    <row r="3354" spans="1:9" x14ac:dyDescent="0.25">
      <c r="A3354" s="22"/>
      <c r="I3354" s="24"/>
    </row>
    <row r="3355" spans="1:9" x14ac:dyDescent="0.25">
      <c r="A3355" s="22"/>
      <c r="I3355" s="24"/>
    </row>
    <row r="3356" spans="1:9" x14ac:dyDescent="0.25">
      <c r="A3356" s="22"/>
      <c r="I3356" s="24"/>
    </row>
    <row r="3357" spans="1:9" x14ac:dyDescent="0.25">
      <c r="A3357" s="22"/>
      <c r="I3357" s="24"/>
    </row>
    <row r="3358" spans="1:9" x14ac:dyDescent="0.25">
      <c r="A3358" s="22"/>
      <c r="I3358" s="24"/>
    </row>
    <row r="3359" spans="1:9" x14ac:dyDescent="0.25">
      <c r="A3359" s="22"/>
      <c r="I3359" s="24"/>
    </row>
    <row r="3360" spans="1:9" x14ac:dyDescent="0.25">
      <c r="A3360" s="22"/>
      <c r="I3360" s="24"/>
    </row>
    <row r="3361" spans="1:9" x14ac:dyDescent="0.25">
      <c r="A3361" s="22"/>
      <c r="I3361" s="24"/>
    </row>
    <row r="3362" spans="1:9" x14ac:dyDescent="0.25">
      <c r="A3362" s="22"/>
      <c r="I3362" s="24"/>
    </row>
    <row r="3363" spans="1:9" x14ac:dyDescent="0.25">
      <c r="A3363" s="22"/>
      <c r="I3363" s="24"/>
    </row>
    <row r="3364" spans="1:9" x14ac:dyDescent="0.25">
      <c r="A3364" s="22"/>
      <c r="I3364" s="24"/>
    </row>
    <row r="3365" spans="1:9" x14ac:dyDescent="0.25">
      <c r="A3365" s="22"/>
      <c r="I3365" s="24"/>
    </row>
    <row r="3366" spans="1:9" x14ac:dyDescent="0.25">
      <c r="A3366" s="22"/>
      <c r="I3366" s="24"/>
    </row>
    <row r="3367" spans="1:9" x14ac:dyDescent="0.25">
      <c r="A3367" s="22"/>
      <c r="I3367" s="24"/>
    </row>
    <row r="3368" spans="1:9" x14ac:dyDescent="0.25">
      <c r="A3368" s="22"/>
      <c r="I3368" s="24"/>
    </row>
    <row r="3369" spans="1:9" x14ac:dyDescent="0.25">
      <c r="A3369" s="22"/>
      <c r="I3369" s="24"/>
    </row>
    <row r="3370" spans="1:9" x14ac:dyDescent="0.25">
      <c r="A3370" s="22"/>
      <c r="I3370" s="24"/>
    </row>
    <row r="3371" spans="1:9" x14ac:dyDescent="0.25">
      <c r="A3371" s="22"/>
      <c r="I3371" s="24"/>
    </row>
    <row r="3372" spans="1:9" x14ac:dyDescent="0.25">
      <c r="A3372" s="22"/>
      <c r="I3372" s="24"/>
    </row>
    <row r="3373" spans="1:9" x14ac:dyDescent="0.25">
      <c r="A3373" s="22"/>
      <c r="I3373" s="24"/>
    </row>
    <row r="3374" spans="1:9" x14ac:dyDescent="0.25">
      <c r="A3374" s="22"/>
      <c r="I3374" s="24"/>
    </row>
    <row r="3375" spans="1:9" x14ac:dyDescent="0.25">
      <c r="A3375" s="22"/>
      <c r="I3375" s="24"/>
    </row>
    <row r="3376" spans="1:9" x14ac:dyDescent="0.25">
      <c r="A3376" s="22"/>
      <c r="I3376" s="24"/>
    </row>
    <row r="3377" spans="1:9" x14ac:dyDescent="0.25">
      <c r="A3377" s="22"/>
      <c r="I3377" s="24"/>
    </row>
    <row r="3378" spans="1:9" x14ac:dyDescent="0.25">
      <c r="A3378" s="22"/>
      <c r="I3378" s="24"/>
    </row>
    <row r="3379" spans="1:9" x14ac:dyDescent="0.25">
      <c r="A3379" s="22"/>
      <c r="I3379" s="24"/>
    </row>
    <row r="3380" spans="1:9" x14ac:dyDescent="0.25">
      <c r="A3380" s="22"/>
      <c r="I3380" s="24"/>
    </row>
    <row r="3381" spans="1:9" x14ac:dyDescent="0.25">
      <c r="A3381" s="22"/>
      <c r="I3381" s="24"/>
    </row>
    <row r="3382" spans="1:9" x14ac:dyDescent="0.25">
      <c r="A3382" s="22"/>
      <c r="I3382" s="24"/>
    </row>
    <row r="3383" spans="1:9" x14ac:dyDescent="0.25">
      <c r="A3383" s="22"/>
      <c r="I3383" s="24"/>
    </row>
    <row r="3384" spans="1:9" x14ac:dyDescent="0.25">
      <c r="A3384" s="22"/>
      <c r="I3384" s="24"/>
    </row>
    <row r="3385" spans="1:9" x14ac:dyDescent="0.25">
      <c r="A3385" s="22"/>
      <c r="I3385" s="24"/>
    </row>
    <row r="3386" spans="1:9" x14ac:dyDescent="0.25">
      <c r="A3386" s="22"/>
      <c r="I3386" s="24"/>
    </row>
    <row r="3387" spans="1:9" x14ac:dyDescent="0.25">
      <c r="A3387" s="22"/>
      <c r="I3387" s="24"/>
    </row>
    <row r="3388" spans="1:9" x14ac:dyDescent="0.25">
      <c r="A3388" s="22"/>
      <c r="I3388" s="24"/>
    </row>
    <row r="3389" spans="1:9" x14ac:dyDescent="0.25">
      <c r="A3389" s="22"/>
      <c r="I3389" s="24"/>
    </row>
    <row r="3390" spans="1:9" x14ac:dyDescent="0.25">
      <c r="A3390" s="22"/>
      <c r="I3390" s="24"/>
    </row>
    <row r="3391" spans="1:9" x14ac:dyDescent="0.25">
      <c r="A3391" s="22"/>
      <c r="I3391" s="24"/>
    </row>
    <row r="3392" spans="1:9" x14ac:dyDescent="0.25">
      <c r="A3392" s="22"/>
      <c r="I3392" s="24"/>
    </row>
    <row r="3393" spans="1:9" x14ac:dyDescent="0.25">
      <c r="A3393" s="22"/>
      <c r="I3393" s="24"/>
    </row>
    <row r="3394" spans="1:9" x14ac:dyDescent="0.25">
      <c r="A3394" s="22"/>
      <c r="I3394" s="24"/>
    </row>
    <row r="3395" spans="1:9" x14ac:dyDescent="0.25">
      <c r="A3395" s="22"/>
      <c r="I3395" s="24"/>
    </row>
    <row r="3396" spans="1:9" x14ac:dyDescent="0.25">
      <c r="A3396" s="22"/>
      <c r="I3396" s="24"/>
    </row>
    <row r="3397" spans="1:9" x14ac:dyDescent="0.25">
      <c r="A3397" s="22"/>
      <c r="I3397" s="24"/>
    </row>
    <row r="3398" spans="1:9" x14ac:dyDescent="0.25">
      <c r="A3398" s="22"/>
      <c r="I3398" s="24"/>
    </row>
    <row r="3399" spans="1:9" x14ac:dyDescent="0.25">
      <c r="A3399" s="22"/>
      <c r="I3399" s="24"/>
    </row>
    <row r="3400" spans="1:9" x14ac:dyDescent="0.25">
      <c r="A3400" s="22"/>
      <c r="I3400" s="24"/>
    </row>
    <row r="3401" spans="1:9" x14ac:dyDescent="0.25">
      <c r="A3401" s="22"/>
      <c r="I3401" s="24"/>
    </row>
    <row r="3402" spans="1:9" x14ac:dyDescent="0.25">
      <c r="A3402" s="22"/>
      <c r="I3402" s="24"/>
    </row>
    <row r="3403" spans="1:9" x14ac:dyDescent="0.25">
      <c r="A3403" s="22"/>
      <c r="I3403" s="24"/>
    </row>
    <row r="3404" spans="1:9" x14ac:dyDescent="0.25">
      <c r="A3404" s="22"/>
      <c r="I3404" s="24"/>
    </row>
    <row r="3405" spans="1:9" x14ac:dyDescent="0.25">
      <c r="A3405" s="22"/>
      <c r="I3405" s="24"/>
    </row>
    <row r="3406" spans="1:9" x14ac:dyDescent="0.25">
      <c r="A3406" s="22"/>
      <c r="I3406" s="24"/>
    </row>
    <row r="3407" spans="1:9" x14ac:dyDescent="0.25">
      <c r="A3407" s="22"/>
      <c r="I3407" s="24"/>
    </row>
    <row r="3408" spans="1:9" x14ac:dyDescent="0.25">
      <c r="A3408" s="22"/>
      <c r="I3408" s="24"/>
    </row>
    <row r="3409" spans="1:9" x14ac:dyDescent="0.25">
      <c r="A3409" s="22"/>
      <c r="I3409" s="24"/>
    </row>
    <row r="3410" spans="1:9" x14ac:dyDescent="0.25">
      <c r="A3410" s="22"/>
      <c r="I3410" s="24"/>
    </row>
    <row r="3411" spans="1:9" x14ac:dyDescent="0.25">
      <c r="A3411" s="22"/>
      <c r="I3411" s="24"/>
    </row>
    <row r="3412" spans="1:9" x14ac:dyDescent="0.25">
      <c r="A3412" s="22"/>
      <c r="I3412" s="24"/>
    </row>
    <row r="3413" spans="1:9" x14ac:dyDescent="0.25">
      <c r="A3413" s="22"/>
      <c r="I3413" s="24"/>
    </row>
    <row r="3414" spans="1:9" x14ac:dyDescent="0.25">
      <c r="A3414" s="22"/>
      <c r="I3414" s="24"/>
    </row>
    <row r="3415" spans="1:9" x14ac:dyDescent="0.25">
      <c r="A3415" s="22"/>
      <c r="I3415" s="24"/>
    </row>
    <row r="3416" spans="1:9" x14ac:dyDescent="0.25">
      <c r="A3416" s="22"/>
      <c r="I3416" s="24"/>
    </row>
    <row r="3417" spans="1:9" x14ac:dyDescent="0.25">
      <c r="A3417" s="22"/>
      <c r="I3417" s="24"/>
    </row>
    <row r="3418" spans="1:9" x14ac:dyDescent="0.25">
      <c r="A3418" s="22"/>
      <c r="I3418" s="24"/>
    </row>
    <row r="3419" spans="1:9" x14ac:dyDescent="0.25">
      <c r="A3419" s="22"/>
      <c r="I3419" s="24"/>
    </row>
    <row r="3420" spans="1:9" x14ac:dyDescent="0.25">
      <c r="A3420" s="22"/>
      <c r="I3420" s="24"/>
    </row>
    <row r="3421" spans="1:9" x14ac:dyDescent="0.25">
      <c r="A3421" s="22"/>
      <c r="I3421" s="24"/>
    </row>
    <row r="3422" spans="1:9" x14ac:dyDescent="0.25">
      <c r="A3422" s="22"/>
      <c r="I3422" s="24"/>
    </row>
    <row r="3423" spans="1:9" x14ac:dyDescent="0.25">
      <c r="A3423" s="22"/>
      <c r="I3423" s="24"/>
    </row>
    <row r="3424" spans="1:9" x14ac:dyDescent="0.25">
      <c r="A3424" s="22"/>
      <c r="I3424" s="24"/>
    </row>
    <row r="3425" spans="1:9" x14ac:dyDescent="0.25">
      <c r="A3425" s="22"/>
      <c r="I3425" s="24"/>
    </row>
    <row r="3426" spans="1:9" x14ac:dyDescent="0.25">
      <c r="A3426" s="22"/>
      <c r="I3426" s="24"/>
    </row>
    <row r="3427" spans="1:9" x14ac:dyDescent="0.25">
      <c r="A3427" s="22"/>
      <c r="I3427" s="24"/>
    </row>
    <row r="3428" spans="1:9" x14ac:dyDescent="0.25">
      <c r="A3428" s="22"/>
      <c r="I3428" s="24"/>
    </row>
    <row r="3429" spans="1:9" x14ac:dyDescent="0.25">
      <c r="A3429" s="22"/>
      <c r="I3429" s="24"/>
    </row>
    <row r="3430" spans="1:9" x14ac:dyDescent="0.25">
      <c r="A3430" s="22"/>
      <c r="I3430" s="24"/>
    </row>
    <row r="3431" spans="1:9" x14ac:dyDescent="0.25">
      <c r="A3431" s="22"/>
      <c r="I3431" s="24"/>
    </row>
    <row r="3432" spans="1:9" x14ac:dyDescent="0.25">
      <c r="A3432" s="22"/>
      <c r="I3432" s="24"/>
    </row>
    <row r="3433" spans="1:9" x14ac:dyDescent="0.25">
      <c r="A3433" s="22"/>
      <c r="I3433" s="24"/>
    </row>
    <row r="3434" spans="1:9" x14ac:dyDescent="0.25">
      <c r="A3434" s="22"/>
      <c r="I3434" s="24"/>
    </row>
    <row r="3435" spans="1:9" x14ac:dyDescent="0.25">
      <c r="A3435" s="22"/>
      <c r="I3435" s="24"/>
    </row>
    <row r="3436" spans="1:9" x14ac:dyDescent="0.25">
      <c r="A3436" s="22"/>
      <c r="I3436" s="24"/>
    </row>
    <row r="3437" spans="1:9" x14ac:dyDescent="0.25">
      <c r="A3437" s="22"/>
      <c r="I3437" s="24"/>
    </row>
    <row r="3438" spans="1:9" x14ac:dyDescent="0.25">
      <c r="A3438" s="22"/>
      <c r="I3438" s="24"/>
    </row>
    <row r="3439" spans="1:9" x14ac:dyDescent="0.25">
      <c r="A3439" s="22"/>
      <c r="I3439" s="24"/>
    </row>
    <row r="3440" spans="1:9" x14ac:dyDescent="0.25">
      <c r="A3440" s="22"/>
      <c r="I3440" s="24"/>
    </row>
    <row r="3441" spans="1:9" x14ac:dyDescent="0.25">
      <c r="A3441" s="22"/>
      <c r="I3441" s="24"/>
    </row>
    <row r="3442" spans="1:9" x14ac:dyDescent="0.25">
      <c r="A3442" s="22"/>
      <c r="I3442" s="24"/>
    </row>
    <row r="3443" spans="1:9" x14ac:dyDescent="0.25">
      <c r="A3443" s="22"/>
      <c r="I3443" s="24"/>
    </row>
    <row r="3444" spans="1:9" x14ac:dyDescent="0.25">
      <c r="A3444" s="22"/>
      <c r="I3444" s="24"/>
    </row>
    <row r="3445" spans="1:9" x14ac:dyDescent="0.25">
      <c r="A3445" s="22"/>
      <c r="I3445" s="24"/>
    </row>
    <row r="3446" spans="1:9" x14ac:dyDescent="0.25">
      <c r="A3446" s="22"/>
      <c r="I3446" s="24"/>
    </row>
    <row r="3447" spans="1:9" x14ac:dyDescent="0.25">
      <c r="A3447" s="22"/>
      <c r="I3447" s="24"/>
    </row>
    <row r="3448" spans="1:9" x14ac:dyDescent="0.25">
      <c r="A3448" s="22"/>
      <c r="I3448" s="24"/>
    </row>
    <row r="3449" spans="1:9" x14ac:dyDescent="0.25">
      <c r="A3449" s="22"/>
      <c r="I3449" s="24"/>
    </row>
    <row r="3450" spans="1:9" x14ac:dyDescent="0.25">
      <c r="A3450" s="22"/>
      <c r="I3450" s="24"/>
    </row>
    <row r="3451" spans="1:9" x14ac:dyDescent="0.25">
      <c r="A3451" s="22"/>
      <c r="I3451" s="24"/>
    </row>
    <row r="3452" spans="1:9" x14ac:dyDescent="0.25">
      <c r="A3452" s="22"/>
      <c r="I3452" s="24"/>
    </row>
    <row r="3453" spans="1:9" x14ac:dyDescent="0.25">
      <c r="A3453" s="22"/>
      <c r="I3453" s="24"/>
    </row>
    <row r="3454" spans="1:9" x14ac:dyDescent="0.25">
      <c r="A3454" s="22"/>
      <c r="I3454" s="24"/>
    </row>
    <row r="3455" spans="1:9" x14ac:dyDescent="0.25">
      <c r="A3455" s="22"/>
      <c r="I3455" s="24"/>
    </row>
    <row r="3456" spans="1:9" x14ac:dyDescent="0.25">
      <c r="A3456" s="22"/>
      <c r="I3456" s="24"/>
    </row>
    <row r="3457" spans="1:9" x14ac:dyDescent="0.25">
      <c r="A3457" s="22"/>
      <c r="I3457" s="24"/>
    </row>
    <row r="3458" spans="1:9" x14ac:dyDescent="0.25">
      <c r="A3458" s="22"/>
      <c r="I3458" s="24"/>
    </row>
    <row r="3459" spans="1:9" x14ac:dyDescent="0.25">
      <c r="A3459" s="22"/>
      <c r="I3459" s="24"/>
    </row>
    <row r="3460" spans="1:9" x14ac:dyDescent="0.25">
      <c r="A3460" s="22"/>
      <c r="I3460" s="24"/>
    </row>
    <row r="3461" spans="1:9" x14ac:dyDescent="0.25">
      <c r="A3461" s="22"/>
      <c r="I3461" s="24"/>
    </row>
    <row r="3462" spans="1:9" x14ac:dyDescent="0.25">
      <c r="A3462" s="22"/>
      <c r="I3462" s="24"/>
    </row>
    <row r="3463" spans="1:9" x14ac:dyDescent="0.25">
      <c r="A3463" s="22"/>
      <c r="I3463" s="24"/>
    </row>
    <row r="3464" spans="1:9" x14ac:dyDescent="0.25">
      <c r="A3464" s="22"/>
      <c r="I3464" s="24"/>
    </row>
    <row r="3465" spans="1:9" x14ac:dyDescent="0.25">
      <c r="A3465" s="22"/>
      <c r="I3465" s="24"/>
    </row>
    <row r="3466" spans="1:9" x14ac:dyDescent="0.25">
      <c r="A3466" s="22"/>
      <c r="I3466" s="24"/>
    </row>
    <row r="3467" spans="1:9" x14ac:dyDescent="0.25">
      <c r="A3467" s="22"/>
      <c r="I3467" s="24"/>
    </row>
    <row r="3468" spans="1:9" x14ac:dyDescent="0.25">
      <c r="A3468" s="22"/>
      <c r="I3468" s="24"/>
    </row>
    <row r="3469" spans="1:9" x14ac:dyDescent="0.25">
      <c r="A3469" s="22"/>
      <c r="I3469" s="24"/>
    </row>
    <row r="3470" spans="1:9" x14ac:dyDescent="0.25">
      <c r="A3470" s="22"/>
      <c r="I3470" s="24"/>
    </row>
    <row r="3471" spans="1:9" x14ac:dyDescent="0.25">
      <c r="A3471" s="22"/>
      <c r="I3471" s="24"/>
    </row>
    <row r="3472" spans="1:9" x14ac:dyDescent="0.25">
      <c r="A3472" s="22"/>
      <c r="I3472" s="24"/>
    </row>
    <row r="3473" spans="1:9" x14ac:dyDescent="0.25">
      <c r="A3473" s="22"/>
      <c r="I3473" s="24"/>
    </row>
    <row r="3474" spans="1:9" x14ac:dyDescent="0.25">
      <c r="A3474" s="22"/>
      <c r="I3474" s="24"/>
    </row>
    <row r="3475" spans="1:9" x14ac:dyDescent="0.25">
      <c r="A3475" s="22"/>
      <c r="I3475" s="24"/>
    </row>
    <row r="3476" spans="1:9" x14ac:dyDescent="0.25">
      <c r="A3476" s="22"/>
      <c r="I3476" s="24"/>
    </row>
    <row r="3477" spans="1:9" x14ac:dyDescent="0.25">
      <c r="A3477" s="22"/>
      <c r="I3477" s="24"/>
    </row>
    <row r="3478" spans="1:9" x14ac:dyDescent="0.25">
      <c r="A3478" s="22"/>
      <c r="I3478" s="24"/>
    </row>
    <row r="3479" spans="1:9" x14ac:dyDescent="0.25">
      <c r="A3479" s="22"/>
      <c r="I3479" s="24"/>
    </row>
    <row r="3480" spans="1:9" x14ac:dyDescent="0.25">
      <c r="A3480" s="22"/>
      <c r="I3480" s="24"/>
    </row>
    <row r="3481" spans="1:9" x14ac:dyDescent="0.25">
      <c r="A3481" s="22"/>
      <c r="I3481" s="24"/>
    </row>
    <row r="3482" spans="1:9" x14ac:dyDescent="0.25">
      <c r="A3482" s="22"/>
      <c r="I3482" s="24"/>
    </row>
    <row r="3483" spans="1:9" x14ac:dyDescent="0.25">
      <c r="A3483" s="22"/>
      <c r="I3483" s="24"/>
    </row>
    <row r="3484" spans="1:9" x14ac:dyDescent="0.25">
      <c r="A3484" s="22"/>
      <c r="I3484" s="24"/>
    </row>
    <row r="3485" spans="1:9" x14ac:dyDescent="0.25">
      <c r="A3485" s="22"/>
      <c r="I3485" s="24"/>
    </row>
    <row r="3486" spans="1:9" x14ac:dyDescent="0.25">
      <c r="A3486" s="22"/>
      <c r="I3486" s="24"/>
    </row>
    <row r="3487" spans="1:9" x14ac:dyDescent="0.25">
      <c r="A3487" s="22"/>
      <c r="I3487" s="24"/>
    </row>
    <row r="3488" spans="1:9" x14ac:dyDescent="0.25">
      <c r="A3488" s="22"/>
      <c r="I3488" s="24"/>
    </row>
    <row r="3489" spans="1:9" x14ac:dyDescent="0.25">
      <c r="A3489" s="22"/>
      <c r="I3489" s="24"/>
    </row>
    <row r="3490" spans="1:9" x14ac:dyDescent="0.25">
      <c r="A3490" s="22"/>
      <c r="I3490" s="24"/>
    </row>
    <row r="3491" spans="1:9" x14ac:dyDescent="0.25">
      <c r="A3491" s="22"/>
      <c r="I3491" s="24"/>
    </row>
    <row r="3492" spans="1:9" x14ac:dyDescent="0.25">
      <c r="A3492" s="22"/>
      <c r="I3492" s="24"/>
    </row>
    <row r="3493" spans="1:9" x14ac:dyDescent="0.25">
      <c r="A3493" s="22"/>
      <c r="I3493" s="24"/>
    </row>
    <row r="3494" spans="1:9" x14ac:dyDescent="0.25">
      <c r="A3494" s="22"/>
      <c r="I3494" s="24"/>
    </row>
    <row r="3495" spans="1:9" x14ac:dyDescent="0.25">
      <c r="A3495" s="22"/>
      <c r="I3495" s="24"/>
    </row>
    <row r="3496" spans="1:9" x14ac:dyDescent="0.25">
      <c r="A3496" s="22"/>
      <c r="I3496" s="24"/>
    </row>
    <row r="3497" spans="1:9" x14ac:dyDescent="0.25">
      <c r="A3497" s="22"/>
      <c r="I3497" s="24"/>
    </row>
    <row r="3498" spans="1:9" x14ac:dyDescent="0.25">
      <c r="A3498" s="22"/>
      <c r="I3498" s="24"/>
    </row>
    <row r="3499" spans="1:9" x14ac:dyDescent="0.25">
      <c r="A3499" s="22"/>
      <c r="I3499" s="24"/>
    </row>
    <row r="3500" spans="1:9" x14ac:dyDescent="0.25">
      <c r="A3500" s="22"/>
      <c r="I3500" s="24"/>
    </row>
    <row r="3501" spans="1:9" x14ac:dyDescent="0.25">
      <c r="A3501" s="22"/>
      <c r="I3501" s="24"/>
    </row>
    <row r="3502" spans="1:9" x14ac:dyDescent="0.25">
      <c r="A3502" s="22"/>
      <c r="I3502" s="24"/>
    </row>
    <row r="3503" spans="1:9" x14ac:dyDescent="0.25">
      <c r="A3503" s="22"/>
      <c r="I3503" s="24"/>
    </row>
    <row r="3504" spans="1:9" x14ac:dyDescent="0.25">
      <c r="A3504" s="22"/>
      <c r="I3504" s="24"/>
    </row>
    <row r="3505" spans="1:9" x14ac:dyDescent="0.25">
      <c r="A3505" s="22"/>
      <c r="I3505" s="24"/>
    </row>
    <row r="3506" spans="1:9" x14ac:dyDescent="0.25">
      <c r="A3506" s="22"/>
      <c r="I3506" s="24"/>
    </row>
    <row r="3507" spans="1:9" x14ac:dyDescent="0.25">
      <c r="A3507" s="22"/>
      <c r="I3507" s="24"/>
    </row>
    <row r="3508" spans="1:9" x14ac:dyDescent="0.25">
      <c r="A3508" s="22"/>
      <c r="I3508" s="24"/>
    </row>
    <row r="3509" spans="1:9" x14ac:dyDescent="0.25">
      <c r="A3509" s="22"/>
      <c r="I3509" s="24"/>
    </row>
    <row r="3510" spans="1:9" x14ac:dyDescent="0.25">
      <c r="A3510" s="22"/>
      <c r="I3510" s="24"/>
    </row>
    <row r="3511" spans="1:9" x14ac:dyDescent="0.25">
      <c r="A3511" s="22"/>
      <c r="I3511" s="24"/>
    </row>
    <row r="3512" spans="1:9" x14ac:dyDescent="0.25">
      <c r="A3512" s="22"/>
      <c r="I3512" s="24"/>
    </row>
    <row r="3513" spans="1:9" x14ac:dyDescent="0.25">
      <c r="A3513" s="22"/>
      <c r="I3513" s="24"/>
    </row>
    <row r="3514" spans="1:9" x14ac:dyDescent="0.25">
      <c r="A3514" s="22"/>
      <c r="I3514" s="24"/>
    </row>
    <row r="3515" spans="1:9" x14ac:dyDescent="0.25">
      <c r="A3515" s="22"/>
      <c r="I3515" s="24"/>
    </row>
    <row r="3516" spans="1:9" x14ac:dyDescent="0.25">
      <c r="A3516" s="22"/>
      <c r="I3516" s="24"/>
    </row>
    <row r="3517" spans="1:9" x14ac:dyDescent="0.25">
      <c r="A3517" s="22"/>
      <c r="I3517" s="24"/>
    </row>
    <row r="3518" spans="1:9" x14ac:dyDescent="0.25">
      <c r="A3518" s="22"/>
      <c r="I3518" s="24"/>
    </row>
    <row r="3519" spans="1:9" x14ac:dyDescent="0.25">
      <c r="A3519" s="22"/>
      <c r="I3519" s="24"/>
    </row>
    <row r="3520" spans="1:9" x14ac:dyDescent="0.25">
      <c r="A3520" s="22"/>
      <c r="I3520" s="24"/>
    </row>
    <row r="3521" spans="1:9" x14ac:dyDescent="0.25">
      <c r="A3521" s="22"/>
      <c r="I3521" s="24"/>
    </row>
    <row r="3522" spans="1:9" x14ac:dyDescent="0.25">
      <c r="A3522" s="22"/>
      <c r="I3522" s="24"/>
    </row>
    <row r="3523" spans="1:9" x14ac:dyDescent="0.25">
      <c r="A3523" s="22"/>
      <c r="I3523" s="24"/>
    </row>
    <row r="3524" spans="1:9" x14ac:dyDescent="0.25">
      <c r="A3524" s="22"/>
      <c r="I3524" s="24"/>
    </row>
    <row r="3525" spans="1:9" x14ac:dyDescent="0.25">
      <c r="A3525" s="22"/>
      <c r="I3525" s="24"/>
    </row>
    <row r="3526" spans="1:9" x14ac:dyDescent="0.25">
      <c r="A3526" s="22"/>
      <c r="I3526" s="24"/>
    </row>
    <row r="3527" spans="1:9" x14ac:dyDescent="0.25">
      <c r="A3527" s="22"/>
      <c r="I3527" s="24"/>
    </row>
    <row r="3528" spans="1:9" x14ac:dyDescent="0.25">
      <c r="A3528" s="22"/>
      <c r="I3528" s="24"/>
    </row>
    <row r="3529" spans="1:9" x14ac:dyDescent="0.25">
      <c r="A3529" s="22"/>
      <c r="I3529" s="24"/>
    </row>
    <row r="3530" spans="1:9" x14ac:dyDescent="0.25">
      <c r="A3530" s="22"/>
      <c r="I3530" s="24"/>
    </row>
    <row r="3531" spans="1:9" x14ac:dyDescent="0.25">
      <c r="A3531" s="22"/>
      <c r="I3531" s="24"/>
    </row>
    <row r="3532" spans="1:9" x14ac:dyDescent="0.25">
      <c r="A3532" s="22"/>
      <c r="I3532" s="24"/>
    </row>
    <row r="3533" spans="1:9" x14ac:dyDescent="0.25">
      <c r="A3533" s="22"/>
      <c r="I3533" s="24"/>
    </row>
    <row r="3534" spans="1:9" x14ac:dyDescent="0.25">
      <c r="A3534" s="22"/>
      <c r="I3534" s="24"/>
    </row>
    <row r="3535" spans="1:9" x14ac:dyDescent="0.25">
      <c r="A3535" s="22"/>
      <c r="I3535" s="24"/>
    </row>
    <row r="3536" spans="1:9" x14ac:dyDescent="0.25">
      <c r="A3536" s="22"/>
      <c r="I3536" s="24"/>
    </row>
    <row r="3537" spans="1:9" x14ac:dyDescent="0.25">
      <c r="A3537" s="22"/>
      <c r="I3537" s="24"/>
    </row>
    <row r="3538" spans="1:9" x14ac:dyDescent="0.25">
      <c r="A3538" s="22"/>
      <c r="I3538" s="24"/>
    </row>
    <row r="3539" spans="1:9" x14ac:dyDescent="0.25">
      <c r="A3539" s="22"/>
      <c r="I3539" s="24"/>
    </row>
    <row r="3540" spans="1:9" x14ac:dyDescent="0.25">
      <c r="A3540" s="22"/>
      <c r="I3540" s="24"/>
    </row>
    <row r="3541" spans="1:9" x14ac:dyDescent="0.25">
      <c r="A3541" s="22"/>
      <c r="I3541" s="24"/>
    </row>
    <row r="3542" spans="1:9" x14ac:dyDescent="0.25">
      <c r="A3542" s="22"/>
      <c r="I3542" s="24"/>
    </row>
    <row r="3543" spans="1:9" x14ac:dyDescent="0.25">
      <c r="A3543" s="22"/>
      <c r="I3543" s="24"/>
    </row>
    <row r="3544" spans="1:9" x14ac:dyDescent="0.25">
      <c r="A3544" s="22"/>
      <c r="I3544" s="24"/>
    </row>
    <row r="3545" spans="1:9" x14ac:dyDescent="0.25">
      <c r="A3545" s="22"/>
      <c r="I3545" s="24"/>
    </row>
    <row r="3546" spans="1:9" x14ac:dyDescent="0.25">
      <c r="A3546" s="22"/>
      <c r="I3546" s="24"/>
    </row>
    <row r="3547" spans="1:9" x14ac:dyDescent="0.25">
      <c r="A3547" s="22"/>
      <c r="I3547" s="24"/>
    </row>
    <row r="3548" spans="1:9" x14ac:dyDescent="0.25">
      <c r="A3548" s="22"/>
      <c r="I3548" s="24"/>
    </row>
    <row r="3549" spans="1:9" x14ac:dyDescent="0.25">
      <c r="A3549" s="22"/>
      <c r="I3549" s="24"/>
    </row>
    <row r="3550" spans="1:9" x14ac:dyDescent="0.25">
      <c r="A3550" s="22"/>
      <c r="I3550" s="24"/>
    </row>
    <row r="3551" spans="1:9" x14ac:dyDescent="0.25">
      <c r="A3551" s="22"/>
      <c r="I3551" s="24"/>
    </row>
    <row r="3552" spans="1:9" x14ac:dyDescent="0.25">
      <c r="A3552" s="22"/>
      <c r="I3552" s="24"/>
    </row>
    <row r="3553" spans="1:9" x14ac:dyDescent="0.25">
      <c r="A3553" s="22"/>
      <c r="I3553" s="24"/>
    </row>
    <row r="3554" spans="1:9" x14ac:dyDescent="0.25">
      <c r="A3554" s="22"/>
      <c r="I3554" s="24"/>
    </row>
    <row r="3555" spans="1:9" x14ac:dyDescent="0.25">
      <c r="A3555" s="22"/>
      <c r="I3555" s="24"/>
    </row>
    <row r="3556" spans="1:9" x14ac:dyDescent="0.25">
      <c r="A3556" s="22"/>
      <c r="I3556" s="24"/>
    </row>
    <row r="3557" spans="1:9" x14ac:dyDescent="0.25">
      <c r="A3557" s="22"/>
      <c r="I3557" s="24"/>
    </row>
    <row r="3558" spans="1:9" x14ac:dyDescent="0.25">
      <c r="A3558" s="22"/>
      <c r="I3558" s="24"/>
    </row>
    <row r="3559" spans="1:9" x14ac:dyDescent="0.25">
      <c r="A3559" s="22"/>
      <c r="I3559" s="24"/>
    </row>
    <row r="3560" spans="1:9" x14ac:dyDescent="0.25">
      <c r="A3560" s="22"/>
      <c r="I3560" s="24"/>
    </row>
    <row r="3561" spans="1:9" x14ac:dyDescent="0.25">
      <c r="A3561" s="22"/>
      <c r="I3561" s="24"/>
    </row>
    <row r="3562" spans="1:9" x14ac:dyDescent="0.25">
      <c r="A3562" s="22"/>
      <c r="I3562" s="24"/>
    </row>
    <row r="3563" spans="1:9" x14ac:dyDescent="0.25">
      <c r="A3563" s="22"/>
      <c r="I3563" s="24"/>
    </row>
    <row r="3564" spans="1:9" x14ac:dyDescent="0.25">
      <c r="A3564" s="22"/>
      <c r="I3564" s="24"/>
    </row>
    <row r="3565" spans="1:9" x14ac:dyDescent="0.25">
      <c r="A3565" s="22"/>
      <c r="I3565" s="24"/>
    </row>
    <row r="3566" spans="1:9" x14ac:dyDescent="0.25">
      <c r="A3566" s="22"/>
      <c r="I3566" s="24"/>
    </row>
    <row r="3567" spans="1:9" x14ac:dyDescent="0.25">
      <c r="A3567" s="22"/>
      <c r="I3567" s="24"/>
    </row>
    <row r="3568" spans="1:9" x14ac:dyDescent="0.25">
      <c r="A3568" s="22"/>
      <c r="I3568" s="24"/>
    </row>
    <row r="3569" spans="1:9" x14ac:dyDescent="0.25">
      <c r="A3569" s="22"/>
      <c r="I3569" s="24"/>
    </row>
    <row r="3570" spans="1:9" x14ac:dyDescent="0.25">
      <c r="A3570" s="22"/>
      <c r="I3570" s="24"/>
    </row>
    <row r="3571" spans="1:9" x14ac:dyDescent="0.25">
      <c r="A3571" s="22"/>
      <c r="I3571" s="24"/>
    </row>
    <row r="3572" spans="1:9" x14ac:dyDescent="0.25">
      <c r="A3572" s="22"/>
      <c r="I3572" s="24"/>
    </row>
    <row r="3573" spans="1:9" x14ac:dyDescent="0.25">
      <c r="A3573" s="22"/>
      <c r="I3573" s="24"/>
    </row>
    <row r="3574" spans="1:9" x14ac:dyDescent="0.25">
      <c r="A3574" s="22"/>
      <c r="I3574" s="24"/>
    </row>
    <row r="3575" spans="1:9" x14ac:dyDescent="0.25">
      <c r="A3575" s="22"/>
      <c r="I3575" s="24"/>
    </row>
    <row r="3576" spans="1:9" x14ac:dyDescent="0.25">
      <c r="A3576" s="22"/>
      <c r="I3576" s="24"/>
    </row>
    <row r="3577" spans="1:9" x14ac:dyDescent="0.25">
      <c r="A3577" s="22"/>
      <c r="I3577" s="24"/>
    </row>
    <row r="3578" spans="1:9" x14ac:dyDescent="0.25">
      <c r="A3578" s="22"/>
      <c r="I3578" s="24"/>
    </row>
    <row r="3579" spans="1:9" x14ac:dyDescent="0.25">
      <c r="A3579" s="22"/>
      <c r="I3579" s="24"/>
    </row>
    <row r="3580" spans="1:9" x14ac:dyDescent="0.25">
      <c r="A3580" s="22"/>
      <c r="I3580" s="24"/>
    </row>
    <row r="3581" spans="1:9" x14ac:dyDescent="0.25">
      <c r="A3581" s="22"/>
      <c r="I3581" s="24"/>
    </row>
    <row r="3582" spans="1:9" x14ac:dyDescent="0.25">
      <c r="A3582" s="22"/>
      <c r="I3582" s="24"/>
    </row>
    <row r="3583" spans="1:9" x14ac:dyDescent="0.25">
      <c r="A3583" s="22"/>
      <c r="I3583" s="24"/>
    </row>
    <row r="3584" spans="1:9" x14ac:dyDescent="0.25">
      <c r="A3584" s="22"/>
      <c r="I3584" s="24"/>
    </row>
    <row r="3585" spans="1:9" x14ac:dyDescent="0.25">
      <c r="A3585" s="22"/>
      <c r="I3585" s="24"/>
    </row>
    <row r="3586" spans="1:9" x14ac:dyDescent="0.25">
      <c r="A3586" s="22"/>
      <c r="I3586" s="24"/>
    </row>
    <row r="3587" spans="1:9" x14ac:dyDescent="0.25">
      <c r="A3587" s="22"/>
      <c r="I3587" s="24"/>
    </row>
    <row r="3588" spans="1:9" x14ac:dyDescent="0.25">
      <c r="A3588" s="22"/>
      <c r="I3588" s="24"/>
    </row>
    <row r="3589" spans="1:9" x14ac:dyDescent="0.25">
      <c r="A3589" s="22"/>
      <c r="I3589" s="24"/>
    </row>
    <row r="3590" spans="1:9" x14ac:dyDescent="0.25">
      <c r="A3590" s="22"/>
      <c r="I3590" s="24"/>
    </row>
    <row r="3591" spans="1:9" x14ac:dyDescent="0.25">
      <c r="A3591" s="22"/>
      <c r="I3591" s="24"/>
    </row>
    <row r="3592" spans="1:9" x14ac:dyDescent="0.25">
      <c r="A3592" s="22"/>
      <c r="I3592" s="24"/>
    </row>
    <row r="3593" spans="1:9" x14ac:dyDescent="0.25">
      <c r="A3593" s="22"/>
      <c r="I3593" s="24"/>
    </row>
    <row r="3594" spans="1:9" x14ac:dyDescent="0.25">
      <c r="A3594" s="22"/>
      <c r="I3594" s="24"/>
    </row>
    <row r="3595" spans="1:9" x14ac:dyDescent="0.25">
      <c r="A3595" s="22"/>
      <c r="I3595" s="24"/>
    </row>
    <row r="3596" spans="1:9" x14ac:dyDescent="0.25">
      <c r="A3596" s="22"/>
      <c r="I3596" s="24"/>
    </row>
    <row r="3597" spans="1:9" x14ac:dyDescent="0.25">
      <c r="A3597" s="22"/>
      <c r="I3597" s="24"/>
    </row>
    <row r="3598" spans="1:9" x14ac:dyDescent="0.25">
      <c r="A3598" s="22"/>
      <c r="I3598" s="24"/>
    </row>
    <row r="3599" spans="1:9" x14ac:dyDescent="0.25">
      <c r="A3599" s="22"/>
      <c r="I3599" s="24"/>
    </row>
    <row r="3600" spans="1:9" x14ac:dyDescent="0.25">
      <c r="A3600" s="22"/>
      <c r="I3600" s="24"/>
    </row>
    <row r="3601" spans="1:9" x14ac:dyDescent="0.25">
      <c r="A3601" s="22"/>
      <c r="I3601" s="24"/>
    </row>
    <row r="3602" spans="1:9" x14ac:dyDescent="0.25">
      <c r="A3602" s="22"/>
      <c r="I3602" s="24"/>
    </row>
    <row r="3603" spans="1:9" x14ac:dyDescent="0.25">
      <c r="A3603" s="22"/>
      <c r="I3603" s="24"/>
    </row>
    <row r="3604" spans="1:9" x14ac:dyDescent="0.25">
      <c r="A3604" s="22"/>
      <c r="I3604" s="24"/>
    </row>
    <row r="3605" spans="1:9" x14ac:dyDescent="0.25">
      <c r="A3605" s="22"/>
      <c r="I3605" s="24"/>
    </row>
    <row r="3606" spans="1:9" x14ac:dyDescent="0.25">
      <c r="A3606" s="22"/>
      <c r="I3606" s="24"/>
    </row>
    <row r="3607" spans="1:9" x14ac:dyDescent="0.25">
      <c r="A3607" s="22"/>
      <c r="I3607" s="24"/>
    </row>
    <row r="3608" spans="1:9" x14ac:dyDescent="0.25">
      <c r="A3608" s="22"/>
      <c r="I3608" s="24"/>
    </row>
    <row r="3609" spans="1:9" x14ac:dyDescent="0.25">
      <c r="A3609" s="22"/>
      <c r="I3609" s="24"/>
    </row>
    <row r="3610" spans="1:9" x14ac:dyDescent="0.25">
      <c r="A3610" s="22"/>
      <c r="I3610" s="24"/>
    </row>
    <row r="3611" spans="1:9" x14ac:dyDescent="0.25">
      <c r="A3611" s="22"/>
      <c r="I3611" s="24"/>
    </row>
    <row r="3612" spans="1:9" x14ac:dyDescent="0.25">
      <c r="A3612" s="22"/>
      <c r="I3612" s="24"/>
    </row>
    <row r="3613" spans="1:9" x14ac:dyDescent="0.25">
      <c r="A3613" s="22"/>
      <c r="I3613" s="24"/>
    </row>
    <row r="3614" spans="1:9" x14ac:dyDescent="0.25">
      <c r="A3614" s="22"/>
      <c r="I3614" s="24"/>
    </row>
    <row r="3615" spans="1:9" x14ac:dyDescent="0.25">
      <c r="A3615" s="22"/>
      <c r="I3615" s="24"/>
    </row>
    <row r="3616" spans="1:9" x14ac:dyDescent="0.25">
      <c r="A3616" s="22"/>
      <c r="I3616" s="24"/>
    </row>
    <row r="3617" spans="1:9" x14ac:dyDescent="0.25">
      <c r="A3617" s="22"/>
      <c r="I3617" s="24"/>
    </row>
    <row r="3618" spans="1:9" x14ac:dyDescent="0.25">
      <c r="A3618" s="22"/>
      <c r="I3618" s="24"/>
    </row>
    <row r="3619" spans="1:9" x14ac:dyDescent="0.25">
      <c r="A3619" s="22"/>
      <c r="I3619" s="24"/>
    </row>
    <row r="3620" spans="1:9" x14ac:dyDescent="0.25">
      <c r="A3620" s="22"/>
      <c r="I3620" s="24"/>
    </row>
    <row r="3621" spans="1:9" x14ac:dyDescent="0.25">
      <c r="A3621" s="22"/>
      <c r="I3621" s="24"/>
    </row>
    <row r="3622" spans="1:9" x14ac:dyDescent="0.25">
      <c r="A3622" s="22"/>
      <c r="I3622" s="24"/>
    </row>
    <row r="3623" spans="1:9" x14ac:dyDescent="0.25">
      <c r="A3623" s="22"/>
      <c r="I3623" s="24"/>
    </row>
    <row r="3624" spans="1:9" x14ac:dyDescent="0.25">
      <c r="A3624" s="22"/>
      <c r="I3624" s="24"/>
    </row>
    <row r="3625" spans="1:9" x14ac:dyDescent="0.25">
      <c r="A3625" s="22"/>
      <c r="I3625" s="24"/>
    </row>
    <row r="3626" spans="1:9" x14ac:dyDescent="0.25">
      <c r="A3626" s="22"/>
      <c r="I3626" s="24"/>
    </row>
    <row r="3627" spans="1:9" x14ac:dyDescent="0.25">
      <c r="A3627" s="22"/>
      <c r="I3627" s="24"/>
    </row>
    <row r="3628" spans="1:9" x14ac:dyDescent="0.25">
      <c r="A3628" s="22"/>
      <c r="I3628" s="24"/>
    </row>
    <row r="3629" spans="1:9" x14ac:dyDescent="0.25">
      <c r="A3629" s="22"/>
      <c r="I3629" s="24"/>
    </row>
    <row r="3630" spans="1:9" x14ac:dyDescent="0.25">
      <c r="A3630" s="22"/>
      <c r="I3630" s="24"/>
    </row>
    <row r="3631" spans="1:9" x14ac:dyDescent="0.25">
      <c r="A3631" s="22"/>
      <c r="I3631" s="24"/>
    </row>
    <row r="3632" spans="1:9" x14ac:dyDescent="0.25">
      <c r="A3632" s="22"/>
      <c r="I3632" s="24"/>
    </row>
    <row r="3633" spans="1:9" x14ac:dyDescent="0.25">
      <c r="A3633" s="22"/>
      <c r="I3633" s="24"/>
    </row>
    <row r="3634" spans="1:9" x14ac:dyDescent="0.25">
      <c r="A3634" s="22"/>
      <c r="I3634" s="24"/>
    </row>
    <row r="3635" spans="1:9" x14ac:dyDescent="0.25">
      <c r="A3635" s="22"/>
      <c r="I3635" s="24"/>
    </row>
    <row r="3636" spans="1:9" x14ac:dyDescent="0.25">
      <c r="A3636" s="22"/>
      <c r="I3636" s="24"/>
    </row>
    <row r="3637" spans="1:9" x14ac:dyDescent="0.25">
      <c r="A3637" s="22"/>
      <c r="I3637" s="24"/>
    </row>
    <row r="3638" spans="1:9" x14ac:dyDescent="0.25">
      <c r="A3638" s="22"/>
      <c r="I3638" s="24"/>
    </row>
    <row r="3639" spans="1:9" x14ac:dyDescent="0.25">
      <c r="A3639" s="22"/>
      <c r="I3639" s="24"/>
    </row>
    <row r="3640" spans="1:9" x14ac:dyDescent="0.25">
      <c r="A3640" s="22"/>
      <c r="I3640" s="24"/>
    </row>
    <row r="3641" spans="1:9" x14ac:dyDescent="0.25">
      <c r="A3641" s="22"/>
      <c r="I3641" s="24"/>
    </row>
    <row r="3642" spans="1:9" x14ac:dyDescent="0.25">
      <c r="A3642" s="22"/>
      <c r="I3642" s="24"/>
    </row>
    <row r="3643" spans="1:9" x14ac:dyDescent="0.25">
      <c r="A3643" s="22"/>
      <c r="I3643" s="24"/>
    </row>
    <row r="3644" spans="1:9" x14ac:dyDescent="0.25">
      <c r="A3644" s="22"/>
      <c r="I3644" s="24"/>
    </row>
    <row r="3645" spans="1:9" x14ac:dyDescent="0.25">
      <c r="A3645" s="22"/>
      <c r="I3645" s="24"/>
    </row>
    <row r="3646" spans="1:9" x14ac:dyDescent="0.25">
      <c r="A3646" s="22"/>
      <c r="I3646" s="24"/>
    </row>
    <row r="3647" spans="1:9" x14ac:dyDescent="0.25">
      <c r="A3647" s="22"/>
      <c r="I3647" s="24"/>
    </row>
    <row r="3648" spans="1:9" x14ac:dyDescent="0.25">
      <c r="A3648" s="22"/>
      <c r="I3648" s="24"/>
    </row>
    <row r="3649" spans="1:9" x14ac:dyDescent="0.25">
      <c r="A3649" s="22"/>
      <c r="I3649" s="24"/>
    </row>
    <row r="3650" spans="1:9" x14ac:dyDescent="0.25">
      <c r="A3650" s="22"/>
      <c r="I3650" s="24"/>
    </row>
    <row r="3651" spans="1:9" x14ac:dyDescent="0.25">
      <c r="A3651" s="22"/>
      <c r="I3651" s="24"/>
    </row>
    <row r="3652" spans="1:9" x14ac:dyDescent="0.25">
      <c r="A3652" s="22"/>
      <c r="I3652" s="24"/>
    </row>
    <row r="3653" spans="1:9" x14ac:dyDescent="0.25">
      <c r="A3653" s="22"/>
      <c r="I3653" s="24"/>
    </row>
    <row r="3654" spans="1:9" x14ac:dyDescent="0.25">
      <c r="A3654" s="22"/>
      <c r="I3654" s="24"/>
    </row>
    <row r="3655" spans="1:9" x14ac:dyDescent="0.25">
      <c r="A3655" s="22"/>
      <c r="I3655" s="24"/>
    </row>
    <row r="3656" spans="1:9" x14ac:dyDescent="0.25">
      <c r="A3656" s="22"/>
      <c r="I3656" s="24"/>
    </row>
    <row r="3657" spans="1:9" x14ac:dyDescent="0.25">
      <c r="A3657" s="22"/>
      <c r="I3657" s="24"/>
    </row>
    <row r="3658" spans="1:9" x14ac:dyDescent="0.25">
      <c r="A3658" s="22"/>
      <c r="I3658" s="24"/>
    </row>
    <row r="3659" spans="1:9" x14ac:dyDescent="0.25">
      <c r="A3659" s="22"/>
      <c r="I3659" s="24"/>
    </row>
    <row r="3660" spans="1:9" x14ac:dyDescent="0.25">
      <c r="A3660" s="22"/>
      <c r="I3660" s="24"/>
    </row>
    <row r="3661" spans="1:9" x14ac:dyDescent="0.25">
      <c r="A3661" s="22"/>
      <c r="I3661" s="24"/>
    </row>
    <row r="3662" spans="1:9" x14ac:dyDescent="0.25">
      <c r="A3662" s="22"/>
      <c r="I3662" s="24"/>
    </row>
    <row r="3663" spans="1:9" x14ac:dyDescent="0.25">
      <c r="A3663" s="22"/>
      <c r="I3663" s="24"/>
    </row>
    <row r="3664" spans="1:9" x14ac:dyDescent="0.25">
      <c r="A3664" s="22"/>
      <c r="I3664" s="24"/>
    </row>
    <row r="3665" spans="1:9" x14ac:dyDescent="0.25">
      <c r="A3665" s="22"/>
      <c r="I3665" s="24"/>
    </row>
    <row r="3666" spans="1:9" x14ac:dyDescent="0.25">
      <c r="A3666" s="22"/>
      <c r="I3666" s="24"/>
    </row>
    <row r="3667" spans="1:9" x14ac:dyDescent="0.25">
      <c r="A3667" s="22"/>
      <c r="I3667" s="24"/>
    </row>
    <row r="3668" spans="1:9" x14ac:dyDescent="0.25">
      <c r="A3668" s="22"/>
      <c r="I3668" s="24"/>
    </row>
    <row r="3669" spans="1:9" x14ac:dyDescent="0.25">
      <c r="A3669" s="22"/>
      <c r="I3669" s="24"/>
    </row>
    <row r="3670" spans="1:9" x14ac:dyDescent="0.25">
      <c r="A3670" s="22"/>
      <c r="I3670" s="24"/>
    </row>
    <row r="3671" spans="1:9" x14ac:dyDescent="0.25">
      <c r="A3671" s="22"/>
      <c r="I3671" s="24"/>
    </row>
    <row r="3672" spans="1:9" x14ac:dyDescent="0.25">
      <c r="A3672" s="22"/>
      <c r="I3672" s="24"/>
    </row>
    <row r="3673" spans="1:9" x14ac:dyDescent="0.25">
      <c r="A3673" s="22"/>
      <c r="I3673" s="24"/>
    </row>
    <row r="3674" spans="1:9" x14ac:dyDescent="0.25">
      <c r="A3674" s="22"/>
      <c r="I3674" s="24"/>
    </row>
    <row r="3675" spans="1:9" x14ac:dyDescent="0.25">
      <c r="A3675" s="22"/>
      <c r="I3675" s="24"/>
    </row>
    <row r="3676" spans="1:9" x14ac:dyDescent="0.25">
      <c r="A3676" s="22"/>
      <c r="I3676" s="24"/>
    </row>
    <row r="3677" spans="1:9" x14ac:dyDescent="0.25">
      <c r="A3677" s="22"/>
      <c r="I3677" s="24"/>
    </row>
    <row r="3678" spans="1:9" x14ac:dyDescent="0.25">
      <c r="A3678" s="22"/>
      <c r="I3678" s="24"/>
    </row>
    <row r="3679" spans="1:9" x14ac:dyDescent="0.25">
      <c r="A3679" s="22"/>
      <c r="I3679" s="24"/>
    </row>
    <row r="3680" spans="1:9" x14ac:dyDescent="0.25">
      <c r="A3680" s="22"/>
      <c r="I3680" s="24"/>
    </row>
    <row r="3681" spans="1:9" x14ac:dyDescent="0.25">
      <c r="A3681" s="22"/>
      <c r="I3681" s="24"/>
    </row>
    <row r="3682" spans="1:9" x14ac:dyDescent="0.25">
      <c r="A3682" s="22"/>
      <c r="I3682" s="24"/>
    </row>
    <row r="3683" spans="1:9" x14ac:dyDescent="0.25">
      <c r="A3683" s="22"/>
      <c r="I3683" s="24"/>
    </row>
    <row r="3684" spans="1:9" x14ac:dyDescent="0.25">
      <c r="A3684" s="22"/>
      <c r="I3684" s="24"/>
    </row>
    <row r="3685" spans="1:9" x14ac:dyDescent="0.25">
      <c r="A3685" s="22"/>
      <c r="I3685" s="24"/>
    </row>
    <row r="3686" spans="1:9" x14ac:dyDescent="0.25">
      <c r="A3686" s="22"/>
      <c r="I3686" s="24"/>
    </row>
    <row r="3687" spans="1:9" x14ac:dyDescent="0.25">
      <c r="A3687" s="22"/>
      <c r="I3687" s="24"/>
    </row>
    <row r="3688" spans="1:9" x14ac:dyDescent="0.25">
      <c r="A3688" s="22"/>
      <c r="I3688" s="24"/>
    </row>
    <row r="3689" spans="1:9" x14ac:dyDescent="0.25">
      <c r="A3689" s="22"/>
      <c r="I3689" s="24"/>
    </row>
    <row r="3690" spans="1:9" x14ac:dyDescent="0.25">
      <c r="A3690" s="22"/>
      <c r="I3690" s="24"/>
    </row>
    <row r="3691" spans="1:9" x14ac:dyDescent="0.25">
      <c r="A3691" s="22"/>
      <c r="I3691" s="24"/>
    </row>
    <row r="3692" spans="1:9" x14ac:dyDescent="0.25">
      <c r="A3692" s="22"/>
      <c r="I3692" s="24"/>
    </row>
    <row r="3693" spans="1:9" x14ac:dyDescent="0.25">
      <c r="A3693" s="22"/>
      <c r="I3693" s="24"/>
    </row>
    <row r="3694" spans="1:9" x14ac:dyDescent="0.25">
      <c r="A3694" s="22"/>
      <c r="I3694" s="24"/>
    </row>
    <row r="3695" spans="1:9" x14ac:dyDescent="0.25">
      <c r="A3695" s="22"/>
      <c r="I3695" s="24"/>
    </row>
    <row r="3696" spans="1:9" x14ac:dyDescent="0.25">
      <c r="A3696" s="22"/>
      <c r="I3696" s="24"/>
    </row>
    <row r="3697" spans="1:9" x14ac:dyDescent="0.25">
      <c r="A3697" s="22"/>
      <c r="I3697" s="24"/>
    </row>
    <row r="3698" spans="1:9" x14ac:dyDescent="0.25">
      <c r="A3698" s="22"/>
      <c r="I3698" s="24"/>
    </row>
    <row r="3699" spans="1:9" x14ac:dyDescent="0.25">
      <c r="A3699" s="22"/>
      <c r="I3699" s="24"/>
    </row>
    <row r="3700" spans="1:9" x14ac:dyDescent="0.25">
      <c r="A3700" s="22"/>
      <c r="I3700" s="24"/>
    </row>
    <row r="3701" spans="1:9" x14ac:dyDescent="0.25">
      <c r="A3701" s="22"/>
      <c r="I3701" s="24"/>
    </row>
    <row r="3702" spans="1:9" x14ac:dyDescent="0.25">
      <c r="A3702" s="22"/>
      <c r="I3702" s="24"/>
    </row>
    <row r="3703" spans="1:9" x14ac:dyDescent="0.25">
      <c r="A3703" s="22"/>
      <c r="I3703" s="24"/>
    </row>
    <row r="3704" spans="1:9" x14ac:dyDescent="0.25">
      <c r="A3704" s="22"/>
      <c r="I3704" s="24"/>
    </row>
    <row r="3705" spans="1:9" x14ac:dyDescent="0.25">
      <c r="A3705" s="22"/>
      <c r="I3705" s="24"/>
    </row>
    <row r="3706" spans="1:9" x14ac:dyDescent="0.25">
      <c r="A3706" s="22"/>
      <c r="I3706" s="24"/>
    </row>
    <row r="3707" spans="1:9" x14ac:dyDescent="0.25">
      <c r="A3707" s="22"/>
      <c r="I3707" s="24"/>
    </row>
    <row r="3708" spans="1:9" x14ac:dyDescent="0.25">
      <c r="A3708" s="22"/>
      <c r="I3708" s="24"/>
    </row>
    <row r="3709" spans="1:9" x14ac:dyDescent="0.25">
      <c r="A3709" s="22"/>
      <c r="I3709" s="24"/>
    </row>
    <row r="3710" spans="1:9" x14ac:dyDescent="0.25">
      <c r="A3710" s="22"/>
      <c r="I3710" s="24"/>
    </row>
    <row r="3711" spans="1:9" x14ac:dyDescent="0.25">
      <c r="A3711" s="22"/>
      <c r="I3711" s="24"/>
    </row>
    <row r="3712" spans="1:9" x14ac:dyDescent="0.25">
      <c r="A3712" s="22"/>
      <c r="I3712" s="24"/>
    </row>
    <row r="3713" spans="1:9" x14ac:dyDescent="0.25">
      <c r="A3713" s="22"/>
      <c r="I3713" s="24"/>
    </row>
    <row r="3714" spans="1:9" x14ac:dyDescent="0.25">
      <c r="A3714" s="22"/>
      <c r="I3714" s="24"/>
    </row>
    <row r="3715" spans="1:9" x14ac:dyDescent="0.25">
      <c r="A3715" s="22"/>
      <c r="I3715" s="24"/>
    </row>
    <row r="3716" spans="1:9" x14ac:dyDescent="0.25">
      <c r="A3716" s="22"/>
      <c r="I3716" s="24"/>
    </row>
    <row r="3717" spans="1:9" x14ac:dyDescent="0.25">
      <c r="A3717" s="22"/>
      <c r="I3717" s="24"/>
    </row>
    <row r="3718" spans="1:9" x14ac:dyDescent="0.25">
      <c r="A3718" s="22"/>
      <c r="I3718" s="24"/>
    </row>
    <row r="3719" spans="1:9" x14ac:dyDescent="0.25">
      <c r="A3719" s="22"/>
      <c r="I3719" s="24"/>
    </row>
    <row r="3720" spans="1:9" x14ac:dyDescent="0.25">
      <c r="A3720" s="22"/>
      <c r="I3720" s="24"/>
    </row>
    <row r="3721" spans="1:9" x14ac:dyDescent="0.25">
      <c r="A3721" s="22"/>
      <c r="I3721" s="24"/>
    </row>
    <row r="3722" spans="1:9" x14ac:dyDescent="0.25">
      <c r="A3722" s="22"/>
      <c r="I3722" s="24"/>
    </row>
    <row r="3723" spans="1:9" x14ac:dyDescent="0.25">
      <c r="A3723" s="22"/>
      <c r="I3723" s="24"/>
    </row>
    <row r="3724" spans="1:9" x14ac:dyDescent="0.25">
      <c r="A3724" s="22"/>
      <c r="I3724" s="24"/>
    </row>
    <row r="3725" spans="1:9" x14ac:dyDescent="0.25">
      <c r="A3725" s="22"/>
      <c r="I3725" s="24"/>
    </row>
    <row r="3726" spans="1:9" x14ac:dyDescent="0.25">
      <c r="A3726" s="22"/>
      <c r="I3726" s="24"/>
    </row>
    <row r="3727" spans="1:9" x14ac:dyDescent="0.25">
      <c r="A3727" s="22"/>
      <c r="I3727" s="24"/>
    </row>
    <row r="3728" spans="1:9" x14ac:dyDescent="0.25">
      <c r="A3728" s="22"/>
      <c r="I3728" s="24"/>
    </row>
    <row r="3729" spans="1:9" x14ac:dyDescent="0.25">
      <c r="A3729" s="22"/>
      <c r="I3729" s="24"/>
    </row>
    <row r="3730" spans="1:9" x14ac:dyDescent="0.25">
      <c r="A3730" s="22"/>
      <c r="I3730" s="24"/>
    </row>
    <row r="3731" spans="1:9" x14ac:dyDescent="0.25">
      <c r="A3731" s="22"/>
      <c r="I3731" s="24"/>
    </row>
    <row r="3732" spans="1:9" x14ac:dyDescent="0.25">
      <c r="A3732" s="22"/>
      <c r="I3732" s="24"/>
    </row>
    <row r="3733" spans="1:9" x14ac:dyDescent="0.25">
      <c r="A3733" s="22"/>
      <c r="I3733" s="24"/>
    </row>
    <row r="3734" spans="1:9" x14ac:dyDescent="0.25">
      <c r="A3734" s="22"/>
      <c r="I3734" s="24"/>
    </row>
    <row r="3735" spans="1:9" x14ac:dyDescent="0.25">
      <c r="A3735" s="22"/>
      <c r="I3735" s="24"/>
    </row>
    <row r="3736" spans="1:9" x14ac:dyDescent="0.25">
      <c r="A3736" s="22"/>
      <c r="I3736" s="24"/>
    </row>
    <row r="3737" spans="1:9" x14ac:dyDescent="0.25">
      <c r="A3737" s="22"/>
      <c r="I3737" s="24"/>
    </row>
    <row r="3738" spans="1:9" x14ac:dyDescent="0.25">
      <c r="A3738" s="22"/>
      <c r="I3738" s="24"/>
    </row>
    <row r="3739" spans="1:9" x14ac:dyDescent="0.25">
      <c r="A3739" s="22"/>
      <c r="I3739" s="24"/>
    </row>
    <row r="3740" spans="1:9" x14ac:dyDescent="0.25">
      <c r="A3740" s="22"/>
      <c r="I3740" s="24"/>
    </row>
    <row r="3741" spans="1:9" x14ac:dyDescent="0.25">
      <c r="A3741" s="22"/>
      <c r="I3741" s="24"/>
    </row>
    <row r="3742" spans="1:9" x14ac:dyDescent="0.25">
      <c r="A3742" s="22"/>
      <c r="I3742" s="24"/>
    </row>
    <row r="3743" spans="1:9" x14ac:dyDescent="0.25">
      <c r="A3743" s="22"/>
      <c r="I3743" s="24"/>
    </row>
    <row r="3744" spans="1:9" x14ac:dyDescent="0.25">
      <c r="A3744" s="22"/>
      <c r="I3744" s="24"/>
    </row>
    <row r="3745" spans="1:9" x14ac:dyDescent="0.25">
      <c r="A3745" s="22"/>
      <c r="I3745" s="24"/>
    </row>
    <row r="3746" spans="1:9" x14ac:dyDescent="0.25">
      <c r="A3746" s="22"/>
      <c r="I3746" s="24"/>
    </row>
    <row r="3747" spans="1:9" x14ac:dyDescent="0.25">
      <c r="A3747" s="22"/>
      <c r="I3747" s="24"/>
    </row>
    <row r="3748" spans="1:9" x14ac:dyDescent="0.25">
      <c r="A3748" s="22"/>
      <c r="I3748" s="24"/>
    </row>
    <row r="3749" spans="1:9" x14ac:dyDescent="0.25">
      <c r="A3749" s="22"/>
      <c r="I3749" s="24"/>
    </row>
    <row r="3750" spans="1:9" x14ac:dyDescent="0.25">
      <c r="A3750" s="22"/>
      <c r="I3750" s="24"/>
    </row>
    <row r="3751" spans="1:9" x14ac:dyDescent="0.25">
      <c r="A3751" s="22"/>
      <c r="I3751" s="24"/>
    </row>
    <row r="3752" spans="1:9" x14ac:dyDescent="0.25">
      <c r="A3752" s="22"/>
      <c r="I3752" s="24"/>
    </row>
    <row r="3753" spans="1:9" x14ac:dyDescent="0.25">
      <c r="A3753" s="22"/>
      <c r="I3753" s="24"/>
    </row>
    <row r="3754" spans="1:9" x14ac:dyDescent="0.25">
      <c r="A3754" s="22"/>
      <c r="I3754" s="24"/>
    </row>
    <row r="3755" spans="1:9" x14ac:dyDescent="0.25">
      <c r="A3755" s="22"/>
      <c r="I3755" s="24"/>
    </row>
    <row r="3756" spans="1:9" x14ac:dyDescent="0.25">
      <c r="A3756" s="22"/>
      <c r="I3756" s="24"/>
    </row>
    <row r="3757" spans="1:9" x14ac:dyDescent="0.25">
      <c r="A3757" s="22"/>
      <c r="I3757" s="24"/>
    </row>
    <row r="3758" spans="1:9" x14ac:dyDescent="0.25">
      <c r="A3758" s="22"/>
      <c r="I3758" s="24"/>
    </row>
    <row r="3759" spans="1:9" x14ac:dyDescent="0.25">
      <c r="A3759" s="22"/>
      <c r="I3759" s="24"/>
    </row>
    <row r="3760" spans="1:9" x14ac:dyDescent="0.25">
      <c r="A3760" s="22"/>
      <c r="I3760" s="24"/>
    </row>
    <row r="3761" spans="1:9" x14ac:dyDescent="0.25">
      <c r="A3761" s="22"/>
      <c r="I3761" s="24"/>
    </row>
    <row r="3762" spans="1:9" x14ac:dyDescent="0.25">
      <c r="A3762" s="22"/>
      <c r="I3762" s="24"/>
    </row>
    <row r="3763" spans="1:9" x14ac:dyDescent="0.25">
      <c r="A3763" s="22"/>
      <c r="I3763" s="24"/>
    </row>
    <row r="3764" spans="1:9" x14ac:dyDescent="0.25">
      <c r="A3764" s="22"/>
      <c r="I3764" s="24"/>
    </row>
    <row r="3765" spans="1:9" x14ac:dyDescent="0.25">
      <c r="A3765" s="22"/>
      <c r="I3765" s="24"/>
    </row>
    <row r="3766" spans="1:9" x14ac:dyDescent="0.25">
      <c r="A3766" s="22"/>
      <c r="I3766" s="24"/>
    </row>
    <row r="3767" spans="1:9" x14ac:dyDescent="0.25">
      <c r="A3767" s="22"/>
      <c r="I3767" s="24"/>
    </row>
    <row r="3768" spans="1:9" x14ac:dyDescent="0.25">
      <c r="A3768" s="22"/>
      <c r="I3768" s="24"/>
    </row>
    <row r="3769" spans="1:9" x14ac:dyDescent="0.25">
      <c r="A3769" s="22"/>
      <c r="I3769" s="24"/>
    </row>
    <row r="3770" spans="1:9" x14ac:dyDescent="0.25">
      <c r="A3770" s="22"/>
      <c r="I3770" s="24"/>
    </row>
    <row r="3771" spans="1:9" x14ac:dyDescent="0.25">
      <c r="A3771" s="22"/>
      <c r="I3771" s="24"/>
    </row>
    <row r="3772" spans="1:9" x14ac:dyDescent="0.25">
      <c r="A3772" s="22"/>
      <c r="I3772" s="24"/>
    </row>
    <row r="3773" spans="1:9" x14ac:dyDescent="0.25">
      <c r="A3773" s="22"/>
      <c r="I3773" s="24"/>
    </row>
    <row r="3774" spans="1:9" x14ac:dyDescent="0.25">
      <c r="A3774" s="22"/>
      <c r="I3774" s="24"/>
    </row>
    <row r="3775" spans="1:9" x14ac:dyDescent="0.25">
      <c r="A3775" s="22"/>
      <c r="I3775" s="24"/>
    </row>
    <row r="3776" spans="1:9" x14ac:dyDescent="0.25">
      <c r="A3776" s="22"/>
      <c r="I3776" s="24"/>
    </row>
    <row r="3777" spans="1:9" x14ac:dyDescent="0.25">
      <c r="A3777" s="22"/>
      <c r="I3777" s="24"/>
    </row>
    <row r="3778" spans="1:9" x14ac:dyDescent="0.25">
      <c r="A3778" s="22"/>
      <c r="I3778" s="24"/>
    </row>
    <row r="3779" spans="1:9" x14ac:dyDescent="0.25">
      <c r="A3779" s="22"/>
      <c r="I3779" s="24"/>
    </row>
    <row r="3780" spans="1:9" x14ac:dyDescent="0.25">
      <c r="A3780" s="22"/>
      <c r="I3780" s="24"/>
    </row>
    <row r="3781" spans="1:9" x14ac:dyDescent="0.25">
      <c r="A3781" s="22"/>
      <c r="I3781" s="24"/>
    </row>
    <row r="3782" spans="1:9" x14ac:dyDescent="0.25">
      <c r="A3782" s="22"/>
      <c r="I3782" s="24"/>
    </row>
    <row r="3783" spans="1:9" x14ac:dyDescent="0.25">
      <c r="A3783" s="22"/>
      <c r="I3783" s="24"/>
    </row>
    <row r="3784" spans="1:9" x14ac:dyDescent="0.25">
      <c r="A3784" s="22"/>
      <c r="I3784" s="24"/>
    </row>
    <row r="3785" spans="1:9" x14ac:dyDescent="0.25">
      <c r="A3785" s="22"/>
      <c r="I3785" s="24"/>
    </row>
    <row r="3786" spans="1:9" x14ac:dyDescent="0.25">
      <c r="A3786" s="22"/>
      <c r="I3786" s="24"/>
    </row>
    <row r="3787" spans="1:9" x14ac:dyDescent="0.25">
      <c r="A3787" s="22"/>
      <c r="I3787" s="24"/>
    </row>
    <row r="3788" spans="1:9" x14ac:dyDescent="0.25">
      <c r="A3788" s="22"/>
      <c r="I3788" s="24"/>
    </row>
    <row r="3789" spans="1:9" x14ac:dyDescent="0.25">
      <c r="A3789" s="22"/>
      <c r="I3789" s="24"/>
    </row>
    <row r="3790" spans="1:9" x14ac:dyDescent="0.25">
      <c r="A3790" s="22"/>
      <c r="I3790" s="24"/>
    </row>
    <row r="3791" spans="1:9" x14ac:dyDescent="0.25">
      <c r="A3791" s="22"/>
      <c r="I3791" s="24"/>
    </row>
    <row r="3792" spans="1:9" x14ac:dyDescent="0.25">
      <c r="A3792" s="22"/>
      <c r="I3792" s="24"/>
    </row>
    <row r="3793" spans="1:9" x14ac:dyDescent="0.25">
      <c r="A3793" s="22"/>
      <c r="I3793" s="24"/>
    </row>
    <row r="3794" spans="1:9" x14ac:dyDescent="0.25">
      <c r="A3794" s="22"/>
      <c r="I3794" s="24"/>
    </row>
    <row r="3795" spans="1:9" x14ac:dyDescent="0.25">
      <c r="A3795" s="22"/>
      <c r="I3795" s="24"/>
    </row>
    <row r="3796" spans="1:9" x14ac:dyDescent="0.25">
      <c r="A3796" s="22"/>
      <c r="I3796" s="24"/>
    </row>
    <row r="3797" spans="1:9" x14ac:dyDescent="0.25">
      <c r="A3797" s="22"/>
      <c r="I3797" s="24"/>
    </row>
    <row r="3798" spans="1:9" x14ac:dyDescent="0.25">
      <c r="A3798" s="22"/>
      <c r="I3798" s="24"/>
    </row>
    <row r="3799" spans="1:9" x14ac:dyDescent="0.25">
      <c r="A3799" s="22"/>
      <c r="I3799" s="24"/>
    </row>
    <row r="3800" spans="1:9" x14ac:dyDescent="0.25">
      <c r="A3800" s="22"/>
      <c r="I3800" s="24"/>
    </row>
    <row r="3801" spans="1:9" x14ac:dyDescent="0.25">
      <c r="A3801" s="22"/>
      <c r="I3801" s="24"/>
    </row>
    <row r="3802" spans="1:9" x14ac:dyDescent="0.25">
      <c r="A3802" s="22"/>
      <c r="I3802" s="24"/>
    </row>
    <row r="3803" spans="1:9" x14ac:dyDescent="0.25">
      <c r="A3803" s="22"/>
      <c r="I3803" s="24"/>
    </row>
    <row r="3804" spans="1:9" x14ac:dyDescent="0.25">
      <c r="A3804" s="22"/>
      <c r="I3804" s="24"/>
    </row>
    <row r="3805" spans="1:9" x14ac:dyDescent="0.25">
      <c r="A3805" s="22"/>
      <c r="I3805" s="24"/>
    </row>
    <row r="3806" spans="1:9" x14ac:dyDescent="0.25">
      <c r="A3806" s="22"/>
      <c r="I3806" s="24"/>
    </row>
    <row r="3807" spans="1:9" x14ac:dyDescent="0.25">
      <c r="A3807" s="22"/>
      <c r="I3807" s="24"/>
    </row>
    <row r="3808" spans="1:9" x14ac:dyDescent="0.25">
      <c r="A3808" s="22"/>
      <c r="I3808" s="24"/>
    </row>
    <row r="3809" spans="1:9" x14ac:dyDescent="0.25">
      <c r="A3809" s="22"/>
      <c r="I3809" s="24"/>
    </row>
    <row r="3810" spans="1:9" x14ac:dyDescent="0.25">
      <c r="A3810" s="22"/>
      <c r="I3810" s="24"/>
    </row>
    <row r="3811" spans="1:9" x14ac:dyDescent="0.25">
      <c r="A3811" s="22"/>
      <c r="I3811" s="24"/>
    </row>
    <row r="3812" spans="1:9" x14ac:dyDescent="0.25">
      <c r="A3812" s="22"/>
      <c r="I3812" s="24"/>
    </row>
    <row r="3813" spans="1:9" x14ac:dyDescent="0.25">
      <c r="A3813" s="22"/>
      <c r="I3813" s="24"/>
    </row>
    <row r="3814" spans="1:9" x14ac:dyDescent="0.25">
      <c r="A3814" s="22"/>
      <c r="I3814" s="24"/>
    </row>
    <row r="3815" spans="1:9" x14ac:dyDescent="0.25">
      <c r="A3815" s="22"/>
      <c r="I3815" s="24"/>
    </row>
    <row r="3816" spans="1:9" x14ac:dyDescent="0.25">
      <c r="A3816" s="22"/>
      <c r="I3816" s="24"/>
    </row>
    <row r="3817" spans="1:9" x14ac:dyDescent="0.25">
      <c r="A3817" s="22"/>
      <c r="I3817" s="24"/>
    </row>
    <row r="3818" spans="1:9" x14ac:dyDescent="0.25">
      <c r="A3818" s="22"/>
      <c r="I3818" s="24"/>
    </row>
    <row r="3819" spans="1:9" x14ac:dyDescent="0.25">
      <c r="A3819" s="22"/>
      <c r="I3819" s="24"/>
    </row>
    <row r="3820" spans="1:9" x14ac:dyDescent="0.25">
      <c r="A3820" s="22"/>
      <c r="I3820" s="24"/>
    </row>
    <row r="3821" spans="1:9" x14ac:dyDescent="0.25">
      <c r="A3821" s="22"/>
      <c r="I3821" s="24"/>
    </row>
    <row r="3822" spans="1:9" x14ac:dyDescent="0.25">
      <c r="A3822" s="22"/>
      <c r="I3822" s="24"/>
    </row>
    <row r="3823" spans="1:9" x14ac:dyDescent="0.25">
      <c r="A3823" s="22"/>
      <c r="I3823" s="24"/>
    </row>
    <row r="3824" spans="1:9" x14ac:dyDescent="0.25">
      <c r="A3824" s="22"/>
      <c r="I3824" s="24"/>
    </row>
    <row r="3825" spans="1:9" x14ac:dyDescent="0.25">
      <c r="A3825" s="22"/>
      <c r="I3825" s="24"/>
    </row>
    <row r="3826" spans="1:9" x14ac:dyDescent="0.25">
      <c r="A3826" s="22"/>
      <c r="I3826" s="24"/>
    </row>
    <row r="3827" spans="1:9" x14ac:dyDescent="0.25">
      <c r="A3827" s="22"/>
      <c r="I3827" s="24"/>
    </row>
    <row r="3828" spans="1:9" x14ac:dyDescent="0.25">
      <c r="A3828" s="22"/>
      <c r="I3828" s="24"/>
    </row>
    <row r="3829" spans="1:9" x14ac:dyDescent="0.25">
      <c r="A3829" s="22"/>
      <c r="I3829" s="24"/>
    </row>
    <row r="3830" spans="1:9" x14ac:dyDescent="0.25">
      <c r="A3830" s="22"/>
      <c r="I3830" s="24"/>
    </row>
    <row r="3831" spans="1:9" x14ac:dyDescent="0.25">
      <c r="A3831" s="22"/>
      <c r="I3831" s="24"/>
    </row>
    <row r="3832" spans="1:9" x14ac:dyDescent="0.25">
      <c r="A3832" s="22"/>
      <c r="I3832" s="24"/>
    </row>
    <row r="3833" spans="1:9" x14ac:dyDescent="0.25">
      <c r="A3833" s="22"/>
      <c r="I3833" s="24"/>
    </row>
    <row r="3834" spans="1:9" x14ac:dyDescent="0.25">
      <c r="A3834" s="22"/>
      <c r="I3834" s="24"/>
    </row>
    <row r="3835" spans="1:9" x14ac:dyDescent="0.25">
      <c r="A3835" s="22"/>
      <c r="I3835" s="24"/>
    </row>
    <row r="3836" spans="1:9" x14ac:dyDescent="0.25">
      <c r="A3836" s="22"/>
      <c r="I3836" s="24"/>
    </row>
    <row r="3837" spans="1:9" x14ac:dyDescent="0.25">
      <c r="A3837" s="22"/>
      <c r="I3837" s="24"/>
    </row>
    <row r="3838" spans="1:9" x14ac:dyDescent="0.25">
      <c r="A3838" s="22"/>
      <c r="I3838" s="24"/>
    </row>
    <row r="3839" spans="1:9" x14ac:dyDescent="0.25">
      <c r="A3839" s="22"/>
      <c r="I3839" s="24"/>
    </row>
    <row r="3840" spans="1:9" x14ac:dyDescent="0.25">
      <c r="A3840" s="22"/>
      <c r="I3840" s="24"/>
    </row>
    <row r="3841" spans="1:9" x14ac:dyDescent="0.25">
      <c r="A3841" s="22"/>
      <c r="I3841" s="24"/>
    </row>
    <row r="3842" spans="1:9" x14ac:dyDescent="0.25">
      <c r="A3842" s="22"/>
      <c r="I3842" s="24"/>
    </row>
    <row r="3843" spans="1:9" x14ac:dyDescent="0.25">
      <c r="A3843" s="22"/>
      <c r="I3843" s="24"/>
    </row>
    <row r="3844" spans="1:9" x14ac:dyDescent="0.25">
      <c r="A3844" s="22"/>
      <c r="I3844" s="24"/>
    </row>
    <row r="3845" spans="1:9" x14ac:dyDescent="0.25">
      <c r="A3845" s="22"/>
      <c r="I3845" s="24"/>
    </row>
    <row r="3846" spans="1:9" x14ac:dyDescent="0.25">
      <c r="A3846" s="22"/>
      <c r="I3846" s="24"/>
    </row>
    <row r="3847" spans="1:9" x14ac:dyDescent="0.25">
      <c r="A3847" s="22"/>
      <c r="I3847" s="24"/>
    </row>
    <row r="3848" spans="1:9" x14ac:dyDescent="0.25">
      <c r="A3848" s="22"/>
      <c r="I3848" s="24"/>
    </row>
    <row r="3849" spans="1:9" x14ac:dyDescent="0.25">
      <c r="A3849" s="22"/>
      <c r="I3849" s="24"/>
    </row>
    <row r="3850" spans="1:9" x14ac:dyDescent="0.25">
      <c r="A3850" s="22"/>
      <c r="I3850" s="24"/>
    </row>
    <row r="3851" spans="1:9" x14ac:dyDescent="0.25">
      <c r="A3851" s="22"/>
      <c r="I3851" s="24"/>
    </row>
    <row r="3852" spans="1:9" x14ac:dyDescent="0.25">
      <c r="A3852" s="22"/>
      <c r="I3852" s="24"/>
    </row>
    <row r="3853" spans="1:9" x14ac:dyDescent="0.25">
      <c r="A3853" s="22"/>
      <c r="I3853" s="24"/>
    </row>
    <row r="3854" spans="1:9" x14ac:dyDescent="0.25">
      <c r="A3854" s="22"/>
      <c r="I3854" s="24"/>
    </row>
    <row r="3855" spans="1:9" x14ac:dyDescent="0.25">
      <c r="A3855" s="22"/>
      <c r="I3855" s="24"/>
    </row>
    <row r="3856" spans="1:9" x14ac:dyDescent="0.25">
      <c r="A3856" s="22"/>
      <c r="I3856" s="24"/>
    </row>
    <row r="3857" spans="1:9" x14ac:dyDescent="0.25">
      <c r="A3857" s="22"/>
      <c r="I3857" s="24"/>
    </row>
    <row r="3858" spans="1:9" x14ac:dyDescent="0.25">
      <c r="A3858" s="22"/>
      <c r="I3858" s="24"/>
    </row>
    <row r="3859" spans="1:9" x14ac:dyDescent="0.25">
      <c r="A3859" s="22"/>
      <c r="I3859" s="24"/>
    </row>
    <row r="3860" spans="1:9" x14ac:dyDescent="0.25">
      <c r="A3860" s="22"/>
      <c r="I3860" s="24"/>
    </row>
    <row r="3861" spans="1:9" x14ac:dyDescent="0.25">
      <c r="A3861" s="22"/>
      <c r="I3861" s="24"/>
    </row>
    <row r="3862" spans="1:9" x14ac:dyDescent="0.25">
      <c r="A3862" s="22"/>
      <c r="I3862" s="24"/>
    </row>
    <row r="3863" spans="1:9" x14ac:dyDescent="0.25">
      <c r="A3863" s="22"/>
      <c r="I3863" s="24"/>
    </row>
    <row r="3864" spans="1:9" x14ac:dyDescent="0.25">
      <c r="A3864" s="22"/>
      <c r="I3864" s="24"/>
    </row>
    <row r="3865" spans="1:9" x14ac:dyDescent="0.25">
      <c r="A3865" s="22"/>
      <c r="I3865" s="24"/>
    </row>
    <row r="3866" spans="1:9" x14ac:dyDescent="0.25">
      <c r="A3866" s="22"/>
      <c r="I3866" s="24"/>
    </row>
    <row r="3867" spans="1:9" x14ac:dyDescent="0.25">
      <c r="A3867" s="22"/>
      <c r="I3867" s="24"/>
    </row>
    <row r="3868" spans="1:9" x14ac:dyDescent="0.25">
      <c r="A3868" s="22"/>
      <c r="I3868" s="24"/>
    </row>
    <row r="3869" spans="1:9" x14ac:dyDescent="0.25">
      <c r="A3869" s="22"/>
      <c r="I3869" s="24"/>
    </row>
    <row r="3870" spans="1:9" x14ac:dyDescent="0.25">
      <c r="A3870" s="22"/>
      <c r="I3870" s="24"/>
    </row>
    <row r="3871" spans="1:9" x14ac:dyDescent="0.25">
      <c r="A3871" s="22"/>
      <c r="I3871" s="24"/>
    </row>
    <row r="3872" spans="1:9" x14ac:dyDescent="0.25">
      <c r="A3872" s="22"/>
      <c r="I3872" s="24"/>
    </row>
    <row r="3873" spans="1:9" x14ac:dyDescent="0.25">
      <c r="A3873" s="22"/>
      <c r="I3873" s="24"/>
    </row>
    <row r="3874" spans="1:9" x14ac:dyDescent="0.25">
      <c r="A3874" s="22"/>
      <c r="I3874" s="24"/>
    </row>
    <row r="3875" spans="1:9" x14ac:dyDescent="0.25">
      <c r="A3875" s="22"/>
      <c r="I3875" s="24"/>
    </row>
    <row r="3876" spans="1:9" x14ac:dyDescent="0.25">
      <c r="A3876" s="22"/>
      <c r="I3876" s="24"/>
    </row>
    <row r="3877" spans="1:9" x14ac:dyDescent="0.25">
      <c r="A3877" s="22"/>
      <c r="I3877" s="24"/>
    </row>
    <row r="3878" spans="1:9" x14ac:dyDescent="0.25">
      <c r="A3878" s="22"/>
      <c r="I3878" s="24"/>
    </row>
    <row r="3879" spans="1:9" x14ac:dyDescent="0.25">
      <c r="A3879" s="22"/>
      <c r="I3879" s="24"/>
    </row>
    <row r="3880" spans="1:9" x14ac:dyDescent="0.25">
      <c r="A3880" s="22"/>
      <c r="I3880" s="24"/>
    </row>
    <row r="3881" spans="1:9" x14ac:dyDescent="0.25">
      <c r="A3881" s="22"/>
      <c r="I3881" s="24"/>
    </row>
    <row r="3882" spans="1:9" x14ac:dyDescent="0.25">
      <c r="A3882" s="22"/>
      <c r="I3882" s="24"/>
    </row>
    <row r="3883" spans="1:9" x14ac:dyDescent="0.25">
      <c r="A3883" s="22"/>
      <c r="I3883" s="24"/>
    </row>
    <row r="3884" spans="1:9" x14ac:dyDescent="0.25">
      <c r="A3884" s="22"/>
      <c r="I3884" s="24"/>
    </row>
    <row r="3885" spans="1:9" x14ac:dyDescent="0.25">
      <c r="A3885" s="22"/>
      <c r="I3885" s="24"/>
    </row>
    <row r="3886" spans="1:9" x14ac:dyDescent="0.25">
      <c r="A3886" s="22"/>
      <c r="I3886" s="24"/>
    </row>
    <row r="3887" spans="1:9" x14ac:dyDescent="0.25">
      <c r="A3887" s="22"/>
      <c r="I3887" s="24"/>
    </row>
    <row r="3888" spans="1:9" x14ac:dyDescent="0.25">
      <c r="A3888" s="22"/>
      <c r="I3888" s="24"/>
    </row>
    <row r="3889" spans="1:9" x14ac:dyDescent="0.25">
      <c r="A3889" s="22"/>
      <c r="I3889" s="24"/>
    </row>
    <row r="3890" spans="1:9" x14ac:dyDescent="0.25">
      <c r="A3890" s="22"/>
      <c r="I3890" s="24"/>
    </row>
    <row r="3891" spans="1:9" x14ac:dyDescent="0.25">
      <c r="A3891" s="22"/>
      <c r="I3891" s="24"/>
    </row>
    <row r="3892" spans="1:9" x14ac:dyDescent="0.25">
      <c r="A3892" s="22"/>
      <c r="I3892" s="24"/>
    </row>
    <row r="3893" spans="1:9" x14ac:dyDescent="0.25">
      <c r="A3893" s="22"/>
      <c r="I3893" s="24"/>
    </row>
    <row r="3894" spans="1:9" x14ac:dyDescent="0.25">
      <c r="A3894" s="22"/>
      <c r="I3894" s="24"/>
    </row>
    <row r="3895" spans="1:9" x14ac:dyDescent="0.25">
      <c r="A3895" s="22"/>
      <c r="I3895" s="24"/>
    </row>
    <row r="3896" spans="1:9" x14ac:dyDescent="0.25">
      <c r="A3896" s="22"/>
      <c r="I3896" s="24"/>
    </row>
    <row r="3897" spans="1:9" x14ac:dyDescent="0.25">
      <c r="A3897" s="22"/>
      <c r="I3897" s="24"/>
    </row>
    <row r="3898" spans="1:9" x14ac:dyDescent="0.25">
      <c r="A3898" s="22"/>
      <c r="I3898" s="24"/>
    </row>
    <row r="3899" spans="1:9" x14ac:dyDescent="0.25">
      <c r="A3899" s="22"/>
      <c r="I3899" s="24"/>
    </row>
    <row r="3900" spans="1:9" x14ac:dyDescent="0.25">
      <c r="A3900" s="22"/>
      <c r="I3900" s="24"/>
    </row>
    <row r="3901" spans="1:9" x14ac:dyDescent="0.25">
      <c r="A3901" s="22"/>
      <c r="I3901" s="24"/>
    </row>
    <row r="3902" spans="1:9" x14ac:dyDescent="0.25">
      <c r="A3902" s="22"/>
      <c r="I3902" s="24"/>
    </row>
    <row r="3903" spans="1:9" x14ac:dyDescent="0.25">
      <c r="A3903" s="22"/>
      <c r="I3903" s="24"/>
    </row>
    <row r="3904" spans="1:9" x14ac:dyDescent="0.25">
      <c r="A3904" s="22"/>
      <c r="I3904" s="24"/>
    </row>
    <row r="3905" spans="1:9" x14ac:dyDescent="0.25">
      <c r="A3905" s="22"/>
      <c r="I3905" s="24"/>
    </row>
    <row r="3906" spans="1:9" x14ac:dyDescent="0.25">
      <c r="A3906" s="22"/>
      <c r="I3906" s="24"/>
    </row>
    <row r="3907" spans="1:9" x14ac:dyDescent="0.25">
      <c r="A3907" s="22"/>
      <c r="I3907" s="24"/>
    </row>
    <row r="3908" spans="1:9" x14ac:dyDescent="0.25">
      <c r="A3908" s="22"/>
      <c r="I3908" s="24"/>
    </row>
    <row r="3909" spans="1:9" x14ac:dyDescent="0.25">
      <c r="A3909" s="22"/>
      <c r="I3909" s="24"/>
    </row>
    <row r="3910" spans="1:9" x14ac:dyDescent="0.25">
      <c r="A3910" s="22"/>
      <c r="I3910" s="24"/>
    </row>
    <row r="3911" spans="1:9" x14ac:dyDescent="0.25">
      <c r="A3911" s="22"/>
      <c r="I3911" s="24"/>
    </row>
    <row r="3912" spans="1:9" x14ac:dyDescent="0.25">
      <c r="A3912" s="22"/>
      <c r="I3912" s="24"/>
    </row>
    <row r="3913" spans="1:9" x14ac:dyDescent="0.25">
      <c r="A3913" s="22"/>
      <c r="I3913" s="24"/>
    </row>
    <row r="3914" spans="1:9" x14ac:dyDescent="0.25">
      <c r="A3914" s="22"/>
      <c r="I3914" s="24"/>
    </row>
    <row r="3915" spans="1:9" x14ac:dyDescent="0.25">
      <c r="A3915" s="22"/>
      <c r="I3915" s="24"/>
    </row>
    <row r="3916" spans="1:9" x14ac:dyDescent="0.25">
      <c r="A3916" s="22"/>
      <c r="I3916" s="24"/>
    </row>
    <row r="3917" spans="1:9" x14ac:dyDescent="0.25">
      <c r="A3917" s="22"/>
      <c r="I3917" s="24"/>
    </row>
    <row r="3918" spans="1:9" x14ac:dyDescent="0.25">
      <c r="A3918" s="22"/>
      <c r="I3918" s="24"/>
    </row>
    <row r="3919" spans="1:9" x14ac:dyDescent="0.25">
      <c r="A3919" s="22"/>
      <c r="I3919" s="24"/>
    </row>
    <row r="3920" spans="1:9" x14ac:dyDescent="0.25">
      <c r="A3920" s="22"/>
      <c r="I3920" s="24"/>
    </row>
    <row r="3921" spans="1:9" x14ac:dyDescent="0.25">
      <c r="A3921" s="22"/>
      <c r="I3921" s="24"/>
    </row>
    <row r="3922" spans="1:9" x14ac:dyDescent="0.25">
      <c r="A3922" s="22"/>
      <c r="I3922" s="24"/>
    </row>
    <row r="3923" spans="1:9" x14ac:dyDescent="0.25">
      <c r="A3923" s="22"/>
      <c r="I3923" s="24"/>
    </row>
    <row r="3924" spans="1:9" x14ac:dyDescent="0.25">
      <c r="A3924" s="22"/>
      <c r="I3924" s="24"/>
    </row>
    <row r="3925" spans="1:9" x14ac:dyDescent="0.25">
      <c r="A3925" s="22"/>
      <c r="I3925" s="24"/>
    </row>
    <row r="3926" spans="1:9" x14ac:dyDescent="0.25">
      <c r="A3926" s="22"/>
      <c r="I3926" s="24"/>
    </row>
    <row r="3927" spans="1:9" x14ac:dyDescent="0.25">
      <c r="A3927" s="22"/>
      <c r="I3927" s="24"/>
    </row>
    <row r="3928" spans="1:9" x14ac:dyDescent="0.25">
      <c r="A3928" s="22"/>
      <c r="I3928" s="24"/>
    </row>
    <row r="3929" spans="1:9" x14ac:dyDescent="0.25">
      <c r="A3929" s="22"/>
      <c r="I3929" s="24"/>
    </row>
    <row r="3930" spans="1:9" x14ac:dyDescent="0.25">
      <c r="A3930" s="22"/>
      <c r="I3930" s="24"/>
    </row>
    <row r="3931" spans="1:9" x14ac:dyDescent="0.25">
      <c r="A3931" s="22"/>
      <c r="I3931" s="24"/>
    </row>
    <row r="3932" spans="1:9" x14ac:dyDescent="0.25">
      <c r="A3932" s="22"/>
      <c r="I3932" s="24"/>
    </row>
    <row r="3933" spans="1:9" x14ac:dyDescent="0.25">
      <c r="A3933" s="22"/>
      <c r="I3933" s="24"/>
    </row>
    <row r="3934" spans="1:9" x14ac:dyDescent="0.25">
      <c r="A3934" s="22"/>
      <c r="I3934" s="24"/>
    </row>
    <row r="3935" spans="1:9" x14ac:dyDescent="0.25">
      <c r="A3935" s="22"/>
      <c r="I3935" s="24"/>
    </row>
    <row r="3936" spans="1:9" x14ac:dyDescent="0.25">
      <c r="A3936" s="22"/>
      <c r="I3936" s="24"/>
    </row>
    <row r="3937" spans="1:9" x14ac:dyDescent="0.25">
      <c r="A3937" s="22"/>
      <c r="I3937" s="24"/>
    </row>
    <row r="3938" spans="1:9" x14ac:dyDescent="0.25">
      <c r="A3938" s="22"/>
      <c r="I3938" s="24"/>
    </row>
    <row r="3939" spans="1:9" x14ac:dyDescent="0.25">
      <c r="A3939" s="22"/>
      <c r="I3939" s="24"/>
    </row>
    <row r="3940" spans="1:9" x14ac:dyDescent="0.25">
      <c r="A3940" s="22"/>
      <c r="I3940" s="24"/>
    </row>
    <row r="3941" spans="1:9" x14ac:dyDescent="0.25">
      <c r="A3941" s="22"/>
      <c r="I3941" s="24"/>
    </row>
    <row r="3942" spans="1:9" x14ac:dyDescent="0.25">
      <c r="A3942" s="22"/>
      <c r="I3942" s="24"/>
    </row>
    <row r="3943" spans="1:9" x14ac:dyDescent="0.25">
      <c r="A3943" s="22"/>
      <c r="I3943" s="24"/>
    </row>
    <row r="3944" spans="1:9" x14ac:dyDescent="0.25">
      <c r="A3944" s="22"/>
      <c r="I3944" s="24"/>
    </row>
    <row r="3945" spans="1:9" x14ac:dyDescent="0.25">
      <c r="A3945" s="22"/>
      <c r="I3945" s="24"/>
    </row>
    <row r="3946" spans="1:9" x14ac:dyDescent="0.25">
      <c r="A3946" s="22"/>
      <c r="I3946" s="24"/>
    </row>
    <row r="3947" spans="1:9" x14ac:dyDescent="0.25">
      <c r="A3947" s="22"/>
      <c r="I3947" s="24"/>
    </row>
    <row r="3948" spans="1:9" x14ac:dyDescent="0.25">
      <c r="A3948" s="22"/>
      <c r="I3948" s="24"/>
    </row>
    <row r="3949" spans="1:9" x14ac:dyDescent="0.25">
      <c r="A3949" s="22"/>
      <c r="I3949" s="24"/>
    </row>
    <row r="3950" spans="1:9" x14ac:dyDescent="0.25">
      <c r="A3950" s="22"/>
      <c r="I3950" s="24"/>
    </row>
    <row r="3951" spans="1:9" x14ac:dyDescent="0.25">
      <c r="A3951" s="22"/>
      <c r="I3951" s="24"/>
    </row>
    <row r="3952" spans="1:9" x14ac:dyDescent="0.25">
      <c r="A3952" s="22"/>
      <c r="I3952" s="24"/>
    </row>
    <row r="3953" spans="1:9" x14ac:dyDescent="0.25">
      <c r="A3953" s="22"/>
      <c r="I3953" s="24"/>
    </row>
    <row r="3954" spans="1:9" x14ac:dyDescent="0.25">
      <c r="A3954" s="22"/>
      <c r="I3954" s="24"/>
    </row>
    <row r="3955" spans="1:9" x14ac:dyDescent="0.25">
      <c r="A3955" s="22"/>
      <c r="I3955" s="24"/>
    </row>
    <row r="3956" spans="1:9" x14ac:dyDescent="0.25">
      <c r="A3956" s="22"/>
      <c r="I3956" s="24"/>
    </row>
    <row r="3957" spans="1:9" x14ac:dyDescent="0.25">
      <c r="A3957" s="22"/>
      <c r="I3957" s="24"/>
    </row>
    <row r="3958" spans="1:9" x14ac:dyDescent="0.25">
      <c r="A3958" s="22"/>
      <c r="I3958" s="24"/>
    </row>
    <row r="3959" spans="1:9" x14ac:dyDescent="0.25">
      <c r="A3959" s="22"/>
      <c r="I3959" s="24"/>
    </row>
    <row r="3960" spans="1:9" x14ac:dyDescent="0.25">
      <c r="A3960" s="22"/>
      <c r="I3960" s="24"/>
    </row>
    <row r="3961" spans="1:9" x14ac:dyDescent="0.25">
      <c r="A3961" s="22"/>
      <c r="I3961" s="24"/>
    </row>
    <row r="3962" spans="1:9" x14ac:dyDescent="0.25">
      <c r="A3962" s="22"/>
      <c r="I3962" s="24"/>
    </row>
    <row r="3963" spans="1:9" x14ac:dyDescent="0.25">
      <c r="A3963" s="22"/>
      <c r="I3963" s="24"/>
    </row>
    <row r="3964" spans="1:9" x14ac:dyDescent="0.25">
      <c r="A3964" s="22"/>
      <c r="I3964" s="24"/>
    </row>
    <row r="3965" spans="1:9" x14ac:dyDescent="0.25">
      <c r="A3965" s="22"/>
      <c r="I3965" s="24"/>
    </row>
    <row r="3966" spans="1:9" x14ac:dyDescent="0.25">
      <c r="A3966" s="22"/>
      <c r="I3966" s="24"/>
    </row>
    <row r="3967" spans="1:9" x14ac:dyDescent="0.25">
      <c r="A3967" s="22"/>
      <c r="I3967" s="24"/>
    </row>
    <row r="3968" spans="1:9" x14ac:dyDescent="0.25">
      <c r="A3968" s="22"/>
      <c r="I3968" s="24"/>
    </row>
    <row r="3969" spans="1:9" x14ac:dyDescent="0.25">
      <c r="A3969" s="22"/>
      <c r="I3969" s="24"/>
    </row>
    <row r="3970" spans="1:9" x14ac:dyDescent="0.25">
      <c r="A3970" s="22"/>
      <c r="I3970" s="24"/>
    </row>
    <row r="3971" spans="1:9" x14ac:dyDescent="0.25">
      <c r="A3971" s="22"/>
      <c r="I3971" s="24"/>
    </row>
    <row r="3972" spans="1:9" x14ac:dyDescent="0.25">
      <c r="A3972" s="22"/>
      <c r="I3972" s="24"/>
    </row>
    <row r="3973" spans="1:9" x14ac:dyDescent="0.25">
      <c r="A3973" s="22"/>
      <c r="I3973" s="24"/>
    </row>
    <row r="3974" spans="1:9" x14ac:dyDescent="0.25">
      <c r="A3974" s="22"/>
      <c r="I3974" s="24"/>
    </row>
    <row r="3975" spans="1:9" x14ac:dyDescent="0.25">
      <c r="A3975" s="22"/>
      <c r="I3975" s="24"/>
    </row>
    <row r="3976" spans="1:9" x14ac:dyDescent="0.25">
      <c r="A3976" s="22"/>
      <c r="I3976" s="24"/>
    </row>
    <row r="3977" spans="1:9" x14ac:dyDescent="0.25">
      <c r="A3977" s="22"/>
      <c r="I3977" s="24"/>
    </row>
    <row r="3978" spans="1:9" x14ac:dyDescent="0.25">
      <c r="A3978" s="22"/>
      <c r="I3978" s="24"/>
    </row>
    <row r="3979" spans="1:9" x14ac:dyDescent="0.25">
      <c r="A3979" s="22"/>
      <c r="I3979" s="24"/>
    </row>
    <row r="3980" spans="1:9" x14ac:dyDescent="0.25">
      <c r="A3980" s="22"/>
      <c r="I3980" s="24"/>
    </row>
    <row r="3981" spans="1:9" x14ac:dyDescent="0.25">
      <c r="A3981" s="22"/>
      <c r="I3981" s="24"/>
    </row>
    <row r="3982" spans="1:9" x14ac:dyDescent="0.25">
      <c r="A3982" s="22"/>
      <c r="I3982" s="24"/>
    </row>
    <row r="3983" spans="1:9" x14ac:dyDescent="0.25">
      <c r="A3983" s="22"/>
      <c r="I3983" s="24"/>
    </row>
    <row r="3984" spans="1:9" x14ac:dyDescent="0.25">
      <c r="A3984" s="22"/>
      <c r="I3984" s="24"/>
    </row>
    <row r="3985" spans="1:9" x14ac:dyDescent="0.25">
      <c r="A3985" s="22"/>
      <c r="I3985" s="24"/>
    </row>
    <row r="3986" spans="1:9" x14ac:dyDescent="0.25">
      <c r="A3986" s="22"/>
      <c r="I3986" s="24"/>
    </row>
    <row r="3987" spans="1:9" x14ac:dyDescent="0.25">
      <c r="A3987" s="22"/>
      <c r="I3987" s="24"/>
    </row>
    <row r="3988" spans="1:9" x14ac:dyDescent="0.25">
      <c r="A3988" s="22"/>
      <c r="I3988" s="24"/>
    </row>
    <row r="3989" spans="1:9" x14ac:dyDescent="0.25">
      <c r="A3989" s="22"/>
      <c r="I3989" s="24"/>
    </row>
    <row r="3990" spans="1:9" x14ac:dyDescent="0.25">
      <c r="A3990" s="22"/>
      <c r="I3990" s="24"/>
    </row>
    <row r="3991" spans="1:9" x14ac:dyDescent="0.25">
      <c r="A3991" s="22"/>
      <c r="I3991" s="24"/>
    </row>
    <row r="3992" spans="1:9" x14ac:dyDescent="0.25">
      <c r="A3992" s="22"/>
      <c r="I3992" s="24"/>
    </row>
    <row r="3993" spans="1:9" x14ac:dyDescent="0.25">
      <c r="A3993" s="22"/>
      <c r="I3993" s="24"/>
    </row>
    <row r="3994" spans="1:9" x14ac:dyDescent="0.25">
      <c r="A3994" s="22"/>
      <c r="I3994" s="24"/>
    </row>
    <row r="3995" spans="1:9" x14ac:dyDescent="0.25">
      <c r="A3995" s="22"/>
      <c r="I3995" s="24"/>
    </row>
    <row r="3996" spans="1:9" x14ac:dyDescent="0.25">
      <c r="A3996" s="22"/>
      <c r="I3996" s="24"/>
    </row>
    <row r="3997" spans="1:9" x14ac:dyDescent="0.25">
      <c r="A3997" s="22"/>
      <c r="I3997" s="24"/>
    </row>
    <row r="3998" spans="1:9" x14ac:dyDescent="0.25">
      <c r="A3998" s="22"/>
      <c r="I3998" s="24"/>
    </row>
    <row r="3999" spans="1:9" x14ac:dyDescent="0.25">
      <c r="A3999" s="22"/>
      <c r="I3999" s="24"/>
    </row>
    <row r="4000" spans="1:9" x14ac:dyDescent="0.25">
      <c r="A4000" s="22"/>
      <c r="I4000" s="24"/>
    </row>
    <row r="4001" spans="1:9" x14ac:dyDescent="0.25">
      <c r="A4001" s="22"/>
      <c r="I4001" s="24"/>
    </row>
    <row r="4002" spans="1:9" x14ac:dyDescent="0.25">
      <c r="A4002" s="22"/>
      <c r="I4002" s="24"/>
    </row>
    <row r="4003" spans="1:9" x14ac:dyDescent="0.25">
      <c r="A4003" s="22"/>
      <c r="I4003" s="24"/>
    </row>
    <row r="4004" spans="1:9" x14ac:dyDescent="0.25">
      <c r="A4004" s="22"/>
      <c r="I4004" s="24"/>
    </row>
    <row r="4005" spans="1:9" x14ac:dyDescent="0.25">
      <c r="A4005" s="22"/>
      <c r="I4005" s="24"/>
    </row>
    <row r="4006" spans="1:9" x14ac:dyDescent="0.25">
      <c r="A4006" s="22"/>
      <c r="I4006" s="24"/>
    </row>
    <row r="4007" spans="1:9" x14ac:dyDescent="0.25">
      <c r="A4007" s="22"/>
      <c r="I4007" s="24"/>
    </row>
    <row r="4008" spans="1:9" x14ac:dyDescent="0.25">
      <c r="A4008" s="22"/>
      <c r="I4008" s="24"/>
    </row>
    <row r="4009" spans="1:9" x14ac:dyDescent="0.25">
      <c r="A4009" s="22"/>
      <c r="I4009" s="24"/>
    </row>
    <row r="4010" spans="1:9" x14ac:dyDescent="0.25">
      <c r="A4010" s="22"/>
      <c r="I4010" s="24"/>
    </row>
    <row r="4011" spans="1:9" x14ac:dyDescent="0.25">
      <c r="A4011" s="22"/>
      <c r="I4011" s="24"/>
    </row>
    <row r="4012" spans="1:9" x14ac:dyDescent="0.25">
      <c r="A4012" s="22"/>
      <c r="I4012" s="24"/>
    </row>
    <row r="4013" spans="1:9" x14ac:dyDescent="0.25">
      <c r="A4013" s="22"/>
      <c r="I4013" s="24"/>
    </row>
    <row r="4014" spans="1:9" x14ac:dyDescent="0.25">
      <c r="A4014" s="22"/>
      <c r="I4014" s="24"/>
    </row>
    <row r="4015" spans="1:9" x14ac:dyDescent="0.25">
      <c r="A4015" s="22"/>
      <c r="I4015" s="24"/>
    </row>
    <row r="4016" spans="1:9" x14ac:dyDescent="0.25">
      <c r="A4016" s="22"/>
      <c r="I4016" s="24"/>
    </row>
    <row r="4017" spans="1:9" x14ac:dyDescent="0.25">
      <c r="A4017" s="22"/>
      <c r="I4017" s="24"/>
    </row>
    <row r="4018" spans="1:9" x14ac:dyDescent="0.25">
      <c r="A4018" s="22"/>
      <c r="I4018" s="24"/>
    </row>
    <row r="4019" spans="1:9" x14ac:dyDescent="0.25">
      <c r="A4019" s="22"/>
      <c r="I4019" s="24"/>
    </row>
    <row r="4020" spans="1:9" x14ac:dyDescent="0.25">
      <c r="A4020" s="22"/>
      <c r="I4020" s="24"/>
    </row>
    <row r="4021" spans="1:9" x14ac:dyDescent="0.25">
      <c r="A4021" s="22"/>
      <c r="I4021" s="24"/>
    </row>
    <row r="4022" spans="1:9" x14ac:dyDescent="0.25">
      <c r="A4022" s="22"/>
      <c r="I4022" s="24"/>
    </row>
    <row r="4023" spans="1:9" x14ac:dyDescent="0.25">
      <c r="A4023" s="22"/>
      <c r="I4023" s="24"/>
    </row>
    <row r="4024" spans="1:9" x14ac:dyDescent="0.25">
      <c r="A4024" s="22"/>
      <c r="I4024" s="24"/>
    </row>
    <row r="4025" spans="1:9" x14ac:dyDescent="0.25">
      <c r="A4025" s="22"/>
      <c r="I4025" s="24"/>
    </row>
    <row r="4026" spans="1:9" x14ac:dyDescent="0.25">
      <c r="A4026" s="22"/>
      <c r="I4026" s="24"/>
    </row>
    <row r="4027" spans="1:9" x14ac:dyDescent="0.25">
      <c r="A4027" s="22"/>
      <c r="I4027" s="24"/>
    </row>
    <row r="4028" spans="1:9" x14ac:dyDescent="0.25">
      <c r="A4028" s="22"/>
      <c r="I4028" s="24"/>
    </row>
    <row r="4029" spans="1:9" x14ac:dyDescent="0.25">
      <c r="A4029" s="22"/>
      <c r="I4029" s="24"/>
    </row>
    <row r="4030" spans="1:9" x14ac:dyDescent="0.25">
      <c r="A4030" s="22"/>
      <c r="I4030" s="24"/>
    </row>
    <row r="4031" spans="1:9" x14ac:dyDescent="0.25">
      <c r="A4031" s="22"/>
      <c r="I4031" s="24"/>
    </row>
    <row r="4032" spans="1:9" x14ac:dyDescent="0.25">
      <c r="A4032" s="22"/>
      <c r="I4032" s="24"/>
    </row>
    <row r="4033" spans="1:9" x14ac:dyDescent="0.25">
      <c r="A4033" s="22"/>
      <c r="I4033" s="24"/>
    </row>
    <row r="4034" spans="1:9" x14ac:dyDescent="0.25">
      <c r="A4034" s="22"/>
      <c r="I4034" s="24"/>
    </row>
    <row r="4035" spans="1:9" x14ac:dyDescent="0.25">
      <c r="A4035" s="22"/>
      <c r="I4035" s="24"/>
    </row>
    <row r="4036" spans="1:9" x14ac:dyDescent="0.25">
      <c r="A4036" s="22"/>
      <c r="I4036" s="24"/>
    </row>
    <row r="4037" spans="1:9" x14ac:dyDescent="0.25">
      <c r="A4037" s="22"/>
      <c r="I4037" s="24"/>
    </row>
    <row r="4038" spans="1:9" x14ac:dyDescent="0.25">
      <c r="A4038" s="22"/>
      <c r="I4038" s="24"/>
    </row>
    <row r="4039" spans="1:9" x14ac:dyDescent="0.25">
      <c r="A4039" s="22"/>
      <c r="I4039" s="24"/>
    </row>
    <row r="4040" spans="1:9" x14ac:dyDescent="0.25">
      <c r="A4040" s="22"/>
      <c r="I4040" s="24"/>
    </row>
    <row r="4041" spans="1:9" x14ac:dyDescent="0.25">
      <c r="A4041" s="22"/>
      <c r="I4041" s="24"/>
    </row>
    <row r="4042" spans="1:9" x14ac:dyDescent="0.25">
      <c r="A4042" s="22"/>
      <c r="I4042" s="24"/>
    </row>
    <row r="4043" spans="1:9" x14ac:dyDescent="0.25">
      <c r="A4043" s="22"/>
      <c r="I4043" s="24"/>
    </row>
    <row r="4044" spans="1:9" x14ac:dyDescent="0.25">
      <c r="A4044" s="22"/>
      <c r="I4044" s="24"/>
    </row>
    <row r="4045" spans="1:9" x14ac:dyDescent="0.25">
      <c r="A4045" s="22"/>
      <c r="I4045" s="24"/>
    </row>
    <row r="4046" spans="1:9" x14ac:dyDescent="0.25">
      <c r="A4046" s="22"/>
      <c r="I4046" s="24"/>
    </row>
    <row r="4047" spans="1:9" x14ac:dyDescent="0.25">
      <c r="A4047" s="22"/>
      <c r="I4047" s="24"/>
    </row>
    <row r="4048" spans="1:9" x14ac:dyDescent="0.25">
      <c r="A4048" s="22"/>
      <c r="I4048" s="24"/>
    </row>
    <row r="4049" spans="1:9" x14ac:dyDescent="0.25">
      <c r="A4049" s="22"/>
      <c r="I4049" s="24"/>
    </row>
    <row r="4050" spans="1:9" x14ac:dyDescent="0.25">
      <c r="A4050" s="22"/>
      <c r="I4050" s="24"/>
    </row>
    <row r="4051" spans="1:9" x14ac:dyDescent="0.25">
      <c r="A4051" s="22"/>
      <c r="I4051" s="24"/>
    </row>
    <row r="4052" spans="1:9" x14ac:dyDescent="0.25">
      <c r="A4052" s="22"/>
      <c r="I4052" s="24"/>
    </row>
    <row r="4053" spans="1:9" x14ac:dyDescent="0.25">
      <c r="A4053" s="22"/>
      <c r="I4053" s="24"/>
    </row>
    <row r="4054" spans="1:9" x14ac:dyDescent="0.25">
      <c r="A4054" s="22"/>
      <c r="I4054" s="24"/>
    </row>
    <row r="4055" spans="1:9" x14ac:dyDescent="0.25">
      <c r="A4055" s="22"/>
      <c r="I4055" s="24"/>
    </row>
    <row r="4056" spans="1:9" x14ac:dyDescent="0.25">
      <c r="A4056" s="22"/>
      <c r="I4056" s="24"/>
    </row>
    <row r="4057" spans="1:9" x14ac:dyDescent="0.25">
      <c r="A4057" s="22"/>
      <c r="I4057" s="24"/>
    </row>
    <row r="4058" spans="1:9" x14ac:dyDescent="0.25">
      <c r="A4058" s="22"/>
      <c r="I4058" s="24"/>
    </row>
    <row r="4059" spans="1:9" x14ac:dyDescent="0.25">
      <c r="A4059" s="22"/>
      <c r="I4059" s="24"/>
    </row>
    <row r="4060" spans="1:9" x14ac:dyDescent="0.25">
      <c r="A4060" s="22"/>
      <c r="I4060" s="24"/>
    </row>
    <row r="4061" spans="1:9" x14ac:dyDescent="0.25">
      <c r="A4061" s="22"/>
      <c r="I4061" s="24"/>
    </row>
    <row r="4062" spans="1:9" x14ac:dyDescent="0.25">
      <c r="A4062" s="22"/>
      <c r="I4062" s="24"/>
    </row>
    <row r="4063" spans="1:9" x14ac:dyDescent="0.25">
      <c r="A4063" s="22"/>
      <c r="I4063" s="24"/>
    </row>
    <row r="4064" spans="1:9" x14ac:dyDescent="0.25">
      <c r="A4064" s="22"/>
      <c r="I4064" s="24"/>
    </row>
    <row r="4065" spans="1:9" x14ac:dyDescent="0.25">
      <c r="A4065" s="22"/>
      <c r="I4065" s="24"/>
    </row>
    <row r="4066" spans="1:9" x14ac:dyDescent="0.25">
      <c r="A4066" s="22"/>
      <c r="I4066" s="24"/>
    </row>
    <row r="4067" spans="1:9" x14ac:dyDescent="0.25">
      <c r="A4067" s="22"/>
      <c r="I4067" s="24"/>
    </row>
    <row r="4068" spans="1:9" x14ac:dyDescent="0.25">
      <c r="A4068" s="22"/>
      <c r="I4068" s="24"/>
    </row>
    <row r="4069" spans="1:9" x14ac:dyDescent="0.25">
      <c r="A4069" s="22"/>
      <c r="I4069" s="24"/>
    </row>
    <row r="4070" spans="1:9" x14ac:dyDescent="0.25">
      <c r="A4070" s="22"/>
      <c r="I4070" s="24"/>
    </row>
    <row r="4071" spans="1:9" x14ac:dyDescent="0.25">
      <c r="A4071" s="22"/>
      <c r="I4071" s="24"/>
    </row>
    <row r="4072" spans="1:9" x14ac:dyDescent="0.25">
      <c r="A4072" s="22"/>
      <c r="I4072" s="24"/>
    </row>
    <row r="4073" spans="1:9" x14ac:dyDescent="0.25">
      <c r="A4073" s="22"/>
      <c r="I4073" s="24"/>
    </row>
    <row r="4074" spans="1:9" x14ac:dyDescent="0.25">
      <c r="A4074" s="22"/>
      <c r="I4074" s="24"/>
    </row>
    <row r="4075" spans="1:9" x14ac:dyDescent="0.25">
      <c r="A4075" s="22"/>
      <c r="I4075" s="24"/>
    </row>
    <row r="4076" spans="1:9" x14ac:dyDescent="0.25">
      <c r="A4076" s="22"/>
      <c r="I4076" s="24"/>
    </row>
    <row r="4077" spans="1:9" x14ac:dyDescent="0.25">
      <c r="A4077" s="22"/>
      <c r="I4077" s="24"/>
    </row>
    <row r="4078" spans="1:9" x14ac:dyDescent="0.25">
      <c r="A4078" s="22"/>
      <c r="I4078" s="24"/>
    </row>
    <row r="4079" spans="1:9" x14ac:dyDescent="0.25">
      <c r="A4079" s="22"/>
      <c r="I4079" s="24"/>
    </row>
    <row r="4080" spans="1:9" x14ac:dyDescent="0.25">
      <c r="A4080" s="22"/>
      <c r="I4080" s="24"/>
    </row>
    <row r="4081" spans="1:9" x14ac:dyDescent="0.25">
      <c r="A4081" s="22"/>
      <c r="I4081" s="24"/>
    </row>
    <row r="4082" spans="1:9" x14ac:dyDescent="0.25">
      <c r="A4082" s="22"/>
      <c r="I4082" s="24"/>
    </row>
    <row r="4083" spans="1:9" x14ac:dyDescent="0.25">
      <c r="A4083" s="22"/>
      <c r="I4083" s="24"/>
    </row>
    <row r="4084" spans="1:9" x14ac:dyDescent="0.25">
      <c r="A4084" s="22"/>
      <c r="I4084" s="24"/>
    </row>
    <row r="4085" spans="1:9" x14ac:dyDescent="0.25">
      <c r="A4085" s="22"/>
      <c r="I4085" s="24"/>
    </row>
    <row r="4086" spans="1:9" x14ac:dyDescent="0.25">
      <c r="A4086" s="22"/>
      <c r="I4086" s="24"/>
    </row>
    <row r="4087" spans="1:9" x14ac:dyDescent="0.25">
      <c r="A4087" s="22"/>
      <c r="I4087" s="24"/>
    </row>
    <row r="4088" spans="1:9" x14ac:dyDescent="0.25">
      <c r="A4088" s="22"/>
      <c r="I4088" s="24"/>
    </row>
    <row r="4089" spans="1:9" x14ac:dyDescent="0.25">
      <c r="A4089" s="22"/>
      <c r="I4089" s="24"/>
    </row>
    <row r="4090" spans="1:9" x14ac:dyDescent="0.25">
      <c r="A4090" s="22"/>
      <c r="I4090" s="24"/>
    </row>
    <row r="4091" spans="1:9" x14ac:dyDescent="0.25">
      <c r="A4091" s="22"/>
      <c r="I4091" s="24"/>
    </row>
    <row r="4092" spans="1:9" x14ac:dyDescent="0.25">
      <c r="A4092" s="22"/>
      <c r="I4092" s="24"/>
    </row>
    <row r="4093" spans="1:9" x14ac:dyDescent="0.25">
      <c r="A4093" s="22"/>
      <c r="I4093" s="24"/>
    </row>
    <row r="4094" spans="1:9" x14ac:dyDescent="0.25">
      <c r="A4094" s="22"/>
      <c r="I4094" s="24"/>
    </row>
    <row r="4095" spans="1:9" x14ac:dyDescent="0.25">
      <c r="A4095" s="22"/>
      <c r="I4095" s="24"/>
    </row>
    <row r="4096" spans="1:9" x14ac:dyDescent="0.25">
      <c r="A4096" s="22"/>
      <c r="I4096" s="24"/>
    </row>
    <row r="4097" spans="1:9" x14ac:dyDescent="0.25">
      <c r="A4097" s="22"/>
      <c r="I4097" s="24"/>
    </row>
    <row r="4098" spans="1:9" x14ac:dyDescent="0.25">
      <c r="A4098" s="22"/>
      <c r="I4098" s="24"/>
    </row>
    <row r="4099" spans="1:9" x14ac:dyDescent="0.25">
      <c r="A4099" s="22"/>
      <c r="I4099" s="24"/>
    </row>
    <row r="4100" spans="1:9" x14ac:dyDescent="0.25">
      <c r="A4100" s="22"/>
      <c r="I4100" s="24"/>
    </row>
    <row r="4101" spans="1:9" x14ac:dyDescent="0.25">
      <c r="A4101" s="22"/>
      <c r="I4101" s="24"/>
    </row>
    <row r="4102" spans="1:9" x14ac:dyDescent="0.25">
      <c r="A4102" s="22"/>
      <c r="I4102" s="24"/>
    </row>
    <row r="4103" spans="1:9" x14ac:dyDescent="0.25">
      <c r="A4103" s="22"/>
      <c r="I4103" s="24"/>
    </row>
    <row r="4104" spans="1:9" x14ac:dyDescent="0.25">
      <c r="A4104" s="22"/>
      <c r="I4104" s="24"/>
    </row>
    <row r="4105" spans="1:9" x14ac:dyDescent="0.25">
      <c r="A4105" s="22"/>
      <c r="I4105" s="24"/>
    </row>
    <row r="4106" spans="1:9" x14ac:dyDescent="0.25">
      <c r="A4106" s="22"/>
      <c r="I4106" s="24"/>
    </row>
    <row r="4107" spans="1:9" x14ac:dyDescent="0.25">
      <c r="A4107" s="22"/>
      <c r="I4107" s="24"/>
    </row>
    <row r="4108" spans="1:9" x14ac:dyDescent="0.25">
      <c r="A4108" s="22"/>
      <c r="I4108" s="24"/>
    </row>
    <row r="4109" spans="1:9" x14ac:dyDescent="0.25">
      <c r="A4109" s="22"/>
      <c r="I4109" s="24"/>
    </row>
    <row r="4110" spans="1:9" x14ac:dyDescent="0.25">
      <c r="A4110" s="22"/>
      <c r="I4110" s="24"/>
    </row>
    <row r="4111" spans="1:9" x14ac:dyDescent="0.25">
      <c r="A4111" s="22"/>
      <c r="I4111" s="24"/>
    </row>
    <row r="4112" spans="1:9" x14ac:dyDescent="0.25">
      <c r="A4112" s="22"/>
      <c r="I4112" s="24"/>
    </row>
    <row r="4113" spans="1:9" x14ac:dyDescent="0.25">
      <c r="A4113" s="22"/>
      <c r="I4113" s="24"/>
    </row>
    <row r="4114" spans="1:9" x14ac:dyDescent="0.25">
      <c r="A4114" s="22"/>
      <c r="I4114" s="24"/>
    </row>
    <row r="4115" spans="1:9" x14ac:dyDescent="0.25">
      <c r="A4115" s="22"/>
      <c r="I4115" s="24"/>
    </row>
    <row r="4116" spans="1:9" x14ac:dyDescent="0.25">
      <c r="A4116" s="22"/>
      <c r="I4116" s="24"/>
    </row>
    <row r="4117" spans="1:9" x14ac:dyDescent="0.25">
      <c r="A4117" s="22"/>
      <c r="I4117" s="24"/>
    </row>
    <row r="4118" spans="1:9" x14ac:dyDescent="0.25">
      <c r="A4118" s="22"/>
      <c r="I4118" s="24"/>
    </row>
    <row r="4119" spans="1:9" x14ac:dyDescent="0.25">
      <c r="A4119" s="22"/>
      <c r="I4119" s="24"/>
    </row>
    <row r="4120" spans="1:9" x14ac:dyDescent="0.25">
      <c r="A4120" s="22"/>
      <c r="I4120" s="24"/>
    </row>
    <row r="4121" spans="1:9" x14ac:dyDescent="0.25">
      <c r="A4121" s="22"/>
      <c r="I4121" s="24"/>
    </row>
    <row r="4122" spans="1:9" x14ac:dyDescent="0.25">
      <c r="A4122" s="22"/>
      <c r="I4122" s="24"/>
    </row>
    <row r="4123" spans="1:9" x14ac:dyDescent="0.25">
      <c r="A4123" s="22"/>
      <c r="I4123" s="24"/>
    </row>
    <row r="4124" spans="1:9" x14ac:dyDescent="0.25">
      <c r="A4124" s="22"/>
      <c r="I4124" s="24"/>
    </row>
    <row r="4125" spans="1:9" x14ac:dyDescent="0.25">
      <c r="A4125" s="22"/>
      <c r="I4125" s="24"/>
    </row>
    <row r="4126" spans="1:9" x14ac:dyDescent="0.25">
      <c r="A4126" s="22"/>
      <c r="I4126" s="24"/>
    </row>
    <row r="4127" spans="1:9" x14ac:dyDescent="0.25">
      <c r="A4127" s="22"/>
      <c r="I4127" s="24"/>
    </row>
    <row r="4128" spans="1:9" x14ac:dyDescent="0.25">
      <c r="A4128" s="22"/>
      <c r="I4128" s="24"/>
    </row>
    <row r="4129" spans="1:9" x14ac:dyDescent="0.25">
      <c r="A4129" s="22"/>
      <c r="I4129" s="24"/>
    </row>
    <row r="4130" spans="1:9" x14ac:dyDescent="0.25">
      <c r="A4130" s="22"/>
      <c r="I4130" s="24"/>
    </row>
    <row r="4131" spans="1:9" x14ac:dyDescent="0.25">
      <c r="A4131" s="22"/>
      <c r="I4131" s="24"/>
    </row>
    <row r="4132" spans="1:9" x14ac:dyDescent="0.25">
      <c r="A4132" s="22"/>
      <c r="I4132" s="24"/>
    </row>
    <row r="4133" spans="1:9" x14ac:dyDescent="0.25">
      <c r="A4133" s="22"/>
      <c r="I4133" s="24"/>
    </row>
    <row r="4134" spans="1:9" x14ac:dyDescent="0.25">
      <c r="A4134" s="22"/>
      <c r="I4134" s="24"/>
    </row>
    <row r="4135" spans="1:9" x14ac:dyDescent="0.25">
      <c r="A4135" s="22"/>
      <c r="I4135" s="24"/>
    </row>
    <row r="4136" spans="1:9" x14ac:dyDescent="0.25">
      <c r="A4136" s="22"/>
      <c r="I4136" s="24"/>
    </row>
    <row r="4137" spans="1:9" x14ac:dyDescent="0.25">
      <c r="A4137" s="22"/>
      <c r="I4137" s="24"/>
    </row>
    <row r="4138" spans="1:9" x14ac:dyDescent="0.25">
      <c r="A4138" s="22"/>
      <c r="I4138" s="24"/>
    </row>
    <row r="4139" spans="1:9" x14ac:dyDescent="0.25">
      <c r="A4139" s="22"/>
      <c r="I4139" s="24"/>
    </row>
    <row r="4140" spans="1:9" x14ac:dyDescent="0.25">
      <c r="A4140" s="22"/>
      <c r="I4140" s="24"/>
    </row>
    <row r="4141" spans="1:9" x14ac:dyDescent="0.25">
      <c r="A4141" s="22"/>
      <c r="I4141" s="24"/>
    </row>
    <row r="4142" spans="1:9" x14ac:dyDescent="0.25">
      <c r="A4142" s="22"/>
      <c r="I4142" s="24"/>
    </row>
    <row r="4143" spans="1:9" x14ac:dyDescent="0.25">
      <c r="A4143" s="22"/>
      <c r="I4143" s="24"/>
    </row>
    <row r="4144" spans="1:9" x14ac:dyDescent="0.25">
      <c r="A4144" s="22"/>
      <c r="I4144" s="24"/>
    </row>
    <row r="4145" spans="1:9" x14ac:dyDescent="0.25">
      <c r="A4145" s="22"/>
      <c r="I4145" s="24"/>
    </row>
    <row r="4146" spans="1:9" x14ac:dyDescent="0.25">
      <c r="A4146" s="22"/>
      <c r="I4146" s="24"/>
    </row>
    <row r="4147" spans="1:9" x14ac:dyDescent="0.25">
      <c r="A4147" s="22"/>
      <c r="I4147" s="24"/>
    </row>
    <row r="4148" spans="1:9" x14ac:dyDescent="0.25">
      <c r="A4148" s="22"/>
      <c r="I4148" s="24"/>
    </row>
    <row r="4149" spans="1:9" x14ac:dyDescent="0.25">
      <c r="A4149" s="22"/>
      <c r="I4149" s="24"/>
    </row>
    <row r="4150" spans="1:9" x14ac:dyDescent="0.25">
      <c r="A4150" s="22"/>
      <c r="I4150" s="24"/>
    </row>
    <row r="4151" spans="1:9" x14ac:dyDescent="0.25">
      <c r="A4151" s="22"/>
      <c r="I4151" s="24"/>
    </row>
    <row r="4152" spans="1:9" x14ac:dyDescent="0.25">
      <c r="A4152" s="22"/>
      <c r="I4152" s="24"/>
    </row>
    <row r="4153" spans="1:9" x14ac:dyDescent="0.25">
      <c r="A4153" s="22"/>
      <c r="I4153" s="24"/>
    </row>
    <row r="4154" spans="1:9" x14ac:dyDescent="0.25">
      <c r="A4154" s="22"/>
      <c r="I4154" s="24"/>
    </row>
    <row r="4155" spans="1:9" x14ac:dyDescent="0.25">
      <c r="A4155" s="22"/>
      <c r="I4155" s="24"/>
    </row>
    <row r="4156" spans="1:9" x14ac:dyDescent="0.25">
      <c r="A4156" s="22"/>
      <c r="I4156" s="24"/>
    </row>
    <row r="4157" spans="1:9" x14ac:dyDescent="0.25">
      <c r="A4157" s="22"/>
      <c r="I4157" s="24"/>
    </row>
    <row r="4158" spans="1:9" x14ac:dyDescent="0.25">
      <c r="A4158" s="22"/>
      <c r="I4158" s="24"/>
    </row>
    <row r="4159" spans="1:9" x14ac:dyDescent="0.25">
      <c r="A4159" s="22"/>
      <c r="I4159" s="24"/>
    </row>
    <row r="4160" spans="1:9" x14ac:dyDescent="0.25">
      <c r="A4160" s="22"/>
      <c r="I4160" s="24"/>
    </row>
    <row r="4161" spans="1:9" x14ac:dyDescent="0.25">
      <c r="A4161" s="22"/>
      <c r="I4161" s="24"/>
    </row>
    <row r="4162" spans="1:9" x14ac:dyDescent="0.25">
      <c r="A4162" s="22"/>
      <c r="I4162" s="24"/>
    </row>
    <row r="4163" spans="1:9" x14ac:dyDescent="0.25">
      <c r="A4163" s="22"/>
      <c r="I4163" s="24"/>
    </row>
    <row r="4164" spans="1:9" x14ac:dyDescent="0.25">
      <c r="A4164" s="22"/>
      <c r="I4164" s="24"/>
    </row>
    <row r="4165" spans="1:9" x14ac:dyDescent="0.25">
      <c r="A4165" s="22"/>
      <c r="I4165" s="24"/>
    </row>
    <row r="4166" spans="1:9" x14ac:dyDescent="0.25">
      <c r="A4166" s="22"/>
      <c r="I4166" s="24"/>
    </row>
    <row r="4167" spans="1:9" x14ac:dyDescent="0.25">
      <c r="A4167" s="22"/>
      <c r="I4167" s="24"/>
    </row>
    <row r="4168" spans="1:9" x14ac:dyDescent="0.25">
      <c r="A4168" s="22"/>
      <c r="I4168" s="24"/>
    </row>
    <row r="4169" spans="1:9" x14ac:dyDescent="0.25">
      <c r="A4169" s="22"/>
      <c r="I4169" s="24"/>
    </row>
    <row r="4170" spans="1:9" x14ac:dyDescent="0.25">
      <c r="A4170" s="22"/>
      <c r="I4170" s="24"/>
    </row>
    <row r="4171" spans="1:9" x14ac:dyDescent="0.25">
      <c r="A4171" s="22"/>
      <c r="I4171" s="24"/>
    </row>
    <row r="4172" spans="1:9" x14ac:dyDescent="0.25">
      <c r="A4172" s="22"/>
      <c r="I4172" s="24"/>
    </row>
    <row r="4173" spans="1:9" x14ac:dyDescent="0.25">
      <c r="A4173" s="22"/>
      <c r="I4173" s="24"/>
    </row>
    <row r="4174" spans="1:9" x14ac:dyDescent="0.25">
      <c r="A4174" s="22"/>
      <c r="I4174" s="24"/>
    </row>
    <row r="4175" spans="1:9" x14ac:dyDescent="0.25">
      <c r="A4175" s="22"/>
      <c r="I4175" s="24"/>
    </row>
    <row r="4176" spans="1:9" x14ac:dyDescent="0.25">
      <c r="A4176" s="22"/>
      <c r="I4176" s="24"/>
    </row>
    <row r="4177" spans="1:9" x14ac:dyDescent="0.25">
      <c r="A4177" s="22"/>
      <c r="I4177" s="24"/>
    </row>
    <row r="4178" spans="1:9" x14ac:dyDescent="0.25">
      <c r="A4178" s="22"/>
      <c r="I4178" s="24"/>
    </row>
    <row r="4179" spans="1:9" x14ac:dyDescent="0.25">
      <c r="A4179" s="22"/>
      <c r="I4179" s="24"/>
    </row>
    <row r="4180" spans="1:9" x14ac:dyDescent="0.25">
      <c r="A4180" s="22"/>
      <c r="I4180" s="24"/>
    </row>
    <row r="4181" spans="1:9" x14ac:dyDescent="0.25">
      <c r="A4181" s="22"/>
      <c r="I4181" s="24"/>
    </row>
    <row r="4182" spans="1:9" x14ac:dyDescent="0.25">
      <c r="A4182" s="22"/>
      <c r="I4182" s="24"/>
    </row>
    <row r="4183" spans="1:9" x14ac:dyDescent="0.25">
      <c r="A4183" s="22"/>
      <c r="I4183" s="24"/>
    </row>
    <row r="4184" spans="1:9" x14ac:dyDescent="0.25">
      <c r="A4184" s="22"/>
      <c r="I4184" s="24"/>
    </row>
    <row r="4185" spans="1:9" x14ac:dyDescent="0.25">
      <c r="A4185" s="22"/>
      <c r="I4185" s="24"/>
    </row>
    <row r="4186" spans="1:9" x14ac:dyDescent="0.25">
      <c r="A4186" s="22"/>
      <c r="I4186" s="24"/>
    </row>
    <row r="4187" spans="1:9" x14ac:dyDescent="0.25">
      <c r="A4187" s="22"/>
      <c r="I4187" s="24"/>
    </row>
    <row r="4188" spans="1:9" x14ac:dyDescent="0.25">
      <c r="A4188" s="22"/>
      <c r="I4188" s="24"/>
    </row>
    <row r="4189" spans="1:9" x14ac:dyDescent="0.25">
      <c r="A4189" s="22"/>
      <c r="I4189" s="24"/>
    </row>
    <row r="4190" spans="1:9" x14ac:dyDescent="0.25">
      <c r="A4190" s="22"/>
      <c r="I4190" s="24"/>
    </row>
    <row r="4191" spans="1:9" x14ac:dyDescent="0.25">
      <c r="A4191" s="22"/>
      <c r="I4191" s="24"/>
    </row>
    <row r="4192" spans="1:9" x14ac:dyDescent="0.25">
      <c r="A4192" s="22"/>
      <c r="I4192" s="24"/>
    </row>
    <row r="4193" spans="1:9" x14ac:dyDescent="0.25">
      <c r="A4193" s="22"/>
      <c r="I4193" s="24"/>
    </row>
    <row r="4194" spans="1:9" x14ac:dyDescent="0.25">
      <c r="A4194" s="22"/>
      <c r="I4194" s="24"/>
    </row>
    <row r="4195" spans="1:9" x14ac:dyDescent="0.25">
      <c r="A4195" s="22"/>
      <c r="I4195" s="24"/>
    </row>
    <row r="4196" spans="1:9" x14ac:dyDescent="0.25">
      <c r="A4196" s="22"/>
      <c r="I4196" s="24"/>
    </row>
    <row r="4197" spans="1:9" x14ac:dyDescent="0.25">
      <c r="A4197" s="22"/>
      <c r="I4197" s="24"/>
    </row>
    <row r="4198" spans="1:9" x14ac:dyDescent="0.25">
      <c r="A4198" s="22"/>
      <c r="I4198" s="24"/>
    </row>
    <row r="4199" spans="1:9" x14ac:dyDescent="0.25">
      <c r="A4199" s="22"/>
      <c r="I4199" s="24"/>
    </row>
    <row r="4200" spans="1:9" x14ac:dyDescent="0.25">
      <c r="A4200" s="22"/>
      <c r="I4200" s="24"/>
    </row>
    <row r="4201" spans="1:9" x14ac:dyDescent="0.25">
      <c r="A4201" s="22"/>
      <c r="I4201" s="24"/>
    </row>
    <row r="4202" spans="1:9" x14ac:dyDescent="0.25">
      <c r="A4202" s="22"/>
      <c r="I4202" s="24"/>
    </row>
    <row r="4203" spans="1:9" x14ac:dyDescent="0.25">
      <c r="A4203" s="22"/>
      <c r="I4203" s="24"/>
    </row>
    <row r="4204" spans="1:9" x14ac:dyDescent="0.25">
      <c r="A4204" s="22"/>
      <c r="I4204" s="24"/>
    </row>
    <row r="4205" spans="1:9" x14ac:dyDescent="0.25">
      <c r="A4205" s="22"/>
      <c r="I4205" s="24"/>
    </row>
    <row r="4206" spans="1:9" x14ac:dyDescent="0.25">
      <c r="A4206" s="22"/>
      <c r="I4206" s="24"/>
    </row>
    <row r="4207" spans="1:9" x14ac:dyDescent="0.25">
      <c r="A4207" s="22"/>
      <c r="I4207" s="24"/>
    </row>
    <row r="4208" spans="1:9" x14ac:dyDescent="0.25">
      <c r="A4208" s="22"/>
      <c r="I4208" s="24"/>
    </row>
    <row r="4209" spans="1:9" x14ac:dyDescent="0.25">
      <c r="A4209" s="22"/>
      <c r="I4209" s="24"/>
    </row>
    <row r="4210" spans="1:9" x14ac:dyDescent="0.25">
      <c r="A4210" s="22"/>
      <c r="I4210" s="24"/>
    </row>
    <row r="4211" spans="1:9" x14ac:dyDescent="0.25">
      <c r="A4211" s="22"/>
      <c r="I4211" s="24"/>
    </row>
    <row r="4212" spans="1:9" x14ac:dyDescent="0.25">
      <c r="A4212" s="22"/>
      <c r="I4212" s="24"/>
    </row>
    <row r="4213" spans="1:9" x14ac:dyDescent="0.25">
      <c r="A4213" s="22"/>
      <c r="I4213" s="24"/>
    </row>
    <row r="4214" spans="1:9" x14ac:dyDescent="0.25">
      <c r="A4214" s="22"/>
      <c r="I4214" s="24"/>
    </row>
    <row r="4215" spans="1:9" x14ac:dyDescent="0.25">
      <c r="A4215" s="22"/>
      <c r="I4215" s="24"/>
    </row>
    <row r="4216" spans="1:9" x14ac:dyDescent="0.25">
      <c r="A4216" s="22"/>
      <c r="I4216" s="24"/>
    </row>
    <row r="4217" spans="1:9" x14ac:dyDescent="0.25">
      <c r="A4217" s="22"/>
      <c r="I4217" s="24"/>
    </row>
    <row r="4218" spans="1:9" x14ac:dyDescent="0.25">
      <c r="A4218" s="22"/>
      <c r="I4218" s="24"/>
    </row>
    <row r="4219" spans="1:9" x14ac:dyDescent="0.25">
      <c r="A4219" s="22"/>
      <c r="I4219" s="24"/>
    </row>
    <row r="4220" spans="1:9" x14ac:dyDescent="0.25">
      <c r="A4220" s="22"/>
      <c r="I4220" s="24"/>
    </row>
    <row r="4221" spans="1:9" x14ac:dyDescent="0.25">
      <c r="A4221" s="22"/>
      <c r="I4221" s="24"/>
    </row>
    <row r="4222" spans="1:9" x14ac:dyDescent="0.25">
      <c r="A4222" s="22"/>
      <c r="I4222" s="24"/>
    </row>
    <row r="4223" spans="1:9" x14ac:dyDescent="0.25">
      <c r="A4223" s="22"/>
      <c r="I4223" s="24"/>
    </row>
    <row r="4224" spans="1:9" x14ac:dyDescent="0.25">
      <c r="A4224" s="22"/>
      <c r="I4224" s="24"/>
    </row>
    <row r="4225" spans="1:9" x14ac:dyDescent="0.25">
      <c r="A4225" s="22"/>
      <c r="I4225" s="24"/>
    </row>
    <row r="4226" spans="1:9" x14ac:dyDescent="0.25">
      <c r="A4226" s="22"/>
      <c r="I4226" s="24"/>
    </row>
    <row r="4227" spans="1:9" x14ac:dyDescent="0.25">
      <c r="A4227" s="22"/>
      <c r="I4227" s="24"/>
    </row>
    <row r="4228" spans="1:9" x14ac:dyDescent="0.25">
      <c r="A4228" s="22"/>
      <c r="I4228" s="24"/>
    </row>
    <row r="4229" spans="1:9" x14ac:dyDescent="0.25">
      <c r="A4229" s="22"/>
      <c r="I4229" s="24"/>
    </row>
    <row r="4230" spans="1:9" x14ac:dyDescent="0.25">
      <c r="A4230" s="22"/>
      <c r="I4230" s="24"/>
    </row>
    <row r="4231" spans="1:9" x14ac:dyDescent="0.25">
      <c r="A4231" s="22"/>
      <c r="I4231" s="24"/>
    </row>
    <row r="4232" spans="1:9" x14ac:dyDescent="0.25">
      <c r="A4232" s="22"/>
      <c r="I4232" s="24"/>
    </row>
    <row r="4233" spans="1:9" x14ac:dyDescent="0.25">
      <c r="A4233" s="22"/>
      <c r="I4233" s="24"/>
    </row>
    <row r="4234" spans="1:9" x14ac:dyDescent="0.25">
      <c r="A4234" s="22"/>
      <c r="I4234" s="24"/>
    </row>
    <row r="4235" spans="1:9" x14ac:dyDescent="0.25">
      <c r="A4235" s="22"/>
      <c r="I4235" s="24"/>
    </row>
    <row r="4236" spans="1:9" x14ac:dyDescent="0.25">
      <c r="A4236" s="22"/>
      <c r="I4236" s="24"/>
    </row>
    <row r="4237" spans="1:9" x14ac:dyDescent="0.25">
      <c r="A4237" s="22"/>
      <c r="I4237" s="24"/>
    </row>
    <row r="4238" spans="1:9" x14ac:dyDescent="0.25">
      <c r="A4238" s="22"/>
      <c r="I4238" s="24"/>
    </row>
    <row r="4239" spans="1:9" x14ac:dyDescent="0.25">
      <c r="A4239" s="22"/>
      <c r="I4239" s="24"/>
    </row>
    <row r="4240" spans="1:9" x14ac:dyDescent="0.25">
      <c r="A4240" s="22"/>
      <c r="I4240" s="24"/>
    </row>
    <row r="4241" spans="1:9" x14ac:dyDescent="0.25">
      <c r="A4241" s="22"/>
      <c r="I4241" s="24"/>
    </row>
    <row r="4242" spans="1:9" x14ac:dyDescent="0.25">
      <c r="A4242" s="22"/>
      <c r="I4242" s="24"/>
    </row>
    <row r="4243" spans="1:9" x14ac:dyDescent="0.25">
      <c r="A4243" s="22"/>
      <c r="I4243" s="24"/>
    </row>
    <row r="4244" spans="1:9" x14ac:dyDescent="0.25">
      <c r="A4244" s="22"/>
      <c r="I4244" s="24"/>
    </row>
    <row r="4245" spans="1:9" x14ac:dyDescent="0.25">
      <c r="A4245" s="22"/>
      <c r="I4245" s="24"/>
    </row>
    <row r="4246" spans="1:9" x14ac:dyDescent="0.25">
      <c r="A4246" s="22"/>
      <c r="I4246" s="24"/>
    </row>
    <row r="4247" spans="1:9" x14ac:dyDescent="0.25">
      <c r="A4247" s="22"/>
      <c r="I4247" s="24"/>
    </row>
    <row r="4248" spans="1:9" x14ac:dyDescent="0.25">
      <c r="A4248" s="22"/>
      <c r="I4248" s="24"/>
    </row>
    <row r="4249" spans="1:9" x14ac:dyDescent="0.25">
      <c r="A4249" s="22"/>
      <c r="I4249" s="24"/>
    </row>
    <row r="4250" spans="1:9" x14ac:dyDescent="0.25">
      <c r="A4250" s="22"/>
      <c r="I4250" s="24"/>
    </row>
    <row r="4251" spans="1:9" x14ac:dyDescent="0.25">
      <c r="A4251" s="22"/>
      <c r="I4251" s="24"/>
    </row>
    <row r="4252" spans="1:9" x14ac:dyDescent="0.25">
      <c r="A4252" s="22"/>
      <c r="I4252" s="24"/>
    </row>
    <row r="4253" spans="1:9" x14ac:dyDescent="0.25">
      <c r="A4253" s="22"/>
      <c r="I4253" s="24"/>
    </row>
    <row r="4254" spans="1:9" x14ac:dyDescent="0.25">
      <c r="A4254" s="22"/>
      <c r="I4254" s="24"/>
    </row>
    <row r="4255" spans="1:9" x14ac:dyDescent="0.25">
      <c r="A4255" s="22"/>
      <c r="I4255" s="24"/>
    </row>
    <row r="4256" spans="1:9" x14ac:dyDescent="0.25">
      <c r="A4256" s="22"/>
      <c r="I4256" s="24"/>
    </row>
    <row r="4257" spans="1:9" x14ac:dyDescent="0.25">
      <c r="A4257" s="22"/>
      <c r="I4257" s="24"/>
    </row>
    <row r="4258" spans="1:9" x14ac:dyDescent="0.25">
      <c r="A4258" s="22"/>
      <c r="I4258" s="24"/>
    </row>
    <row r="4259" spans="1:9" x14ac:dyDescent="0.25">
      <c r="A4259" s="22"/>
      <c r="I4259" s="24"/>
    </row>
    <row r="4260" spans="1:9" x14ac:dyDescent="0.25">
      <c r="A4260" s="22"/>
      <c r="I4260" s="24"/>
    </row>
    <row r="4261" spans="1:9" x14ac:dyDescent="0.25">
      <c r="A4261" s="22"/>
      <c r="I4261" s="24"/>
    </row>
    <row r="4262" spans="1:9" x14ac:dyDescent="0.25">
      <c r="A4262" s="22"/>
      <c r="I4262" s="24"/>
    </row>
    <row r="4263" spans="1:9" x14ac:dyDescent="0.25">
      <c r="A4263" s="22"/>
      <c r="I4263" s="24"/>
    </row>
    <row r="4264" spans="1:9" x14ac:dyDescent="0.25">
      <c r="A4264" s="22"/>
      <c r="I4264" s="24"/>
    </row>
    <row r="4265" spans="1:9" x14ac:dyDescent="0.25">
      <c r="A4265" s="22"/>
      <c r="I4265" s="24"/>
    </row>
    <row r="4266" spans="1:9" x14ac:dyDescent="0.25">
      <c r="A4266" s="22"/>
      <c r="I4266" s="24"/>
    </row>
    <row r="4267" spans="1:9" x14ac:dyDescent="0.25">
      <c r="A4267" s="22"/>
      <c r="I4267" s="24"/>
    </row>
    <row r="4268" spans="1:9" x14ac:dyDescent="0.25">
      <c r="A4268" s="22"/>
      <c r="I4268" s="24"/>
    </row>
    <row r="4269" spans="1:9" x14ac:dyDescent="0.25">
      <c r="A4269" s="22"/>
      <c r="I4269" s="24"/>
    </row>
    <row r="4270" spans="1:9" x14ac:dyDescent="0.25">
      <c r="A4270" s="22"/>
      <c r="I4270" s="24"/>
    </row>
    <row r="4271" spans="1:9" x14ac:dyDescent="0.25">
      <c r="A4271" s="22"/>
      <c r="I4271" s="24"/>
    </row>
    <row r="4272" spans="1:9" x14ac:dyDescent="0.25">
      <c r="A4272" s="22"/>
      <c r="I4272" s="24"/>
    </row>
    <row r="4273" spans="1:9" x14ac:dyDescent="0.25">
      <c r="A4273" s="22"/>
      <c r="I4273" s="24"/>
    </row>
    <row r="4274" spans="1:9" x14ac:dyDescent="0.25">
      <c r="A4274" s="22"/>
      <c r="I4274" s="24"/>
    </row>
    <row r="4275" spans="1:9" x14ac:dyDescent="0.25">
      <c r="A4275" s="22"/>
      <c r="I4275" s="24"/>
    </row>
    <row r="4276" spans="1:9" x14ac:dyDescent="0.25">
      <c r="A4276" s="22"/>
      <c r="I4276" s="24"/>
    </row>
    <row r="4277" spans="1:9" x14ac:dyDescent="0.25">
      <c r="A4277" s="22"/>
      <c r="I4277" s="24"/>
    </row>
    <row r="4278" spans="1:9" x14ac:dyDescent="0.25">
      <c r="A4278" s="22"/>
      <c r="I4278" s="24"/>
    </row>
    <row r="4279" spans="1:9" x14ac:dyDescent="0.25">
      <c r="A4279" s="22"/>
      <c r="I4279" s="24"/>
    </row>
    <row r="4280" spans="1:9" x14ac:dyDescent="0.25">
      <c r="A4280" s="22"/>
      <c r="I4280" s="24"/>
    </row>
    <row r="4281" spans="1:9" x14ac:dyDescent="0.25">
      <c r="A4281" s="22"/>
      <c r="I4281" s="24"/>
    </row>
    <row r="4282" spans="1:9" x14ac:dyDescent="0.25">
      <c r="A4282" s="22"/>
      <c r="I4282" s="24"/>
    </row>
    <row r="4283" spans="1:9" x14ac:dyDescent="0.25">
      <c r="A4283" s="22"/>
      <c r="I4283" s="24"/>
    </row>
    <row r="4284" spans="1:9" x14ac:dyDescent="0.25">
      <c r="A4284" s="22"/>
      <c r="I4284" s="24"/>
    </row>
    <row r="4285" spans="1:9" x14ac:dyDescent="0.25">
      <c r="A4285" s="22"/>
      <c r="I4285" s="24"/>
    </row>
    <row r="4286" spans="1:9" x14ac:dyDescent="0.25">
      <c r="A4286" s="22"/>
      <c r="I4286" s="24"/>
    </row>
    <row r="4287" spans="1:9" x14ac:dyDescent="0.25">
      <c r="A4287" s="22"/>
      <c r="I4287" s="24"/>
    </row>
    <row r="4288" spans="1:9" x14ac:dyDescent="0.25">
      <c r="A4288" s="22"/>
      <c r="I4288" s="24"/>
    </row>
    <row r="4289" spans="1:9" x14ac:dyDescent="0.25">
      <c r="A4289" s="22"/>
      <c r="I4289" s="24"/>
    </row>
    <row r="4290" spans="1:9" x14ac:dyDescent="0.25">
      <c r="A4290" s="22"/>
      <c r="I4290" s="24"/>
    </row>
    <row r="4291" spans="1:9" x14ac:dyDescent="0.25">
      <c r="A4291" s="22"/>
      <c r="I4291" s="24"/>
    </row>
    <row r="4292" spans="1:9" x14ac:dyDescent="0.25">
      <c r="A4292" s="22"/>
      <c r="I4292" s="24"/>
    </row>
    <row r="4293" spans="1:9" x14ac:dyDescent="0.25">
      <c r="A4293" s="22"/>
      <c r="I4293" s="24"/>
    </row>
    <row r="4294" spans="1:9" x14ac:dyDescent="0.25">
      <c r="A4294" s="22"/>
      <c r="I4294" s="24"/>
    </row>
    <row r="4295" spans="1:9" x14ac:dyDescent="0.25">
      <c r="A4295" s="22"/>
      <c r="I4295" s="24"/>
    </row>
    <row r="4296" spans="1:9" x14ac:dyDescent="0.25">
      <c r="A4296" s="22"/>
      <c r="I4296" s="24"/>
    </row>
    <row r="4297" spans="1:9" x14ac:dyDescent="0.25">
      <c r="A4297" s="22"/>
      <c r="I4297" s="24"/>
    </row>
    <row r="4298" spans="1:9" x14ac:dyDescent="0.25">
      <c r="A4298" s="22"/>
      <c r="I4298" s="24"/>
    </row>
    <row r="4299" spans="1:9" x14ac:dyDescent="0.25">
      <c r="A4299" s="22"/>
      <c r="I4299" s="24"/>
    </row>
    <row r="4300" spans="1:9" x14ac:dyDescent="0.25">
      <c r="A4300" s="22"/>
      <c r="I4300" s="24"/>
    </row>
    <row r="4301" spans="1:9" x14ac:dyDescent="0.25">
      <c r="A4301" s="22"/>
      <c r="I4301" s="24"/>
    </row>
    <row r="4302" spans="1:9" x14ac:dyDescent="0.25">
      <c r="A4302" s="22"/>
      <c r="I4302" s="24"/>
    </row>
    <row r="4303" spans="1:9" x14ac:dyDescent="0.25">
      <c r="A4303" s="22"/>
      <c r="I4303" s="24"/>
    </row>
    <row r="4304" spans="1:9" x14ac:dyDescent="0.25">
      <c r="A4304" s="22"/>
      <c r="I4304" s="24"/>
    </row>
    <row r="4305" spans="1:9" x14ac:dyDescent="0.25">
      <c r="A4305" s="22"/>
      <c r="I4305" s="24"/>
    </row>
    <row r="4306" spans="1:9" x14ac:dyDescent="0.25">
      <c r="A4306" s="22"/>
      <c r="I4306" s="24"/>
    </row>
    <row r="4307" spans="1:9" x14ac:dyDescent="0.25">
      <c r="A4307" s="22"/>
      <c r="I4307" s="24"/>
    </row>
    <row r="4308" spans="1:9" x14ac:dyDescent="0.25">
      <c r="A4308" s="22"/>
      <c r="I4308" s="24"/>
    </row>
    <row r="4309" spans="1:9" x14ac:dyDescent="0.25">
      <c r="A4309" s="22"/>
      <c r="I4309" s="24"/>
    </row>
    <row r="4310" spans="1:9" x14ac:dyDescent="0.25">
      <c r="A4310" s="22"/>
      <c r="I4310" s="24"/>
    </row>
    <row r="4311" spans="1:9" x14ac:dyDescent="0.25">
      <c r="A4311" s="22"/>
      <c r="I4311" s="24"/>
    </row>
    <row r="4312" spans="1:9" x14ac:dyDescent="0.25">
      <c r="A4312" s="22"/>
      <c r="I4312" s="24"/>
    </row>
    <row r="4313" spans="1:9" x14ac:dyDescent="0.25">
      <c r="A4313" s="22"/>
      <c r="I4313" s="24"/>
    </row>
    <row r="4314" spans="1:9" x14ac:dyDescent="0.25">
      <c r="A4314" s="22"/>
      <c r="I4314" s="24"/>
    </row>
    <row r="4315" spans="1:9" x14ac:dyDescent="0.25">
      <c r="A4315" s="22"/>
      <c r="I4315" s="24"/>
    </row>
    <row r="4316" spans="1:9" x14ac:dyDescent="0.25">
      <c r="A4316" s="22"/>
      <c r="I4316" s="24"/>
    </row>
    <row r="4317" spans="1:9" x14ac:dyDescent="0.25">
      <c r="A4317" s="22"/>
      <c r="I4317" s="24"/>
    </row>
    <row r="4318" spans="1:9" x14ac:dyDescent="0.25">
      <c r="A4318" s="22"/>
      <c r="I4318" s="24"/>
    </row>
    <row r="4319" spans="1:9" x14ac:dyDescent="0.25">
      <c r="A4319" s="22"/>
      <c r="I4319" s="24"/>
    </row>
    <row r="4320" spans="1:9" x14ac:dyDescent="0.25">
      <c r="A4320" s="22"/>
      <c r="I4320" s="24"/>
    </row>
    <row r="4321" spans="1:9" x14ac:dyDescent="0.25">
      <c r="A4321" s="22"/>
      <c r="I4321" s="24"/>
    </row>
    <row r="4322" spans="1:9" x14ac:dyDescent="0.25">
      <c r="A4322" s="22"/>
      <c r="I4322" s="24"/>
    </row>
    <row r="4323" spans="1:9" x14ac:dyDescent="0.25">
      <c r="A4323" s="22"/>
      <c r="I4323" s="24"/>
    </row>
    <row r="4324" spans="1:9" x14ac:dyDescent="0.25">
      <c r="A4324" s="22"/>
      <c r="I4324" s="24"/>
    </row>
    <row r="4325" spans="1:9" x14ac:dyDescent="0.25">
      <c r="A4325" s="22"/>
      <c r="I4325" s="24"/>
    </row>
    <row r="4326" spans="1:9" x14ac:dyDescent="0.25">
      <c r="A4326" s="22"/>
      <c r="I4326" s="24"/>
    </row>
    <row r="4327" spans="1:9" x14ac:dyDescent="0.25">
      <c r="A4327" s="22"/>
      <c r="I4327" s="24"/>
    </row>
    <row r="4328" spans="1:9" x14ac:dyDescent="0.25">
      <c r="A4328" s="22"/>
      <c r="I4328" s="24"/>
    </row>
    <row r="4329" spans="1:9" x14ac:dyDescent="0.25">
      <c r="A4329" s="22"/>
      <c r="I4329" s="24"/>
    </row>
    <row r="4330" spans="1:9" x14ac:dyDescent="0.25">
      <c r="A4330" s="22"/>
      <c r="I4330" s="24"/>
    </row>
    <row r="4331" spans="1:9" x14ac:dyDescent="0.25">
      <c r="A4331" s="22"/>
      <c r="I4331" s="24"/>
    </row>
    <row r="4332" spans="1:9" x14ac:dyDescent="0.25">
      <c r="A4332" s="22"/>
      <c r="I4332" s="24"/>
    </row>
    <row r="4333" spans="1:9" x14ac:dyDescent="0.25">
      <c r="A4333" s="22"/>
      <c r="I4333" s="24"/>
    </row>
    <row r="4334" spans="1:9" x14ac:dyDescent="0.25">
      <c r="A4334" s="22"/>
      <c r="I4334" s="24"/>
    </row>
    <row r="4335" spans="1:9" x14ac:dyDescent="0.25">
      <c r="A4335" s="22"/>
      <c r="I4335" s="24"/>
    </row>
    <row r="4336" spans="1:9" x14ac:dyDescent="0.25">
      <c r="A4336" s="22"/>
      <c r="I4336" s="24"/>
    </row>
    <row r="4337" spans="1:9" x14ac:dyDescent="0.25">
      <c r="A4337" s="22"/>
      <c r="I4337" s="24"/>
    </row>
    <row r="4338" spans="1:9" x14ac:dyDescent="0.25">
      <c r="A4338" s="22"/>
      <c r="I4338" s="24"/>
    </row>
    <row r="4339" spans="1:9" x14ac:dyDescent="0.25">
      <c r="A4339" s="22"/>
      <c r="I4339" s="24"/>
    </row>
    <row r="4340" spans="1:9" x14ac:dyDescent="0.25">
      <c r="A4340" s="22"/>
      <c r="I4340" s="24"/>
    </row>
    <row r="4341" spans="1:9" x14ac:dyDescent="0.25">
      <c r="A4341" s="22"/>
      <c r="I4341" s="24"/>
    </row>
    <row r="4342" spans="1:9" x14ac:dyDescent="0.25">
      <c r="A4342" s="22"/>
      <c r="I4342" s="24"/>
    </row>
    <row r="4343" spans="1:9" x14ac:dyDescent="0.25">
      <c r="A4343" s="22"/>
      <c r="I4343" s="24"/>
    </row>
    <row r="4344" spans="1:9" x14ac:dyDescent="0.25">
      <c r="A4344" s="22"/>
      <c r="I4344" s="24"/>
    </row>
    <row r="4345" spans="1:9" x14ac:dyDescent="0.25">
      <c r="A4345" s="22"/>
      <c r="I4345" s="24"/>
    </row>
    <row r="4346" spans="1:9" x14ac:dyDescent="0.25">
      <c r="A4346" s="22"/>
      <c r="I4346" s="24"/>
    </row>
    <row r="4347" spans="1:9" x14ac:dyDescent="0.25">
      <c r="A4347" s="22"/>
      <c r="I4347" s="24"/>
    </row>
    <row r="4348" spans="1:9" x14ac:dyDescent="0.25">
      <c r="A4348" s="22"/>
      <c r="I4348" s="24"/>
    </row>
    <row r="4349" spans="1:9" x14ac:dyDescent="0.25">
      <c r="A4349" s="22"/>
      <c r="I4349" s="24"/>
    </row>
    <row r="4350" spans="1:9" x14ac:dyDescent="0.25">
      <c r="A4350" s="22"/>
      <c r="I4350" s="24"/>
    </row>
    <row r="4351" spans="1:9" x14ac:dyDescent="0.25">
      <c r="A4351" s="22"/>
      <c r="I4351" s="24"/>
    </row>
    <row r="4352" spans="1:9" x14ac:dyDescent="0.25">
      <c r="A4352" s="22"/>
      <c r="I4352" s="24"/>
    </row>
    <row r="4353" spans="1:9" x14ac:dyDescent="0.25">
      <c r="A4353" s="22"/>
      <c r="I4353" s="24"/>
    </row>
    <row r="4354" spans="1:9" x14ac:dyDescent="0.25">
      <c r="A4354" s="22"/>
      <c r="I4354" s="24"/>
    </row>
    <row r="4355" spans="1:9" x14ac:dyDescent="0.25">
      <c r="A4355" s="22"/>
      <c r="I4355" s="24"/>
    </row>
    <row r="4356" spans="1:9" x14ac:dyDescent="0.25">
      <c r="A4356" s="22"/>
      <c r="I4356" s="24"/>
    </row>
    <row r="4357" spans="1:9" x14ac:dyDescent="0.25">
      <c r="A4357" s="22"/>
      <c r="I4357" s="24"/>
    </row>
    <row r="4358" spans="1:9" x14ac:dyDescent="0.25">
      <c r="A4358" s="22"/>
      <c r="I4358" s="24"/>
    </row>
    <row r="4359" spans="1:9" x14ac:dyDescent="0.25">
      <c r="A4359" s="22"/>
      <c r="I4359" s="24"/>
    </row>
    <row r="4360" spans="1:9" x14ac:dyDescent="0.25">
      <c r="A4360" s="22"/>
      <c r="I4360" s="24"/>
    </row>
    <row r="4361" spans="1:9" x14ac:dyDescent="0.25">
      <c r="A4361" s="22"/>
      <c r="I4361" s="24"/>
    </row>
    <row r="4362" spans="1:9" x14ac:dyDescent="0.25">
      <c r="A4362" s="22"/>
      <c r="I4362" s="24"/>
    </row>
    <row r="4363" spans="1:9" x14ac:dyDescent="0.25">
      <c r="A4363" s="22"/>
      <c r="I4363" s="24"/>
    </row>
    <row r="4364" spans="1:9" x14ac:dyDescent="0.25">
      <c r="A4364" s="22"/>
      <c r="I4364" s="24"/>
    </row>
    <row r="4365" spans="1:9" x14ac:dyDescent="0.25">
      <c r="A4365" s="22"/>
      <c r="I4365" s="24"/>
    </row>
    <row r="4366" spans="1:9" x14ac:dyDescent="0.25">
      <c r="A4366" s="22"/>
      <c r="I4366" s="24"/>
    </row>
    <row r="4367" spans="1:9" x14ac:dyDescent="0.25">
      <c r="A4367" s="22"/>
      <c r="I4367" s="24"/>
    </row>
    <row r="4368" spans="1:9" x14ac:dyDescent="0.25">
      <c r="A4368" s="22"/>
      <c r="I4368" s="24"/>
    </row>
    <row r="4369" spans="1:9" x14ac:dyDescent="0.25">
      <c r="A4369" s="22"/>
      <c r="I4369" s="24"/>
    </row>
    <row r="4370" spans="1:9" x14ac:dyDescent="0.25">
      <c r="A4370" s="22"/>
      <c r="I4370" s="24"/>
    </row>
    <row r="4371" spans="1:9" x14ac:dyDescent="0.25">
      <c r="A4371" s="22"/>
      <c r="I4371" s="24"/>
    </row>
    <row r="4372" spans="1:9" x14ac:dyDescent="0.25">
      <c r="A4372" s="22"/>
      <c r="I4372" s="24"/>
    </row>
    <row r="4373" spans="1:9" x14ac:dyDescent="0.25">
      <c r="A4373" s="22"/>
      <c r="I4373" s="24"/>
    </row>
    <row r="4374" spans="1:9" x14ac:dyDescent="0.25">
      <c r="A4374" s="22"/>
      <c r="I4374" s="24"/>
    </row>
    <row r="4375" spans="1:9" x14ac:dyDescent="0.25">
      <c r="A4375" s="22"/>
      <c r="I4375" s="24"/>
    </row>
    <row r="4376" spans="1:9" x14ac:dyDescent="0.25">
      <c r="A4376" s="22"/>
      <c r="I4376" s="24"/>
    </row>
    <row r="4377" spans="1:9" x14ac:dyDescent="0.25">
      <c r="A4377" s="22"/>
      <c r="I4377" s="24"/>
    </row>
    <row r="4378" spans="1:9" x14ac:dyDescent="0.25">
      <c r="A4378" s="22"/>
      <c r="I4378" s="24"/>
    </row>
    <row r="4379" spans="1:9" x14ac:dyDescent="0.25">
      <c r="A4379" s="22"/>
      <c r="I4379" s="24"/>
    </row>
    <row r="4380" spans="1:9" x14ac:dyDescent="0.25">
      <c r="A4380" s="22"/>
      <c r="I4380" s="24"/>
    </row>
    <row r="4381" spans="1:9" x14ac:dyDescent="0.25">
      <c r="A4381" s="22"/>
      <c r="I4381" s="24"/>
    </row>
    <row r="4382" spans="1:9" x14ac:dyDescent="0.25">
      <c r="A4382" s="22"/>
      <c r="I4382" s="24"/>
    </row>
    <row r="4383" spans="1:9" x14ac:dyDescent="0.25">
      <c r="A4383" s="22"/>
      <c r="I4383" s="24"/>
    </row>
    <row r="4384" spans="1:9" x14ac:dyDescent="0.25">
      <c r="A4384" s="22"/>
      <c r="I4384" s="24"/>
    </row>
    <row r="4385" spans="1:9" x14ac:dyDescent="0.25">
      <c r="A4385" s="22"/>
      <c r="I4385" s="24"/>
    </row>
    <row r="4386" spans="1:9" x14ac:dyDescent="0.25">
      <c r="A4386" s="22"/>
      <c r="I4386" s="24"/>
    </row>
    <row r="4387" spans="1:9" x14ac:dyDescent="0.25">
      <c r="A4387" s="22"/>
      <c r="I4387" s="24"/>
    </row>
    <row r="4388" spans="1:9" x14ac:dyDescent="0.25">
      <c r="A4388" s="22"/>
      <c r="I4388" s="24"/>
    </row>
    <row r="4389" spans="1:9" x14ac:dyDescent="0.25">
      <c r="A4389" s="22"/>
      <c r="I4389" s="24"/>
    </row>
    <row r="4390" spans="1:9" x14ac:dyDescent="0.25">
      <c r="A4390" s="22"/>
      <c r="I4390" s="24"/>
    </row>
    <row r="4391" spans="1:9" x14ac:dyDescent="0.25">
      <c r="A4391" s="22"/>
      <c r="I4391" s="24"/>
    </row>
    <row r="4392" spans="1:9" x14ac:dyDescent="0.25">
      <c r="A4392" s="22"/>
      <c r="I4392" s="24"/>
    </row>
    <row r="4393" spans="1:9" x14ac:dyDescent="0.25">
      <c r="A4393" s="22"/>
      <c r="I4393" s="24"/>
    </row>
    <row r="4394" spans="1:9" x14ac:dyDescent="0.25">
      <c r="A4394" s="22"/>
      <c r="I4394" s="24"/>
    </row>
    <row r="4395" spans="1:9" x14ac:dyDescent="0.25">
      <c r="A4395" s="22"/>
      <c r="I4395" s="24"/>
    </row>
    <row r="4396" spans="1:9" x14ac:dyDescent="0.25">
      <c r="A4396" s="22"/>
      <c r="I4396" s="24"/>
    </row>
    <row r="4397" spans="1:9" x14ac:dyDescent="0.25">
      <c r="A4397" s="22"/>
      <c r="I4397" s="24"/>
    </row>
    <row r="4398" spans="1:9" x14ac:dyDescent="0.25">
      <c r="A4398" s="22"/>
      <c r="I4398" s="24"/>
    </row>
    <row r="4399" spans="1:9" x14ac:dyDescent="0.25">
      <c r="A4399" s="22"/>
      <c r="I4399" s="24"/>
    </row>
    <row r="4400" spans="1:9" x14ac:dyDescent="0.25">
      <c r="A4400" s="22"/>
      <c r="I4400" s="24"/>
    </row>
    <row r="4401" spans="1:9" x14ac:dyDescent="0.25">
      <c r="A4401" s="22"/>
      <c r="I4401" s="24"/>
    </row>
    <row r="4402" spans="1:9" x14ac:dyDescent="0.25">
      <c r="A4402" s="22"/>
      <c r="I4402" s="24"/>
    </row>
    <row r="4403" spans="1:9" x14ac:dyDescent="0.25">
      <c r="A4403" s="22"/>
      <c r="I4403" s="24"/>
    </row>
    <row r="4404" spans="1:9" x14ac:dyDescent="0.25">
      <c r="A4404" s="22"/>
      <c r="I4404" s="24"/>
    </row>
    <row r="4405" spans="1:9" x14ac:dyDescent="0.25">
      <c r="A4405" s="22"/>
      <c r="I4405" s="24"/>
    </row>
    <row r="4406" spans="1:9" x14ac:dyDescent="0.25">
      <c r="A4406" s="22"/>
      <c r="I4406" s="24"/>
    </row>
    <row r="4407" spans="1:9" x14ac:dyDescent="0.25">
      <c r="A4407" s="22"/>
      <c r="I4407" s="24"/>
    </row>
    <row r="4408" spans="1:9" x14ac:dyDescent="0.25">
      <c r="A4408" s="22"/>
      <c r="I4408" s="24"/>
    </row>
    <row r="4409" spans="1:9" x14ac:dyDescent="0.25">
      <c r="A4409" s="22"/>
      <c r="I4409" s="24"/>
    </row>
    <row r="4410" spans="1:9" x14ac:dyDescent="0.25">
      <c r="A4410" s="22"/>
      <c r="I4410" s="24"/>
    </row>
    <row r="4411" spans="1:9" x14ac:dyDescent="0.25">
      <c r="A4411" s="22"/>
      <c r="I4411" s="24"/>
    </row>
    <row r="4412" spans="1:9" x14ac:dyDescent="0.25">
      <c r="A4412" s="22"/>
      <c r="I4412" s="24"/>
    </row>
    <row r="4413" spans="1:9" x14ac:dyDescent="0.25">
      <c r="A4413" s="22"/>
      <c r="I4413" s="24"/>
    </row>
    <row r="4414" spans="1:9" x14ac:dyDescent="0.25">
      <c r="A4414" s="22"/>
      <c r="I4414" s="24"/>
    </row>
    <row r="4415" spans="1:9" x14ac:dyDescent="0.25">
      <c r="A4415" s="22"/>
      <c r="I4415" s="24"/>
    </row>
    <row r="4416" spans="1:9" x14ac:dyDescent="0.25">
      <c r="A4416" s="22"/>
      <c r="I4416" s="24"/>
    </row>
    <row r="4417" spans="1:9" x14ac:dyDescent="0.25">
      <c r="A4417" s="22"/>
      <c r="I4417" s="24"/>
    </row>
    <row r="4418" spans="1:9" x14ac:dyDescent="0.25">
      <c r="A4418" s="22"/>
      <c r="I4418" s="24"/>
    </row>
    <row r="4419" spans="1:9" x14ac:dyDescent="0.25">
      <c r="A4419" s="22"/>
      <c r="I4419" s="24"/>
    </row>
    <row r="4420" spans="1:9" x14ac:dyDescent="0.25">
      <c r="A4420" s="22"/>
      <c r="I4420" s="24"/>
    </row>
    <row r="4421" spans="1:9" x14ac:dyDescent="0.25">
      <c r="A4421" s="22"/>
      <c r="I4421" s="24"/>
    </row>
    <row r="4422" spans="1:9" x14ac:dyDescent="0.25">
      <c r="A4422" s="22"/>
      <c r="I4422" s="24"/>
    </row>
    <row r="4423" spans="1:9" x14ac:dyDescent="0.25">
      <c r="A4423" s="22"/>
      <c r="I4423" s="24"/>
    </row>
    <row r="4424" spans="1:9" x14ac:dyDescent="0.25">
      <c r="A4424" s="22"/>
      <c r="I4424" s="24"/>
    </row>
    <row r="4425" spans="1:9" x14ac:dyDescent="0.25">
      <c r="A4425" s="22"/>
      <c r="I4425" s="24"/>
    </row>
    <row r="4426" spans="1:9" x14ac:dyDescent="0.25">
      <c r="A4426" s="22"/>
      <c r="I4426" s="24"/>
    </row>
    <row r="4427" spans="1:9" x14ac:dyDescent="0.25">
      <c r="A4427" s="22"/>
      <c r="I4427" s="24"/>
    </row>
    <row r="4428" spans="1:9" x14ac:dyDescent="0.25">
      <c r="A4428" s="22"/>
      <c r="I4428" s="24"/>
    </row>
    <row r="4429" spans="1:9" x14ac:dyDescent="0.25">
      <c r="A4429" s="22"/>
      <c r="I4429" s="24"/>
    </row>
    <row r="4430" spans="1:9" x14ac:dyDescent="0.25">
      <c r="A4430" s="22"/>
      <c r="I4430" s="24"/>
    </row>
    <row r="4431" spans="1:9" x14ac:dyDescent="0.25">
      <c r="A4431" s="22"/>
      <c r="I4431" s="24"/>
    </row>
    <row r="4432" spans="1:9" x14ac:dyDescent="0.25">
      <c r="A4432" s="22"/>
      <c r="I4432" s="24"/>
    </row>
    <row r="4433" spans="1:9" x14ac:dyDescent="0.25">
      <c r="A4433" s="22"/>
      <c r="I4433" s="24"/>
    </row>
    <row r="4434" spans="1:9" x14ac:dyDescent="0.25">
      <c r="A4434" s="22"/>
      <c r="I4434" s="24"/>
    </row>
    <row r="4435" spans="1:9" x14ac:dyDescent="0.25">
      <c r="A4435" s="22"/>
      <c r="I4435" s="24"/>
    </row>
    <row r="4436" spans="1:9" x14ac:dyDescent="0.25">
      <c r="A4436" s="22"/>
      <c r="I4436" s="24"/>
    </row>
    <row r="4437" spans="1:9" x14ac:dyDescent="0.25">
      <c r="A4437" s="22"/>
      <c r="I4437" s="24"/>
    </row>
    <row r="4438" spans="1:9" x14ac:dyDescent="0.25">
      <c r="A4438" s="22"/>
      <c r="I4438" s="24"/>
    </row>
    <row r="4439" spans="1:9" x14ac:dyDescent="0.25">
      <c r="A4439" s="22"/>
      <c r="I4439" s="24"/>
    </row>
    <row r="4440" spans="1:9" x14ac:dyDescent="0.25">
      <c r="A4440" s="22"/>
      <c r="I4440" s="24"/>
    </row>
    <row r="4441" spans="1:9" x14ac:dyDescent="0.25">
      <c r="A4441" s="22"/>
      <c r="I4441" s="24"/>
    </row>
    <row r="4442" spans="1:9" x14ac:dyDescent="0.25">
      <c r="A4442" s="22"/>
      <c r="I4442" s="24"/>
    </row>
    <row r="4443" spans="1:9" x14ac:dyDescent="0.25">
      <c r="A4443" s="22"/>
      <c r="I4443" s="24"/>
    </row>
    <row r="4444" spans="1:9" x14ac:dyDescent="0.25">
      <c r="A4444" s="22"/>
      <c r="I4444" s="24"/>
    </row>
    <row r="4445" spans="1:9" x14ac:dyDescent="0.25">
      <c r="A4445" s="22"/>
      <c r="I4445" s="24"/>
    </row>
    <row r="4446" spans="1:9" x14ac:dyDescent="0.25">
      <c r="A4446" s="22"/>
      <c r="I4446" s="24"/>
    </row>
    <row r="4447" spans="1:9" x14ac:dyDescent="0.25">
      <c r="A4447" s="22"/>
      <c r="I4447" s="24"/>
    </row>
    <row r="4448" spans="1:9" x14ac:dyDescent="0.25">
      <c r="A4448" s="22"/>
      <c r="I4448" s="24"/>
    </row>
    <row r="4449" spans="1:9" x14ac:dyDescent="0.25">
      <c r="A4449" s="22"/>
      <c r="I4449" s="24"/>
    </row>
    <row r="4450" spans="1:9" x14ac:dyDescent="0.25">
      <c r="A4450" s="22"/>
      <c r="I4450" s="24"/>
    </row>
    <row r="4451" spans="1:9" x14ac:dyDescent="0.25">
      <c r="A4451" s="22"/>
      <c r="I4451" s="24"/>
    </row>
    <row r="4452" spans="1:9" x14ac:dyDescent="0.25">
      <c r="A4452" s="22"/>
      <c r="I4452" s="24"/>
    </row>
    <row r="4453" spans="1:9" x14ac:dyDescent="0.25">
      <c r="A4453" s="22"/>
      <c r="I4453" s="24"/>
    </row>
    <row r="4454" spans="1:9" x14ac:dyDescent="0.25">
      <c r="A4454" s="22"/>
      <c r="I4454" s="24"/>
    </row>
    <row r="4455" spans="1:9" x14ac:dyDescent="0.25">
      <c r="A4455" s="22"/>
      <c r="I4455" s="24"/>
    </row>
    <row r="4456" spans="1:9" x14ac:dyDescent="0.25">
      <c r="A4456" s="22"/>
      <c r="I4456" s="24"/>
    </row>
    <row r="4457" spans="1:9" x14ac:dyDescent="0.25">
      <c r="A4457" s="22"/>
      <c r="I4457" s="24"/>
    </row>
    <row r="4458" spans="1:9" x14ac:dyDescent="0.25">
      <c r="A4458" s="22"/>
      <c r="I4458" s="24"/>
    </row>
    <row r="4459" spans="1:9" x14ac:dyDescent="0.25">
      <c r="A4459" s="22"/>
      <c r="I4459" s="24"/>
    </row>
    <row r="4460" spans="1:9" x14ac:dyDescent="0.25">
      <c r="A4460" s="22"/>
      <c r="I4460" s="24"/>
    </row>
    <row r="4461" spans="1:9" x14ac:dyDescent="0.25">
      <c r="A4461" s="22"/>
      <c r="I4461" s="24"/>
    </row>
    <row r="4462" spans="1:9" x14ac:dyDescent="0.25">
      <c r="A4462" s="22"/>
      <c r="I4462" s="24"/>
    </row>
    <row r="4463" spans="1:9" x14ac:dyDescent="0.25">
      <c r="A4463" s="22"/>
      <c r="I4463" s="24"/>
    </row>
    <row r="4464" spans="1:9" x14ac:dyDescent="0.25">
      <c r="A4464" s="22"/>
      <c r="I4464" s="24"/>
    </row>
    <row r="4465" spans="1:9" x14ac:dyDescent="0.25">
      <c r="A4465" s="22"/>
      <c r="I4465" s="24"/>
    </row>
    <row r="4466" spans="1:9" x14ac:dyDescent="0.25">
      <c r="A4466" s="22"/>
      <c r="I4466" s="24"/>
    </row>
    <row r="4467" spans="1:9" x14ac:dyDescent="0.25">
      <c r="A4467" s="22"/>
      <c r="I4467" s="24"/>
    </row>
    <row r="4468" spans="1:9" x14ac:dyDescent="0.25">
      <c r="A4468" s="22"/>
      <c r="I4468" s="24"/>
    </row>
    <row r="4469" spans="1:9" x14ac:dyDescent="0.25">
      <c r="A4469" s="22"/>
      <c r="I4469" s="24"/>
    </row>
    <row r="4470" spans="1:9" x14ac:dyDescent="0.25">
      <c r="A4470" s="22"/>
      <c r="I4470" s="24"/>
    </row>
    <row r="4471" spans="1:9" x14ac:dyDescent="0.25">
      <c r="A4471" s="22"/>
      <c r="I4471" s="24"/>
    </row>
    <row r="4472" spans="1:9" x14ac:dyDescent="0.25">
      <c r="A4472" s="22"/>
      <c r="I4472" s="24"/>
    </row>
    <row r="4473" spans="1:9" x14ac:dyDescent="0.25">
      <c r="A4473" s="22"/>
      <c r="I4473" s="24"/>
    </row>
    <row r="4474" spans="1:9" x14ac:dyDescent="0.25">
      <c r="A4474" s="22"/>
      <c r="I4474" s="24"/>
    </row>
    <row r="4475" spans="1:9" x14ac:dyDescent="0.25">
      <c r="A4475" s="22"/>
      <c r="I4475" s="24"/>
    </row>
    <row r="4476" spans="1:9" x14ac:dyDescent="0.25">
      <c r="A4476" s="22"/>
      <c r="I4476" s="24"/>
    </row>
    <row r="4477" spans="1:9" x14ac:dyDescent="0.25">
      <c r="A4477" s="22"/>
      <c r="I4477" s="24"/>
    </row>
    <row r="4478" spans="1:9" x14ac:dyDescent="0.25">
      <c r="A4478" s="22"/>
      <c r="I4478" s="24"/>
    </row>
    <row r="4479" spans="1:9" x14ac:dyDescent="0.25">
      <c r="A4479" s="22"/>
      <c r="I4479" s="24"/>
    </row>
    <row r="4480" spans="1:9" x14ac:dyDescent="0.25">
      <c r="A4480" s="22"/>
      <c r="I4480" s="24"/>
    </row>
    <row r="4481" spans="1:9" x14ac:dyDescent="0.25">
      <c r="A4481" s="22"/>
      <c r="I4481" s="24"/>
    </row>
    <row r="4482" spans="1:9" x14ac:dyDescent="0.25">
      <c r="A4482" s="22"/>
      <c r="I4482" s="24"/>
    </row>
    <row r="4483" spans="1:9" x14ac:dyDescent="0.25">
      <c r="A4483" s="22"/>
      <c r="I4483" s="24"/>
    </row>
    <row r="4484" spans="1:9" x14ac:dyDescent="0.25">
      <c r="A4484" s="22"/>
      <c r="I4484" s="24"/>
    </row>
    <row r="4485" spans="1:9" x14ac:dyDescent="0.25">
      <c r="A4485" s="22"/>
      <c r="I4485" s="24"/>
    </row>
    <row r="4486" spans="1:9" x14ac:dyDescent="0.25">
      <c r="A4486" s="22"/>
      <c r="I4486" s="24"/>
    </row>
    <row r="4487" spans="1:9" x14ac:dyDescent="0.25">
      <c r="A4487" s="22"/>
      <c r="I4487" s="24"/>
    </row>
    <row r="4488" spans="1:9" x14ac:dyDescent="0.25">
      <c r="A4488" s="22"/>
      <c r="I4488" s="24"/>
    </row>
    <row r="4489" spans="1:9" x14ac:dyDescent="0.25">
      <c r="A4489" s="22"/>
      <c r="I4489" s="24"/>
    </row>
    <row r="4490" spans="1:9" x14ac:dyDescent="0.25">
      <c r="A4490" s="22"/>
      <c r="I4490" s="24"/>
    </row>
    <row r="4491" spans="1:9" x14ac:dyDescent="0.25">
      <c r="A4491" s="22"/>
      <c r="I4491" s="24"/>
    </row>
    <row r="4492" spans="1:9" x14ac:dyDescent="0.25">
      <c r="A4492" s="22"/>
      <c r="I4492" s="24"/>
    </row>
    <row r="4493" spans="1:9" x14ac:dyDescent="0.25">
      <c r="A4493" s="22"/>
      <c r="I4493" s="24"/>
    </row>
    <row r="4494" spans="1:9" x14ac:dyDescent="0.25">
      <c r="A4494" s="22"/>
      <c r="I4494" s="24"/>
    </row>
    <row r="4495" spans="1:9" x14ac:dyDescent="0.25">
      <c r="A4495" s="22"/>
      <c r="I4495" s="24"/>
    </row>
    <row r="4496" spans="1:9" x14ac:dyDescent="0.25">
      <c r="A4496" s="22"/>
      <c r="I4496" s="24"/>
    </row>
    <row r="4497" spans="1:9" x14ac:dyDescent="0.25">
      <c r="A4497" s="22"/>
      <c r="I4497" s="24"/>
    </row>
    <row r="4498" spans="1:9" x14ac:dyDescent="0.25">
      <c r="A4498" s="22"/>
      <c r="I4498" s="24"/>
    </row>
    <row r="4499" spans="1:9" x14ac:dyDescent="0.25">
      <c r="A4499" s="22"/>
      <c r="I4499" s="24"/>
    </row>
    <row r="4500" spans="1:9" x14ac:dyDescent="0.25">
      <c r="A4500" s="22"/>
      <c r="I4500" s="24"/>
    </row>
    <row r="4501" spans="1:9" x14ac:dyDescent="0.25">
      <c r="A4501" s="22"/>
      <c r="I4501" s="24"/>
    </row>
    <row r="4502" spans="1:9" x14ac:dyDescent="0.25">
      <c r="A4502" s="22"/>
      <c r="I4502" s="24"/>
    </row>
    <row r="4503" spans="1:9" x14ac:dyDescent="0.25">
      <c r="A4503" s="22"/>
      <c r="I4503" s="24"/>
    </row>
    <row r="4504" spans="1:9" x14ac:dyDescent="0.25">
      <c r="A4504" s="22"/>
      <c r="I4504" s="24"/>
    </row>
    <row r="4505" spans="1:9" x14ac:dyDescent="0.25">
      <c r="A4505" s="22"/>
      <c r="I4505" s="24"/>
    </row>
    <row r="4506" spans="1:9" x14ac:dyDescent="0.25">
      <c r="A4506" s="22"/>
      <c r="I4506" s="24"/>
    </row>
    <row r="4507" spans="1:9" x14ac:dyDescent="0.25">
      <c r="A4507" s="22"/>
      <c r="I4507" s="24"/>
    </row>
    <row r="4508" spans="1:9" x14ac:dyDescent="0.25">
      <c r="A4508" s="22"/>
      <c r="I4508" s="24"/>
    </row>
    <row r="4509" spans="1:9" x14ac:dyDescent="0.25">
      <c r="A4509" s="22"/>
      <c r="I4509" s="24"/>
    </row>
    <row r="4510" spans="1:9" x14ac:dyDescent="0.25">
      <c r="A4510" s="22"/>
      <c r="I4510" s="24"/>
    </row>
    <row r="4511" spans="1:9" x14ac:dyDescent="0.25">
      <c r="A4511" s="22"/>
      <c r="I4511" s="24"/>
    </row>
    <row r="4512" spans="1:9" x14ac:dyDescent="0.25">
      <c r="A4512" s="22"/>
      <c r="I4512" s="24"/>
    </row>
    <row r="4513" spans="1:9" x14ac:dyDescent="0.25">
      <c r="A4513" s="22"/>
      <c r="I4513" s="24"/>
    </row>
    <row r="4514" spans="1:9" x14ac:dyDescent="0.25">
      <c r="A4514" s="22"/>
      <c r="I4514" s="24"/>
    </row>
    <row r="4515" spans="1:9" x14ac:dyDescent="0.25">
      <c r="A4515" s="22"/>
      <c r="I4515" s="24"/>
    </row>
    <row r="4516" spans="1:9" x14ac:dyDescent="0.25">
      <c r="A4516" s="22"/>
      <c r="I4516" s="24"/>
    </row>
    <row r="4517" spans="1:9" x14ac:dyDescent="0.25">
      <c r="A4517" s="22"/>
      <c r="I4517" s="24"/>
    </row>
    <row r="4518" spans="1:9" x14ac:dyDescent="0.25">
      <c r="A4518" s="22"/>
      <c r="I4518" s="24"/>
    </row>
    <row r="4519" spans="1:9" x14ac:dyDescent="0.25">
      <c r="A4519" s="22"/>
      <c r="I4519" s="24"/>
    </row>
    <row r="4520" spans="1:9" x14ac:dyDescent="0.25">
      <c r="A4520" s="22"/>
      <c r="I4520" s="24"/>
    </row>
    <row r="4521" spans="1:9" x14ac:dyDescent="0.25">
      <c r="A4521" s="22"/>
      <c r="I4521" s="24"/>
    </row>
    <row r="4522" spans="1:9" x14ac:dyDescent="0.25">
      <c r="A4522" s="22"/>
      <c r="I4522" s="24"/>
    </row>
    <row r="4523" spans="1:9" x14ac:dyDescent="0.25">
      <c r="A4523" s="22"/>
      <c r="I4523" s="24"/>
    </row>
    <row r="4524" spans="1:9" x14ac:dyDescent="0.25">
      <c r="A4524" s="22"/>
      <c r="I4524" s="24"/>
    </row>
    <row r="4525" spans="1:9" x14ac:dyDescent="0.25">
      <c r="A4525" s="22"/>
      <c r="I4525" s="24"/>
    </row>
    <row r="4526" spans="1:9" x14ac:dyDescent="0.25">
      <c r="A4526" s="22"/>
      <c r="I4526" s="24"/>
    </row>
    <row r="4527" spans="1:9" x14ac:dyDescent="0.25">
      <c r="A4527" s="22"/>
      <c r="I4527" s="24"/>
    </row>
    <row r="4528" spans="1:9" x14ac:dyDescent="0.25">
      <c r="A4528" s="22"/>
      <c r="I4528" s="24"/>
    </row>
    <row r="4529" spans="1:9" x14ac:dyDescent="0.25">
      <c r="A4529" s="22"/>
      <c r="I4529" s="24"/>
    </row>
    <row r="4530" spans="1:9" x14ac:dyDescent="0.25">
      <c r="A4530" s="22"/>
      <c r="I4530" s="24"/>
    </row>
    <row r="4531" spans="1:9" x14ac:dyDescent="0.25">
      <c r="A4531" s="22"/>
      <c r="I4531" s="24"/>
    </row>
    <row r="4532" spans="1:9" x14ac:dyDescent="0.25">
      <c r="A4532" s="22"/>
      <c r="I4532" s="24"/>
    </row>
    <row r="4533" spans="1:9" x14ac:dyDescent="0.25">
      <c r="A4533" s="22"/>
      <c r="I4533" s="24"/>
    </row>
    <row r="4534" spans="1:9" x14ac:dyDescent="0.25">
      <c r="A4534" s="22"/>
      <c r="I4534" s="24"/>
    </row>
    <row r="4535" spans="1:9" x14ac:dyDescent="0.25">
      <c r="A4535" s="22"/>
      <c r="I4535" s="24"/>
    </row>
    <row r="4536" spans="1:9" x14ac:dyDescent="0.25">
      <c r="A4536" s="22"/>
      <c r="I4536" s="24"/>
    </row>
    <row r="4537" spans="1:9" x14ac:dyDescent="0.25">
      <c r="A4537" s="22"/>
      <c r="I4537" s="24"/>
    </row>
    <row r="4538" spans="1:9" x14ac:dyDescent="0.25">
      <c r="A4538" s="22"/>
      <c r="I4538" s="24"/>
    </row>
    <row r="4539" spans="1:9" x14ac:dyDescent="0.25">
      <c r="A4539" s="22"/>
      <c r="I4539" s="24"/>
    </row>
    <row r="4540" spans="1:9" x14ac:dyDescent="0.25">
      <c r="A4540" s="22"/>
      <c r="I4540" s="24"/>
    </row>
    <row r="4541" spans="1:9" x14ac:dyDescent="0.25">
      <c r="A4541" s="22"/>
      <c r="I4541" s="24"/>
    </row>
    <row r="4542" spans="1:9" x14ac:dyDescent="0.25">
      <c r="A4542" s="22"/>
      <c r="I4542" s="24"/>
    </row>
    <row r="4543" spans="1:9" x14ac:dyDescent="0.25">
      <c r="A4543" s="22"/>
      <c r="I4543" s="24"/>
    </row>
    <row r="4544" spans="1:9" x14ac:dyDescent="0.25">
      <c r="A4544" s="22"/>
      <c r="I4544" s="24"/>
    </row>
    <row r="4545" spans="1:9" x14ac:dyDescent="0.25">
      <c r="A4545" s="22"/>
      <c r="I4545" s="24"/>
    </row>
    <row r="4546" spans="1:9" x14ac:dyDescent="0.25">
      <c r="A4546" s="22"/>
      <c r="I4546" s="24"/>
    </row>
    <row r="4547" spans="1:9" x14ac:dyDescent="0.25">
      <c r="A4547" s="22"/>
      <c r="I4547" s="24"/>
    </row>
    <row r="4548" spans="1:9" x14ac:dyDescent="0.25">
      <c r="A4548" s="22"/>
      <c r="I4548" s="24"/>
    </row>
    <row r="4549" spans="1:9" x14ac:dyDescent="0.25">
      <c r="A4549" s="22"/>
      <c r="I4549" s="24"/>
    </row>
    <row r="4550" spans="1:9" x14ac:dyDescent="0.25">
      <c r="A4550" s="22"/>
      <c r="I4550" s="24"/>
    </row>
    <row r="4551" spans="1:9" x14ac:dyDescent="0.25">
      <c r="A4551" s="22"/>
      <c r="I4551" s="24"/>
    </row>
    <row r="4552" spans="1:9" x14ac:dyDescent="0.25">
      <c r="A4552" s="22"/>
      <c r="I4552" s="24"/>
    </row>
    <row r="4553" spans="1:9" x14ac:dyDescent="0.25">
      <c r="A4553" s="22"/>
      <c r="I4553" s="24"/>
    </row>
    <row r="4554" spans="1:9" x14ac:dyDescent="0.25">
      <c r="A4554" s="22"/>
      <c r="I4554" s="24"/>
    </row>
    <row r="4555" spans="1:9" x14ac:dyDescent="0.25">
      <c r="A4555" s="22"/>
      <c r="I4555" s="24"/>
    </row>
    <row r="4556" spans="1:9" x14ac:dyDescent="0.25">
      <c r="A4556" s="22"/>
      <c r="I4556" s="24"/>
    </row>
    <row r="4557" spans="1:9" x14ac:dyDescent="0.25">
      <c r="A4557" s="22"/>
      <c r="I4557" s="24"/>
    </row>
    <row r="4558" spans="1:9" x14ac:dyDescent="0.25">
      <c r="A4558" s="22"/>
      <c r="I4558" s="24"/>
    </row>
    <row r="4559" spans="1:9" x14ac:dyDescent="0.25">
      <c r="A4559" s="22"/>
      <c r="I4559" s="24"/>
    </row>
    <row r="4560" spans="1:9" x14ac:dyDescent="0.25">
      <c r="A4560" s="22"/>
      <c r="I4560" s="24"/>
    </row>
    <row r="4561" spans="1:9" x14ac:dyDescent="0.25">
      <c r="A4561" s="22"/>
      <c r="I4561" s="24"/>
    </row>
    <row r="4562" spans="1:9" x14ac:dyDescent="0.25">
      <c r="A4562" s="22"/>
      <c r="I4562" s="24"/>
    </row>
    <row r="4563" spans="1:9" x14ac:dyDescent="0.25">
      <c r="A4563" s="22"/>
      <c r="I4563" s="24"/>
    </row>
    <row r="4564" spans="1:9" x14ac:dyDescent="0.25">
      <c r="A4564" s="22"/>
      <c r="I4564" s="24"/>
    </row>
    <row r="4565" spans="1:9" x14ac:dyDescent="0.25">
      <c r="A4565" s="22"/>
      <c r="I4565" s="24"/>
    </row>
    <row r="4566" spans="1:9" x14ac:dyDescent="0.25">
      <c r="A4566" s="22"/>
      <c r="I4566" s="24"/>
    </row>
    <row r="4567" spans="1:9" x14ac:dyDescent="0.25">
      <c r="A4567" s="22"/>
      <c r="I4567" s="24"/>
    </row>
    <row r="4568" spans="1:9" x14ac:dyDescent="0.25">
      <c r="A4568" s="22"/>
      <c r="I4568" s="24"/>
    </row>
    <row r="4569" spans="1:9" x14ac:dyDescent="0.25">
      <c r="A4569" s="22"/>
      <c r="I4569" s="24"/>
    </row>
    <row r="4570" spans="1:9" x14ac:dyDescent="0.25">
      <c r="A4570" s="22"/>
      <c r="I4570" s="24"/>
    </row>
    <row r="4571" spans="1:9" x14ac:dyDescent="0.25">
      <c r="A4571" s="22"/>
      <c r="I4571" s="24"/>
    </row>
    <row r="4572" spans="1:9" x14ac:dyDescent="0.25">
      <c r="A4572" s="22"/>
      <c r="I4572" s="24"/>
    </row>
    <row r="4573" spans="1:9" x14ac:dyDescent="0.25">
      <c r="A4573" s="22"/>
      <c r="I4573" s="24"/>
    </row>
    <row r="4574" spans="1:9" x14ac:dyDescent="0.25">
      <c r="A4574" s="22"/>
      <c r="I4574" s="24"/>
    </row>
    <row r="4575" spans="1:9" x14ac:dyDescent="0.25">
      <c r="A4575" s="22"/>
      <c r="I4575" s="24"/>
    </row>
    <row r="4576" spans="1:9" x14ac:dyDescent="0.25">
      <c r="A4576" s="22"/>
      <c r="I4576" s="24"/>
    </row>
    <row r="4577" spans="1:9" x14ac:dyDescent="0.25">
      <c r="A4577" s="22"/>
      <c r="I4577" s="24"/>
    </row>
    <row r="4578" spans="1:9" x14ac:dyDescent="0.25">
      <c r="A4578" s="22"/>
      <c r="I4578" s="24"/>
    </row>
    <row r="4579" spans="1:9" x14ac:dyDescent="0.25">
      <c r="A4579" s="22"/>
      <c r="I4579" s="24"/>
    </row>
    <row r="4580" spans="1:9" x14ac:dyDescent="0.25">
      <c r="A4580" s="22"/>
      <c r="I4580" s="24"/>
    </row>
    <row r="4581" spans="1:9" x14ac:dyDescent="0.25">
      <c r="A4581" s="22"/>
      <c r="I4581" s="24"/>
    </row>
    <row r="4582" spans="1:9" x14ac:dyDescent="0.25">
      <c r="A4582" s="22"/>
      <c r="I4582" s="24"/>
    </row>
    <row r="4583" spans="1:9" x14ac:dyDescent="0.25">
      <c r="A4583" s="22"/>
      <c r="I4583" s="24"/>
    </row>
    <row r="4584" spans="1:9" x14ac:dyDescent="0.25">
      <c r="A4584" s="22"/>
      <c r="I4584" s="24"/>
    </row>
    <row r="4585" spans="1:9" x14ac:dyDescent="0.25">
      <c r="A4585" s="22"/>
      <c r="I4585" s="24"/>
    </row>
    <row r="4586" spans="1:9" x14ac:dyDescent="0.25">
      <c r="A4586" s="22"/>
      <c r="I4586" s="24"/>
    </row>
    <row r="4587" spans="1:9" x14ac:dyDescent="0.25">
      <c r="A4587" s="22"/>
      <c r="I4587" s="24"/>
    </row>
    <row r="4588" spans="1:9" x14ac:dyDescent="0.25">
      <c r="A4588" s="22"/>
      <c r="I4588" s="24"/>
    </row>
    <row r="4589" spans="1:9" x14ac:dyDescent="0.25">
      <c r="A4589" s="22"/>
      <c r="I4589" s="24"/>
    </row>
    <row r="4590" spans="1:9" x14ac:dyDescent="0.25">
      <c r="A4590" s="22"/>
      <c r="I4590" s="24"/>
    </row>
    <row r="4591" spans="1:9" x14ac:dyDescent="0.25">
      <c r="A4591" s="22"/>
      <c r="I4591" s="24"/>
    </row>
    <row r="4592" spans="1:9" x14ac:dyDescent="0.25">
      <c r="A4592" s="22"/>
      <c r="I4592" s="24"/>
    </row>
    <row r="4593" spans="1:9" x14ac:dyDescent="0.25">
      <c r="A4593" s="22"/>
      <c r="I4593" s="24"/>
    </row>
    <row r="4594" spans="1:9" x14ac:dyDescent="0.25">
      <c r="A4594" s="22"/>
      <c r="I4594" s="24"/>
    </row>
    <row r="4595" spans="1:9" x14ac:dyDescent="0.25">
      <c r="A4595" s="22"/>
      <c r="I4595" s="24"/>
    </row>
    <row r="4596" spans="1:9" x14ac:dyDescent="0.25">
      <c r="A4596" s="22"/>
      <c r="I4596" s="24"/>
    </row>
    <row r="4597" spans="1:9" x14ac:dyDescent="0.25">
      <c r="A4597" s="22"/>
      <c r="I4597" s="24"/>
    </row>
    <row r="4598" spans="1:9" x14ac:dyDescent="0.25">
      <c r="A4598" s="22"/>
      <c r="I4598" s="24"/>
    </row>
    <row r="4599" spans="1:9" x14ac:dyDescent="0.25">
      <c r="A4599" s="22"/>
      <c r="I4599" s="24"/>
    </row>
    <row r="4600" spans="1:9" x14ac:dyDescent="0.25">
      <c r="A4600" s="22"/>
      <c r="I4600" s="24"/>
    </row>
    <row r="4601" spans="1:9" x14ac:dyDescent="0.25">
      <c r="A4601" s="22"/>
      <c r="I4601" s="24"/>
    </row>
    <row r="4602" spans="1:9" x14ac:dyDescent="0.25">
      <c r="A4602" s="22"/>
      <c r="I4602" s="24"/>
    </row>
    <row r="4603" spans="1:9" x14ac:dyDescent="0.25">
      <c r="A4603" s="22"/>
      <c r="I4603" s="24"/>
    </row>
    <row r="4604" spans="1:9" x14ac:dyDescent="0.25">
      <c r="A4604" s="22"/>
      <c r="I4604" s="24"/>
    </row>
    <row r="4605" spans="1:9" x14ac:dyDescent="0.25">
      <c r="A4605" s="22"/>
      <c r="I4605" s="24"/>
    </row>
    <row r="4606" spans="1:9" x14ac:dyDescent="0.25">
      <c r="A4606" s="22"/>
      <c r="I4606" s="24"/>
    </row>
    <row r="4607" spans="1:9" x14ac:dyDescent="0.25">
      <c r="A4607" s="22"/>
      <c r="I4607" s="24"/>
    </row>
    <row r="4608" spans="1:9" x14ac:dyDescent="0.25">
      <c r="A4608" s="22"/>
      <c r="I4608" s="24"/>
    </row>
    <row r="4609" spans="1:9" x14ac:dyDescent="0.25">
      <c r="A4609" s="22"/>
      <c r="I4609" s="24"/>
    </row>
    <row r="4610" spans="1:9" x14ac:dyDescent="0.25">
      <c r="A4610" s="22"/>
      <c r="I4610" s="24"/>
    </row>
    <row r="4611" spans="1:9" x14ac:dyDescent="0.25">
      <c r="A4611" s="22"/>
      <c r="I4611" s="24"/>
    </row>
    <row r="4612" spans="1:9" x14ac:dyDescent="0.25">
      <c r="A4612" s="22"/>
      <c r="I4612" s="24"/>
    </row>
    <row r="4613" spans="1:9" x14ac:dyDescent="0.25">
      <c r="A4613" s="22"/>
      <c r="I4613" s="24"/>
    </row>
    <row r="4614" spans="1:9" x14ac:dyDescent="0.25">
      <c r="A4614" s="22"/>
      <c r="I4614" s="24"/>
    </row>
    <row r="4615" spans="1:9" x14ac:dyDescent="0.25">
      <c r="A4615" s="22"/>
      <c r="I4615" s="24"/>
    </row>
    <row r="4616" spans="1:9" x14ac:dyDescent="0.25">
      <c r="A4616" s="22"/>
      <c r="I4616" s="24"/>
    </row>
    <row r="4617" spans="1:9" x14ac:dyDescent="0.25">
      <c r="A4617" s="22"/>
      <c r="I4617" s="24"/>
    </row>
    <row r="4618" spans="1:9" x14ac:dyDescent="0.25">
      <c r="A4618" s="22"/>
      <c r="I4618" s="24"/>
    </row>
    <row r="4619" spans="1:9" x14ac:dyDescent="0.25">
      <c r="A4619" s="22"/>
      <c r="I4619" s="24"/>
    </row>
    <row r="4620" spans="1:9" x14ac:dyDescent="0.25">
      <c r="A4620" s="22"/>
      <c r="I4620" s="24"/>
    </row>
    <row r="4621" spans="1:9" x14ac:dyDescent="0.25">
      <c r="A4621" s="22"/>
      <c r="I4621" s="24"/>
    </row>
    <row r="4622" spans="1:9" x14ac:dyDescent="0.25">
      <c r="A4622" s="22"/>
      <c r="I4622" s="24"/>
    </row>
    <row r="4623" spans="1:9" x14ac:dyDescent="0.25">
      <c r="A4623" s="22"/>
      <c r="I4623" s="24"/>
    </row>
    <row r="4624" spans="1:9" x14ac:dyDescent="0.25">
      <c r="A4624" s="22"/>
      <c r="I4624" s="24"/>
    </row>
    <row r="4625" spans="1:9" x14ac:dyDescent="0.25">
      <c r="A4625" s="22"/>
      <c r="I4625" s="24"/>
    </row>
    <row r="4626" spans="1:9" x14ac:dyDescent="0.25">
      <c r="A4626" s="22"/>
      <c r="I4626" s="24"/>
    </row>
    <row r="4627" spans="1:9" x14ac:dyDescent="0.25">
      <c r="A4627" s="22"/>
      <c r="I4627" s="24"/>
    </row>
    <row r="4628" spans="1:9" x14ac:dyDescent="0.25">
      <c r="A4628" s="22"/>
      <c r="I4628" s="24"/>
    </row>
    <row r="4629" spans="1:9" x14ac:dyDescent="0.25">
      <c r="A4629" s="22"/>
      <c r="I4629" s="24"/>
    </row>
    <row r="4630" spans="1:9" x14ac:dyDescent="0.25">
      <c r="A4630" s="22"/>
      <c r="I4630" s="24"/>
    </row>
    <row r="4631" spans="1:9" x14ac:dyDescent="0.25">
      <c r="A4631" s="22"/>
      <c r="I4631" s="24"/>
    </row>
    <row r="4632" spans="1:9" x14ac:dyDescent="0.25">
      <c r="A4632" s="22"/>
      <c r="I4632" s="24"/>
    </row>
    <row r="4633" spans="1:9" x14ac:dyDescent="0.25">
      <c r="A4633" s="22"/>
      <c r="I4633" s="24"/>
    </row>
    <row r="4634" spans="1:9" x14ac:dyDescent="0.25">
      <c r="A4634" s="22"/>
      <c r="I4634" s="24"/>
    </row>
    <row r="4635" spans="1:9" x14ac:dyDescent="0.25">
      <c r="A4635" s="22"/>
      <c r="I4635" s="24"/>
    </row>
    <row r="4636" spans="1:9" x14ac:dyDescent="0.25">
      <c r="A4636" s="22"/>
      <c r="I4636" s="24"/>
    </row>
    <row r="4637" spans="1:9" x14ac:dyDescent="0.25">
      <c r="A4637" s="22"/>
      <c r="I4637" s="24"/>
    </row>
    <row r="4638" spans="1:9" x14ac:dyDescent="0.25">
      <c r="A4638" s="22"/>
      <c r="I4638" s="24"/>
    </row>
    <row r="4639" spans="1:9" x14ac:dyDescent="0.25">
      <c r="A4639" s="22"/>
      <c r="I4639" s="24"/>
    </row>
    <row r="4640" spans="1:9" x14ac:dyDescent="0.25">
      <c r="A4640" s="22"/>
      <c r="I4640" s="24"/>
    </row>
    <row r="4641" spans="1:9" x14ac:dyDescent="0.25">
      <c r="A4641" s="22"/>
      <c r="I4641" s="24"/>
    </row>
    <row r="4642" spans="1:9" x14ac:dyDescent="0.25">
      <c r="A4642" s="22"/>
      <c r="I4642" s="24"/>
    </row>
    <row r="4643" spans="1:9" x14ac:dyDescent="0.25">
      <c r="A4643" s="22"/>
      <c r="I4643" s="24"/>
    </row>
    <row r="4644" spans="1:9" x14ac:dyDescent="0.25">
      <c r="A4644" s="22"/>
      <c r="I4644" s="24"/>
    </row>
    <row r="4645" spans="1:9" x14ac:dyDescent="0.25">
      <c r="A4645" s="22"/>
      <c r="I4645" s="24"/>
    </row>
    <row r="4646" spans="1:9" x14ac:dyDescent="0.25">
      <c r="A4646" s="22"/>
      <c r="I4646" s="24"/>
    </row>
    <row r="4647" spans="1:9" x14ac:dyDescent="0.25">
      <c r="A4647" s="22"/>
      <c r="I4647" s="24"/>
    </row>
    <row r="4648" spans="1:9" x14ac:dyDescent="0.25">
      <c r="A4648" s="22"/>
      <c r="I4648" s="24"/>
    </row>
    <row r="4649" spans="1:9" x14ac:dyDescent="0.25">
      <c r="A4649" s="22"/>
      <c r="I4649" s="24"/>
    </row>
    <row r="4650" spans="1:9" x14ac:dyDescent="0.25">
      <c r="A4650" s="22"/>
      <c r="I4650" s="24"/>
    </row>
    <row r="4651" spans="1:9" x14ac:dyDescent="0.25">
      <c r="A4651" s="22"/>
      <c r="I4651" s="24"/>
    </row>
    <row r="4652" spans="1:9" x14ac:dyDescent="0.25">
      <c r="A4652" s="22"/>
      <c r="I4652" s="24"/>
    </row>
    <row r="4653" spans="1:9" x14ac:dyDescent="0.25">
      <c r="A4653" s="22"/>
      <c r="I4653" s="24"/>
    </row>
    <row r="4654" spans="1:9" x14ac:dyDescent="0.25">
      <c r="A4654" s="22"/>
      <c r="I4654" s="24"/>
    </row>
    <row r="4655" spans="1:9" x14ac:dyDescent="0.25">
      <c r="A4655" s="22"/>
      <c r="I4655" s="24"/>
    </row>
    <row r="4656" spans="1:9" x14ac:dyDescent="0.25">
      <c r="A4656" s="22"/>
      <c r="I4656" s="24"/>
    </row>
    <row r="4657" spans="1:9" x14ac:dyDescent="0.25">
      <c r="A4657" s="22"/>
      <c r="I4657" s="24"/>
    </row>
    <row r="4658" spans="1:9" x14ac:dyDescent="0.25">
      <c r="A4658" s="22"/>
      <c r="I4658" s="24"/>
    </row>
    <row r="4659" spans="1:9" x14ac:dyDescent="0.25">
      <c r="A4659" s="22"/>
      <c r="I4659" s="24"/>
    </row>
    <row r="4660" spans="1:9" x14ac:dyDescent="0.25">
      <c r="A4660" s="22"/>
      <c r="I4660" s="24"/>
    </row>
    <row r="4661" spans="1:9" x14ac:dyDescent="0.25">
      <c r="A4661" s="22"/>
      <c r="I4661" s="24"/>
    </row>
    <row r="4662" spans="1:9" x14ac:dyDescent="0.25">
      <c r="A4662" s="22"/>
      <c r="I4662" s="24"/>
    </row>
    <row r="4663" spans="1:9" x14ac:dyDescent="0.25">
      <c r="A4663" s="22"/>
      <c r="I4663" s="24"/>
    </row>
    <row r="4664" spans="1:9" x14ac:dyDescent="0.25">
      <c r="A4664" s="22"/>
      <c r="I4664" s="24"/>
    </row>
    <row r="4665" spans="1:9" x14ac:dyDescent="0.25">
      <c r="A4665" s="22"/>
      <c r="I4665" s="24"/>
    </row>
    <row r="4666" spans="1:9" x14ac:dyDescent="0.25">
      <c r="A4666" s="22"/>
      <c r="I4666" s="24"/>
    </row>
    <row r="4667" spans="1:9" x14ac:dyDescent="0.25">
      <c r="A4667" s="22"/>
      <c r="I4667" s="24"/>
    </row>
    <row r="4668" spans="1:9" x14ac:dyDescent="0.25">
      <c r="A4668" s="22"/>
      <c r="I4668" s="24"/>
    </row>
    <row r="4669" spans="1:9" x14ac:dyDescent="0.25">
      <c r="A4669" s="22"/>
      <c r="I4669" s="24"/>
    </row>
    <row r="4670" spans="1:9" x14ac:dyDescent="0.25">
      <c r="A4670" s="22"/>
      <c r="I4670" s="24"/>
    </row>
    <row r="4671" spans="1:9" x14ac:dyDescent="0.25">
      <c r="A4671" s="22"/>
      <c r="I4671" s="24"/>
    </row>
    <row r="4672" spans="1:9" x14ac:dyDescent="0.25">
      <c r="A4672" s="22"/>
      <c r="I4672" s="24"/>
    </row>
    <row r="4673" spans="1:9" x14ac:dyDescent="0.25">
      <c r="A4673" s="22"/>
      <c r="I4673" s="24"/>
    </row>
    <row r="4674" spans="1:9" x14ac:dyDescent="0.25">
      <c r="A4674" s="22"/>
      <c r="I4674" s="24"/>
    </row>
    <row r="4675" spans="1:9" x14ac:dyDescent="0.25">
      <c r="A4675" s="22"/>
      <c r="I4675" s="24"/>
    </row>
    <row r="4676" spans="1:9" x14ac:dyDescent="0.25">
      <c r="A4676" s="22"/>
      <c r="I4676" s="24"/>
    </row>
    <row r="4677" spans="1:9" x14ac:dyDescent="0.25">
      <c r="A4677" s="22"/>
      <c r="I4677" s="24"/>
    </row>
    <row r="4678" spans="1:9" x14ac:dyDescent="0.25">
      <c r="A4678" s="22"/>
      <c r="I4678" s="24"/>
    </row>
    <row r="4679" spans="1:9" x14ac:dyDescent="0.25">
      <c r="A4679" s="22"/>
      <c r="I4679" s="24"/>
    </row>
    <row r="4680" spans="1:9" x14ac:dyDescent="0.25">
      <c r="A4680" s="22"/>
      <c r="I4680" s="24"/>
    </row>
    <row r="4681" spans="1:9" x14ac:dyDescent="0.25">
      <c r="A4681" s="22"/>
      <c r="I4681" s="24"/>
    </row>
    <row r="4682" spans="1:9" x14ac:dyDescent="0.25">
      <c r="A4682" s="22"/>
    </row>
    <row r="4683" spans="1:9" x14ac:dyDescent="0.25">
      <c r="A4683" s="22"/>
    </row>
    <row r="4684" spans="1:9" x14ac:dyDescent="0.25">
      <c r="A4684" s="22"/>
    </row>
    <row r="4685" spans="1:9" x14ac:dyDescent="0.25">
      <c r="A4685" s="22"/>
    </row>
    <row r="4686" spans="1:9" x14ac:dyDescent="0.25">
      <c r="A4686" s="22"/>
    </row>
    <row r="4687" spans="1:9" x14ac:dyDescent="0.25">
      <c r="A4687" s="22"/>
    </row>
    <row r="4688" spans="1:9" x14ac:dyDescent="0.25">
      <c r="A4688" s="22"/>
    </row>
    <row r="4689" spans="1:1" x14ac:dyDescent="0.25">
      <c r="A4689" s="22"/>
    </row>
    <row r="4690" spans="1:1" x14ac:dyDescent="0.25">
      <c r="A4690" s="22"/>
    </row>
    <row r="4691" spans="1:1" x14ac:dyDescent="0.25">
      <c r="A4691" s="22"/>
    </row>
    <row r="4692" spans="1:1" x14ac:dyDescent="0.25">
      <c r="A4692" s="22"/>
    </row>
    <row r="4693" spans="1:1" x14ac:dyDescent="0.25">
      <c r="A4693" s="22"/>
    </row>
    <row r="4694" spans="1:1" x14ac:dyDescent="0.25">
      <c r="A4694" s="22"/>
    </row>
    <row r="4695" spans="1:1" x14ac:dyDescent="0.25">
      <c r="A4695" s="22"/>
    </row>
    <row r="4696" spans="1:1" x14ac:dyDescent="0.25">
      <c r="A4696" s="22"/>
    </row>
    <row r="4697" spans="1:1" x14ac:dyDescent="0.25">
      <c r="A4697" s="22"/>
    </row>
    <row r="4698" spans="1:1" x14ac:dyDescent="0.25">
      <c r="A4698" s="22"/>
    </row>
    <row r="4699" spans="1:1" x14ac:dyDescent="0.25">
      <c r="A4699" s="22"/>
    </row>
    <row r="4700" spans="1:1" x14ac:dyDescent="0.25">
      <c r="A4700" s="22"/>
    </row>
    <row r="4701" spans="1:1" x14ac:dyDescent="0.25">
      <c r="A4701" s="22"/>
    </row>
    <row r="4702" spans="1:1" x14ac:dyDescent="0.25">
      <c r="A4702" s="22"/>
    </row>
    <row r="4703" spans="1:1" x14ac:dyDescent="0.25">
      <c r="A4703" s="22"/>
    </row>
    <row r="4704" spans="1:1" x14ac:dyDescent="0.25">
      <c r="A4704" s="22"/>
    </row>
    <row r="4705" spans="1:1" x14ac:dyDescent="0.25">
      <c r="A4705" s="22"/>
    </row>
    <row r="4706" spans="1:1" x14ac:dyDescent="0.25">
      <c r="A4706" s="22"/>
    </row>
    <row r="4707" spans="1:1" x14ac:dyDescent="0.25">
      <c r="A4707" s="22"/>
    </row>
    <row r="4708" spans="1:1" x14ac:dyDescent="0.25">
      <c r="A4708" s="22"/>
    </row>
    <row r="4709" spans="1:1" x14ac:dyDescent="0.25">
      <c r="A4709" s="22"/>
    </row>
    <row r="4710" spans="1:1" x14ac:dyDescent="0.25">
      <c r="A4710" s="22"/>
    </row>
    <row r="4711" spans="1:1" x14ac:dyDescent="0.25">
      <c r="A4711" s="22"/>
    </row>
    <row r="4712" spans="1:1" x14ac:dyDescent="0.25">
      <c r="A4712" s="22"/>
    </row>
    <row r="4713" spans="1:1" x14ac:dyDescent="0.25">
      <c r="A4713" s="22"/>
    </row>
    <row r="4714" spans="1:1" x14ac:dyDescent="0.25">
      <c r="A4714" s="22"/>
    </row>
    <row r="4715" spans="1:1" x14ac:dyDescent="0.25">
      <c r="A4715" s="22"/>
    </row>
    <row r="4716" spans="1:1" x14ac:dyDescent="0.25">
      <c r="A4716" s="22"/>
    </row>
    <row r="4717" spans="1:1" x14ac:dyDescent="0.25">
      <c r="A4717" s="22"/>
    </row>
    <row r="4718" spans="1:1" x14ac:dyDescent="0.25">
      <c r="A4718" s="22"/>
    </row>
    <row r="4719" spans="1:1" x14ac:dyDescent="0.25">
      <c r="A4719" s="22"/>
    </row>
    <row r="4720" spans="1:1" x14ac:dyDescent="0.25">
      <c r="A4720" s="22"/>
    </row>
    <row r="4721" spans="1:1" x14ac:dyDescent="0.25">
      <c r="A4721" s="22"/>
    </row>
    <row r="4722" spans="1:1" x14ac:dyDescent="0.25">
      <c r="A4722" s="22"/>
    </row>
    <row r="4723" spans="1:1" x14ac:dyDescent="0.25">
      <c r="A4723" s="22"/>
    </row>
    <row r="4724" spans="1:1" x14ac:dyDescent="0.25">
      <c r="A4724" s="22"/>
    </row>
    <row r="4725" spans="1:1" x14ac:dyDescent="0.25">
      <c r="A4725" s="22"/>
    </row>
    <row r="4726" spans="1:1" x14ac:dyDescent="0.25">
      <c r="A4726" s="22"/>
    </row>
    <row r="4727" spans="1:1" x14ac:dyDescent="0.25">
      <c r="A4727" s="22"/>
    </row>
    <row r="4728" spans="1:1" x14ac:dyDescent="0.25">
      <c r="A4728" s="22"/>
    </row>
    <row r="4729" spans="1:1" x14ac:dyDescent="0.25">
      <c r="A4729" s="22"/>
    </row>
    <row r="4730" spans="1:1" x14ac:dyDescent="0.25">
      <c r="A4730" s="22"/>
    </row>
    <row r="4731" spans="1:1" x14ac:dyDescent="0.25">
      <c r="A4731" s="22"/>
    </row>
    <row r="4732" spans="1:1" x14ac:dyDescent="0.25">
      <c r="A4732" s="22"/>
    </row>
    <row r="4733" spans="1:1" x14ac:dyDescent="0.25">
      <c r="A4733" s="22"/>
    </row>
    <row r="4734" spans="1:1" x14ac:dyDescent="0.25">
      <c r="A4734" s="22"/>
    </row>
    <row r="4735" spans="1:1" x14ac:dyDescent="0.25">
      <c r="A4735" s="22"/>
    </row>
    <row r="4736" spans="1:1" x14ac:dyDescent="0.25">
      <c r="A4736" s="22"/>
    </row>
    <row r="4737" spans="1:1" x14ac:dyDescent="0.25">
      <c r="A4737" s="22"/>
    </row>
    <row r="4738" spans="1:1" x14ac:dyDescent="0.25">
      <c r="A4738" s="22"/>
    </row>
    <row r="4739" spans="1:1" x14ac:dyDescent="0.25">
      <c r="A4739" s="22"/>
    </row>
    <row r="4740" spans="1:1" x14ac:dyDescent="0.25">
      <c r="A4740" s="22"/>
    </row>
    <row r="4741" spans="1:1" x14ac:dyDescent="0.25">
      <c r="A4741" s="22"/>
    </row>
    <row r="4742" spans="1:1" x14ac:dyDescent="0.25">
      <c r="A4742" s="22"/>
    </row>
    <row r="4743" spans="1:1" x14ac:dyDescent="0.25">
      <c r="A4743" s="22"/>
    </row>
    <row r="4744" spans="1:1" x14ac:dyDescent="0.25">
      <c r="A4744" s="22"/>
    </row>
    <row r="4745" spans="1:1" x14ac:dyDescent="0.25">
      <c r="A4745" s="22"/>
    </row>
    <row r="4746" spans="1:1" x14ac:dyDescent="0.25">
      <c r="A4746" s="22"/>
    </row>
    <row r="4747" spans="1:1" x14ac:dyDescent="0.25">
      <c r="A4747" s="22"/>
    </row>
    <row r="4748" spans="1:1" x14ac:dyDescent="0.25">
      <c r="A4748" s="22"/>
    </row>
    <row r="4749" spans="1:1" x14ac:dyDescent="0.25">
      <c r="A4749" s="22"/>
    </row>
    <row r="4750" spans="1:1" x14ac:dyDescent="0.25">
      <c r="A4750" s="22"/>
    </row>
    <row r="4751" spans="1:1" x14ac:dyDescent="0.25">
      <c r="A4751" s="22"/>
    </row>
    <row r="4752" spans="1:1" x14ac:dyDescent="0.25">
      <c r="A4752" s="22"/>
    </row>
    <row r="4753" spans="1:1" x14ac:dyDescent="0.25">
      <c r="A4753" s="22"/>
    </row>
    <row r="4754" spans="1:1" x14ac:dyDescent="0.25">
      <c r="A4754" s="22"/>
    </row>
    <row r="4755" spans="1:1" x14ac:dyDescent="0.25">
      <c r="A4755" s="22"/>
    </row>
    <row r="4756" spans="1:1" x14ac:dyDescent="0.25">
      <c r="A4756" s="22"/>
    </row>
    <row r="4757" spans="1:1" x14ac:dyDescent="0.25">
      <c r="A4757" s="22"/>
    </row>
    <row r="4758" spans="1:1" x14ac:dyDescent="0.25">
      <c r="A4758" s="22"/>
    </row>
    <row r="4759" spans="1:1" x14ac:dyDescent="0.25">
      <c r="A4759" s="22"/>
    </row>
    <row r="4760" spans="1:1" x14ac:dyDescent="0.25">
      <c r="A4760" s="22"/>
    </row>
    <row r="4761" spans="1:1" x14ac:dyDescent="0.25">
      <c r="A4761" s="22"/>
    </row>
    <row r="4762" spans="1:1" x14ac:dyDescent="0.25">
      <c r="A4762" s="22"/>
    </row>
    <row r="4763" spans="1:1" x14ac:dyDescent="0.25">
      <c r="A4763" s="22"/>
    </row>
    <row r="4764" spans="1:1" x14ac:dyDescent="0.25">
      <c r="A4764" s="22"/>
    </row>
    <row r="4765" spans="1:1" x14ac:dyDescent="0.25">
      <c r="A4765" s="22"/>
    </row>
    <row r="4766" spans="1:1" x14ac:dyDescent="0.25">
      <c r="A4766" s="22"/>
    </row>
    <row r="4767" spans="1:1" x14ac:dyDescent="0.25">
      <c r="A4767" s="22"/>
    </row>
    <row r="4768" spans="1:1" x14ac:dyDescent="0.25">
      <c r="A4768" s="22"/>
    </row>
    <row r="4769" spans="1:1" x14ac:dyDescent="0.25">
      <c r="A4769" s="22"/>
    </row>
    <row r="4770" spans="1:1" x14ac:dyDescent="0.25">
      <c r="A4770" s="22"/>
    </row>
    <row r="4771" spans="1:1" x14ac:dyDescent="0.25">
      <c r="A4771" s="22"/>
    </row>
    <row r="4772" spans="1:1" x14ac:dyDescent="0.25">
      <c r="A4772" s="22"/>
    </row>
    <row r="4773" spans="1:1" x14ac:dyDescent="0.25">
      <c r="A4773" s="22"/>
    </row>
    <row r="4774" spans="1:1" x14ac:dyDescent="0.25">
      <c r="A4774" s="22"/>
    </row>
    <row r="4775" spans="1:1" x14ac:dyDescent="0.25">
      <c r="A4775" s="22"/>
    </row>
    <row r="4776" spans="1:1" x14ac:dyDescent="0.25">
      <c r="A4776" s="22"/>
    </row>
    <row r="4777" spans="1:1" x14ac:dyDescent="0.25">
      <c r="A4777" s="22"/>
    </row>
    <row r="4778" spans="1:1" x14ac:dyDescent="0.25">
      <c r="A4778" s="22"/>
    </row>
    <row r="4779" spans="1:1" x14ac:dyDescent="0.25">
      <c r="A4779" s="22"/>
    </row>
    <row r="4780" spans="1:1" x14ac:dyDescent="0.25">
      <c r="A4780" s="22"/>
    </row>
    <row r="4781" spans="1:1" x14ac:dyDescent="0.25">
      <c r="A4781" s="22"/>
    </row>
    <row r="4782" spans="1:1" x14ac:dyDescent="0.25">
      <c r="A4782" s="22"/>
    </row>
    <row r="4783" spans="1:1" x14ac:dyDescent="0.25">
      <c r="A4783" s="22"/>
    </row>
    <row r="4784" spans="1:1" x14ac:dyDescent="0.25">
      <c r="A4784" s="22"/>
    </row>
    <row r="4785" spans="1:1" x14ac:dyDescent="0.25">
      <c r="A4785" s="22"/>
    </row>
    <row r="4786" spans="1:1" x14ac:dyDescent="0.25">
      <c r="A4786" s="22"/>
    </row>
    <row r="4787" spans="1:1" x14ac:dyDescent="0.25">
      <c r="A4787" s="22"/>
    </row>
    <row r="4788" spans="1:1" x14ac:dyDescent="0.25">
      <c r="A4788" s="22"/>
    </row>
    <row r="4789" spans="1:1" x14ac:dyDescent="0.25">
      <c r="A4789" s="22"/>
    </row>
    <row r="4790" spans="1:1" x14ac:dyDescent="0.25">
      <c r="A4790" s="22"/>
    </row>
    <row r="4791" spans="1:1" x14ac:dyDescent="0.25">
      <c r="A4791" s="22"/>
    </row>
    <row r="4792" spans="1:1" x14ac:dyDescent="0.25">
      <c r="A4792" s="22"/>
    </row>
    <row r="4793" spans="1:1" x14ac:dyDescent="0.25">
      <c r="A4793" s="22"/>
    </row>
    <row r="4794" spans="1:1" x14ac:dyDescent="0.25">
      <c r="A4794" s="22"/>
    </row>
    <row r="4795" spans="1:1" x14ac:dyDescent="0.25">
      <c r="A4795" s="22"/>
    </row>
    <row r="4796" spans="1:1" x14ac:dyDescent="0.25">
      <c r="A4796" s="22"/>
    </row>
    <row r="4797" spans="1:1" x14ac:dyDescent="0.25">
      <c r="A4797" s="22"/>
    </row>
    <row r="4798" spans="1:1" x14ac:dyDescent="0.25">
      <c r="A4798" s="22"/>
    </row>
    <row r="4799" spans="1:1" x14ac:dyDescent="0.25">
      <c r="A4799" s="22"/>
    </row>
    <row r="4800" spans="1:1" x14ac:dyDescent="0.25">
      <c r="A4800" s="22"/>
    </row>
    <row r="4801" spans="1:1" x14ac:dyDescent="0.25">
      <c r="A4801" s="22"/>
    </row>
    <row r="4802" spans="1:1" x14ac:dyDescent="0.25">
      <c r="A4802" s="22"/>
    </row>
    <row r="4803" spans="1:1" x14ac:dyDescent="0.25">
      <c r="A4803" s="22"/>
    </row>
    <row r="4804" spans="1:1" x14ac:dyDescent="0.25">
      <c r="A4804" s="22"/>
    </row>
    <row r="4805" spans="1:1" x14ac:dyDescent="0.25">
      <c r="A4805" s="22"/>
    </row>
    <row r="4806" spans="1:1" x14ac:dyDescent="0.25">
      <c r="A4806" s="22"/>
    </row>
    <row r="4807" spans="1:1" x14ac:dyDescent="0.25">
      <c r="A4807" s="22"/>
    </row>
    <row r="4808" spans="1:1" x14ac:dyDescent="0.25">
      <c r="A4808" s="22"/>
    </row>
    <row r="4809" spans="1:1" x14ac:dyDescent="0.25">
      <c r="A4809" s="22"/>
    </row>
    <row r="4810" spans="1:1" x14ac:dyDescent="0.25">
      <c r="A4810" s="22"/>
    </row>
    <row r="4811" spans="1:1" x14ac:dyDescent="0.25">
      <c r="A4811" s="22"/>
    </row>
    <row r="4812" spans="1:1" x14ac:dyDescent="0.25">
      <c r="A4812" s="22"/>
    </row>
    <row r="4813" spans="1:1" x14ac:dyDescent="0.25">
      <c r="A4813" s="22"/>
    </row>
    <row r="4814" spans="1:1" x14ac:dyDescent="0.25">
      <c r="A4814" s="22"/>
    </row>
    <row r="4815" spans="1:1" x14ac:dyDescent="0.25">
      <c r="A4815" s="22"/>
    </row>
    <row r="4816" spans="1:1" x14ac:dyDescent="0.25">
      <c r="A4816" s="22"/>
    </row>
    <row r="4817" spans="1:1" x14ac:dyDescent="0.25">
      <c r="A4817" s="22"/>
    </row>
    <row r="4818" spans="1:1" x14ac:dyDescent="0.25">
      <c r="A4818" s="22"/>
    </row>
    <row r="4819" spans="1:1" x14ac:dyDescent="0.25">
      <c r="A4819" s="22"/>
    </row>
    <row r="4820" spans="1:1" x14ac:dyDescent="0.25">
      <c r="A4820" s="22"/>
    </row>
    <row r="4821" spans="1:1" x14ac:dyDescent="0.25">
      <c r="A4821" s="22"/>
    </row>
    <row r="4822" spans="1:1" x14ac:dyDescent="0.25">
      <c r="A4822" s="22"/>
    </row>
    <row r="4823" spans="1:1" x14ac:dyDescent="0.25">
      <c r="A4823" s="22"/>
    </row>
    <row r="4824" spans="1:1" x14ac:dyDescent="0.25">
      <c r="A4824" s="22"/>
    </row>
    <row r="4825" spans="1:1" x14ac:dyDescent="0.25">
      <c r="A4825" s="22"/>
    </row>
    <row r="4826" spans="1:1" x14ac:dyDescent="0.25">
      <c r="A4826" s="22"/>
    </row>
    <row r="4827" spans="1:1" x14ac:dyDescent="0.25">
      <c r="A4827" s="22"/>
    </row>
    <row r="4828" spans="1:1" x14ac:dyDescent="0.25">
      <c r="A4828" s="22"/>
    </row>
    <row r="4829" spans="1:1" x14ac:dyDescent="0.25">
      <c r="A4829" s="22"/>
    </row>
    <row r="4830" spans="1:1" x14ac:dyDescent="0.25">
      <c r="A4830" s="22"/>
    </row>
    <row r="4831" spans="1:1" x14ac:dyDescent="0.25">
      <c r="A4831" s="22"/>
    </row>
    <row r="4832" spans="1:1" x14ac:dyDescent="0.25">
      <c r="A4832" s="22"/>
    </row>
    <row r="4833" spans="1:1" x14ac:dyDescent="0.25">
      <c r="A4833" s="22"/>
    </row>
    <row r="4834" spans="1:1" x14ac:dyDescent="0.25">
      <c r="A4834" s="22"/>
    </row>
    <row r="4835" spans="1:1" x14ac:dyDescent="0.25">
      <c r="A4835" s="22"/>
    </row>
    <row r="4836" spans="1:1" x14ac:dyDescent="0.25">
      <c r="A4836" s="22"/>
    </row>
    <row r="4837" spans="1:1" x14ac:dyDescent="0.25">
      <c r="A4837" s="22"/>
    </row>
    <row r="4838" spans="1:1" x14ac:dyDescent="0.25">
      <c r="A4838" s="22"/>
    </row>
    <row r="4839" spans="1:1" x14ac:dyDescent="0.25">
      <c r="A4839" s="22"/>
    </row>
    <row r="4840" spans="1:1" x14ac:dyDescent="0.25">
      <c r="A4840" s="22"/>
    </row>
    <row r="4841" spans="1:1" x14ac:dyDescent="0.25">
      <c r="A4841" s="22"/>
    </row>
    <row r="4842" spans="1:1" x14ac:dyDescent="0.25">
      <c r="A4842" s="22"/>
    </row>
    <row r="4843" spans="1:1" x14ac:dyDescent="0.25">
      <c r="A4843" s="22"/>
    </row>
    <row r="4844" spans="1:1" x14ac:dyDescent="0.25">
      <c r="A4844" s="22"/>
    </row>
    <row r="4845" spans="1:1" x14ac:dyDescent="0.25">
      <c r="A4845" s="22"/>
    </row>
    <row r="4846" spans="1:1" x14ac:dyDescent="0.25">
      <c r="A4846" s="22"/>
    </row>
    <row r="4847" spans="1:1" x14ac:dyDescent="0.25">
      <c r="A4847" s="22"/>
    </row>
    <row r="4848" spans="1:1" x14ac:dyDescent="0.25">
      <c r="A4848" s="22"/>
    </row>
    <row r="4849" spans="1:1" x14ac:dyDescent="0.25">
      <c r="A4849" s="22"/>
    </row>
    <row r="4850" spans="1:1" x14ac:dyDescent="0.25">
      <c r="A4850" s="22"/>
    </row>
    <row r="4851" spans="1:1" x14ac:dyDescent="0.25">
      <c r="A4851" s="22"/>
    </row>
    <row r="4852" spans="1:1" x14ac:dyDescent="0.25">
      <c r="A4852" s="22"/>
    </row>
    <row r="4853" spans="1:1" x14ac:dyDescent="0.25">
      <c r="A4853" s="22"/>
    </row>
    <row r="4854" spans="1:1" x14ac:dyDescent="0.25">
      <c r="A4854" s="22"/>
    </row>
    <row r="4855" spans="1:1" x14ac:dyDescent="0.25">
      <c r="A4855" s="22"/>
    </row>
    <row r="4856" spans="1:1" x14ac:dyDescent="0.25">
      <c r="A4856" s="22"/>
    </row>
    <row r="4857" spans="1:1" x14ac:dyDescent="0.25">
      <c r="A4857" s="22"/>
    </row>
    <row r="4858" spans="1:1" x14ac:dyDescent="0.25">
      <c r="A4858" s="22"/>
    </row>
    <row r="4859" spans="1:1" x14ac:dyDescent="0.25">
      <c r="A4859" s="22"/>
    </row>
    <row r="4860" spans="1:1" x14ac:dyDescent="0.25">
      <c r="A4860" s="22"/>
    </row>
    <row r="4861" spans="1:1" x14ac:dyDescent="0.25">
      <c r="A4861" s="22"/>
    </row>
    <row r="4862" spans="1:1" x14ac:dyDescent="0.25">
      <c r="A4862" s="22"/>
    </row>
    <row r="4863" spans="1:1" x14ac:dyDescent="0.25">
      <c r="A4863" s="22"/>
    </row>
    <row r="4864" spans="1:1" x14ac:dyDescent="0.25">
      <c r="A4864" s="22"/>
    </row>
    <row r="4865" spans="1:1" x14ac:dyDescent="0.25">
      <c r="A4865" s="22"/>
    </row>
    <row r="4866" spans="1:1" x14ac:dyDescent="0.25">
      <c r="A4866" s="22"/>
    </row>
    <row r="4867" spans="1:1" x14ac:dyDescent="0.25">
      <c r="A4867" s="22"/>
    </row>
    <row r="4868" spans="1:1" x14ac:dyDescent="0.25">
      <c r="A4868" s="22"/>
    </row>
    <row r="4869" spans="1:1" x14ac:dyDescent="0.25">
      <c r="A4869" s="22"/>
    </row>
    <row r="4870" spans="1:1" x14ac:dyDescent="0.25">
      <c r="A4870" s="22"/>
    </row>
    <row r="4871" spans="1:1" x14ac:dyDescent="0.25">
      <c r="A4871" s="22"/>
    </row>
    <row r="4872" spans="1:1" x14ac:dyDescent="0.25">
      <c r="A4872" s="22"/>
    </row>
    <row r="4873" spans="1:1" x14ac:dyDescent="0.25">
      <c r="A4873" s="22"/>
    </row>
    <row r="4874" spans="1:1" x14ac:dyDescent="0.25">
      <c r="A4874" s="22"/>
    </row>
    <row r="4875" spans="1:1" x14ac:dyDescent="0.25">
      <c r="A4875" s="22"/>
    </row>
    <row r="4876" spans="1:1" x14ac:dyDescent="0.25">
      <c r="A4876" s="22"/>
    </row>
    <row r="4877" spans="1:1" x14ac:dyDescent="0.25">
      <c r="A4877" s="22"/>
    </row>
    <row r="4878" spans="1:1" x14ac:dyDescent="0.25">
      <c r="A4878" s="22"/>
    </row>
    <row r="4879" spans="1:1" x14ac:dyDescent="0.25">
      <c r="A4879" s="22"/>
    </row>
    <row r="4880" spans="1:1" x14ac:dyDescent="0.25">
      <c r="A4880" s="22"/>
    </row>
    <row r="4881" spans="1:1" x14ac:dyDescent="0.25">
      <c r="A4881" s="22"/>
    </row>
    <row r="4882" spans="1:1" x14ac:dyDescent="0.25">
      <c r="A4882" s="22"/>
    </row>
    <row r="4883" spans="1:1" x14ac:dyDescent="0.25">
      <c r="A4883" s="22"/>
    </row>
    <row r="4884" spans="1:1" x14ac:dyDescent="0.25">
      <c r="A4884" s="22"/>
    </row>
    <row r="4885" spans="1:1" x14ac:dyDescent="0.25">
      <c r="A4885" s="22"/>
    </row>
    <row r="4886" spans="1:1" x14ac:dyDescent="0.25">
      <c r="A4886" s="22"/>
    </row>
    <row r="4887" spans="1:1" x14ac:dyDescent="0.25">
      <c r="A4887" s="22"/>
    </row>
    <row r="4888" spans="1:1" x14ac:dyDescent="0.25">
      <c r="A4888" s="22"/>
    </row>
    <row r="4889" spans="1:1" x14ac:dyDescent="0.25">
      <c r="A4889" s="22"/>
    </row>
    <row r="4890" spans="1:1" x14ac:dyDescent="0.25">
      <c r="A4890" s="22"/>
    </row>
    <row r="4891" spans="1:1" x14ac:dyDescent="0.25">
      <c r="A4891" s="22"/>
    </row>
    <row r="4892" spans="1:1" x14ac:dyDescent="0.25">
      <c r="A4892" s="22"/>
    </row>
    <row r="4893" spans="1:1" x14ac:dyDescent="0.25">
      <c r="A4893" s="22"/>
    </row>
    <row r="4894" spans="1:1" x14ac:dyDescent="0.25">
      <c r="A4894" s="22"/>
    </row>
    <row r="4895" spans="1:1" x14ac:dyDescent="0.25">
      <c r="A4895" s="22"/>
    </row>
    <row r="4896" spans="1:1" x14ac:dyDescent="0.25">
      <c r="A4896" s="22"/>
    </row>
    <row r="4897" spans="1:1" x14ac:dyDescent="0.25">
      <c r="A4897" s="22"/>
    </row>
    <row r="4898" spans="1:1" x14ac:dyDescent="0.25">
      <c r="A4898" s="22"/>
    </row>
    <row r="4899" spans="1:1" x14ac:dyDescent="0.25">
      <c r="A4899" s="22"/>
    </row>
    <row r="4900" spans="1:1" x14ac:dyDescent="0.25">
      <c r="A4900" s="22"/>
    </row>
    <row r="4901" spans="1:1" x14ac:dyDescent="0.25">
      <c r="A4901" s="22"/>
    </row>
    <row r="4902" spans="1:1" x14ac:dyDescent="0.25">
      <c r="A4902" s="22"/>
    </row>
    <row r="4903" spans="1:1" x14ac:dyDescent="0.25">
      <c r="A4903" s="22"/>
    </row>
    <row r="4904" spans="1:1" x14ac:dyDescent="0.25">
      <c r="A4904" s="22"/>
    </row>
    <row r="4905" spans="1:1" x14ac:dyDescent="0.25">
      <c r="A4905" s="22"/>
    </row>
    <row r="4906" spans="1:1" x14ac:dyDescent="0.25">
      <c r="A4906" s="22"/>
    </row>
    <row r="4907" spans="1:1" x14ac:dyDescent="0.25">
      <c r="A4907" s="22"/>
    </row>
    <row r="4908" spans="1:1" x14ac:dyDescent="0.25">
      <c r="A4908" s="22"/>
    </row>
    <row r="4909" spans="1:1" x14ac:dyDescent="0.25">
      <c r="A4909" s="22"/>
    </row>
    <row r="4910" spans="1:1" x14ac:dyDescent="0.25">
      <c r="A4910" s="22"/>
    </row>
    <row r="4911" spans="1:1" x14ac:dyDescent="0.25">
      <c r="A4911" s="22"/>
    </row>
    <row r="4912" spans="1:1" x14ac:dyDescent="0.25">
      <c r="A4912" s="22"/>
    </row>
    <row r="4913" spans="1:1" x14ac:dyDescent="0.25">
      <c r="A4913" s="22"/>
    </row>
    <row r="4914" spans="1:1" x14ac:dyDescent="0.25">
      <c r="A4914" s="22"/>
    </row>
    <row r="4915" spans="1:1" x14ac:dyDescent="0.25">
      <c r="A4915" s="22"/>
    </row>
    <row r="4916" spans="1:1" x14ac:dyDescent="0.25">
      <c r="A4916" s="22"/>
    </row>
    <row r="4917" spans="1:1" x14ac:dyDescent="0.25">
      <c r="A4917" s="22"/>
    </row>
    <row r="4918" spans="1:1" x14ac:dyDescent="0.25">
      <c r="A4918" s="22"/>
    </row>
    <row r="4919" spans="1:1" x14ac:dyDescent="0.25">
      <c r="A4919" s="22"/>
    </row>
    <row r="4920" spans="1:1" x14ac:dyDescent="0.25">
      <c r="A4920" s="22"/>
    </row>
    <row r="4921" spans="1:1" x14ac:dyDescent="0.25">
      <c r="A4921" s="22"/>
    </row>
    <row r="4922" spans="1:1" x14ac:dyDescent="0.25">
      <c r="A4922" s="22"/>
    </row>
    <row r="4923" spans="1:1" x14ac:dyDescent="0.25">
      <c r="A4923" s="22"/>
    </row>
    <row r="4924" spans="1:1" x14ac:dyDescent="0.25">
      <c r="A4924" s="22"/>
    </row>
    <row r="4925" spans="1:1" x14ac:dyDescent="0.25">
      <c r="A4925" s="22"/>
    </row>
    <row r="4926" spans="1:1" x14ac:dyDescent="0.25">
      <c r="A4926" s="22"/>
    </row>
    <row r="4927" spans="1:1" x14ac:dyDescent="0.25">
      <c r="A4927" s="22"/>
    </row>
    <row r="4928" spans="1:1" x14ac:dyDescent="0.25">
      <c r="A4928" s="22"/>
    </row>
    <row r="4929" spans="1:1" x14ac:dyDescent="0.25">
      <c r="A4929" s="22"/>
    </row>
    <row r="4930" spans="1:1" x14ac:dyDescent="0.25">
      <c r="A4930" s="22"/>
    </row>
    <row r="4931" spans="1:1" x14ac:dyDescent="0.25">
      <c r="A4931" s="22"/>
    </row>
    <row r="4932" spans="1:1" x14ac:dyDescent="0.25">
      <c r="A4932" s="22"/>
    </row>
    <row r="4933" spans="1:1" x14ac:dyDescent="0.25">
      <c r="A4933" s="22"/>
    </row>
    <row r="4934" spans="1:1" x14ac:dyDescent="0.25">
      <c r="A4934" s="22"/>
    </row>
    <row r="4935" spans="1:1" x14ac:dyDescent="0.25">
      <c r="A4935" s="22"/>
    </row>
    <row r="4936" spans="1:1" x14ac:dyDescent="0.25">
      <c r="A4936" s="22"/>
    </row>
    <row r="4937" spans="1:1" x14ac:dyDescent="0.25">
      <c r="A4937" s="22"/>
    </row>
    <row r="4938" spans="1:1" x14ac:dyDescent="0.25">
      <c r="A4938" s="22"/>
    </row>
    <row r="4939" spans="1:1" x14ac:dyDescent="0.25">
      <c r="A4939" s="22"/>
    </row>
    <row r="4940" spans="1:1" x14ac:dyDescent="0.25">
      <c r="A4940" s="22"/>
    </row>
    <row r="4941" spans="1:1" x14ac:dyDescent="0.25">
      <c r="A4941" s="22"/>
    </row>
    <row r="4942" spans="1:1" x14ac:dyDescent="0.25">
      <c r="A4942" s="22"/>
    </row>
    <row r="4943" spans="1:1" x14ac:dyDescent="0.25">
      <c r="A4943" s="22"/>
    </row>
    <row r="4944" spans="1:1" x14ac:dyDescent="0.25">
      <c r="A4944" s="22"/>
    </row>
    <row r="4945" spans="1:1" x14ac:dyDescent="0.25">
      <c r="A4945" s="22"/>
    </row>
    <row r="4946" spans="1:1" x14ac:dyDescent="0.25">
      <c r="A4946" s="22"/>
    </row>
    <row r="4947" spans="1:1" x14ac:dyDescent="0.25">
      <c r="A4947" s="22"/>
    </row>
    <row r="4948" spans="1:1" x14ac:dyDescent="0.25">
      <c r="A4948" s="22"/>
    </row>
    <row r="4949" spans="1:1" x14ac:dyDescent="0.25">
      <c r="A4949" s="22"/>
    </row>
    <row r="4950" spans="1:1" x14ac:dyDescent="0.25">
      <c r="A4950" s="22"/>
    </row>
    <row r="4951" spans="1:1" x14ac:dyDescent="0.25">
      <c r="A4951" s="22"/>
    </row>
    <row r="4952" spans="1:1" x14ac:dyDescent="0.25">
      <c r="A4952" s="22"/>
    </row>
    <row r="4953" spans="1:1" x14ac:dyDescent="0.25">
      <c r="A4953" s="22"/>
    </row>
    <row r="4954" spans="1:1" x14ac:dyDescent="0.25">
      <c r="A4954" s="22"/>
    </row>
    <row r="4955" spans="1:1" x14ac:dyDescent="0.25">
      <c r="A4955" s="22"/>
    </row>
    <row r="4956" spans="1:1" x14ac:dyDescent="0.25">
      <c r="A4956" s="22"/>
    </row>
    <row r="4957" spans="1:1" x14ac:dyDescent="0.25">
      <c r="A4957" s="22"/>
    </row>
    <row r="4958" spans="1:1" x14ac:dyDescent="0.25">
      <c r="A4958" s="22"/>
    </row>
    <row r="4959" spans="1:1" x14ac:dyDescent="0.25">
      <c r="A4959" s="22"/>
    </row>
    <row r="4960" spans="1:1" x14ac:dyDescent="0.25">
      <c r="A4960" s="22"/>
    </row>
    <row r="4961" spans="1:1" x14ac:dyDescent="0.25">
      <c r="A4961" s="22"/>
    </row>
    <row r="4962" spans="1:1" x14ac:dyDescent="0.25">
      <c r="A4962" s="22"/>
    </row>
    <row r="4963" spans="1:1" x14ac:dyDescent="0.25">
      <c r="A4963" s="22"/>
    </row>
    <row r="4964" spans="1:1" x14ac:dyDescent="0.25">
      <c r="A4964" s="22"/>
    </row>
    <row r="4965" spans="1:1" x14ac:dyDescent="0.25">
      <c r="A4965" s="22"/>
    </row>
    <row r="4966" spans="1:1" x14ac:dyDescent="0.25">
      <c r="A4966" s="22"/>
    </row>
    <row r="4967" spans="1:1" x14ac:dyDescent="0.25">
      <c r="A4967" s="22"/>
    </row>
    <row r="4968" spans="1:1" x14ac:dyDescent="0.25">
      <c r="A4968" s="22"/>
    </row>
    <row r="4969" spans="1:1" x14ac:dyDescent="0.25">
      <c r="A4969" s="22"/>
    </row>
    <row r="4970" spans="1:1" x14ac:dyDescent="0.25">
      <c r="A4970" s="22"/>
    </row>
    <row r="4971" spans="1:1" x14ac:dyDescent="0.25">
      <c r="A4971" s="22"/>
    </row>
    <row r="4972" spans="1:1" x14ac:dyDescent="0.25">
      <c r="A4972" s="22"/>
    </row>
    <row r="4973" spans="1:1" x14ac:dyDescent="0.25">
      <c r="A4973" s="22"/>
    </row>
    <row r="4974" spans="1:1" x14ac:dyDescent="0.25">
      <c r="A4974" s="22"/>
    </row>
    <row r="4975" spans="1:1" x14ac:dyDescent="0.25">
      <c r="A4975" s="22"/>
    </row>
    <row r="4976" spans="1:1" x14ac:dyDescent="0.25">
      <c r="A4976" s="22"/>
    </row>
    <row r="4977" spans="1:1" x14ac:dyDescent="0.25">
      <c r="A4977" s="22"/>
    </row>
    <row r="4978" spans="1:1" x14ac:dyDescent="0.25">
      <c r="A4978" s="22"/>
    </row>
    <row r="4979" spans="1:1" x14ac:dyDescent="0.25">
      <c r="A4979" s="22"/>
    </row>
    <row r="4980" spans="1:1" x14ac:dyDescent="0.25">
      <c r="A4980" s="22"/>
    </row>
    <row r="4981" spans="1:1" x14ac:dyDescent="0.25">
      <c r="A4981" s="22"/>
    </row>
    <row r="4982" spans="1:1" x14ac:dyDescent="0.25">
      <c r="A4982" s="22"/>
    </row>
    <row r="4983" spans="1:1" x14ac:dyDescent="0.25">
      <c r="A4983" s="22"/>
    </row>
    <row r="4984" spans="1:1" x14ac:dyDescent="0.25">
      <c r="A4984" s="22"/>
    </row>
    <row r="4985" spans="1:1" x14ac:dyDescent="0.25">
      <c r="A4985" s="22"/>
    </row>
    <row r="4986" spans="1:1" x14ac:dyDescent="0.25">
      <c r="A4986" s="22"/>
    </row>
    <row r="4987" spans="1:1" x14ac:dyDescent="0.25">
      <c r="A4987" s="22"/>
    </row>
    <row r="4988" spans="1:1" x14ac:dyDescent="0.25">
      <c r="A4988" s="22"/>
    </row>
    <row r="4989" spans="1:1" x14ac:dyDescent="0.25">
      <c r="A4989" s="22"/>
    </row>
    <row r="4990" spans="1:1" x14ac:dyDescent="0.25">
      <c r="A4990" s="22"/>
    </row>
    <row r="4991" spans="1:1" x14ac:dyDescent="0.25">
      <c r="A4991" s="22"/>
    </row>
    <row r="4992" spans="1:1" x14ac:dyDescent="0.25">
      <c r="A4992" s="22"/>
    </row>
    <row r="4993" spans="1:1" x14ac:dyDescent="0.25">
      <c r="A4993" s="22"/>
    </row>
    <row r="4994" spans="1:1" x14ac:dyDescent="0.25">
      <c r="A4994" s="22"/>
    </row>
    <row r="4995" spans="1:1" x14ac:dyDescent="0.25">
      <c r="A4995" s="22"/>
    </row>
    <row r="4996" spans="1:1" x14ac:dyDescent="0.25">
      <c r="A4996" s="22"/>
    </row>
    <row r="4997" spans="1:1" x14ac:dyDescent="0.25">
      <c r="A4997" s="22"/>
    </row>
    <row r="4998" spans="1:1" x14ac:dyDescent="0.25">
      <c r="A4998" s="22"/>
    </row>
    <row r="4999" spans="1:1" x14ac:dyDescent="0.25">
      <c r="A4999" s="22"/>
    </row>
    <row r="5000" spans="1:1" x14ac:dyDescent="0.25">
      <c r="A5000" s="22"/>
    </row>
    <row r="5001" spans="1:1" x14ac:dyDescent="0.25">
      <c r="A5001" s="22"/>
    </row>
    <row r="5002" spans="1:1" x14ac:dyDescent="0.25">
      <c r="A5002" s="22"/>
    </row>
    <row r="5003" spans="1:1" x14ac:dyDescent="0.25">
      <c r="A5003" s="22"/>
    </row>
    <row r="5004" spans="1:1" x14ac:dyDescent="0.25">
      <c r="A5004" s="22"/>
    </row>
    <row r="5005" spans="1:1" x14ac:dyDescent="0.25">
      <c r="A5005" s="22"/>
    </row>
    <row r="5006" spans="1:1" x14ac:dyDescent="0.25">
      <c r="A5006" s="22"/>
    </row>
    <row r="5007" spans="1:1" x14ac:dyDescent="0.25">
      <c r="A5007" s="22"/>
    </row>
    <row r="5008" spans="1:1" x14ac:dyDescent="0.25">
      <c r="A5008" s="22"/>
    </row>
    <row r="5009" spans="1:1" x14ac:dyDescent="0.25">
      <c r="A5009" s="22"/>
    </row>
    <row r="5010" spans="1:1" x14ac:dyDescent="0.25">
      <c r="A5010" s="22"/>
    </row>
    <row r="5011" spans="1:1" x14ac:dyDescent="0.25">
      <c r="A5011" s="22"/>
    </row>
    <row r="5012" spans="1:1" x14ac:dyDescent="0.25">
      <c r="A5012" s="22"/>
    </row>
    <row r="5013" spans="1:1" x14ac:dyDescent="0.25">
      <c r="A5013" s="22"/>
    </row>
    <row r="5014" spans="1:1" x14ac:dyDescent="0.25">
      <c r="A5014" s="22"/>
    </row>
    <row r="5015" spans="1:1" x14ac:dyDescent="0.25">
      <c r="A5015" s="22"/>
    </row>
    <row r="5016" spans="1:1" x14ac:dyDescent="0.25">
      <c r="A5016" s="22"/>
    </row>
    <row r="5017" spans="1:1" x14ac:dyDescent="0.25">
      <c r="A5017" s="22"/>
    </row>
    <row r="5018" spans="1:1" x14ac:dyDescent="0.25">
      <c r="A5018" s="22"/>
    </row>
    <row r="5019" spans="1:1" x14ac:dyDescent="0.25">
      <c r="A5019" s="22"/>
    </row>
    <row r="5020" spans="1:1" x14ac:dyDescent="0.25">
      <c r="A5020" s="22"/>
    </row>
    <row r="5021" spans="1:1" x14ac:dyDescent="0.25">
      <c r="A5021" s="22"/>
    </row>
    <row r="5022" spans="1:1" x14ac:dyDescent="0.25">
      <c r="A5022" s="22"/>
    </row>
    <row r="5023" spans="1:1" x14ac:dyDescent="0.25">
      <c r="A5023" s="22"/>
    </row>
    <row r="5024" spans="1:1" x14ac:dyDescent="0.25">
      <c r="A5024" s="22"/>
    </row>
    <row r="5025" spans="1:1" x14ac:dyDescent="0.25">
      <c r="A5025" s="22"/>
    </row>
    <row r="5026" spans="1:1" x14ac:dyDescent="0.25">
      <c r="A5026" s="22"/>
    </row>
    <row r="5027" spans="1:1" x14ac:dyDescent="0.25">
      <c r="A5027" s="22"/>
    </row>
    <row r="5028" spans="1:1" x14ac:dyDescent="0.25">
      <c r="A5028" s="22"/>
    </row>
    <row r="5029" spans="1:1" x14ac:dyDescent="0.25">
      <c r="A5029" s="22"/>
    </row>
    <row r="5030" spans="1:1" x14ac:dyDescent="0.25">
      <c r="A5030" s="22"/>
    </row>
    <row r="5031" spans="1:1" x14ac:dyDescent="0.25">
      <c r="A5031" s="22"/>
    </row>
    <row r="5032" spans="1:1" x14ac:dyDescent="0.25">
      <c r="A5032" s="22"/>
    </row>
    <row r="5033" spans="1:1" x14ac:dyDescent="0.25">
      <c r="A5033" s="22"/>
    </row>
    <row r="5034" spans="1:1" x14ac:dyDescent="0.25">
      <c r="A5034" s="22"/>
    </row>
    <row r="5035" spans="1:1" x14ac:dyDescent="0.25">
      <c r="A5035" s="22"/>
    </row>
    <row r="5036" spans="1:1" x14ac:dyDescent="0.25">
      <c r="A5036" s="22"/>
    </row>
    <row r="5037" spans="1:1" x14ac:dyDescent="0.25">
      <c r="A5037" s="22"/>
    </row>
    <row r="5038" spans="1:1" x14ac:dyDescent="0.25">
      <c r="A5038" s="22"/>
    </row>
    <row r="5039" spans="1:1" x14ac:dyDescent="0.25">
      <c r="A5039" s="22"/>
    </row>
    <row r="5040" spans="1:1" x14ac:dyDescent="0.25">
      <c r="A5040" s="22"/>
    </row>
    <row r="5041" spans="1:1" x14ac:dyDescent="0.25">
      <c r="A5041" s="22"/>
    </row>
    <row r="5042" spans="1:1" x14ac:dyDescent="0.25">
      <c r="A5042" s="22"/>
    </row>
    <row r="5043" spans="1:1" x14ac:dyDescent="0.25">
      <c r="A5043" s="22"/>
    </row>
    <row r="5044" spans="1:1" x14ac:dyDescent="0.25">
      <c r="A5044" s="22"/>
    </row>
    <row r="5045" spans="1:1" x14ac:dyDescent="0.25">
      <c r="A5045" s="22"/>
    </row>
    <row r="5046" spans="1:1" x14ac:dyDescent="0.25">
      <c r="A5046" s="22"/>
    </row>
    <row r="5047" spans="1:1" x14ac:dyDescent="0.25">
      <c r="A5047" s="22"/>
    </row>
    <row r="5048" spans="1:1" x14ac:dyDescent="0.25">
      <c r="A5048" s="22"/>
    </row>
    <row r="5049" spans="1:1" x14ac:dyDescent="0.25">
      <c r="A5049" s="22"/>
    </row>
    <row r="5050" spans="1:1" x14ac:dyDescent="0.25">
      <c r="A5050" s="22"/>
    </row>
    <row r="5051" spans="1:1" x14ac:dyDescent="0.25">
      <c r="A5051" s="22"/>
    </row>
    <row r="5052" spans="1:1" x14ac:dyDescent="0.25">
      <c r="A5052" s="22"/>
    </row>
    <row r="5053" spans="1:1" x14ac:dyDescent="0.25">
      <c r="A5053" s="22"/>
    </row>
    <row r="5054" spans="1:1" x14ac:dyDescent="0.25">
      <c r="A5054" s="22"/>
    </row>
    <row r="5055" spans="1:1" x14ac:dyDescent="0.25">
      <c r="A5055" s="22"/>
    </row>
    <row r="5056" spans="1:1" x14ac:dyDescent="0.25">
      <c r="A5056" s="22"/>
    </row>
    <row r="5057" spans="1:1" x14ac:dyDescent="0.25">
      <c r="A5057" s="22"/>
    </row>
    <row r="5058" spans="1:1" x14ac:dyDescent="0.25">
      <c r="A5058" s="22"/>
    </row>
    <row r="5059" spans="1:1" x14ac:dyDescent="0.25">
      <c r="A5059" s="22"/>
    </row>
    <row r="5060" spans="1:1" x14ac:dyDescent="0.25">
      <c r="A5060" s="22"/>
    </row>
    <row r="5061" spans="1:1" x14ac:dyDescent="0.25">
      <c r="A5061" s="22"/>
    </row>
    <row r="5062" spans="1:1" x14ac:dyDescent="0.25">
      <c r="A5062" s="22"/>
    </row>
    <row r="5063" spans="1:1" x14ac:dyDescent="0.25">
      <c r="A5063" s="22"/>
    </row>
    <row r="5064" spans="1:1" x14ac:dyDescent="0.25">
      <c r="A5064" s="22"/>
    </row>
    <row r="5065" spans="1:1" x14ac:dyDescent="0.25">
      <c r="A5065" s="22"/>
    </row>
    <row r="5066" spans="1:1" x14ac:dyDescent="0.25">
      <c r="A5066" s="22"/>
    </row>
    <row r="5067" spans="1:1" x14ac:dyDescent="0.25">
      <c r="A5067" s="22"/>
    </row>
    <row r="5068" spans="1:1" x14ac:dyDescent="0.25">
      <c r="A5068" s="22"/>
    </row>
    <row r="5069" spans="1:1" x14ac:dyDescent="0.25">
      <c r="A5069" s="22"/>
    </row>
    <row r="5070" spans="1:1" x14ac:dyDescent="0.25">
      <c r="A5070" s="22"/>
    </row>
    <row r="5071" spans="1:1" x14ac:dyDescent="0.25">
      <c r="A5071" s="22"/>
    </row>
    <row r="5072" spans="1:1" x14ac:dyDescent="0.25">
      <c r="A5072" s="22"/>
    </row>
    <row r="5073" spans="1:1" x14ac:dyDescent="0.25">
      <c r="A5073" s="22"/>
    </row>
    <row r="5074" spans="1:1" x14ac:dyDescent="0.25">
      <c r="A5074" s="22"/>
    </row>
    <row r="5075" spans="1:1" x14ac:dyDescent="0.25">
      <c r="A5075" s="22"/>
    </row>
    <row r="5076" spans="1:1" x14ac:dyDescent="0.25">
      <c r="A5076" s="22"/>
    </row>
    <row r="5077" spans="1:1" x14ac:dyDescent="0.25">
      <c r="A5077" s="22"/>
    </row>
    <row r="5078" spans="1:1" x14ac:dyDescent="0.25">
      <c r="A5078" s="22"/>
    </row>
    <row r="5079" spans="1:1" x14ac:dyDescent="0.25">
      <c r="A5079" s="22"/>
    </row>
    <row r="5080" spans="1:1" x14ac:dyDescent="0.25">
      <c r="A5080" s="22"/>
    </row>
    <row r="5081" spans="1:1" x14ac:dyDescent="0.25">
      <c r="A5081" s="22"/>
    </row>
    <row r="5082" spans="1:1" x14ac:dyDescent="0.25">
      <c r="A5082" s="22"/>
    </row>
    <row r="5083" spans="1:1" x14ac:dyDescent="0.25">
      <c r="A5083" s="22"/>
    </row>
    <row r="5084" spans="1:1" x14ac:dyDescent="0.25">
      <c r="A5084" s="22"/>
    </row>
    <row r="5085" spans="1:1" x14ac:dyDescent="0.25">
      <c r="A5085" s="22"/>
    </row>
    <row r="5086" spans="1:1" x14ac:dyDescent="0.25">
      <c r="A5086" s="22"/>
    </row>
    <row r="5087" spans="1:1" x14ac:dyDescent="0.25">
      <c r="A5087" s="22"/>
    </row>
    <row r="5088" spans="1:1" x14ac:dyDescent="0.25">
      <c r="A5088" s="22"/>
    </row>
    <row r="5089" spans="1:1" x14ac:dyDescent="0.25">
      <c r="A5089" s="22"/>
    </row>
    <row r="5090" spans="1:1" x14ac:dyDescent="0.25">
      <c r="A5090" s="22"/>
    </row>
    <row r="5091" spans="1:1" x14ac:dyDescent="0.25">
      <c r="A5091" s="22"/>
    </row>
    <row r="5092" spans="1:1" x14ac:dyDescent="0.25">
      <c r="A5092" s="22"/>
    </row>
    <row r="5093" spans="1:1" x14ac:dyDescent="0.25">
      <c r="A5093" s="22"/>
    </row>
    <row r="5094" spans="1:1" x14ac:dyDescent="0.25">
      <c r="A5094" s="22"/>
    </row>
    <row r="5095" spans="1:1" x14ac:dyDescent="0.25">
      <c r="A5095" s="22"/>
    </row>
    <row r="5096" spans="1:1" x14ac:dyDescent="0.25">
      <c r="A5096" s="22"/>
    </row>
    <row r="5097" spans="1:1" x14ac:dyDescent="0.25">
      <c r="A5097" s="22"/>
    </row>
    <row r="5098" spans="1:1" x14ac:dyDescent="0.25">
      <c r="A5098" s="22"/>
    </row>
    <row r="5099" spans="1:1" x14ac:dyDescent="0.25">
      <c r="A5099" s="22"/>
    </row>
    <row r="5100" spans="1:1" x14ac:dyDescent="0.25">
      <c r="A5100" s="22"/>
    </row>
    <row r="5101" spans="1:1" x14ac:dyDescent="0.25">
      <c r="A5101" s="22"/>
    </row>
    <row r="5102" spans="1:1" x14ac:dyDescent="0.25">
      <c r="A5102" s="22"/>
    </row>
    <row r="5103" spans="1:1" x14ac:dyDescent="0.25">
      <c r="A5103" s="22"/>
    </row>
    <row r="5104" spans="1:1" x14ac:dyDescent="0.25">
      <c r="A5104" s="22"/>
    </row>
    <row r="5105" spans="1:1" x14ac:dyDescent="0.25">
      <c r="A5105" s="22"/>
    </row>
    <row r="5106" spans="1:1" x14ac:dyDescent="0.25">
      <c r="A5106" s="22"/>
    </row>
    <row r="5107" spans="1:1" x14ac:dyDescent="0.25">
      <c r="A5107" s="22"/>
    </row>
    <row r="5108" spans="1:1" x14ac:dyDescent="0.25">
      <c r="A5108" s="22"/>
    </row>
    <row r="5109" spans="1:1" x14ac:dyDescent="0.25">
      <c r="A5109" s="22"/>
    </row>
    <row r="5110" spans="1:1" x14ac:dyDescent="0.25">
      <c r="A5110" s="22"/>
    </row>
    <row r="5111" spans="1:1" x14ac:dyDescent="0.25">
      <c r="A5111" s="22"/>
    </row>
    <row r="5112" spans="1:1" x14ac:dyDescent="0.25">
      <c r="A5112" s="22"/>
    </row>
    <row r="5113" spans="1:1" x14ac:dyDescent="0.25">
      <c r="A5113" s="22"/>
    </row>
    <row r="5114" spans="1:1" x14ac:dyDescent="0.25">
      <c r="A5114" s="22"/>
    </row>
    <row r="5115" spans="1:1" x14ac:dyDescent="0.25">
      <c r="A5115" s="22"/>
    </row>
    <row r="5116" spans="1:1" x14ac:dyDescent="0.25">
      <c r="A5116" s="22"/>
    </row>
    <row r="5117" spans="1:1" x14ac:dyDescent="0.25">
      <c r="A5117" s="22"/>
    </row>
    <row r="5118" spans="1:1" x14ac:dyDescent="0.25">
      <c r="A5118" s="22"/>
    </row>
    <row r="5119" spans="1:1" x14ac:dyDescent="0.25">
      <c r="A5119" s="22"/>
    </row>
    <row r="5120" spans="1:1" x14ac:dyDescent="0.25">
      <c r="A5120" s="22"/>
    </row>
    <row r="5121" spans="1:1" x14ac:dyDescent="0.25">
      <c r="A5121" s="22"/>
    </row>
    <row r="5122" spans="1:1" x14ac:dyDescent="0.25">
      <c r="A5122" s="22"/>
    </row>
    <row r="5123" spans="1:1" x14ac:dyDescent="0.25">
      <c r="A5123" s="22"/>
    </row>
    <row r="5124" spans="1:1" x14ac:dyDescent="0.25">
      <c r="A5124" s="22"/>
    </row>
    <row r="5125" spans="1:1" x14ac:dyDescent="0.25">
      <c r="A5125" s="22"/>
    </row>
    <row r="5126" spans="1:1" x14ac:dyDescent="0.25">
      <c r="A5126" s="22"/>
    </row>
    <row r="5127" spans="1:1" x14ac:dyDescent="0.25">
      <c r="A5127" s="22"/>
    </row>
    <row r="5128" spans="1:1" x14ac:dyDescent="0.25">
      <c r="A5128" s="22"/>
    </row>
    <row r="5129" spans="1:1" x14ac:dyDescent="0.25">
      <c r="A5129" s="22"/>
    </row>
    <row r="5130" spans="1:1" x14ac:dyDescent="0.25">
      <c r="A5130" s="22"/>
    </row>
    <row r="5131" spans="1:1" x14ac:dyDescent="0.25">
      <c r="A5131" s="22"/>
    </row>
    <row r="5132" spans="1:1" x14ac:dyDescent="0.25">
      <c r="A5132" s="22"/>
    </row>
    <row r="5133" spans="1:1" x14ac:dyDescent="0.25">
      <c r="A5133" s="22"/>
    </row>
    <row r="5134" spans="1:1" x14ac:dyDescent="0.25">
      <c r="A5134" s="22"/>
    </row>
    <row r="5135" spans="1:1" x14ac:dyDescent="0.25">
      <c r="A5135" s="22"/>
    </row>
    <row r="5136" spans="1:1" x14ac:dyDescent="0.25">
      <c r="A5136" s="22"/>
    </row>
    <row r="5137" spans="1:1" x14ac:dyDescent="0.25">
      <c r="A5137" s="22"/>
    </row>
    <row r="5138" spans="1:1" x14ac:dyDescent="0.25">
      <c r="A5138" s="22"/>
    </row>
    <row r="5139" spans="1:1" x14ac:dyDescent="0.25">
      <c r="A5139" s="22"/>
    </row>
    <row r="5140" spans="1:1" x14ac:dyDescent="0.25">
      <c r="A5140" s="22"/>
    </row>
    <row r="5141" spans="1:1" x14ac:dyDescent="0.25">
      <c r="A5141" s="22"/>
    </row>
    <row r="5142" spans="1:1" x14ac:dyDescent="0.25">
      <c r="A5142" s="22"/>
    </row>
    <row r="5143" spans="1:1" x14ac:dyDescent="0.25">
      <c r="A5143" s="22"/>
    </row>
    <row r="5144" spans="1:1" x14ac:dyDescent="0.25">
      <c r="A5144" s="22"/>
    </row>
    <row r="5145" spans="1:1" x14ac:dyDescent="0.25">
      <c r="A5145" s="22"/>
    </row>
    <row r="5146" spans="1:1" x14ac:dyDescent="0.25">
      <c r="A5146" s="22"/>
    </row>
    <row r="5147" spans="1:1" x14ac:dyDescent="0.25">
      <c r="A5147" s="22"/>
    </row>
    <row r="5148" spans="1:1" x14ac:dyDescent="0.25">
      <c r="A5148" s="22"/>
    </row>
    <row r="5149" spans="1:1" x14ac:dyDescent="0.25">
      <c r="A5149" s="22"/>
    </row>
    <row r="5150" spans="1:1" x14ac:dyDescent="0.25">
      <c r="A5150" s="22"/>
    </row>
    <row r="5151" spans="1:1" x14ac:dyDescent="0.25">
      <c r="A5151" s="22"/>
    </row>
    <row r="5152" spans="1:1" x14ac:dyDescent="0.25">
      <c r="A5152" s="22"/>
    </row>
    <row r="5153" spans="1:1" x14ac:dyDescent="0.25">
      <c r="A5153" s="22"/>
    </row>
    <row r="5154" spans="1:1" x14ac:dyDescent="0.25">
      <c r="A5154" s="22"/>
    </row>
    <row r="5155" spans="1:1" x14ac:dyDescent="0.25">
      <c r="A5155" s="22"/>
    </row>
    <row r="5156" spans="1:1" x14ac:dyDescent="0.25">
      <c r="A5156" s="22"/>
    </row>
    <row r="5157" spans="1:1" x14ac:dyDescent="0.25">
      <c r="A5157" s="22"/>
    </row>
    <row r="5158" spans="1:1" x14ac:dyDescent="0.25">
      <c r="A5158" s="22"/>
    </row>
    <row r="5159" spans="1:1" x14ac:dyDescent="0.25">
      <c r="A5159" s="22"/>
    </row>
    <row r="5160" spans="1:1" x14ac:dyDescent="0.25">
      <c r="A5160" s="22"/>
    </row>
  </sheetData>
  <mergeCells count="8">
    <mergeCell ref="A1:R1"/>
    <mergeCell ref="R2:R3"/>
    <mergeCell ref="A2:A3"/>
    <mergeCell ref="B2:B3"/>
    <mergeCell ref="C2:C3"/>
    <mergeCell ref="D2:O2"/>
    <mergeCell ref="P2:P3"/>
    <mergeCell ref="Q2:Q3"/>
  </mergeCells>
  <pageMargins left="0.7" right="0.7" top="0.75" bottom="0.75" header="0.3" footer="0.3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gloucel</dc:creator>
  <cp:lastModifiedBy>Sonia del Carmen Miranda de Aguilar</cp:lastModifiedBy>
  <cp:lastPrinted>2020-07-30T20:51:06Z</cp:lastPrinted>
  <dcterms:created xsi:type="dcterms:W3CDTF">2020-07-13T20:59:32Z</dcterms:created>
  <dcterms:modified xsi:type="dcterms:W3CDTF">2020-07-30T20:52:59Z</dcterms:modified>
</cp:coreProperties>
</file>