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392" windowHeight="5088" tabRatio="884" activeTab="4"/>
  </bookViews>
  <sheets>
    <sheet name="CTOS 4o TRIM TOTAL" sheetId="1" r:id="rId1"/>
    <sheet name="CTOS 4o TRIM GOES" sheetId="4" r:id="rId2"/>
    <sheet name="CTOS 4o TRIM FAE" sheetId="5" r:id="rId3"/>
    <sheet name="AECID" sheetId="6" r:id="rId4"/>
    <sheet name="PNUMA" sheetId="3" r:id="rId5"/>
  </sheets>
  <definedNames>
    <definedName name="_GoBack" localSheetId="0">'CTOS 4o TRIM TOTAL'!$K$11</definedName>
    <definedName name="_xlnm.Print_Area" localSheetId="3">AECID!$A$1:$J$8</definedName>
    <definedName name="_xlnm.Print_Area" localSheetId="2">'CTOS 4o TRIM FAE'!$A$1:$K$12</definedName>
    <definedName name="_xlnm.Print_Area" localSheetId="1">'CTOS 4o TRIM GOES'!$A$1:$J$10</definedName>
    <definedName name="_xlnm.Print_Area" localSheetId="0">'CTOS 4o TRIM TOTAL'!$A$1:$J$14</definedName>
    <definedName name="_xlnm.Print_Area" localSheetId="4">PNUMA!$A$1:$J$10</definedName>
  </definedNames>
  <calcPr calcId="152511"/>
</workbook>
</file>

<file path=xl/calcChain.xml><?xml version="1.0" encoding="utf-8"?>
<calcChain xmlns="http://schemas.openxmlformats.org/spreadsheetml/2006/main">
  <c r="F10" i="3" l="1"/>
  <c r="F8" i="6"/>
  <c r="F14" i="1" l="1"/>
  <c r="F12" i="5"/>
  <c r="F10" i="4"/>
</calcChain>
</file>

<file path=xl/sharedStrings.xml><?xml version="1.0" encoding="utf-8"?>
<sst xmlns="http://schemas.openxmlformats.org/spreadsheetml/2006/main" count="146" uniqueCount="58">
  <si>
    <t>SOLICITUD</t>
  </si>
  <si>
    <t>DETALLE  DEL BIEN, OBRA Y/ O SERVICIO</t>
  </si>
  <si>
    <t>FONDOS</t>
  </si>
  <si>
    <t xml:space="preserve">FECHA DE CONTRATO </t>
  </si>
  <si>
    <t xml:space="preserve">NUMERO DE CONTRATO </t>
  </si>
  <si>
    <t>MONTO CONTRATADO</t>
  </si>
  <si>
    <t>ADJUDICADO A:</t>
  </si>
  <si>
    <t>PLAZO DE EJECUCIÓN</t>
  </si>
  <si>
    <t>TIPO DE GESTION</t>
  </si>
  <si>
    <t>CLASIFICACION ECONOMICA</t>
  </si>
  <si>
    <t>TÉCNICO</t>
  </si>
  <si>
    <t>GOES</t>
  </si>
  <si>
    <t>GEOSIS, S.A. DE C.V.</t>
  </si>
  <si>
    <t xml:space="preserve">REPORTE CONTRATOS AVANCE DE EJECUCIÓN  DEL CUARTO  TRIMESTRE 2019 </t>
  </si>
  <si>
    <t>371-2019</t>
  </si>
  <si>
    <t>ADQUISICION DE LICENCIA ARCGIS</t>
  </si>
  <si>
    <t>REPORTE CONTRATOS AVANCE DE EJECUCIÓN  DEL CUARTO TRIMESTRE 2019 - GOES</t>
  </si>
  <si>
    <t>17 de diciembre de 2019</t>
  </si>
  <si>
    <t xml:space="preserve">03 días hábiles despues de reciir el contrato debidamente legalizado  (Recibido: 19/12/2019) </t>
  </si>
  <si>
    <t>Contratación Directa</t>
  </si>
  <si>
    <t>Pequeña Empresa</t>
  </si>
  <si>
    <t>REPORTE CONTRATOS AVANCE DE EJECUCIÓN  DEL CUARTO  TRIMESTRE 2019 - (FUENTE DE FINANCIAMIENTO)</t>
  </si>
  <si>
    <t>346-2019</t>
  </si>
  <si>
    <t>Construcción de tres cabañas para atención a visitantes en el parque nacional Montecristo</t>
  </si>
  <si>
    <t>FAE</t>
  </si>
  <si>
    <t>ContratoMARN No. 026/2019</t>
  </si>
  <si>
    <t>BIOSISTEMAS, S.A. DE C.V.</t>
  </si>
  <si>
    <t>a partir de la Orden de Inicio hasta el 31/12/2019</t>
  </si>
  <si>
    <t>Libre Gestion</t>
  </si>
  <si>
    <t>Lisandro</t>
  </si>
  <si>
    <t>345-2019</t>
  </si>
  <si>
    <t xml:space="preserve">Construcción de dos miradores en el Area Natural Protegida Parque Nacional Complejo Los Volcanes </t>
  </si>
  <si>
    <t>ContratoMARN No. 028/2019</t>
  </si>
  <si>
    <t>a partir de la Orden de Inicio hasta el 16/12/2019</t>
  </si>
  <si>
    <t>Rebeca</t>
  </si>
  <si>
    <t>REPORTE CONTRATOS AVANCE DE EJECUCIÓN  DEL CUARTO  TRIMESTRE 2019 - FAE</t>
  </si>
  <si>
    <t xml:space="preserve">03 días hábiles después de recibir el contrato debidamente legalizado  (Recibido: 19/12/2019) </t>
  </si>
  <si>
    <t>ContratoMARN No. 029/2019</t>
  </si>
  <si>
    <t>Contrato MARN No. 029/2019</t>
  </si>
  <si>
    <t>214-2019</t>
  </si>
  <si>
    <t>DEFINICIÓN DEL MARCO REGULATORIO Y MAPEO DE PROCESOS PARA LA RECOLECCIÓN DE ESTADISTICAS A REPORTAR POR LAS UNIDADES AMBIENTALES, INTEGRANTES DEL SINAMA</t>
  </si>
  <si>
    <t>AECID-Proyecto Transversalización del Medio Ambiente en la Adminsitración Pública</t>
  </si>
  <si>
    <t>024/2019</t>
  </si>
  <si>
    <t>FRANCISCO ELEVY ARAUJO ALEMÁN</t>
  </si>
  <si>
    <t>201-2019</t>
  </si>
  <si>
    <t>025/2019</t>
  </si>
  <si>
    <t>ADRIANA BEATRIZ ALVARADO VARGAS</t>
  </si>
  <si>
    <t>Total en US$</t>
  </si>
  <si>
    <t>75 días calendario a partir de la Orden de Inicio (14/10/2019)</t>
  </si>
  <si>
    <t>Libre Gestión</t>
  </si>
  <si>
    <t>A partir de la Orden de Inicio (223/10/2019) Hasta el  31/12/2019</t>
  </si>
  <si>
    <t>Persona Natural</t>
  </si>
  <si>
    <t>Definición del  Marco Regulatorio y Mapeo de Procesos para la Recolección de Estadísticas a reportar por las Unidades Ambientales, integrantes del SINAMA</t>
  </si>
  <si>
    <t>Coordinación del Proyecto Plan Nacional de Impelementación del Convenio de MINAMATA sobre el Mercurio.</t>
  </si>
  <si>
    <t>AECID-Proyecto Transversalización del Medio Ambiente en la Administración Pública</t>
  </si>
  <si>
    <t>Desarrollo de una Evaluación Inicial del Convenio de MINAMATA en El Salvador</t>
  </si>
  <si>
    <r>
      <t xml:space="preserve">FORMA DE PAGO: </t>
    </r>
    <r>
      <rPr>
        <sz val="6"/>
        <rFont val="Times New Roman"/>
        <family val="1"/>
      </rPr>
      <t xml:space="preserve">El MARN realizará un total de cuatro (4) pagos, según detalle: </t>
    </r>
    <r>
      <rPr>
        <b/>
        <sz val="6"/>
        <rFont val="Times New Roman"/>
        <family val="1"/>
      </rPr>
      <t xml:space="preserve">1) Primer Pago: </t>
    </r>
    <r>
      <rPr>
        <sz val="6"/>
        <rFont val="Times New Roman"/>
        <family val="1"/>
      </rPr>
      <t xml:space="preserve">Correspondiente al veinte por ciento (20%), del monto total contratado, equivalente a la cantidad de </t>
    </r>
    <r>
      <rPr>
        <b/>
        <sz val="6"/>
        <rFont val="Times New Roman"/>
        <family val="1"/>
      </rPr>
      <t>TRES MIL NOVECIENTOS NOVENTA Y UN 00/100 DÓLARES DE LOS ESTADOS UNIDOS DE AMÉRICA (US$3,991.00),</t>
    </r>
    <r>
      <rPr>
        <sz val="6"/>
        <rFont val="Times New Roman"/>
        <family val="1"/>
      </rPr>
      <t xml:space="preserve"> previa recepción y aceptación del Producto dos; </t>
    </r>
    <r>
      <rPr>
        <b/>
        <sz val="6"/>
        <rFont val="Times New Roman"/>
        <family val="1"/>
      </rPr>
      <t xml:space="preserve">2) Segundo Pago: </t>
    </r>
    <r>
      <rPr>
        <sz val="6"/>
        <rFont val="Times New Roman"/>
        <family val="1"/>
      </rPr>
      <t xml:space="preserve">correspondiente al treinta por ciento (30%), del monto total adjudicado, equivalente a la cantidad de </t>
    </r>
    <r>
      <rPr>
        <b/>
        <sz val="6"/>
        <rFont val="Times New Roman"/>
        <family val="1"/>
      </rPr>
      <t>CINCO MIL NOVECIENTOS OCHENTA Y SEIS 50/100 DÓLARES DE LOS ESTADOS UNIDOS DE AMÉRICA (US$5,986.50)</t>
    </r>
    <r>
      <rPr>
        <sz val="6"/>
        <rFont val="Times New Roman"/>
        <family val="1"/>
      </rPr>
      <t xml:space="preserve">, previa recepción y aceptación del Producto tres y cuatro;  </t>
    </r>
    <r>
      <rPr>
        <b/>
        <sz val="6"/>
        <rFont val="Times New Roman"/>
        <family val="1"/>
      </rPr>
      <t>3) Tercer Pago:</t>
    </r>
    <r>
      <rPr>
        <sz val="6"/>
        <rFont val="Times New Roman"/>
        <family val="1"/>
      </rPr>
      <t xml:space="preserve"> Correspondiente al quince por ciento (15%), del monto total adjudicado, equivalente a la cantidad de </t>
    </r>
    <r>
      <rPr>
        <b/>
        <sz val="6"/>
        <rFont val="Times New Roman"/>
        <family val="1"/>
      </rPr>
      <t>DOS MIL NOVECIENTOS NOVENTA Y TRES  25/100 DÓLARES DE LOS ESTADOS UNIDOS DE AMÉRICA (US$2,993.25)</t>
    </r>
    <r>
      <rPr>
        <sz val="6"/>
        <rFont val="Times New Roman"/>
        <family val="1"/>
      </rPr>
      <t xml:space="preserve">, previa recepción y aceptación del Producto cinco; y </t>
    </r>
    <r>
      <rPr>
        <b/>
        <sz val="6"/>
        <rFont val="Times New Roman"/>
        <family val="1"/>
      </rPr>
      <t xml:space="preserve">4) Cuarto Pago: </t>
    </r>
    <r>
      <rPr>
        <sz val="6"/>
        <rFont val="Times New Roman"/>
        <family val="1"/>
      </rPr>
      <t xml:space="preserve">Correspondiente al treinta y cinco por ciento (35%), del monto total adjudicado, equivalente a la cantidad de </t>
    </r>
    <r>
      <rPr>
        <b/>
        <sz val="6"/>
        <rFont val="Times New Roman"/>
        <family val="1"/>
      </rPr>
      <t>SEIS MIL NOVECIENTOS OCHENTA Y CUATRO 25/100 DÓLARES DE LOS ESTADOS UNIDOS DE AMÉRICA (US$6,984.25),</t>
    </r>
    <r>
      <rPr>
        <sz val="6"/>
        <rFont val="Times New Roman"/>
        <family val="1"/>
      </rPr>
      <t xml:space="preserve"> previa recepción y aceptación del Producto seis. Los pagos serán realizados, en un período máximo de treinta (30) días calendario, posteriores a la presentación de la factura de consumidor final </t>
    </r>
  </si>
  <si>
    <r>
      <t>FORMA DE PAGO</t>
    </r>
    <r>
      <rPr>
        <sz val="6"/>
        <rFont val="Museo 300"/>
        <family val="3"/>
      </rPr>
      <t>:</t>
    </r>
    <r>
      <rPr>
        <b/>
        <sz val="6"/>
        <rFont val="Museo 300"/>
        <family val="3"/>
      </rPr>
      <t xml:space="preserve"> </t>
    </r>
    <r>
      <rPr>
        <sz val="6"/>
        <rFont val="Museo 300"/>
        <family val="3"/>
      </rPr>
      <t xml:space="preserve">El MARN, pagará a “La Contratista”, bajo los términos de este contrato, hasta un monto máximo de </t>
    </r>
    <r>
      <rPr>
        <b/>
        <sz val="6"/>
        <rFont val="Museo 300"/>
        <family val="3"/>
      </rPr>
      <t xml:space="preserve">CUATRO MIL SETENTA Y DOS 20/100 DÓLARES DE LOS ESTADOS UNIDOS DE AMÉRICA (US$4,072.20), </t>
    </r>
    <r>
      <rPr>
        <sz val="6"/>
        <rFont val="Museo 300"/>
        <family val="3"/>
      </rPr>
      <t xml:space="preserve">con impuestos incluidos, distribuidos en tres (03) cuotas de conformidad al siguiente detalle: </t>
    </r>
    <r>
      <rPr>
        <b/>
        <sz val="6"/>
        <rFont val="Museo 300"/>
        <family val="3"/>
      </rPr>
      <t>a)</t>
    </r>
    <r>
      <rPr>
        <sz val="6"/>
        <rFont val="Museo 300"/>
        <family val="3"/>
      </rPr>
      <t xml:space="preserve"> Una (1) cuota de hasta  </t>
    </r>
    <r>
      <rPr>
        <b/>
        <sz val="6"/>
        <rFont val="Museo 300"/>
        <family val="3"/>
      </rPr>
      <t>Novecientos Dieciséis 20/100</t>
    </r>
    <r>
      <rPr>
        <sz val="6"/>
        <rFont val="Museo 300"/>
        <family val="3"/>
      </rPr>
      <t xml:space="preserve"> </t>
    </r>
    <r>
      <rPr>
        <b/>
        <sz val="6"/>
        <rFont val="Museo 300"/>
        <family val="3"/>
      </rPr>
      <t>Dólares de los Estados Unidos de América (US$916.20)</t>
    </r>
    <r>
      <rPr>
        <sz val="6"/>
        <rFont val="Museo 300"/>
        <family val="3"/>
      </rPr>
      <t xml:space="preserve">, correspondiente al período comprendido a partir de la fecha de orden de inicio al treinta y uno  (31) de octubre de dos mil diecinueve; y </t>
    </r>
    <r>
      <rPr>
        <b/>
        <sz val="6"/>
        <rFont val="Museo 300"/>
        <family val="3"/>
      </rPr>
      <t>b)</t>
    </r>
    <r>
      <rPr>
        <sz val="6"/>
        <rFont val="Museo 300"/>
        <family val="3"/>
      </rPr>
      <t xml:space="preserve"> dos (02) cuotas pagaderas de forma mensual, fija, y sucesiva de </t>
    </r>
    <r>
      <rPr>
        <b/>
        <sz val="6"/>
        <rFont val="Museo 300"/>
        <family val="3"/>
      </rPr>
      <t xml:space="preserve">Un Mil Quinientos Setenta y Ocho 00/100 Dólares de los Estados Unidos de América (US$1,578.00) </t>
    </r>
    <r>
      <rPr>
        <sz val="6"/>
        <rFont val="Museo 300"/>
        <family val="3"/>
      </rPr>
      <t>cada una, por el período comprendido del uno (1) de noviembre al treinta y uno (31) de diciembre de dos mil diecinueve; dichas cuotas son con Impuestos incluidos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</si>
</sst>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75"/>
      <color rgb="FF5484D5"/>
      <name val="Tahoma"/>
      <family val="2"/>
    </font>
    <font>
      <b/>
      <sz val="16"/>
      <name val="Arial"/>
      <family val="2"/>
    </font>
    <font>
      <b/>
      <sz val="8"/>
      <color theme="0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8"/>
      <color rgb="FF5484D5"/>
      <name val="Arial Narrow"/>
      <family val="2"/>
    </font>
    <font>
      <b/>
      <sz val="8"/>
      <name val="Arial Narrow"/>
      <family val="2"/>
    </font>
    <font>
      <sz val="11"/>
      <name val="Calibri"/>
      <family val="2"/>
      <scheme val="minor"/>
    </font>
    <font>
      <b/>
      <sz val="9.75"/>
      <name val="Tahoma"/>
      <family val="2"/>
    </font>
    <font>
      <sz val="11"/>
      <color theme="0"/>
      <name val="Calibri"/>
      <family val="2"/>
      <scheme val="minor"/>
    </font>
    <font>
      <sz val="6"/>
      <name val="Arial Narrow"/>
      <family val="2"/>
    </font>
    <font>
      <sz val="6"/>
      <name val="Times New Roman"/>
      <family val="1"/>
    </font>
    <font>
      <b/>
      <sz val="6"/>
      <name val="Times New Roman"/>
      <family val="1"/>
    </font>
    <font>
      <sz val="6"/>
      <name val="Museo 300"/>
      <family val="3"/>
    </font>
    <font>
      <b/>
      <sz val="6"/>
      <name val="Museo 3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wrapText="1"/>
    </xf>
  </cellStyleXfs>
  <cellXfs count="51">
    <xf numFmtId="0" fontId="0" fillId="0" borderId="0" xfId="0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2" fontId="0" fillId="0" borderId="0" xfId="1" applyNumberFormat="1" applyFont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top" wrapText="1"/>
    </xf>
    <xf numFmtId="14" fontId="5" fillId="4" borderId="2" xfId="0" applyNumberFormat="1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0" borderId="3" xfId="2" applyNumberFormat="1" applyFont="1" applyFill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2" fontId="6" fillId="0" borderId="3" xfId="2" applyNumberFormat="1" applyFont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0" borderId="3" xfId="0" applyFont="1" applyBorder="1"/>
    <xf numFmtId="0" fontId="6" fillId="2" borderId="0" xfId="0" applyFont="1" applyFill="1" applyAlignment="1">
      <alignment wrapText="1"/>
    </xf>
    <xf numFmtId="0" fontId="7" fillId="0" borderId="0" xfId="0" applyFont="1" applyAlignment="1">
      <alignment wrapText="1"/>
    </xf>
    <xf numFmtId="2" fontId="7" fillId="0" borderId="0" xfId="1" applyNumberFormat="1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/>
    <xf numFmtId="0" fontId="7" fillId="0" borderId="0" xfId="0" applyNumberFormat="1" applyFont="1" applyAlignment="1">
      <alignment horizontal="left" vertical="center" wrapText="1"/>
    </xf>
    <xf numFmtId="0" fontId="7" fillId="0" borderId="3" xfId="0" applyFont="1" applyBorder="1" applyAlignment="1">
      <alignment wrapText="1"/>
    </xf>
    <xf numFmtId="0" fontId="10" fillId="0" borderId="0" xfId="0" applyFont="1" applyAlignment="1">
      <alignment wrapText="1"/>
    </xf>
    <xf numFmtId="2" fontId="10" fillId="0" borderId="0" xfId="1" applyNumberFormat="1" applyFont="1" applyAlignment="1">
      <alignment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/>
    <xf numFmtId="0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6" fillId="0" borderId="3" xfId="0" applyFont="1" applyBorder="1"/>
    <xf numFmtId="164" fontId="10" fillId="0" borderId="0" xfId="0" applyNumberFormat="1" applyFont="1"/>
    <xf numFmtId="49" fontId="11" fillId="2" borderId="0" xfId="0" applyNumberFormat="1" applyFont="1" applyFill="1" applyAlignment="1">
      <alignment horizontal="center" vertical="center" wrapText="1" readingOrder="1"/>
    </xf>
    <xf numFmtId="0" fontId="4" fillId="0" borderId="1" xfId="0" applyFont="1" applyBorder="1" applyAlignment="1">
      <alignment horizontal="center" wrapText="1"/>
    </xf>
    <xf numFmtId="49" fontId="3" fillId="2" borderId="0" xfId="0" applyNumberFormat="1" applyFont="1" applyFill="1" applyAlignment="1">
      <alignment horizontal="center" vertical="center" wrapText="1" readingOrder="1"/>
    </xf>
    <xf numFmtId="49" fontId="8" fillId="2" borderId="0" xfId="0" applyNumberFormat="1" applyFont="1" applyFill="1" applyAlignment="1">
      <alignment horizontal="center" vertical="center" wrapText="1" readingOrder="1"/>
    </xf>
    <xf numFmtId="0" fontId="9" fillId="0" borderId="1" xfId="0" applyFont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2" fillId="0" borderId="0" xfId="0" applyFont="1"/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52754</xdr:colOff>
      <xdr:row>0</xdr:row>
      <xdr:rowOff>128955</xdr:rowOff>
    </xdr:from>
    <xdr:to>
      <xdr:col>1</xdr:col>
      <xdr:colOff>1436077</xdr:colOff>
      <xdr:row>2</xdr:row>
      <xdr:rowOff>246185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908" y="128955"/>
          <a:ext cx="1383323" cy="4806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93785</xdr:colOff>
      <xdr:row>0</xdr:row>
      <xdr:rowOff>164123</xdr:rowOff>
    </xdr:from>
    <xdr:to>
      <xdr:col>1</xdr:col>
      <xdr:colOff>1164981</xdr:colOff>
      <xdr:row>3</xdr:row>
      <xdr:rowOff>43963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85" y="164123"/>
          <a:ext cx="1657350" cy="424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158261</xdr:colOff>
      <xdr:row>0</xdr:row>
      <xdr:rowOff>76200</xdr:rowOff>
    </xdr:from>
    <xdr:to>
      <xdr:col>1</xdr:col>
      <xdr:colOff>1367203</xdr:colOff>
      <xdr:row>3</xdr:row>
      <xdr:rowOff>158261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61" y="76200"/>
          <a:ext cx="1795096" cy="4689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142267</xdr:rowOff>
    </xdr:from>
    <xdr:to>
      <xdr:col>2</xdr:col>
      <xdr:colOff>641302</xdr:colOff>
      <xdr:row>3</xdr:row>
      <xdr:rowOff>38858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42267"/>
          <a:ext cx="2119582" cy="4452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0</xdr:row>
      <xdr:rowOff>128955</xdr:rowOff>
    </xdr:from>
    <xdr:to>
      <xdr:col>1</xdr:col>
      <xdr:colOff>1260817</xdr:colOff>
      <xdr:row>3</xdr:row>
      <xdr:rowOff>63305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128955"/>
          <a:ext cx="1573237" cy="69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opLeftCell="G7" zoomScale="130" zoomScaleNormal="130" workbookViewId="0">
      <selection activeCell="H6" sqref="H1:H1048576"/>
    </sheetView>
  </sheetViews>
  <sheetFormatPr baseColWidth="10" defaultColWidth="9.109375" defaultRowHeight="14.4" x14ac:dyDescent="0.3"/>
  <cols>
    <col min="1" max="1" width="8.5546875" style="39" customWidth="1"/>
    <col min="2" max="2" width="26.5546875" style="39" customWidth="1"/>
    <col min="3" max="4" width="11.5546875" style="39" customWidth="1"/>
    <col min="5" max="5" width="9.109375" style="39"/>
    <col min="6" max="6" width="13" style="39" customWidth="1"/>
    <col min="7" max="7" width="16.88671875" style="39" customWidth="1"/>
    <col min="8" max="8" width="18.33203125" style="39" customWidth="1"/>
    <col min="9" max="9" width="12.109375" style="39" customWidth="1"/>
    <col min="10" max="10" width="11.5546875" style="39" customWidth="1"/>
    <col min="11" max="11" width="36.77734375" style="39" customWidth="1"/>
    <col min="12" max="16384" width="9.109375" style="39"/>
  </cols>
  <sheetData>
    <row r="1" spans="1:11" x14ac:dyDescent="0.3">
      <c r="A1" s="1"/>
      <c r="B1" s="36"/>
      <c r="C1" s="37"/>
      <c r="D1" s="36"/>
      <c r="E1" s="36"/>
      <c r="F1" s="36"/>
      <c r="G1" s="36"/>
      <c r="H1" s="36"/>
      <c r="I1" s="36"/>
      <c r="J1" s="38"/>
    </row>
    <row r="2" spans="1:11" x14ac:dyDescent="0.3">
      <c r="A2" s="1"/>
      <c r="B2" s="36"/>
      <c r="C2" s="37"/>
      <c r="D2" s="36"/>
      <c r="E2" s="36"/>
      <c r="F2" s="36"/>
      <c r="G2" s="36"/>
      <c r="H2" s="36"/>
      <c r="I2" s="36"/>
      <c r="J2" s="38"/>
    </row>
    <row r="3" spans="1:11" ht="31.2" customHeight="1" x14ac:dyDescent="0.3">
      <c r="A3" s="1"/>
      <c r="B3" s="36"/>
      <c r="C3" s="37"/>
      <c r="D3" s="36"/>
      <c r="E3" s="36"/>
      <c r="F3" s="36"/>
      <c r="G3" s="36"/>
      <c r="H3" s="36"/>
      <c r="I3" s="36"/>
      <c r="J3" s="38"/>
    </row>
    <row r="4" spans="1:11" ht="14.25" customHeight="1" x14ac:dyDescent="0.3">
      <c r="A4" s="1"/>
      <c r="B4" s="44" t="s">
        <v>13</v>
      </c>
      <c r="C4" s="44"/>
      <c r="D4" s="44"/>
      <c r="E4" s="44"/>
      <c r="F4" s="44"/>
      <c r="G4" s="44"/>
      <c r="H4" s="44"/>
      <c r="I4" s="44"/>
      <c r="J4" s="44"/>
    </row>
    <row r="5" spans="1:11" ht="8.25" hidden="1" customHeight="1" x14ac:dyDescent="0.4">
      <c r="A5" s="45"/>
      <c r="B5" s="45"/>
      <c r="C5" s="45"/>
      <c r="D5" s="45"/>
      <c r="E5" s="45"/>
      <c r="F5" s="45"/>
      <c r="G5" s="45"/>
      <c r="H5" s="45"/>
      <c r="I5" s="45"/>
      <c r="J5" s="40"/>
    </row>
    <row r="6" spans="1:11" s="50" customFormat="1" ht="20.399999999999999" x14ac:dyDescent="0.3">
      <c r="A6" s="6" t="s">
        <v>0</v>
      </c>
      <c r="B6" s="7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9" t="s">
        <v>7</v>
      </c>
      <c r="I6" s="8" t="s">
        <v>8</v>
      </c>
      <c r="J6" s="10" t="s">
        <v>9</v>
      </c>
    </row>
    <row r="7" spans="1:11" s="41" customFormat="1" ht="40.799999999999997" x14ac:dyDescent="0.3">
      <c r="A7" s="22" t="s">
        <v>14</v>
      </c>
      <c r="B7" s="13" t="s">
        <v>15</v>
      </c>
      <c r="C7" s="23" t="s">
        <v>11</v>
      </c>
      <c r="D7" s="15" t="s">
        <v>17</v>
      </c>
      <c r="E7" s="12" t="s">
        <v>38</v>
      </c>
      <c r="F7" s="24">
        <v>76651.67</v>
      </c>
      <c r="G7" s="13" t="s">
        <v>12</v>
      </c>
      <c r="H7" s="15" t="s">
        <v>36</v>
      </c>
      <c r="I7" s="15" t="s">
        <v>19</v>
      </c>
      <c r="J7" s="12" t="s">
        <v>20</v>
      </c>
    </row>
    <row r="8" spans="1:11" ht="20.399999999999999" x14ac:dyDescent="0.3">
      <c r="A8" s="12" t="s">
        <v>22</v>
      </c>
      <c r="B8" s="13" t="s">
        <v>23</v>
      </c>
      <c r="C8" s="14" t="s">
        <v>24</v>
      </c>
      <c r="D8" s="15">
        <v>43797</v>
      </c>
      <c r="E8" s="12" t="s">
        <v>25</v>
      </c>
      <c r="F8" s="16">
        <v>29022.55</v>
      </c>
      <c r="G8" s="13" t="s">
        <v>26</v>
      </c>
      <c r="H8" s="15" t="s">
        <v>27</v>
      </c>
      <c r="I8" s="17" t="s">
        <v>28</v>
      </c>
      <c r="J8" s="12" t="s">
        <v>20</v>
      </c>
    </row>
    <row r="9" spans="1:11" ht="30.6" x14ac:dyDescent="0.3">
      <c r="A9" s="12" t="s">
        <v>30</v>
      </c>
      <c r="B9" s="26" t="s">
        <v>31</v>
      </c>
      <c r="C9" s="14" t="s">
        <v>24</v>
      </c>
      <c r="D9" s="15">
        <v>43801</v>
      </c>
      <c r="E9" s="12" t="s">
        <v>32</v>
      </c>
      <c r="F9" s="16">
        <v>8045.6</v>
      </c>
      <c r="G9" s="13" t="s">
        <v>26</v>
      </c>
      <c r="H9" s="15" t="s">
        <v>33</v>
      </c>
      <c r="I9" s="17" t="s">
        <v>28</v>
      </c>
      <c r="J9" s="12" t="s">
        <v>20</v>
      </c>
    </row>
    <row r="10" spans="1:11" ht="138" customHeight="1" x14ac:dyDescent="0.3">
      <c r="A10" s="12" t="s">
        <v>39</v>
      </c>
      <c r="B10" s="26" t="s">
        <v>52</v>
      </c>
      <c r="C10" s="14" t="s">
        <v>54</v>
      </c>
      <c r="D10" s="15">
        <v>43734</v>
      </c>
      <c r="E10" s="12" t="s">
        <v>42</v>
      </c>
      <c r="F10" s="16">
        <v>19955</v>
      </c>
      <c r="G10" s="13" t="s">
        <v>43</v>
      </c>
      <c r="H10" s="15" t="s">
        <v>48</v>
      </c>
      <c r="I10" s="17" t="s">
        <v>49</v>
      </c>
      <c r="J10" s="12" t="s">
        <v>51</v>
      </c>
      <c r="K10" s="49" t="s">
        <v>56</v>
      </c>
    </row>
    <row r="11" spans="1:11" ht="125.4" customHeight="1" x14ac:dyDescent="0.3">
      <c r="A11" s="12" t="s">
        <v>44</v>
      </c>
      <c r="B11" s="26" t="s">
        <v>53</v>
      </c>
      <c r="C11" s="14" t="s">
        <v>55</v>
      </c>
      <c r="D11" s="15">
        <v>43748</v>
      </c>
      <c r="E11" s="12" t="s">
        <v>45</v>
      </c>
      <c r="F11" s="16">
        <v>4072.2</v>
      </c>
      <c r="G11" s="13" t="s">
        <v>46</v>
      </c>
      <c r="H11" s="15" t="s">
        <v>50</v>
      </c>
      <c r="I11" s="17" t="s">
        <v>49</v>
      </c>
      <c r="J11" s="12" t="s">
        <v>51</v>
      </c>
      <c r="K11" s="49" t="s">
        <v>57</v>
      </c>
    </row>
    <row r="12" spans="1:11" x14ac:dyDescent="0.3">
      <c r="A12" s="12"/>
      <c r="B12" s="26"/>
      <c r="C12" s="14"/>
      <c r="D12" s="15"/>
      <c r="E12" s="12"/>
      <c r="F12" s="16"/>
      <c r="G12" s="13"/>
      <c r="H12" s="15"/>
      <c r="I12" s="17"/>
      <c r="J12" s="12"/>
    </row>
    <row r="13" spans="1:11" x14ac:dyDescent="0.3">
      <c r="A13" s="42"/>
      <c r="B13" s="42"/>
      <c r="C13" s="42"/>
      <c r="D13" s="42"/>
      <c r="E13" s="42"/>
      <c r="F13" s="42"/>
      <c r="G13" s="42"/>
      <c r="H13" s="42"/>
      <c r="I13" s="42"/>
      <c r="J13" s="42"/>
    </row>
    <row r="14" spans="1:11" x14ac:dyDescent="0.3">
      <c r="E14" s="12" t="s">
        <v>47</v>
      </c>
      <c r="F14" s="16">
        <f>SUM(F7:F13)</f>
        <v>137747.02000000002</v>
      </c>
    </row>
  </sheetData>
  <mergeCells count="2">
    <mergeCell ref="B4:J4"/>
    <mergeCell ref="A5:I5"/>
  </mergeCells>
  <printOptions horizontalCentered="1"/>
  <pageMargins left="0.31496062992125984" right="0.31496062992125984" top="0.55118110236220474" bottom="0.55118110236220474" header="0.31496062992125984" footer="0.31496062992125984"/>
  <pageSetup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J10"/>
  <sheetViews>
    <sheetView topLeftCell="F2" zoomScale="130" zoomScaleNormal="130" workbookViewId="0">
      <selection activeCell="H2" sqref="H1:H1048576"/>
    </sheetView>
  </sheetViews>
  <sheetFormatPr baseColWidth="10" defaultColWidth="9.109375" defaultRowHeight="14.4" x14ac:dyDescent="0.3"/>
  <cols>
    <col min="1" max="1" width="8.5546875" customWidth="1"/>
    <col min="2" max="2" width="26.5546875" customWidth="1"/>
    <col min="3" max="3" width="8" customWidth="1"/>
    <col min="4" max="4" width="9.88671875" customWidth="1"/>
    <col min="6" max="6" width="10.5546875" customWidth="1"/>
    <col min="7" max="7" width="16.88671875" customWidth="1"/>
    <col min="8" max="8" width="18.33203125" customWidth="1"/>
    <col min="9" max="9" width="12.109375" customWidth="1"/>
    <col min="10" max="10" width="12" customWidth="1"/>
  </cols>
  <sheetData>
    <row r="1" spans="1:10" x14ac:dyDescent="0.3">
      <c r="A1" s="1"/>
      <c r="B1" s="2"/>
      <c r="C1" s="3"/>
      <c r="D1" s="2"/>
      <c r="E1" s="2"/>
      <c r="F1" s="2"/>
      <c r="G1" s="2"/>
      <c r="H1" s="2"/>
      <c r="I1" s="2"/>
      <c r="J1" s="4"/>
    </row>
    <row r="2" spans="1:10" x14ac:dyDescent="0.3">
      <c r="A2" s="1"/>
      <c r="B2" s="2"/>
      <c r="C2" s="3"/>
      <c r="D2" s="2"/>
      <c r="E2" s="2"/>
      <c r="F2" s="2"/>
      <c r="G2" s="2"/>
      <c r="H2" s="2"/>
      <c r="I2" s="2"/>
      <c r="J2" s="4"/>
    </row>
    <row r="3" spans="1:10" x14ac:dyDescent="0.3">
      <c r="A3" s="1"/>
      <c r="B3" s="2"/>
      <c r="C3" s="3"/>
      <c r="D3" s="2"/>
      <c r="E3" s="2"/>
      <c r="F3" s="2"/>
      <c r="G3" s="2"/>
      <c r="H3" s="2"/>
      <c r="I3" s="2"/>
      <c r="J3" s="4"/>
    </row>
    <row r="4" spans="1:10" ht="14.25" customHeight="1" x14ac:dyDescent="0.3">
      <c r="A4" s="1"/>
      <c r="B4" s="46" t="s">
        <v>16</v>
      </c>
      <c r="C4" s="46"/>
      <c r="D4" s="46"/>
      <c r="E4" s="46"/>
      <c r="F4" s="46"/>
      <c r="G4" s="46"/>
      <c r="H4" s="46"/>
      <c r="I4" s="46"/>
      <c r="J4" s="46"/>
    </row>
    <row r="5" spans="1:10" ht="8.25" hidden="1" customHeight="1" x14ac:dyDescent="0.4">
      <c r="A5" s="45"/>
      <c r="B5" s="45"/>
      <c r="C5" s="45"/>
      <c r="D5" s="45"/>
      <c r="E5" s="45"/>
      <c r="F5" s="45"/>
      <c r="G5" s="45"/>
      <c r="H5" s="45"/>
      <c r="I5" s="45"/>
      <c r="J5" s="5"/>
    </row>
    <row r="6" spans="1:10" ht="20.399999999999999" x14ac:dyDescent="0.3">
      <c r="A6" s="6" t="s">
        <v>0</v>
      </c>
      <c r="B6" s="7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9" t="s">
        <v>7</v>
      </c>
      <c r="I6" s="8" t="s">
        <v>8</v>
      </c>
      <c r="J6" s="10" t="s">
        <v>9</v>
      </c>
    </row>
    <row r="7" spans="1:10" s="27" customFormat="1" ht="40.799999999999997" x14ac:dyDescent="0.3">
      <c r="A7" s="22" t="s">
        <v>14</v>
      </c>
      <c r="B7" s="13" t="s">
        <v>15</v>
      </c>
      <c r="C7" s="23" t="s">
        <v>11</v>
      </c>
      <c r="D7" s="15" t="s">
        <v>17</v>
      </c>
      <c r="E7" s="12" t="s">
        <v>37</v>
      </c>
      <c r="F7" s="24">
        <v>76651.67</v>
      </c>
      <c r="G7" s="13" t="s">
        <v>12</v>
      </c>
      <c r="H7" s="15" t="s">
        <v>18</v>
      </c>
      <c r="I7" s="15" t="s">
        <v>19</v>
      </c>
      <c r="J7" s="12" t="s">
        <v>20</v>
      </c>
    </row>
    <row r="8" spans="1:10" ht="42" customHeight="1" x14ac:dyDescent="0.3">
      <c r="A8" s="12"/>
      <c r="B8" s="13"/>
      <c r="C8" s="14"/>
      <c r="D8" s="15"/>
      <c r="E8" s="12"/>
      <c r="F8" s="16"/>
      <c r="G8" s="13"/>
      <c r="H8" s="15"/>
      <c r="I8" s="17"/>
      <c r="J8" s="12"/>
    </row>
    <row r="9" spans="1:10" ht="49.5" customHeight="1" x14ac:dyDescent="0.3">
      <c r="A9" s="18"/>
      <c r="B9" s="18"/>
      <c r="C9" s="14"/>
      <c r="D9" s="19"/>
      <c r="E9" s="18"/>
      <c r="F9" s="20"/>
      <c r="G9" s="18"/>
      <c r="H9" s="19"/>
      <c r="I9" s="17"/>
      <c r="J9" s="21"/>
    </row>
    <row r="10" spans="1:10" ht="15.75" customHeight="1" x14ac:dyDescent="0.3">
      <c r="E10" s="12" t="s">
        <v>47</v>
      </c>
      <c r="F10" s="20">
        <f>SUM(F7:F9)</f>
        <v>76651.67</v>
      </c>
    </row>
  </sheetData>
  <mergeCells count="2">
    <mergeCell ref="B4:J4"/>
    <mergeCell ref="A5:I5"/>
  </mergeCells>
  <pageMargins left="0.31496062992125984" right="0.31496062992125984" top="0.55118110236220474" bottom="0.55118110236220474" header="0.31496062992125984" footer="0.31496062992125984"/>
  <pageSetup scale="8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2"/>
  <sheetViews>
    <sheetView zoomScale="130" zoomScaleNormal="130" workbookViewId="0">
      <selection activeCell="H1" sqref="H1:H1048576"/>
    </sheetView>
  </sheetViews>
  <sheetFormatPr baseColWidth="10" defaultColWidth="9.109375" defaultRowHeight="10.199999999999999" x14ac:dyDescent="0.2"/>
  <cols>
    <col min="1" max="1" width="8.5546875" style="33" customWidth="1"/>
    <col min="2" max="2" width="26.5546875" style="33" customWidth="1"/>
    <col min="3" max="3" width="8" style="33" customWidth="1"/>
    <col min="4" max="4" width="9.88671875" style="33" customWidth="1"/>
    <col min="5" max="5" width="9.109375" style="33"/>
    <col min="6" max="6" width="10.5546875" style="33" customWidth="1"/>
    <col min="7" max="7" width="16.88671875" style="33" customWidth="1"/>
    <col min="8" max="8" width="18.33203125" style="33" customWidth="1"/>
    <col min="9" max="9" width="12.109375" style="33" customWidth="1"/>
    <col min="10" max="10" width="12" style="33" customWidth="1"/>
    <col min="11" max="11" width="10.33203125" style="33" customWidth="1"/>
    <col min="12" max="16384" width="9.109375" style="33"/>
  </cols>
  <sheetData>
    <row r="1" spans="1:11" x14ac:dyDescent="0.2">
      <c r="A1" s="29"/>
      <c r="B1" s="30"/>
      <c r="C1" s="31"/>
      <c r="D1" s="30"/>
      <c r="E1" s="30"/>
      <c r="F1" s="30"/>
      <c r="G1" s="30"/>
      <c r="H1" s="30"/>
      <c r="I1" s="30"/>
      <c r="J1" s="32"/>
      <c r="K1" s="30"/>
    </row>
    <row r="2" spans="1:11" x14ac:dyDescent="0.2">
      <c r="A2" s="29"/>
      <c r="B2" s="30"/>
      <c r="C2" s="31"/>
      <c r="D2" s="30"/>
      <c r="E2" s="30"/>
      <c r="F2" s="30"/>
      <c r="G2" s="30"/>
      <c r="H2" s="30"/>
      <c r="I2" s="30"/>
      <c r="J2" s="32"/>
      <c r="K2" s="30"/>
    </row>
    <row r="3" spans="1:11" x14ac:dyDescent="0.2">
      <c r="A3" s="29"/>
      <c r="B3" s="30"/>
      <c r="C3" s="31"/>
      <c r="D3" s="30"/>
      <c r="E3" s="30"/>
      <c r="F3" s="30"/>
      <c r="G3" s="30"/>
      <c r="H3" s="30"/>
      <c r="I3" s="30"/>
      <c r="J3" s="32"/>
      <c r="K3" s="30"/>
    </row>
    <row r="4" spans="1:11" ht="14.25" customHeight="1" x14ac:dyDescent="0.2">
      <c r="A4" s="29"/>
      <c r="B4" s="47" t="s">
        <v>35</v>
      </c>
      <c r="C4" s="47"/>
      <c r="D4" s="47"/>
      <c r="E4" s="47"/>
      <c r="F4" s="47"/>
      <c r="G4" s="47"/>
      <c r="H4" s="47"/>
      <c r="I4" s="47"/>
      <c r="J4" s="47"/>
      <c r="K4" s="47"/>
    </row>
    <row r="5" spans="1:11" ht="8.25" hidden="1" customHeight="1" x14ac:dyDescent="0.2">
      <c r="A5" s="48"/>
      <c r="B5" s="48"/>
      <c r="C5" s="48"/>
      <c r="D5" s="48"/>
      <c r="E5" s="48"/>
      <c r="F5" s="48"/>
      <c r="G5" s="48"/>
      <c r="H5" s="48"/>
      <c r="I5" s="48"/>
      <c r="J5" s="34"/>
      <c r="K5" s="30"/>
    </row>
    <row r="6" spans="1:11" ht="20.399999999999999" x14ac:dyDescent="0.2">
      <c r="A6" s="6" t="s">
        <v>0</v>
      </c>
      <c r="B6" s="7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9" t="s">
        <v>7</v>
      </c>
      <c r="I6" s="8" t="s">
        <v>8</v>
      </c>
      <c r="J6" s="10" t="s">
        <v>9</v>
      </c>
      <c r="K6" s="11" t="s">
        <v>10</v>
      </c>
    </row>
    <row r="7" spans="1:11" ht="20.399999999999999" x14ac:dyDescent="0.2">
      <c r="A7" s="12" t="s">
        <v>22</v>
      </c>
      <c r="B7" s="26" t="s">
        <v>23</v>
      </c>
      <c r="C7" s="14" t="s">
        <v>24</v>
      </c>
      <c r="D7" s="15">
        <v>43797</v>
      </c>
      <c r="E7" s="12" t="s">
        <v>25</v>
      </c>
      <c r="F7" s="16">
        <v>29022.55</v>
      </c>
      <c r="G7" s="13" t="s">
        <v>26</v>
      </c>
      <c r="H7" s="15" t="s">
        <v>27</v>
      </c>
      <c r="I7" s="17" t="s">
        <v>28</v>
      </c>
      <c r="J7" s="12" t="s">
        <v>20</v>
      </c>
      <c r="K7" s="25" t="s">
        <v>29</v>
      </c>
    </row>
    <row r="8" spans="1:11" ht="30.6" x14ac:dyDescent="0.2">
      <c r="A8" s="12" t="s">
        <v>30</v>
      </c>
      <c r="B8" s="26" t="s">
        <v>31</v>
      </c>
      <c r="C8" s="14" t="s">
        <v>24</v>
      </c>
      <c r="D8" s="15">
        <v>43801</v>
      </c>
      <c r="E8" s="12" t="s">
        <v>32</v>
      </c>
      <c r="F8" s="16">
        <v>8045.6</v>
      </c>
      <c r="G8" s="13" t="s">
        <v>26</v>
      </c>
      <c r="H8" s="15" t="s">
        <v>33</v>
      </c>
      <c r="I8" s="17" t="s">
        <v>28</v>
      </c>
      <c r="J8" s="12" t="s">
        <v>20</v>
      </c>
      <c r="K8" s="25" t="s">
        <v>34</v>
      </c>
    </row>
    <row r="9" spans="1:11" x14ac:dyDescent="0.2">
      <c r="A9" s="35"/>
      <c r="B9" s="35"/>
      <c r="C9" s="14"/>
      <c r="D9" s="15"/>
      <c r="E9" s="12"/>
      <c r="F9" s="35"/>
      <c r="G9" s="35"/>
      <c r="H9" s="35"/>
      <c r="I9" s="35"/>
      <c r="J9" s="35"/>
      <c r="K9" s="35"/>
    </row>
    <row r="10" spans="1:11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x14ac:dyDescent="0.2">
      <c r="E12" s="35" t="s">
        <v>47</v>
      </c>
      <c r="F12" s="35">
        <f>SUM(F7:F11)</f>
        <v>37068.15</v>
      </c>
    </row>
  </sheetData>
  <mergeCells count="2">
    <mergeCell ref="B4:K4"/>
    <mergeCell ref="A5:I5"/>
  </mergeCells>
  <pageMargins left="0.31496062992125984" right="0.31496062992125984" top="0.55118110236220474" bottom="0.55118110236220474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opLeftCell="A4" workbookViewId="0">
      <selection activeCell="H6" sqref="H1:H1048576"/>
    </sheetView>
  </sheetViews>
  <sheetFormatPr baseColWidth="10" defaultRowHeight="14.4" x14ac:dyDescent="0.3"/>
  <cols>
    <col min="1" max="16384" width="11.5546875" style="39"/>
  </cols>
  <sheetData>
    <row r="1" spans="1:10" x14ac:dyDescent="0.3">
      <c r="A1" s="1"/>
      <c r="B1" s="36"/>
      <c r="C1" s="37"/>
      <c r="D1" s="36"/>
      <c r="E1" s="36"/>
      <c r="F1" s="36"/>
      <c r="G1" s="36"/>
      <c r="H1" s="36"/>
      <c r="I1" s="36"/>
      <c r="J1" s="38"/>
    </row>
    <row r="2" spans="1:10" x14ac:dyDescent="0.3">
      <c r="A2" s="1"/>
      <c r="B2" s="36"/>
      <c r="C2" s="37"/>
      <c r="D2" s="36"/>
      <c r="E2" s="36"/>
      <c r="F2" s="36"/>
      <c r="G2" s="36"/>
      <c r="H2" s="36"/>
      <c r="I2" s="36"/>
      <c r="J2" s="38"/>
    </row>
    <row r="3" spans="1:10" x14ac:dyDescent="0.3">
      <c r="A3" s="1"/>
      <c r="B3" s="36"/>
      <c r="C3" s="37"/>
      <c r="D3" s="36"/>
      <c r="E3" s="36"/>
      <c r="F3" s="36"/>
      <c r="G3" s="36"/>
      <c r="H3" s="36"/>
      <c r="I3" s="36"/>
      <c r="J3" s="38"/>
    </row>
    <row r="4" spans="1:10" x14ac:dyDescent="0.3">
      <c r="A4" s="1"/>
      <c r="B4" s="44" t="s">
        <v>21</v>
      </c>
      <c r="C4" s="44"/>
      <c r="D4" s="44"/>
      <c r="E4" s="44"/>
      <c r="F4" s="44"/>
      <c r="G4" s="44"/>
      <c r="H4" s="44"/>
      <c r="I4" s="44"/>
      <c r="J4" s="44"/>
    </row>
    <row r="5" spans="1:10" ht="21" x14ac:dyDescent="0.4">
      <c r="A5" s="45"/>
      <c r="B5" s="45"/>
      <c r="C5" s="45"/>
      <c r="D5" s="45"/>
      <c r="E5" s="45"/>
      <c r="F5" s="45"/>
      <c r="G5" s="45"/>
      <c r="H5" s="45"/>
      <c r="I5" s="45"/>
      <c r="J5" s="40"/>
    </row>
    <row r="6" spans="1:10" s="50" customFormat="1" ht="30.6" x14ac:dyDescent="0.3">
      <c r="A6" s="6" t="s">
        <v>0</v>
      </c>
      <c r="B6" s="7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9" t="s">
        <v>7</v>
      </c>
      <c r="I6" s="8" t="s">
        <v>8</v>
      </c>
      <c r="J6" s="10" t="s">
        <v>9</v>
      </c>
    </row>
    <row r="7" spans="1:10" ht="142.80000000000001" x14ac:dyDescent="0.3">
      <c r="A7" s="12" t="s">
        <v>39</v>
      </c>
      <c r="B7" s="26" t="s">
        <v>40</v>
      </c>
      <c r="C7" s="14" t="s">
        <v>41</v>
      </c>
      <c r="D7" s="15">
        <v>43734</v>
      </c>
      <c r="E7" s="12" t="s">
        <v>42</v>
      </c>
      <c r="F7" s="16">
        <v>19955</v>
      </c>
      <c r="G7" s="13" t="s">
        <v>43</v>
      </c>
      <c r="H7" s="15" t="s">
        <v>48</v>
      </c>
      <c r="I7" s="17" t="s">
        <v>49</v>
      </c>
      <c r="J7" s="12" t="s">
        <v>51</v>
      </c>
    </row>
    <row r="8" spans="1:10" x14ac:dyDescent="0.3">
      <c r="F8" s="43">
        <f>SUM(F7)</f>
        <v>19955</v>
      </c>
    </row>
  </sheetData>
  <mergeCells count="2">
    <mergeCell ref="B4:J4"/>
    <mergeCell ref="A5:I5"/>
  </mergeCells>
  <pageMargins left="0.70866141732283472" right="0.70866141732283472" top="0.74803149606299213" bottom="0.74803149606299213" header="0.31496062992125984" footer="0.31496062992125984"/>
  <pageSetup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topLeftCell="B1" workbookViewId="0">
      <selection activeCell="D9" sqref="D9"/>
    </sheetView>
  </sheetViews>
  <sheetFormatPr baseColWidth="10" defaultColWidth="9.109375" defaultRowHeight="14.4" x14ac:dyDescent="0.3"/>
  <cols>
    <col min="1" max="1" width="8.5546875" customWidth="1"/>
    <col min="2" max="2" width="26.5546875" customWidth="1"/>
    <col min="3" max="4" width="11.5546875" customWidth="1"/>
    <col min="6" max="6" width="13" customWidth="1"/>
    <col min="7" max="7" width="16.88671875" customWidth="1"/>
    <col min="8" max="8" width="18.33203125" customWidth="1"/>
    <col min="9" max="9" width="12.109375" customWidth="1"/>
    <col min="10" max="10" width="12" customWidth="1"/>
  </cols>
  <sheetData>
    <row r="1" spans="1:10" x14ac:dyDescent="0.3">
      <c r="A1" s="1"/>
      <c r="B1" s="2"/>
      <c r="C1" s="3"/>
      <c r="D1" s="2"/>
      <c r="E1" s="2"/>
      <c r="F1" s="2"/>
      <c r="G1" s="2"/>
      <c r="H1" s="2"/>
      <c r="I1" s="2"/>
      <c r="J1" s="4"/>
    </row>
    <row r="2" spans="1:10" x14ac:dyDescent="0.3">
      <c r="A2" s="1"/>
      <c r="B2" s="2"/>
      <c r="C2" s="3"/>
      <c r="D2" s="2"/>
      <c r="E2" s="2"/>
      <c r="F2" s="2"/>
      <c r="G2" s="2"/>
      <c r="H2" s="2"/>
      <c r="I2" s="2"/>
      <c r="J2" s="4"/>
    </row>
    <row r="3" spans="1:10" ht="31.2" customHeight="1" x14ac:dyDescent="0.3">
      <c r="A3" s="1"/>
      <c r="B3" s="2"/>
      <c r="C3" s="3"/>
      <c r="D3" s="2"/>
      <c r="E3" s="2"/>
      <c r="F3" s="2"/>
      <c r="G3" s="2"/>
      <c r="H3" s="2"/>
      <c r="I3" s="2"/>
      <c r="J3" s="4"/>
    </row>
    <row r="4" spans="1:10" ht="14.25" customHeight="1" x14ac:dyDescent="0.3">
      <c r="A4" s="1"/>
      <c r="B4" s="46" t="s">
        <v>13</v>
      </c>
      <c r="C4" s="46"/>
      <c r="D4" s="46"/>
      <c r="E4" s="46"/>
      <c r="F4" s="46"/>
      <c r="G4" s="46"/>
      <c r="H4" s="46"/>
      <c r="I4" s="46"/>
      <c r="J4" s="46"/>
    </row>
    <row r="5" spans="1:10" ht="8.25" hidden="1" customHeight="1" x14ac:dyDescent="0.4">
      <c r="A5" s="45"/>
      <c r="B5" s="45"/>
      <c r="C5" s="45"/>
      <c r="D5" s="45"/>
      <c r="E5" s="45"/>
      <c r="F5" s="45"/>
      <c r="G5" s="45"/>
      <c r="H5" s="45"/>
      <c r="I5" s="45"/>
      <c r="J5" s="5"/>
    </row>
    <row r="6" spans="1:10" ht="20.399999999999999" x14ac:dyDescent="0.3">
      <c r="A6" s="6" t="s">
        <v>0</v>
      </c>
      <c r="B6" s="7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9" t="s">
        <v>7</v>
      </c>
      <c r="I6" s="8" t="s">
        <v>8</v>
      </c>
      <c r="J6" s="10" t="s">
        <v>9</v>
      </c>
    </row>
    <row r="7" spans="1:10" ht="49.8" customHeight="1" x14ac:dyDescent="0.3">
      <c r="A7" s="12" t="s">
        <v>44</v>
      </c>
      <c r="B7" s="26" t="s">
        <v>53</v>
      </c>
      <c r="C7" s="14" t="s">
        <v>55</v>
      </c>
      <c r="D7" s="15">
        <v>43748</v>
      </c>
      <c r="E7" s="12" t="s">
        <v>45</v>
      </c>
      <c r="F7" s="16">
        <v>4072.2</v>
      </c>
      <c r="G7" s="13" t="s">
        <v>46</v>
      </c>
      <c r="H7" s="15" t="s">
        <v>50</v>
      </c>
      <c r="I7" s="17" t="s">
        <v>49</v>
      </c>
      <c r="J7" s="12" t="s">
        <v>51</v>
      </c>
    </row>
    <row r="8" spans="1:10" x14ac:dyDescent="0.3">
      <c r="A8" s="12"/>
      <c r="B8" s="26"/>
      <c r="C8" s="14"/>
      <c r="D8" s="15"/>
      <c r="E8" s="12"/>
      <c r="F8" s="16"/>
      <c r="G8" s="13"/>
      <c r="H8" s="15"/>
      <c r="I8" s="17"/>
      <c r="J8" s="12"/>
    </row>
    <row r="9" spans="1:10" x14ac:dyDescent="0.3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spans="1:10" x14ac:dyDescent="0.3">
      <c r="E10" s="12" t="s">
        <v>47</v>
      </c>
      <c r="F10" s="16">
        <f>SUM(F7:F9)</f>
        <v>4072.2</v>
      </c>
    </row>
  </sheetData>
  <mergeCells count="2">
    <mergeCell ref="B4:J4"/>
    <mergeCell ref="A5:I5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CTOS 4o TRIM TOTAL</vt:lpstr>
      <vt:lpstr>CTOS 4o TRIM GOES</vt:lpstr>
      <vt:lpstr>CTOS 4o TRIM FAE</vt:lpstr>
      <vt:lpstr>AECID</vt:lpstr>
      <vt:lpstr>PNUMA</vt:lpstr>
      <vt:lpstr>'CTOS 4o TRIM TOTAL'!_GoBack</vt:lpstr>
      <vt:lpstr>AECID!Área_de_impresión</vt:lpstr>
      <vt:lpstr>'CTOS 4o TRIM FAE'!Área_de_impresión</vt:lpstr>
      <vt:lpstr>'CTOS 4o TRIM GOES'!Área_de_impresión</vt:lpstr>
      <vt:lpstr>'CTOS 4o TRIM TOTAL'!Área_de_impresión</vt:lpstr>
      <vt:lpstr>PNUMA!Área_de_impresión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2020-07-01T19:51:14Z</dcterms:modified>
</cp:coreProperties>
</file>