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lvarenga\Desktop\Resoluciones OIR 2020\Junio 2020\Anexos Sol.Inf.2020-065\Respuesta DSH\"/>
    </mc:Choice>
  </mc:AlternateContent>
  <bookViews>
    <workbookView xWindow="0" yWindow="0" windowWidth="20400" windowHeight="7755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4" i="1" l="1"/>
  <c r="H24" i="1"/>
  <c r="H11" i="1"/>
  <c r="H9" i="1"/>
  <c r="H8" i="1"/>
  <c r="H6" i="1"/>
  <c r="H4" i="1"/>
  <c r="H3" i="1"/>
</calcChain>
</file>

<file path=xl/sharedStrings.xml><?xml version="1.0" encoding="utf-8"?>
<sst xmlns="http://schemas.openxmlformats.org/spreadsheetml/2006/main" count="410" uniqueCount="203">
  <si>
    <t>PTAR</t>
  </si>
  <si>
    <t>Departamento</t>
  </si>
  <si>
    <t>Municipio</t>
  </si>
  <si>
    <t xml:space="preserve">Coordenadas </t>
  </si>
  <si>
    <t>Dirección</t>
  </si>
  <si>
    <t xml:space="preserve">Administracion </t>
  </si>
  <si>
    <t xml:space="preserve">Tipo de tratamiento </t>
  </si>
  <si>
    <t>Estado</t>
  </si>
  <si>
    <t>Medio Receptor</t>
  </si>
  <si>
    <t>QUINTAS DORADAS</t>
  </si>
  <si>
    <t>SAN SALVADOR</t>
  </si>
  <si>
    <t>PANCHIMALCO</t>
  </si>
  <si>
    <t>13°37'46.9"</t>
  </si>
  <si>
    <t>89°10'46.56"</t>
  </si>
  <si>
    <t>Quintas Doradas, Planes de Renderos</t>
  </si>
  <si>
    <t>ANDA</t>
  </si>
  <si>
    <t>LODOS ACTIVADOS</t>
  </si>
  <si>
    <t>OPERANDO</t>
  </si>
  <si>
    <t>RIO AMATITAN</t>
  </si>
  <si>
    <t>URBANIZACION SAN GABRIEL</t>
  </si>
  <si>
    <t>NEJAPA</t>
  </si>
  <si>
    <t>13°47'57.06''</t>
  </si>
  <si>
    <t>89°13'05.95''</t>
  </si>
  <si>
    <t>KM 19, CARRETERA QUE CONDUCE DE SAN SALVADOR A QUEZALTEPEQUE</t>
  </si>
  <si>
    <t>SALAZAR ROMERO, S.A DE C.V</t>
  </si>
  <si>
    <t>RAFA</t>
  </si>
  <si>
    <t>NR</t>
  </si>
  <si>
    <t>URBANIZACION CIUDAD DORADA</t>
  </si>
  <si>
    <t>SANTO TOMAS</t>
  </si>
  <si>
    <t>13°39'24.83''</t>
  </si>
  <si>
    <t>89°8'49.68''</t>
  </si>
  <si>
    <t>Ciudad Dorada, Santo Tomas</t>
  </si>
  <si>
    <t>NO SE PERMITIO EL ACCESO</t>
  </si>
  <si>
    <t>QUEBRADA EL SAUCE</t>
  </si>
  <si>
    <t>COMUNIDAD PRIMAVERA</t>
  </si>
  <si>
    <t>MEJICANOS</t>
  </si>
  <si>
    <t>13°44'4.42''</t>
  </si>
  <si>
    <t>89°11'15.76''</t>
  </si>
  <si>
    <t>Villa Tuscania comunidad primavera</t>
  </si>
  <si>
    <t>OPERADOR COMUNITARIO- JUNTA DIRECTIVA</t>
  </si>
  <si>
    <t xml:space="preserve">SEDIMENTACION </t>
  </si>
  <si>
    <t>QUEBRADA LAS PILAS</t>
  </si>
  <si>
    <t>COMUNIDAD REGALO DE DIOS</t>
  </si>
  <si>
    <t>SOYAPANGO</t>
  </si>
  <si>
    <t xml:space="preserve"> 13°43'37.84"</t>
  </si>
  <si>
    <t xml:space="preserve"> 89° 8'9.49"</t>
  </si>
  <si>
    <t>Regalo de Dios, Soyapango</t>
  </si>
  <si>
    <t>FILTRO PERCOLADOR</t>
  </si>
  <si>
    <t>ABANDONADA, COLAPSADA</t>
  </si>
  <si>
    <t>QUEBRADA AFLUENTE AL RIO LAS CAÑAS</t>
  </si>
  <si>
    <t>RESIDENCIAL LIBERTAD</t>
  </si>
  <si>
    <t>TONACATEPEQUE</t>
  </si>
  <si>
    <t>13°47'54.94''</t>
  </si>
  <si>
    <t>89°8'36.61''</t>
  </si>
  <si>
    <t>Residencia La Libertad</t>
  </si>
  <si>
    <t>FUSAL FUNDACION PARA LA SALUD Y EL DESARROLLO SOCIAL</t>
  </si>
  <si>
    <t>RIO LAS CAÑAS</t>
  </si>
  <si>
    <t>MERCADO MUNICIPAL DE SANTO TOMAS</t>
  </si>
  <si>
    <t>13°38'33.01''</t>
  </si>
  <si>
    <t>89°8'4.47''</t>
  </si>
  <si>
    <t>Plaza Principal de Asturias San Tomas, Mercado Municipal</t>
  </si>
  <si>
    <t>ALCALDIA MUNICIPAL DE SANTO TOMAS</t>
  </si>
  <si>
    <t>OPERACION EVENTUAL</t>
  </si>
  <si>
    <t>URBANIZACION BRISAS DEL NORTE</t>
  </si>
  <si>
    <t xml:space="preserve"> 13°48'36.30"</t>
  </si>
  <si>
    <t xml:space="preserve"> 89° 9'10.36"</t>
  </si>
  <si>
    <t>HUMEDALES ARTIFICIALES</t>
  </si>
  <si>
    <t>CIUDAD MUJER SAN MARTIN</t>
  </si>
  <si>
    <t xml:space="preserve">SAN MARTIN </t>
  </si>
  <si>
    <t>13°44'0.66''</t>
  </si>
  <si>
    <t>89°4'6.27''</t>
  </si>
  <si>
    <t>Ciudad Mujer</t>
  </si>
  <si>
    <t>OPERADOR PRIVADO</t>
  </si>
  <si>
    <t>LODOSACTIVADOS-TANQUE CERRADO</t>
  </si>
  <si>
    <t>CANALETA TRIBUTARIA A QUEBRADA</t>
  </si>
  <si>
    <t>RESIDENCIAL SAN LUCAS</t>
  </si>
  <si>
    <t>AYUTUXTEPEQUE</t>
  </si>
  <si>
    <t>0°0'0''</t>
  </si>
  <si>
    <t>RAFA,FAFA , TANQUE IMHOFF</t>
  </si>
  <si>
    <t>QUEBRADA EL CARMEN</t>
  </si>
  <si>
    <t>CAMPO VERDE</t>
  </si>
  <si>
    <t>Campo Verde, Mejicanos</t>
  </si>
  <si>
    <t>COOPERATIVA AGUA FRIA DE R.L. TERRACERIAS PAVIMENTACION,VIVIENDAS E INVERSIONES S.A.</t>
  </si>
  <si>
    <t>RAFA, FAFA</t>
  </si>
  <si>
    <t>VALPARAISO</t>
  </si>
  <si>
    <t xml:space="preserve">DESARROLLOS URBANISTICOS </t>
  </si>
  <si>
    <t>FILTRO PERCOLADOR, TANQUE DE IMHOFF</t>
  </si>
  <si>
    <t xml:space="preserve">EL CARMEN </t>
  </si>
  <si>
    <t>NO DISPONIBLE</t>
  </si>
  <si>
    <t xml:space="preserve">CHAVEZ GALEANO </t>
  </si>
  <si>
    <t>RAFA,FAFA, FILTRO PERCOLADOR, TANQUE IMHOFF</t>
  </si>
  <si>
    <t>ALTOS DEL ESCORIAL</t>
  </si>
  <si>
    <t>BARAHONA DIVERSOS S.A. de C.V.</t>
  </si>
  <si>
    <t xml:space="preserve">REPARTO SAN RAMON </t>
  </si>
  <si>
    <t>CIUDAD DELGADO</t>
  </si>
  <si>
    <t>RIO CHANTECUAN</t>
  </si>
  <si>
    <t xml:space="preserve">URBANIZACION SANTA EDUVIGES </t>
  </si>
  <si>
    <t>URBANIZACION VISTA AL LAGO</t>
  </si>
  <si>
    <t>ILOPANGO</t>
  </si>
  <si>
    <t>CONSORCIO ILOPANGO</t>
  </si>
  <si>
    <t>QUEBRADA AFLUENTE AL LAGO DE ILOPANGO</t>
  </si>
  <si>
    <t>URBANIZACION SAN JOSE VISTA BELLA</t>
  </si>
  <si>
    <t>APOPA</t>
  </si>
  <si>
    <t>COINSAL S.A. de C.V.</t>
  </si>
  <si>
    <t>RIO TOMAYATE</t>
  </si>
  <si>
    <t>URBANIZACION SANTA TERESA DE LAS FLORES</t>
  </si>
  <si>
    <t>CONSTRUCTORA TENZE S.A. de C.V.</t>
  </si>
  <si>
    <t>RAFA, FILTRO PERCOLADOR</t>
  </si>
  <si>
    <t>ALTOS DE LAS FLORES</t>
  </si>
  <si>
    <t>FINANCIERA ATLACAT</t>
  </si>
  <si>
    <t>RIO GUAYCOME</t>
  </si>
  <si>
    <t>DISTRITO ITALIA</t>
  </si>
  <si>
    <t>13°48'36.34''</t>
  </si>
  <si>
    <t>89°08'35.60''</t>
  </si>
  <si>
    <t>RAFA, FAFA- FILTRO PERCOLADOR</t>
  </si>
  <si>
    <t>URBANIZACION LOS NARANJOS Y LAS JACARANDAS</t>
  </si>
  <si>
    <t>RIO ACELHUATE</t>
  </si>
  <si>
    <t>URBANIZACION SANTISIMA TRINIDAD</t>
  </si>
  <si>
    <t>PROASA DE C.V.</t>
  </si>
  <si>
    <t>RIO CHICAGUASTE</t>
  </si>
  <si>
    <t>URBANZACION CUIDAD FUTURA</t>
  </si>
  <si>
    <t>CUSCATANCINGO</t>
  </si>
  <si>
    <t>EN FUNCIONAMIENTO</t>
  </si>
  <si>
    <t>RIO EL CHACALAPA</t>
  </si>
  <si>
    <t>CONDOMINIO TAZUMAL Y LAS TERRAZAS</t>
  </si>
  <si>
    <t>CUIDAD DELGADO</t>
  </si>
  <si>
    <t>P +H CONSULTORES S.A. de C.V.</t>
  </si>
  <si>
    <t>URBANIZACION LA CAMPANERA</t>
  </si>
  <si>
    <t>AVICOLA MONSERRAT S.A. de C.V.</t>
  </si>
  <si>
    <t>URBANIZACION SAN FRANCISCO</t>
  </si>
  <si>
    <t>RIO LA CAMPANERA</t>
  </si>
  <si>
    <t>URBANIZACION ALTA VISTA</t>
  </si>
  <si>
    <t>INVERSIONES ROBLE S.A. de C.V.</t>
  </si>
  <si>
    <t>QUEBRADA AMAYO</t>
  </si>
  <si>
    <t>URBANIZACION CUMBRES DE SAN BARTOLO I Y II</t>
  </si>
  <si>
    <t>SALAZAR ROMERO</t>
  </si>
  <si>
    <t>FUNCIONA DEFICIENTEMENTE</t>
  </si>
  <si>
    <t xml:space="preserve">URBANIZACION LIRIOS DEL NORTE </t>
  </si>
  <si>
    <t>13°46'23.2''</t>
  </si>
  <si>
    <t>89°10'13.15''</t>
  </si>
  <si>
    <t>INVERSIONES HERRERA S.A DE C.V.</t>
  </si>
  <si>
    <t>RIO URBINA</t>
  </si>
  <si>
    <t>CIUDAD CORINTO</t>
  </si>
  <si>
    <t>EL PAISNAL</t>
  </si>
  <si>
    <t>13°44'50.97''</t>
  </si>
  <si>
    <t>89°11'22.76''</t>
  </si>
  <si>
    <t>AVANCE INGENIEROS</t>
  </si>
  <si>
    <t>RIO MARIONA</t>
  </si>
  <si>
    <t>BRISAS DE SANTO TOMAS</t>
  </si>
  <si>
    <t>CONDOMINIO LA RIBIERA DE SAN BENITO</t>
  </si>
  <si>
    <t>DUEÑAS HERMANOS</t>
  </si>
  <si>
    <t>QUINTAS SAN ANTONIO</t>
  </si>
  <si>
    <t>Quintas de San Antonio, Km 22 Blv Constitucion, Nejapa</t>
  </si>
  <si>
    <t>REACTORES BIOLOGICOS SECUENCIALES (SBR)</t>
  </si>
  <si>
    <t>LA LIBERTAD</t>
  </si>
  <si>
    <t>0° 0'0''</t>
  </si>
  <si>
    <t>CONDADO SANTA ROSA</t>
  </si>
  <si>
    <t>SANTA TECLA</t>
  </si>
  <si>
    <t>Colonia Europa, Condado Santa Rosa Santa Tecla</t>
  </si>
  <si>
    <t>SOCIEDAD INVERSIONES EL CONDADO</t>
  </si>
  <si>
    <t>QUEBADA EL GUARUMAL</t>
  </si>
  <si>
    <t>ALPES SUIZOS I</t>
  </si>
  <si>
    <t>CONSORCIO EUROPA</t>
  </si>
  <si>
    <t>QUEBRADA LA REYNAGA</t>
  </si>
  <si>
    <t>ALPES SUIZOS II</t>
  </si>
  <si>
    <t xml:space="preserve">SRA. MARINA ELIZA GUIROLA </t>
  </si>
  <si>
    <t xml:space="preserve">LOS GIRASOLES </t>
  </si>
  <si>
    <t>QUEBRADA L REYNAGA</t>
  </si>
  <si>
    <t>COLONIA EUROPA</t>
  </si>
  <si>
    <t>CLASA S.A . De C.V. , LA CITE S.A. de C.V. , KERMES S.A de C.V.</t>
  </si>
  <si>
    <t>VIA DEL MAR</t>
  </si>
  <si>
    <t>SOCIEDAD VIA DEL MAR S.A. de C.V.</t>
  </si>
  <si>
    <t>Valparaiso, San Salvador</t>
  </si>
  <si>
    <t>Urbanizacion Santa Eduviges, San Salvador</t>
  </si>
  <si>
    <t>El Carmen, Mejicanos</t>
  </si>
  <si>
    <t>Reparto San Ramon, Ciudad Delgado</t>
  </si>
  <si>
    <t>Comunidad Chavez Galeano, Mejicanos</t>
  </si>
  <si>
    <t>Residencial Altos del Escorial, Mejicanos</t>
  </si>
  <si>
    <t>Distrito Italia, Tonacatepeque</t>
  </si>
  <si>
    <t>Urbanizacion Ciudad Futiura, Cuscatancingo</t>
  </si>
  <si>
    <t>Urbanizacion San jose vista bella Urbanizacion vista Bella, Apopa</t>
  </si>
  <si>
    <t>Urbanizacion Santisima Trinidad, Ciudad Delgado</t>
  </si>
  <si>
    <t>Urbanizacion Vista al Lago,Ilopango</t>
  </si>
  <si>
    <t>Urbanizacion los naranjos y las Jacarandas, Apopa</t>
  </si>
  <si>
    <t>Residencial San Lucas, Ayutuxtepeque</t>
  </si>
  <si>
    <t>Urbanizacion Santa teresa de las flores Urbanizacion las Flores, Apopa</t>
  </si>
  <si>
    <t>Altos de las Flores, Apopa</t>
  </si>
  <si>
    <t xml:space="preserve"> Condominio Tazumal y  las Terrazas, Cuidad Delgado</t>
  </si>
  <si>
    <t xml:space="preserve"> Urbanizacion la Campanera, Tonacatepeque</t>
  </si>
  <si>
    <t>Urbanizacion San Francisco, Soyapango</t>
  </si>
  <si>
    <t xml:space="preserve"> Urbanizacion alta Vista, Soyapango</t>
  </si>
  <si>
    <t>Urbanizacion Cumbres de san Bartolo, Soyapango</t>
  </si>
  <si>
    <t xml:space="preserve"> Urbanizacion Lirios del Norte, Cuscatancingo</t>
  </si>
  <si>
    <t xml:space="preserve"> Ciudad Corinto, El Paisnal</t>
  </si>
  <si>
    <t xml:space="preserve"> Brisas santo Tomas, Santo Tomas</t>
  </si>
  <si>
    <t>Condominio La Riviera de San benito, San Salvador</t>
  </si>
  <si>
    <t>Alpes Suizos I, Santa Tecla</t>
  </si>
  <si>
    <t>Los Girasoles, Santa Tecla</t>
  </si>
  <si>
    <t>Colonia Europa, Santa Tecla</t>
  </si>
  <si>
    <t xml:space="preserve"> Via del Mar, Santa Tecla</t>
  </si>
  <si>
    <t>Alpes Suizos II, Santa Tecla</t>
  </si>
  <si>
    <t>Urbanización Brisas del Norte</t>
  </si>
  <si>
    <t>Dirección General de Seguridad Hídrica                                                                                                                                                                                                                                                                                                                                                                                                                                                                                                                                                                                                                                                                                                                                                                                                                                                                                                                                                             Gerencia de Monitoreo y control de aguas residuales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</si>
</sst>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>
    <font>
      <sz val="11"/>
      <color theme="1"/>
      <name val="Calibri"/>
      <family val="2"/>
      <scheme val="minor"/>
    </font>
    <font>
      <sz val="11"/>
      <color theme="1"/>
      <name val="Bembo Std"/>
      <family val="1"/>
    </font>
    <font>
      <b/>
      <sz val="11"/>
      <color theme="1"/>
      <name val="Bembo Std"/>
      <family val="1"/>
    </font>
    <font>
      <sz val="11"/>
      <color rgb="FF201F35"/>
      <name val="Bembo Std"/>
      <family val="1"/>
    </font>
    <font>
      <sz val="11"/>
      <name val="Bembo Std"/>
      <family val="1"/>
    </font>
    <font>
      <sz val="18"/>
      <color theme="1"/>
      <name val="Bembo Std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49" fontId="3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left"/>
    </xf>
    <xf numFmtId="49" fontId="3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left"/>
    </xf>
    <xf numFmtId="49" fontId="1" fillId="0" borderId="1" xfId="0" applyNumberFormat="1" applyFont="1" applyFill="1" applyBorder="1"/>
    <xf numFmtId="49" fontId="3" fillId="0" borderId="1" xfId="0" applyNumberFormat="1" applyFont="1" applyFill="1" applyBorder="1" applyAlignment="1">
      <alignment wrapText="1"/>
    </xf>
    <xf numFmtId="49" fontId="1" fillId="0" borderId="1" xfId="0" applyNumberFormat="1" applyFont="1" applyFill="1" applyBorder="1" applyAlignment="1"/>
    <xf numFmtId="0" fontId="1" fillId="0" borderId="0" xfId="0" applyFont="1" applyAlignment="1"/>
    <xf numFmtId="0" fontId="1" fillId="0" borderId="1" xfId="0" applyFont="1" applyFill="1" applyBorder="1"/>
    <xf numFmtId="0" fontId="4" fillId="0" borderId="1" xfId="0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1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3"/>
  <sheetViews>
    <sheetView tabSelected="1" zoomScale="70" zoomScaleNormal="70" workbookViewId="0">
      <selection activeCell="A22" sqref="A22"/>
    </sheetView>
  </sheetViews>
  <sheetFormatPr baseColWidth="10" defaultRowHeight="15"/>
  <cols>
    <col min="1" max="1" width="11.42578125" style="1"/>
    <col min="2" max="2" width="35.28515625" style="1" customWidth="1"/>
    <col min="3" max="3" width="17.85546875" style="1" customWidth="1"/>
    <col min="4" max="4" width="17.140625" style="1" customWidth="1"/>
    <col min="5" max="5" width="13.28515625" style="1" customWidth="1"/>
    <col min="6" max="6" width="11.42578125" style="1"/>
    <col min="7" max="7" width="13.28515625" style="1" bestFit="1" customWidth="1"/>
    <col min="8" max="8" width="11.42578125" style="1" customWidth="1"/>
    <col min="9" max="9" width="84.85546875" style="26" customWidth="1"/>
    <col min="10" max="10" width="38.7109375" style="1" customWidth="1"/>
    <col min="11" max="11" width="42.7109375" style="1" customWidth="1"/>
    <col min="12" max="12" width="36.85546875" style="1" customWidth="1"/>
    <col min="13" max="13" width="45.7109375" style="1" customWidth="1"/>
    <col min="14" max="16384" width="11.42578125" style="1"/>
  </cols>
  <sheetData>
    <row r="1" spans="2:13" ht="49.5" customHeight="1">
      <c r="B1" s="28" t="s">
        <v>202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2:13">
      <c r="B2" s="2" t="s">
        <v>0</v>
      </c>
      <c r="C2" s="3" t="s">
        <v>1</v>
      </c>
      <c r="D2" s="3" t="s">
        <v>2</v>
      </c>
      <c r="E2" s="27" t="s">
        <v>3</v>
      </c>
      <c r="F2" s="27"/>
      <c r="G2" s="27"/>
      <c r="H2" s="27"/>
      <c r="I2" s="4" t="s">
        <v>4</v>
      </c>
      <c r="J2" s="3" t="s">
        <v>5</v>
      </c>
      <c r="K2" s="3" t="s">
        <v>6</v>
      </c>
      <c r="L2" s="3" t="s">
        <v>7</v>
      </c>
      <c r="M2" s="3" t="s">
        <v>8</v>
      </c>
    </row>
    <row r="3" spans="2:13">
      <c r="B3" s="5" t="s">
        <v>9</v>
      </c>
      <c r="C3" s="6" t="s">
        <v>10</v>
      </c>
      <c r="D3" s="7" t="s">
        <v>11</v>
      </c>
      <c r="E3" s="7" t="s">
        <v>12</v>
      </c>
      <c r="F3" s="8">
        <v>13.6297</v>
      </c>
      <c r="G3" s="7" t="s">
        <v>13</v>
      </c>
      <c r="H3" s="8">
        <f>-89.1788</f>
        <v>-89.178799999999995</v>
      </c>
      <c r="I3" s="9" t="s">
        <v>14</v>
      </c>
      <c r="J3" s="10" t="s">
        <v>15</v>
      </c>
      <c r="K3" s="5" t="s">
        <v>16</v>
      </c>
      <c r="L3" s="5" t="s">
        <v>17</v>
      </c>
      <c r="M3" s="5" t="s">
        <v>18</v>
      </c>
    </row>
    <row r="4" spans="2:13">
      <c r="B4" s="10" t="s">
        <v>19</v>
      </c>
      <c r="C4" s="11" t="s">
        <v>10</v>
      </c>
      <c r="D4" s="12" t="s">
        <v>20</v>
      </c>
      <c r="E4" s="12" t="s">
        <v>21</v>
      </c>
      <c r="F4" s="13">
        <v>13.799200000000001</v>
      </c>
      <c r="G4" s="12" t="s">
        <v>22</v>
      </c>
      <c r="H4" s="13">
        <f>-89.2183</f>
        <v>-89.218299999999999</v>
      </c>
      <c r="I4" s="14" t="s">
        <v>23</v>
      </c>
      <c r="J4" s="10" t="s">
        <v>24</v>
      </c>
      <c r="K4" s="10" t="s">
        <v>25</v>
      </c>
      <c r="L4" s="10" t="s">
        <v>17</v>
      </c>
      <c r="M4" s="10" t="s">
        <v>26</v>
      </c>
    </row>
    <row r="5" spans="2:13">
      <c r="B5" s="10" t="s">
        <v>27</v>
      </c>
      <c r="C5" s="11" t="s">
        <v>10</v>
      </c>
      <c r="D5" s="12" t="s">
        <v>28</v>
      </c>
      <c r="E5" s="12" t="s">
        <v>29</v>
      </c>
      <c r="F5" s="13">
        <v>13.6569</v>
      </c>
      <c r="G5" s="12" t="s">
        <v>30</v>
      </c>
      <c r="H5" s="13">
        <v>-89.146900000000002</v>
      </c>
      <c r="I5" s="14" t="s">
        <v>31</v>
      </c>
      <c r="J5" s="10" t="s">
        <v>15</v>
      </c>
      <c r="K5" s="10" t="s">
        <v>16</v>
      </c>
      <c r="L5" s="10" t="s">
        <v>32</v>
      </c>
      <c r="M5" s="15" t="s">
        <v>33</v>
      </c>
    </row>
    <row r="6" spans="2:13">
      <c r="B6" s="10" t="s">
        <v>34</v>
      </c>
      <c r="C6" s="11" t="s">
        <v>10</v>
      </c>
      <c r="D6" s="12" t="s">
        <v>35</v>
      </c>
      <c r="E6" s="12" t="s">
        <v>36</v>
      </c>
      <c r="F6" s="13">
        <v>13.7346</v>
      </c>
      <c r="G6" s="12" t="s">
        <v>37</v>
      </c>
      <c r="H6" s="13">
        <f>-89.1877</f>
        <v>-89.187700000000007</v>
      </c>
      <c r="I6" s="14" t="s">
        <v>38</v>
      </c>
      <c r="J6" s="10" t="s">
        <v>39</v>
      </c>
      <c r="K6" s="10" t="s">
        <v>40</v>
      </c>
      <c r="L6" s="10" t="s">
        <v>17</v>
      </c>
      <c r="M6" s="10" t="s">
        <v>41</v>
      </c>
    </row>
    <row r="7" spans="2:13">
      <c r="B7" s="10" t="s">
        <v>42</v>
      </c>
      <c r="C7" s="11" t="s">
        <v>10</v>
      </c>
      <c r="D7" s="12" t="s">
        <v>43</v>
      </c>
      <c r="E7" s="12" t="s">
        <v>44</v>
      </c>
      <c r="F7" s="13">
        <v>13.7271</v>
      </c>
      <c r="G7" s="12" t="s">
        <v>45</v>
      </c>
      <c r="H7" s="13">
        <v>-89.135900000000007</v>
      </c>
      <c r="I7" s="14" t="s">
        <v>46</v>
      </c>
      <c r="J7" s="10" t="s">
        <v>39</v>
      </c>
      <c r="K7" s="10" t="s">
        <v>47</v>
      </c>
      <c r="L7" s="10" t="s">
        <v>48</v>
      </c>
      <c r="M7" s="10" t="s">
        <v>49</v>
      </c>
    </row>
    <row r="8" spans="2:13" ht="30">
      <c r="B8" s="10" t="s">
        <v>50</v>
      </c>
      <c r="C8" s="11" t="s">
        <v>10</v>
      </c>
      <c r="D8" s="12" t="s">
        <v>51</v>
      </c>
      <c r="E8" s="12" t="s">
        <v>52</v>
      </c>
      <c r="F8" s="13">
        <v>13.7986</v>
      </c>
      <c r="G8" s="12" t="s">
        <v>53</v>
      </c>
      <c r="H8" s="13">
        <f>-89.1435</f>
        <v>-89.143500000000003</v>
      </c>
      <c r="I8" s="14" t="s">
        <v>54</v>
      </c>
      <c r="J8" s="16" t="s">
        <v>55</v>
      </c>
      <c r="K8" s="10" t="s">
        <v>16</v>
      </c>
      <c r="L8" s="10" t="s">
        <v>48</v>
      </c>
      <c r="M8" s="10" t="s">
        <v>56</v>
      </c>
    </row>
    <row r="9" spans="2:13">
      <c r="B9" s="10" t="s">
        <v>57</v>
      </c>
      <c r="C9" s="11" t="s">
        <v>10</v>
      </c>
      <c r="D9" s="12" t="s">
        <v>28</v>
      </c>
      <c r="E9" s="11" t="s">
        <v>58</v>
      </c>
      <c r="F9" s="13">
        <v>13.6425</v>
      </c>
      <c r="G9" s="12" t="s">
        <v>59</v>
      </c>
      <c r="H9" s="13">
        <f>-89.1346</f>
        <v>-89.134600000000006</v>
      </c>
      <c r="I9" s="14" t="s">
        <v>60</v>
      </c>
      <c r="J9" s="10" t="s">
        <v>61</v>
      </c>
      <c r="K9" s="10" t="s">
        <v>26</v>
      </c>
      <c r="L9" s="10" t="s">
        <v>62</v>
      </c>
      <c r="M9" s="10" t="s">
        <v>26</v>
      </c>
    </row>
    <row r="10" spans="2:13">
      <c r="B10" s="10" t="s">
        <v>63</v>
      </c>
      <c r="C10" s="11" t="s">
        <v>10</v>
      </c>
      <c r="D10" s="12" t="s">
        <v>51</v>
      </c>
      <c r="E10" s="12" t="s">
        <v>64</v>
      </c>
      <c r="F10" s="13">
        <v>13.810083300000001</v>
      </c>
      <c r="G10" s="12" t="s">
        <v>65</v>
      </c>
      <c r="H10" s="13">
        <v>-89.152877000000004</v>
      </c>
      <c r="I10" s="14" t="s">
        <v>201</v>
      </c>
      <c r="J10" s="10" t="s">
        <v>15</v>
      </c>
      <c r="K10" s="10" t="s">
        <v>66</v>
      </c>
      <c r="L10" s="10" t="s">
        <v>17</v>
      </c>
      <c r="M10" s="10" t="s">
        <v>56</v>
      </c>
    </row>
    <row r="11" spans="2:13">
      <c r="B11" s="10" t="s">
        <v>67</v>
      </c>
      <c r="C11" s="11" t="s">
        <v>10</v>
      </c>
      <c r="D11" s="12" t="s">
        <v>68</v>
      </c>
      <c r="E11" s="12" t="s">
        <v>69</v>
      </c>
      <c r="F11" s="13">
        <v>13.733499999999999</v>
      </c>
      <c r="G11" s="12" t="s">
        <v>70</v>
      </c>
      <c r="H11" s="13">
        <f>-89.0684</f>
        <v>-89.068399999999997</v>
      </c>
      <c r="I11" s="14" t="s">
        <v>71</v>
      </c>
      <c r="J11" s="10" t="s">
        <v>72</v>
      </c>
      <c r="K11" s="10" t="s">
        <v>73</v>
      </c>
      <c r="L11" s="10" t="s">
        <v>17</v>
      </c>
      <c r="M11" s="10" t="s">
        <v>74</v>
      </c>
    </row>
    <row r="12" spans="2:13">
      <c r="B12" s="15" t="s">
        <v>75</v>
      </c>
      <c r="C12" s="11" t="s">
        <v>10</v>
      </c>
      <c r="D12" s="11" t="s">
        <v>76</v>
      </c>
      <c r="E12" s="12" t="s">
        <v>77</v>
      </c>
      <c r="F12" s="13">
        <v>0</v>
      </c>
      <c r="G12" s="12" t="s">
        <v>77</v>
      </c>
      <c r="H12" s="13">
        <v>0</v>
      </c>
      <c r="I12" s="14" t="s">
        <v>184</v>
      </c>
      <c r="J12" s="15" t="s">
        <v>26</v>
      </c>
      <c r="K12" s="15" t="s">
        <v>78</v>
      </c>
      <c r="L12" s="15" t="s">
        <v>48</v>
      </c>
      <c r="M12" s="15" t="s">
        <v>79</v>
      </c>
    </row>
    <row r="13" spans="2:13" s="18" customFormat="1" ht="16.5" customHeight="1">
      <c r="B13" s="17" t="s">
        <v>80</v>
      </c>
      <c r="C13" s="11" t="s">
        <v>10</v>
      </c>
      <c r="D13" s="11" t="s">
        <v>35</v>
      </c>
      <c r="E13" s="12" t="s">
        <v>77</v>
      </c>
      <c r="F13" s="13">
        <v>0</v>
      </c>
      <c r="G13" s="12" t="s">
        <v>77</v>
      </c>
      <c r="H13" s="13">
        <v>0</v>
      </c>
      <c r="I13" s="14" t="s">
        <v>81</v>
      </c>
      <c r="J13" s="17" t="s">
        <v>82</v>
      </c>
      <c r="K13" s="17" t="s">
        <v>83</v>
      </c>
      <c r="L13" s="17" t="s">
        <v>48</v>
      </c>
      <c r="M13" s="17" t="s">
        <v>79</v>
      </c>
    </row>
    <row r="14" spans="2:13">
      <c r="B14" s="15" t="s">
        <v>84</v>
      </c>
      <c r="C14" s="11" t="s">
        <v>10</v>
      </c>
      <c r="D14" s="11" t="s">
        <v>10</v>
      </c>
      <c r="E14" s="12" t="s">
        <v>77</v>
      </c>
      <c r="F14" s="13">
        <v>0</v>
      </c>
      <c r="G14" s="12" t="s">
        <v>77</v>
      </c>
      <c r="H14" s="13">
        <v>0</v>
      </c>
      <c r="I14" s="14" t="s">
        <v>172</v>
      </c>
      <c r="J14" s="15" t="s">
        <v>85</v>
      </c>
      <c r="K14" s="15" t="s">
        <v>86</v>
      </c>
      <c r="L14" s="15" t="s">
        <v>48</v>
      </c>
      <c r="M14" s="15" t="s">
        <v>79</v>
      </c>
    </row>
    <row r="15" spans="2:13">
      <c r="B15" s="15" t="s">
        <v>87</v>
      </c>
      <c r="C15" s="11" t="s">
        <v>10</v>
      </c>
      <c r="D15" s="11" t="s">
        <v>35</v>
      </c>
      <c r="E15" s="12" t="s">
        <v>77</v>
      </c>
      <c r="F15" s="13">
        <v>0</v>
      </c>
      <c r="G15" s="12" t="s">
        <v>77</v>
      </c>
      <c r="H15" s="13">
        <v>0</v>
      </c>
      <c r="I15" s="14" t="s">
        <v>174</v>
      </c>
      <c r="J15" s="15" t="s">
        <v>88</v>
      </c>
      <c r="K15" s="15" t="s">
        <v>86</v>
      </c>
      <c r="L15" s="15" t="s">
        <v>48</v>
      </c>
      <c r="M15" s="15" t="s">
        <v>79</v>
      </c>
    </row>
    <row r="16" spans="2:13">
      <c r="B16" s="15" t="s">
        <v>89</v>
      </c>
      <c r="C16" s="11" t="s">
        <v>10</v>
      </c>
      <c r="D16" s="11" t="s">
        <v>35</v>
      </c>
      <c r="E16" s="12" t="s">
        <v>77</v>
      </c>
      <c r="F16" s="13">
        <v>0</v>
      </c>
      <c r="G16" s="12" t="s">
        <v>77</v>
      </c>
      <c r="H16" s="13">
        <v>0</v>
      </c>
      <c r="I16" s="14" t="s">
        <v>176</v>
      </c>
      <c r="J16" s="15" t="s">
        <v>88</v>
      </c>
      <c r="K16" s="15" t="s">
        <v>90</v>
      </c>
      <c r="L16" s="15" t="s">
        <v>48</v>
      </c>
      <c r="M16" s="15" t="s">
        <v>79</v>
      </c>
    </row>
    <row r="17" spans="2:13">
      <c r="B17" s="15" t="s">
        <v>91</v>
      </c>
      <c r="C17" s="11" t="s">
        <v>10</v>
      </c>
      <c r="D17" s="11" t="s">
        <v>35</v>
      </c>
      <c r="E17" s="12" t="s">
        <v>77</v>
      </c>
      <c r="F17" s="13">
        <v>0</v>
      </c>
      <c r="G17" s="12" t="s">
        <v>77</v>
      </c>
      <c r="H17" s="13">
        <v>0</v>
      </c>
      <c r="I17" s="14" t="s">
        <v>177</v>
      </c>
      <c r="J17" s="15" t="s">
        <v>92</v>
      </c>
      <c r="K17" s="15" t="s">
        <v>16</v>
      </c>
      <c r="L17" s="15" t="s">
        <v>48</v>
      </c>
      <c r="M17" s="15" t="s">
        <v>79</v>
      </c>
    </row>
    <row r="18" spans="2:13">
      <c r="B18" s="15" t="s">
        <v>93</v>
      </c>
      <c r="C18" s="11" t="s">
        <v>10</v>
      </c>
      <c r="D18" s="11" t="s">
        <v>94</v>
      </c>
      <c r="E18" s="12" t="s">
        <v>77</v>
      </c>
      <c r="F18" s="13">
        <v>0</v>
      </c>
      <c r="G18" s="12" t="s">
        <v>77</v>
      </c>
      <c r="H18" s="13">
        <v>0</v>
      </c>
      <c r="I18" s="14" t="s">
        <v>175</v>
      </c>
      <c r="J18" s="15" t="s">
        <v>88</v>
      </c>
      <c r="K18" s="15" t="s">
        <v>47</v>
      </c>
      <c r="L18" s="15" t="s">
        <v>48</v>
      </c>
      <c r="M18" s="15" t="s">
        <v>95</v>
      </c>
    </row>
    <row r="19" spans="2:13">
      <c r="B19" s="15" t="s">
        <v>96</v>
      </c>
      <c r="C19" s="11" t="s">
        <v>10</v>
      </c>
      <c r="D19" s="11" t="s">
        <v>10</v>
      </c>
      <c r="E19" s="12" t="s">
        <v>77</v>
      </c>
      <c r="F19" s="13">
        <v>0</v>
      </c>
      <c r="G19" s="12" t="s">
        <v>77</v>
      </c>
      <c r="H19" s="13">
        <v>0</v>
      </c>
      <c r="I19" s="14" t="s">
        <v>173</v>
      </c>
      <c r="J19" s="15" t="s">
        <v>88</v>
      </c>
      <c r="K19" s="15" t="s">
        <v>47</v>
      </c>
      <c r="L19" s="15" t="s">
        <v>48</v>
      </c>
      <c r="M19" s="15" t="s">
        <v>49</v>
      </c>
    </row>
    <row r="20" spans="2:13">
      <c r="B20" s="15" t="s">
        <v>97</v>
      </c>
      <c r="C20" s="11" t="s">
        <v>10</v>
      </c>
      <c r="D20" s="11" t="s">
        <v>98</v>
      </c>
      <c r="E20" s="12" t="s">
        <v>77</v>
      </c>
      <c r="F20" s="13">
        <v>0</v>
      </c>
      <c r="G20" s="12" t="s">
        <v>77</v>
      </c>
      <c r="H20" s="13">
        <v>0</v>
      </c>
      <c r="I20" s="14" t="s">
        <v>182</v>
      </c>
      <c r="J20" s="15" t="s">
        <v>99</v>
      </c>
      <c r="K20" s="15" t="s">
        <v>47</v>
      </c>
      <c r="L20" s="15" t="s">
        <v>48</v>
      </c>
      <c r="M20" s="15" t="s">
        <v>100</v>
      </c>
    </row>
    <row r="21" spans="2:13">
      <c r="B21" s="15" t="s">
        <v>101</v>
      </c>
      <c r="C21" s="11" t="s">
        <v>10</v>
      </c>
      <c r="D21" s="11" t="s">
        <v>102</v>
      </c>
      <c r="E21" s="12" t="s">
        <v>77</v>
      </c>
      <c r="F21" s="13">
        <v>0</v>
      </c>
      <c r="G21" s="12" t="s">
        <v>77</v>
      </c>
      <c r="H21" s="13">
        <v>0</v>
      </c>
      <c r="I21" s="14" t="s">
        <v>180</v>
      </c>
      <c r="J21" s="15" t="s">
        <v>103</v>
      </c>
      <c r="K21" s="15" t="s">
        <v>47</v>
      </c>
      <c r="L21" s="15" t="s">
        <v>48</v>
      </c>
      <c r="M21" s="15" t="s">
        <v>104</v>
      </c>
    </row>
    <row r="22" spans="2:13">
      <c r="B22" s="15" t="s">
        <v>105</v>
      </c>
      <c r="C22" s="11" t="s">
        <v>10</v>
      </c>
      <c r="D22" s="11" t="s">
        <v>102</v>
      </c>
      <c r="E22" s="12" t="s">
        <v>77</v>
      </c>
      <c r="F22" s="13">
        <v>0</v>
      </c>
      <c r="G22" s="12" t="s">
        <v>77</v>
      </c>
      <c r="H22" s="13">
        <v>0</v>
      </c>
      <c r="I22" s="14" t="s">
        <v>185</v>
      </c>
      <c r="J22" s="15" t="s">
        <v>106</v>
      </c>
      <c r="K22" s="15" t="s">
        <v>107</v>
      </c>
      <c r="L22" s="15" t="s">
        <v>48</v>
      </c>
      <c r="M22" s="15" t="s">
        <v>56</v>
      </c>
    </row>
    <row r="23" spans="2:13">
      <c r="B23" s="15" t="s">
        <v>108</v>
      </c>
      <c r="C23" s="11" t="s">
        <v>10</v>
      </c>
      <c r="D23" s="11" t="s">
        <v>102</v>
      </c>
      <c r="E23" s="12" t="s">
        <v>77</v>
      </c>
      <c r="F23" s="13">
        <v>0</v>
      </c>
      <c r="G23" s="12" t="s">
        <v>77</v>
      </c>
      <c r="H23" s="13">
        <v>0</v>
      </c>
      <c r="I23" s="14" t="s">
        <v>186</v>
      </c>
      <c r="J23" s="15" t="s">
        <v>109</v>
      </c>
      <c r="K23" s="15" t="s">
        <v>16</v>
      </c>
      <c r="L23" s="15" t="s">
        <v>17</v>
      </c>
      <c r="M23" s="15" t="s">
        <v>110</v>
      </c>
    </row>
    <row r="24" spans="2:13">
      <c r="B24" s="15" t="s">
        <v>111</v>
      </c>
      <c r="C24" s="11" t="s">
        <v>10</v>
      </c>
      <c r="D24" s="11" t="s">
        <v>51</v>
      </c>
      <c r="E24" s="11" t="s">
        <v>112</v>
      </c>
      <c r="F24" s="13">
        <v>13.8101</v>
      </c>
      <c r="G24" s="11" t="s">
        <v>113</v>
      </c>
      <c r="H24" s="13">
        <f>-89.1432</f>
        <v>-89.143199999999993</v>
      </c>
      <c r="I24" s="14" t="s">
        <v>178</v>
      </c>
      <c r="J24" s="15" t="s">
        <v>15</v>
      </c>
      <c r="K24" s="15" t="s">
        <v>114</v>
      </c>
      <c r="L24" s="15" t="s">
        <v>17</v>
      </c>
      <c r="M24" s="15" t="s">
        <v>110</v>
      </c>
    </row>
    <row r="25" spans="2:13">
      <c r="B25" s="15" t="s">
        <v>115</v>
      </c>
      <c r="C25" s="11" t="s">
        <v>10</v>
      </c>
      <c r="D25" s="11" t="s">
        <v>102</v>
      </c>
      <c r="E25" s="12" t="s">
        <v>77</v>
      </c>
      <c r="F25" s="13">
        <v>0</v>
      </c>
      <c r="G25" s="12" t="s">
        <v>77</v>
      </c>
      <c r="H25" s="13">
        <v>0</v>
      </c>
      <c r="I25" s="14" t="s">
        <v>183</v>
      </c>
      <c r="J25" s="15" t="s">
        <v>88</v>
      </c>
      <c r="K25" s="15" t="s">
        <v>16</v>
      </c>
      <c r="L25" s="15" t="s">
        <v>48</v>
      </c>
      <c r="M25" s="15" t="s">
        <v>116</v>
      </c>
    </row>
    <row r="26" spans="2:13">
      <c r="B26" s="15" t="s">
        <v>117</v>
      </c>
      <c r="C26" s="11" t="s">
        <v>10</v>
      </c>
      <c r="D26" s="11" t="s">
        <v>94</v>
      </c>
      <c r="E26" s="12" t="s">
        <v>77</v>
      </c>
      <c r="F26" s="13">
        <v>0</v>
      </c>
      <c r="G26" s="12" t="s">
        <v>77</v>
      </c>
      <c r="H26" s="13">
        <v>0</v>
      </c>
      <c r="I26" s="14" t="s">
        <v>181</v>
      </c>
      <c r="J26" s="15" t="s">
        <v>118</v>
      </c>
      <c r="K26" s="15" t="s">
        <v>47</v>
      </c>
      <c r="L26" s="15" t="s">
        <v>48</v>
      </c>
      <c r="M26" s="15" t="s">
        <v>119</v>
      </c>
    </row>
    <row r="27" spans="2:13">
      <c r="B27" s="15" t="s">
        <v>120</v>
      </c>
      <c r="C27" s="11" t="s">
        <v>10</v>
      </c>
      <c r="D27" s="11" t="s">
        <v>121</v>
      </c>
      <c r="E27" s="12" t="s">
        <v>77</v>
      </c>
      <c r="F27" s="13">
        <v>0</v>
      </c>
      <c r="G27" s="12" t="s">
        <v>77</v>
      </c>
      <c r="H27" s="13">
        <v>0</v>
      </c>
      <c r="I27" s="14" t="s">
        <v>179</v>
      </c>
      <c r="J27" s="15" t="s">
        <v>15</v>
      </c>
      <c r="K27" s="15" t="s">
        <v>47</v>
      </c>
      <c r="L27" s="15" t="s">
        <v>122</v>
      </c>
      <c r="M27" s="15" t="s">
        <v>123</v>
      </c>
    </row>
    <row r="28" spans="2:13">
      <c r="B28" s="15" t="s">
        <v>124</v>
      </c>
      <c r="C28" s="11" t="s">
        <v>10</v>
      </c>
      <c r="D28" s="11" t="s">
        <v>125</v>
      </c>
      <c r="E28" s="12" t="s">
        <v>77</v>
      </c>
      <c r="F28" s="13">
        <v>0</v>
      </c>
      <c r="G28" s="12" t="s">
        <v>77</v>
      </c>
      <c r="H28" s="13">
        <v>0</v>
      </c>
      <c r="I28" s="14" t="s">
        <v>187</v>
      </c>
      <c r="J28" s="15" t="s">
        <v>126</v>
      </c>
      <c r="K28" s="15" t="s">
        <v>47</v>
      </c>
      <c r="L28" s="15" t="s">
        <v>48</v>
      </c>
      <c r="M28" s="15" t="s">
        <v>79</v>
      </c>
    </row>
    <row r="29" spans="2:13">
      <c r="B29" s="15" t="s">
        <v>127</v>
      </c>
      <c r="C29" s="11" t="s">
        <v>10</v>
      </c>
      <c r="D29" s="11" t="s">
        <v>51</v>
      </c>
      <c r="E29" s="12" t="s">
        <v>77</v>
      </c>
      <c r="F29" s="13">
        <v>0</v>
      </c>
      <c r="G29" s="12" t="s">
        <v>77</v>
      </c>
      <c r="H29" s="13">
        <v>0</v>
      </c>
      <c r="I29" s="14" t="s">
        <v>188</v>
      </c>
      <c r="J29" s="15" t="s">
        <v>128</v>
      </c>
      <c r="K29" s="15" t="s">
        <v>47</v>
      </c>
      <c r="L29" s="15" t="s">
        <v>48</v>
      </c>
      <c r="M29" s="15" t="s">
        <v>95</v>
      </c>
    </row>
    <row r="30" spans="2:13">
      <c r="B30" s="15" t="s">
        <v>129</v>
      </c>
      <c r="C30" s="11" t="s">
        <v>10</v>
      </c>
      <c r="D30" s="11" t="s">
        <v>43</v>
      </c>
      <c r="E30" s="12" t="s">
        <v>77</v>
      </c>
      <c r="F30" s="13">
        <v>0</v>
      </c>
      <c r="G30" s="12" t="s">
        <v>77</v>
      </c>
      <c r="H30" s="13">
        <v>0</v>
      </c>
      <c r="I30" s="14" t="s">
        <v>189</v>
      </c>
      <c r="J30" s="15" t="s">
        <v>15</v>
      </c>
      <c r="K30" s="15" t="s">
        <v>47</v>
      </c>
      <c r="L30" s="15" t="s">
        <v>17</v>
      </c>
      <c r="M30" s="15" t="s">
        <v>130</v>
      </c>
    </row>
    <row r="31" spans="2:13">
      <c r="B31" s="15" t="s">
        <v>131</v>
      </c>
      <c r="C31" s="11" t="s">
        <v>10</v>
      </c>
      <c r="D31" s="11" t="s">
        <v>43</v>
      </c>
      <c r="E31" s="12" t="s">
        <v>77</v>
      </c>
      <c r="F31" s="13">
        <v>0</v>
      </c>
      <c r="G31" s="12" t="s">
        <v>77</v>
      </c>
      <c r="H31" s="13">
        <v>0</v>
      </c>
      <c r="I31" s="14" t="s">
        <v>190</v>
      </c>
      <c r="J31" s="15" t="s">
        <v>132</v>
      </c>
      <c r="K31" s="15" t="s">
        <v>47</v>
      </c>
      <c r="L31" s="15" t="s">
        <v>48</v>
      </c>
      <c r="M31" s="15" t="s">
        <v>133</v>
      </c>
    </row>
    <row r="32" spans="2:13">
      <c r="B32" s="15" t="s">
        <v>134</v>
      </c>
      <c r="C32" s="11" t="s">
        <v>10</v>
      </c>
      <c r="D32" s="11" t="s">
        <v>43</v>
      </c>
      <c r="E32" s="12" t="s">
        <v>77</v>
      </c>
      <c r="F32" s="13">
        <v>0</v>
      </c>
      <c r="G32" s="12" t="s">
        <v>77</v>
      </c>
      <c r="H32" s="13">
        <v>0</v>
      </c>
      <c r="I32" s="14" t="s">
        <v>191</v>
      </c>
      <c r="J32" s="15" t="s">
        <v>135</v>
      </c>
      <c r="K32" s="15" t="s">
        <v>47</v>
      </c>
      <c r="L32" s="15" t="s">
        <v>136</v>
      </c>
      <c r="M32" s="15" t="s">
        <v>133</v>
      </c>
    </row>
    <row r="33" spans="2:13">
      <c r="B33" s="10" t="s">
        <v>137</v>
      </c>
      <c r="C33" s="11" t="s">
        <v>10</v>
      </c>
      <c r="D33" s="12" t="s">
        <v>121</v>
      </c>
      <c r="E33" s="11" t="s">
        <v>138</v>
      </c>
      <c r="F33" s="13">
        <v>13.773099999999999</v>
      </c>
      <c r="G33" s="11" t="s">
        <v>139</v>
      </c>
      <c r="H33" s="13">
        <v>-89.170319399999997</v>
      </c>
      <c r="I33" s="14" t="s">
        <v>192</v>
      </c>
      <c r="J33" s="10" t="s">
        <v>140</v>
      </c>
      <c r="K33" s="15" t="s">
        <v>26</v>
      </c>
      <c r="L33" s="15" t="s">
        <v>48</v>
      </c>
      <c r="M33" s="15" t="s">
        <v>141</v>
      </c>
    </row>
    <row r="34" spans="2:13">
      <c r="B34" s="10" t="s">
        <v>142</v>
      </c>
      <c r="C34" s="11" t="s">
        <v>10</v>
      </c>
      <c r="D34" s="12" t="s">
        <v>143</v>
      </c>
      <c r="E34" s="11" t="s">
        <v>144</v>
      </c>
      <c r="F34" s="13">
        <v>13.7475</v>
      </c>
      <c r="G34" s="13" t="s">
        <v>145</v>
      </c>
      <c r="H34" s="13">
        <f>-89.1897</f>
        <v>-89.189700000000002</v>
      </c>
      <c r="I34" s="14" t="s">
        <v>193</v>
      </c>
      <c r="J34" s="10" t="s">
        <v>146</v>
      </c>
      <c r="K34" s="15" t="s">
        <v>83</v>
      </c>
      <c r="L34" s="15" t="s">
        <v>17</v>
      </c>
      <c r="M34" s="15" t="s">
        <v>147</v>
      </c>
    </row>
    <row r="35" spans="2:13">
      <c r="B35" s="15" t="s">
        <v>148</v>
      </c>
      <c r="C35" s="11" t="s">
        <v>10</v>
      </c>
      <c r="D35" s="11" t="s">
        <v>28</v>
      </c>
      <c r="E35" s="12" t="s">
        <v>77</v>
      </c>
      <c r="F35" s="13">
        <v>0</v>
      </c>
      <c r="G35" s="12" t="s">
        <v>77</v>
      </c>
      <c r="H35" s="13">
        <v>0</v>
      </c>
      <c r="I35" s="14" t="s">
        <v>194</v>
      </c>
      <c r="J35" s="15" t="s">
        <v>132</v>
      </c>
      <c r="K35" s="15" t="s">
        <v>26</v>
      </c>
      <c r="L35" s="15" t="s">
        <v>26</v>
      </c>
      <c r="M35" s="15" t="s">
        <v>26</v>
      </c>
    </row>
    <row r="36" spans="2:13">
      <c r="B36" s="15" t="s">
        <v>149</v>
      </c>
      <c r="C36" s="11" t="s">
        <v>10</v>
      </c>
      <c r="D36" s="11" t="s">
        <v>10</v>
      </c>
      <c r="E36" s="12" t="s">
        <v>77</v>
      </c>
      <c r="F36" s="13">
        <v>0</v>
      </c>
      <c r="G36" s="12" t="s">
        <v>77</v>
      </c>
      <c r="H36" s="13">
        <v>0</v>
      </c>
      <c r="I36" s="14" t="s">
        <v>195</v>
      </c>
      <c r="J36" s="15" t="s">
        <v>150</v>
      </c>
      <c r="K36" s="15" t="s">
        <v>26</v>
      </c>
      <c r="L36" s="15" t="s">
        <v>26</v>
      </c>
      <c r="M36" s="15" t="s">
        <v>26</v>
      </c>
    </row>
    <row r="37" spans="2:13">
      <c r="B37" s="15" t="s">
        <v>151</v>
      </c>
      <c r="C37" s="11" t="s">
        <v>10</v>
      </c>
      <c r="D37" s="11" t="s">
        <v>20</v>
      </c>
      <c r="E37" s="19"/>
      <c r="F37" s="19"/>
      <c r="G37" s="19"/>
      <c r="H37" s="19"/>
      <c r="I37" s="20" t="s">
        <v>152</v>
      </c>
      <c r="J37" s="15" t="s">
        <v>135</v>
      </c>
      <c r="K37" s="15" t="s">
        <v>153</v>
      </c>
      <c r="L37" s="15"/>
      <c r="M37" s="19"/>
    </row>
    <row r="38" spans="2:13">
      <c r="B38" s="21" t="s">
        <v>156</v>
      </c>
      <c r="C38" s="22" t="s">
        <v>154</v>
      </c>
      <c r="D38" s="23" t="s">
        <v>157</v>
      </c>
      <c r="E38" s="11" t="s">
        <v>155</v>
      </c>
      <c r="F38" s="13">
        <v>0</v>
      </c>
      <c r="G38" s="11" t="s">
        <v>155</v>
      </c>
      <c r="H38" s="13">
        <v>0</v>
      </c>
      <c r="I38" s="24" t="s">
        <v>158</v>
      </c>
      <c r="J38" s="15" t="s">
        <v>159</v>
      </c>
      <c r="K38" s="15" t="s">
        <v>16</v>
      </c>
      <c r="L38" s="15"/>
      <c r="M38" s="15" t="s">
        <v>160</v>
      </c>
    </row>
    <row r="39" spans="2:13">
      <c r="B39" s="15" t="s">
        <v>161</v>
      </c>
      <c r="C39" s="25" t="s">
        <v>154</v>
      </c>
      <c r="D39" s="11" t="s">
        <v>157</v>
      </c>
      <c r="E39" s="11" t="s">
        <v>155</v>
      </c>
      <c r="F39" s="13">
        <v>0</v>
      </c>
      <c r="G39" s="11" t="s">
        <v>155</v>
      </c>
      <c r="H39" s="13">
        <v>0</v>
      </c>
      <c r="I39" s="14" t="s">
        <v>196</v>
      </c>
      <c r="J39" s="15" t="s">
        <v>162</v>
      </c>
      <c r="K39" s="15" t="s">
        <v>47</v>
      </c>
      <c r="L39" s="15"/>
      <c r="M39" s="15" t="s">
        <v>163</v>
      </c>
    </row>
    <row r="40" spans="2:13">
      <c r="B40" s="15" t="s">
        <v>164</v>
      </c>
      <c r="C40" s="25" t="s">
        <v>154</v>
      </c>
      <c r="D40" s="11" t="s">
        <v>157</v>
      </c>
      <c r="E40" s="11" t="s">
        <v>155</v>
      </c>
      <c r="F40" s="13">
        <v>0</v>
      </c>
      <c r="G40" s="11" t="s">
        <v>155</v>
      </c>
      <c r="H40" s="13">
        <v>0</v>
      </c>
      <c r="I40" s="14" t="s">
        <v>200</v>
      </c>
      <c r="J40" s="15" t="s">
        <v>165</v>
      </c>
      <c r="K40" s="15" t="s">
        <v>47</v>
      </c>
      <c r="L40" s="15"/>
      <c r="M40" s="15" t="s">
        <v>163</v>
      </c>
    </row>
    <row r="41" spans="2:13">
      <c r="B41" s="15" t="s">
        <v>166</v>
      </c>
      <c r="C41" s="25" t="s">
        <v>154</v>
      </c>
      <c r="D41" s="11" t="s">
        <v>157</v>
      </c>
      <c r="E41" s="11" t="s">
        <v>155</v>
      </c>
      <c r="F41" s="13">
        <v>0</v>
      </c>
      <c r="G41" s="11" t="s">
        <v>155</v>
      </c>
      <c r="H41" s="13">
        <v>0</v>
      </c>
      <c r="I41" s="24" t="s">
        <v>197</v>
      </c>
      <c r="J41" s="15" t="s">
        <v>88</v>
      </c>
      <c r="K41" s="15" t="s">
        <v>47</v>
      </c>
      <c r="L41" s="15"/>
      <c r="M41" s="15" t="s">
        <v>167</v>
      </c>
    </row>
    <row r="42" spans="2:13">
      <c r="B42" s="15" t="s">
        <v>168</v>
      </c>
      <c r="C42" s="25" t="s">
        <v>154</v>
      </c>
      <c r="D42" s="11" t="s">
        <v>157</v>
      </c>
      <c r="E42" s="11" t="s">
        <v>155</v>
      </c>
      <c r="F42" s="13">
        <v>0</v>
      </c>
      <c r="G42" s="11" t="s">
        <v>155</v>
      </c>
      <c r="H42" s="13">
        <v>0</v>
      </c>
      <c r="I42" s="14" t="s">
        <v>198</v>
      </c>
      <c r="J42" s="15" t="s">
        <v>169</v>
      </c>
      <c r="K42" s="15" t="s">
        <v>26</v>
      </c>
      <c r="L42" s="15"/>
      <c r="M42" s="15" t="s">
        <v>26</v>
      </c>
    </row>
    <row r="43" spans="2:13">
      <c r="B43" s="15" t="s">
        <v>170</v>
      </c>
      <c r="C43" s="25" t="s">
        <v>154</v>
      </c>
      <c r="D43" s="11" t="s">
        <v>157</v>
      </c>
      <c r="E43" s="11" t="s">
        <v>155</v>
      </c>
      <c r="F43" s="13">
        <v>0</v>
      </c>
      <c r="G43" s="11" t="s">
        <v>155</v>
      </c>
      <c r="H43" s="13">
        <v>0</v>
      </c>
      <c r="I43" s="14" t="s">
        <v>199</v>
      </c>
      <c r="J43" s="15" t="s">
        <v>171</v>
      </c>
      <c r="K43" s="15" t="s">
        <v>16</v>
      </c>
      <c r="L43" s="15"/>
      <c r="M43" s="15" t="s">
        <v>26</v>
      </c>
    </row>
  </sheetData>
  <mergeCells count="2">
    <mergeCell ref="E2:H2"/>
    <mergeCell ref="B1:M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HSDASA MARN</dc:creator>
  <cp:lastModifiedBy>Ana Silvia Figueroa de Alvarenga</cp:lastModifiedBy>
  <dcterms:created xsi:type="dcterms:W3CDTF">2020-03-24T21:59:25Z</dcterms:created>
  <dcterms:modified xsi:type="dcterms:W3CDTF">2020-06-19T00:39:12Z</dcterms:modified>
</cp:coreProperties>
</file>