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6395" windowHeight="5490"/>
  </bookViews>
  <sheets>
    <sheet name="Toda la gestión" sheetId="2" r:id="rId1"/>
  </sheets>
  <definedNames>
    <definedName name="_xlnm.Print_Area" localSheetId="0">'Toda la gestión'!$A$1:$O$46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2" l="1"/>
  <c r="K30" i="2"/>
  <c r="J30" i="2"/>
  <c r="I30" i="2"/>
  <c r="H30" i="2"/>
  <c r="G30" i="2"/>
  <c r="F30" i="2"/>
  <c r="E30" i="2"/>
  <c r="D30" i="2"/>
  <c r="C30" i="2"/>
  <c r="B30" i="2"/>
  <c r="M29" i="2"/>
  <c r="M28" i="2"/>
  <c r="L24" i="2"/>
  <c r="K24" i="2"/>
  <c r="J24" i="2"/>
  <c r="I24" i="2"/>
  <c r="H24" i="2"/>
  <c r="G24" i="2"/>
  <c r="F24" i="2"/>
  <c r="E24" i="2"/>
  <c r="D24" i="2"/>
  <c r="C24" i="2"/>
  <c r="B24" i="2"/>
  <c r="M23" i="2"/>
  <c r="M22" i="2"/>
  <c r="M30" i="2" l="1"/>
  <c r="M24" i="2"/>
  <c r="L45" i="2"/>
  <c r="K45" i="2" l="1"/>
  <c r="J45" i="2"/>
  <c r="I45" i="2"/>
  <c r="J18" i="2"/>
  <c r="J32" i="2" s="1"/>
  <c r="K18" i="2"/>
  <c r="K32" i="2" s="1"/>
  <c r="L18" i="2"/>
  <c r="L32" i="2" s="1"/>
  <c r="I18" i="2"/>
  <c r="I32" i="2" s="1"/>
  <c r="L8" i="2"/>
  <c r="K8" i="2"/>
  <c r="J8" i="2"/>
  <c r="I8" i="2"/>
  <c r="M44" i="2" l="1"/>
  <c r="M43" i="2"/>
  <c r="M17" i="2"/>
  <c r="B36" i="2" s="1"/>
  <c r="M16" i="2"/>
  <c r="B35" i="2" s="1"/>
  <c r="M7" i="2"/>
  <c r="M6" i="2"/>
  <c r="A37" i="2" l="1"/>
  <c r="H45" i="2"/>
  <c r="H18" i="2"/>
  <c r="H32" i="2" s="1"/>
  <c r="H8" i="2"/>
  <c r="F45" i="2" l="1"/>
  <c r="F18" i="2"/>
  <c r="F32" i="2" s="1"/>
  <c r="F8" i="2"/>
  <c r="G8" i="2" l="1"/>
  <c r="G45" i="2"/>
  <c r="G18" i="2"/>
  <c r="G32" i="2" s="1"/>
  <c r="M8" i="2" l="1"/>
  <c r="E45" i="2"/>
  <c r="D45" i="2"/>
  <c r="C45" i="2"/>
  <c r="B45" i="2"/>
  <c r="E18" i="2"/>
  <c r="E32" i="2" s="1"/>
  <c r="D18" i="2"/>
  <c r="D32" i="2" s="1"/>
  <c r="C18" i="2"/>
  <c r="C32" i="2" s="1"/>
  <c r="B18" i="2"/>
  <c r="B32" i="2" s="1"/>
  <c r="C8" i="2"/>
  <c r="D8" i="2"/>
  <c r="E8" i="2"/>
  <c r="B8" i="2"/>
  <c r="O9" i="2"/>
  <c r="B9" i="2" l="1"/>
  <c r="M45" i="2"/>
  <c r="M18" i="2"/>
  <c r="M32" i="2" s="1"/>
</calcChain>
</file>

<file path=xl/sharedStrings.xml><?xml version="1.0" encoding="utf-8"?>
<sst xmlns="http://schemas.openxmlformats.org/spreadsheetml/2006/main" count="42" uniqueCount="19">
  <si>
    <t>HOMBRES</t>
  </si>
  <si>
    <t>MUJERES</t>
  </si>
  <si>
    <t>2012-2013</t>
  </si>
  <si>
    <t>HISTORICO</t>
  </si>
  <si>
    <t>TOTALES</t>
  </si>
  <si>
    <t>TOTAL POR GENERO</t>
  </si>
  <si>
    <t>SEXO/AÑO</t>
  </si>
  <si>
    <t>N° DE PERSONAS CAPACITADAS SOBRE LA LEY DE ACCESO A LA INFORMACION PUBLICA POR SEXO Y AÑO</t>
  </si>
  <si>
    <t>ESTADISTICAS GESTIÓN OIR MAG 2012 a Abril de 2022</t>
  </si>
  <si>
    <t>CONSULTAS ATENDIDAS</t>
  </si>
  <si>
    <t>AÑO/GENERO</t>
  </si>
  <si>
    <t>QUEJAS ATENDIDAS</t>
  </si>
  <si>
    <t>SUGERENCIAS ATENDIDAS</t>
  </si>
  <si>
    <t>OTRAS GESTIONES REALIZADAS POR LA OIR</t>
  </si>
  <si>
    <r>
      <t xml:space="preserve">N° DE </t>
    </r>
    <r>
      <rPr>
        <b/>
        <u/>
        <sz val="16"/>
        <color rgb="FF0000CC"/>
        <rFont val="Calibri"/>
        <family val="2"/>
        <scheme val="minor"/>
      </rPr>
      <t xml:space="preserve">SOLICITUDES DE INFORMACION </t>
    </r>
    <r>
      <rPr>
        <b/>
        <sz val="16"/>
        <color rgb="FF0000CC"/>
        <rFont val="Calibri"/>
        <family val="2"/>
        <scheme val="minor"/>
      </rPr>
      <t>GESTIONADAS POR AÑO</t>
    </r>
  </si>
  <si>
    <t>TOTALES POR GENERO OTRAS GESTIONES</t>
  </si>
  <si>
    <t>CAPACITACION</t>
  </si>
  <si>
    <t>TOTAL POR AÑO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</si>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</sst>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u/>
      <sz val="16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justify" vertical="justify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/>
    <xf numFmtId="0" fontId="2" fillId="0" borderId="8" xfId="0" applyFont="1" applyBorder="1"/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2" fillId="0" borderId="1" xfId="0" applyFont="1" applyBorder="1" applyAlignment="1">
      <alignment horizontal="right" vertical="center"/>
    </xf>
    <xf numFmtId="0" fontId="9" fillId="0" borderId="1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4" borderId="1" xfId="0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Border="1"/>
    <xf numFmtId="0" fontId="2" fillId="0" borderId="3" xfId="0" applyFont="1" applyBorder="1" applyAlignment="1">
      <alignment horizontal="right" vertical="center"/>
    </xf>
    <xf numFmtId="0" fontId="0" fillId="4" borderId="11" xfId="0" applyFill="1" applyBorder="1" applyAlignment="1">
      <alignment horizontal="right"/>
    </xf>
    <xf numFmtId="0" fontId="15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4" borderId="4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/>
    </xf>
    <xf numFmtId="0" fontId="15" fillId="0" borderId="13" xfId="0" applyFont="1" applyBorder="1" applyAlignment="1">
      <alignment horizontal="right"/>
    </xf>
    <xf numFmtId="0" fontId="5" fillId="0" borderId="10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7" xfId="0" applyFont="1" applyBorder="1"/>
    <xf numFmtId="0" fontId="5" fillId="0" borderId="8" xfId="0" applyFont="1" applyBorder="1" applyAlignment="1">
      <alignment horizontal="right" vertical="center"/>
    </xf>
    <xf numFmtId="0" fontId="9" fillId="0" borderId="15" xfId="0" applyFont="1" applyBorder="1"/>
    <xf numFmtId="0" fontId="10" fillId="0" borderId="8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5" fillId="0" borderId="10" xfId="0" applyFont="1" applyBorder="1"/>
    <xf numFmtId="0" fontId="0" fillId="0" borderId="0" xfId="0" applyFill="1" applyBorder="1"/>
    <xf numFmtId="0" fontId="5" fillId="5" borderId="8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9" fillId="0" borderId="19" xfId="0" applyFont="1" applyBorder="1"/>
    <xf numFmtId="0" fontId="5" fillId="0" borderId="4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" fillId="5" borderId="20" xfId="0" applyFont="1" applyFill="1" applyBorder="1" applyAlignment="1">
      <alignment horizontal="center" vertical="center"/>
    </xf>
    <xf numFmtId="0" fontId="1" fillId="0" borderId="21" xfId="0" applyFont="1" applyBorder="1"/>
    <xf numFmtId="0" fontId="1" fillId="4" borderId="21" xfId="0" applyFont="1" applyFill="1" applyBorder="1"/>
    <xf numFmtId="0" fontId="1" fillId="0" borderId="22" xfId="0" applyFont="1" applyBorder="1"/>
    <xf numFmtId="0" fontId="2" fillId="0" borderId="12" xfId="0" applyFont="1" applyBorder="1" applyAlignment="1">
      <alignment horizontal="right" vertical="center"/>
    </xf>
    <xf numFmtId="0" fontId="15" fillId="4" borderId="4" xfId="0" applyFont="1" applyFill="1" applyBorder="1"/>
    <xf numFmtId="0" fontId="15" fillId="4" borderId="13" xfId="0" applyFont="1" applyFill="1" applyBorder="1"/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754320</xdr:colOff>
      <xdr:row>9</xdr:row>
      <xdr:rowOff>37980</xdr:rowOff>
    </xdr:from>
    <xdr:to>
      <xdr:col>12</xdr:col>
      <xdr:colOff>754680</xdr:colOff>
      <xdr:row>9</xdr:row>
      <xdr:rowOff>38340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Entrada de lápiz 13"/>
            <xdr14:cNvContentPartPr/>
          </xdr14:nvContentPartPr>
          <xdr14:nvPr macro=""/>
          <xdr14:xfrm>
            <a:off x="5326320" y="1577220"/>
            <a:ext cx="360" cy="360"/>
          </xdr14:xfrm>
        </xdr:contentPart>
      </mc:Choice>
      <mc:Fallback xmlns="">
        <xdr:pic>
          <xdr:nvPicPr>
            <xdr:cNvPr id="14" name="Entrada de lápiz 1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5880" y="1566780"/>
              <a:ext cx="21240" cy="2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53400</xdr:colOff>
      <xdr:row>4</xdr:row>
      <xdr:rowOff>152340</xdr:rowOff>
    </xdr:from>
    <xdr:to>
      <xdr:col>14</xdr:col>
      <xdr:colOff>99300</xdr:colOff>
      <xdr:row>15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68580</xdr:colOff>
      <xdr:row>8</xdr:row>
      <xdr:rowOff>152400</xdr:rowOff>
    </xdr:from>
    <xdr:to>
      <xdr:col>13</xdr:col>
      <xdr:colOff>510540</xdr:colOff>
      <xdr:row>9</xdr:row>
      <xdr:rowOff>0</xdr:rowOff>
    </xdr:to>
    <xdr:cxnSp macro="">
      <xdr:nvCxnSpPr>
        <xdr:cNvPr id="17" name="Conector angular 16"/>
        <xdr:cNvCxnSpPr/>
      </xdr:nvCxnSpPr>
      <xdr:spPr>
        <a:xfrm>
          <a:off x="2811780" y="1501140"/>
          <a:ext cx="3558540" cy="38100"/>
        </a:xfrm>
        <a:prstGeom prst="bentConnector3">
          <a:avLst/>
        </a:prstGeom>
        <a:ln>
          <a:solidFill>
            <a:srgbClr val="C00000"/>
          </a:solidFill>
          <a:prstDash val="solid"/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0.116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CE8184C4-B2B1-430A-9464-5B70DB51F134}" emma:medium="tactile" emma:mode="ink">
          <msink:context xmlns:msink="http://schemas.microsoft.com/ink/2010/main" type="writingRegion" rotatedBoundingBox="14795,4381 14810,4381 14810,4396 14795,4396"/>
        </emma:interpretation>
      </emma:emma>
    </inkml:annotationXML>
    <inkml:traceGroup>
      <inkml:annotationXML>
        <emma:emma xmlns:emma="http://www.w3.org/2003/04/emma" version="1.0">
          <emma:interpretation id="{3D72507E-3EDB-47E3-9BD7-2D2D30DFA51C}" emma:medium="tactile" emma:mode="ink">
            <msink:context xmlns:msink="http://schemas.microsoft.com/ink/2010/main" type="paragraph" rotatedBoundingBox="14795,4381 14810,4381 14810,4396 14795,439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E12FE5A-A276-4004-95C0-9E9CE91877CC}" emma:medium="tactile" emma:mode="ink">
              <msink:context xmlns:msink="http://schemas.microsoft.com/ink/2010/main" type="line" rotatedBoundingBox="14795,4381 14810,4381 14810,4396 14795,4396"/>
            </emma:interpretation>
          </emma:emma>
        </inkml:annotationXML>
        <inkml:traceGroup>
          <inkml:annotationXML>
            <emma:emma xmlns:emma="http://www.w3.org/2003/04/emma" version="1.0">
              <emma:interpretation id="{1564F4F2-E979-4689-BE0C-EE5791042BC1}" emma:medium="tactile" emma:mode="ink">
                <msink:context xmlns:msink="http://schemas.microsoft.com/ink/2010/main" type="inkWord" rotatedBoundingBox="14795,4381 14810,4381 14810,4396 14795,439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0 609 0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19806-5144 0,'32'0'281</inkml:trace>
          <inkml:trace contextRef="#ctx0" brushRef="#br1" timeOffset="-23143.8361">19838-5144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zoomScaleSheetLayoutView="90" workbookViewId="0">
      <selection activeCell="R13" sqref="R13"/>
    </sheetView>
  </sheetViews>
  <sheetFormatPr baseColWidth="10" defaultRowHeight="15" x14ac:dyDescent="0.25"/>
  <cols>
    <col min="1" max="1" width="23.28515625" customWidth="1"/>
    <col min="2" max="2" width="9.85546875" customWidth="1"/>
    <col min="3" max="12" width="9" customWidth="1"/>
    <col min="13" max="13" width="12.7109375" customWidth="1"/>
    <col min="14" max="14" width="3.7109375" customWidth="1"/>
    <col min="15" max="15" width="13.42578125" customWidth="1"/>
  </cols>
  <sheetData>
    <row r="1" spans="1:15" ht="8.25" customHeight="1" x14ac:dyDescent="0.25"/>
    <row r="2" spans="1:15" ht="15" customHeight="1" x14ac:dyDescent="0.25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5" ht="11.25" customHeight="1" thickBot="1" x14ac:dyDescent="0.3">
      <c r="O3" s="7" t="s">
        <v>3</v>
      </c>
    </row>
    <row r="4" spans="1:15" ht="18.75" customHeight="1" x14ac:dyDescent="0.25">
      <c r="A4" s="47" t="s">
        <v>14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55" t="s">
        <v>4</v>
      </c>
      <c r="O4" s="1" t="s">
        <v>2</v>
      </c>
    </row>
    <row r="5" spans="1:15" ht="15" customHeight="1" x14ac:dyDescent="0.25">
      <c r="A5" s="6" t="s">
        <v>10</v>
      </c>
      <c r="B5" s="4">
        <v>2012</v>
      </c>
      <c r="C5" s="6">
        <v>2013</v>
      </c>
      <c r="D5" s="4">
        <v>2014</v>
      </c>
      <c r="E5" s="6">
        <v>2015</v>
      </c>
      <c r="F5" s="8">
        <v>2016</v>
      </c>
      <c r="G5" s="6">
        <v>2017</v>
      </c>
      <c r="H5" s="8">
        <v>2018</v>
      </c>
      <c r="I5" s="6">
        <v>2019</v>
      </c>
      <c r="J5" s="8">
        <v>2020</v>
      </c>
      <c r="K5" s="6">
        <v>2021</v>
      </c>
      <c r="L5" s="62">
        <v>2022</v>
      </c>
      <c r="M5" s="56"/>
      <c r="O5" s="16">
        <v>55</v>
      </c>
    </row>
    <row r="6" spans="1:15" ht="15" customHeight="1" x14ac:dyDescent="0.3">
      <c r="A6" s="11" t="s">
        <v>0</v>
      </c>
      <c r="B6" s="3">
        <v>36</v>
      </c>
      <c r="C6" s="3">
        <v>94</v>
      </c>
      <c r="D6" s="3">
        <v>190</v>
      </c>
      <c r="E6" s="3">
        <v>173</v>
      </c>
      <c r="F6" s="3">
        <v>176</v>
      </c>
      <c r="G6" s="3">
        <v>168</v>
      </c>
      <c r="H6" s="3">
        <v>139</v>
      </c>
      <c r="I6" s="3">
        <v>153</v>
      </c>
      <c r="J6" s="3">
        <v>94</v>
      </c>
      <c r="K6" s="3">
        <v>79</v>
      </c>
      <c r="L6" s="77">
        <v>22</v>
      </c>
      <c r="M6" s="57">
        <f>SUM(B6:L6)</f>
        <v>1324</v>
      </c>
      <c r="N6" s="64"/>
      <c r="O6" s="17">
        <v>70</v>
      </c>
    </row>
    <row r="7" spans="1:15" ht="15" customHeight="1" thickBot="1" x14ac:dyDescent="0.35">
      <c r="A7" s="32" t="s">
        <v>1</v>
      </c>
      <c r="B7" s="33">
        <v>27</v>
      </c>
      <c r="C7" s="33">
        <v>89</v>
      </c>
      <c r="D7" s="33">
        <v>141</v>
      </c>
      <c r="E7" s="33">
        <v>163</v>
      </c>
      <c r="F7" s="33">
        <v>129</v>
      </c>
      <c r="G7" s="33">
        <v>167</v>
      </c>
      <c r="H7" s="33">
        <v>133</v>
      </c>
      <c r="I7" s="33">
        <v>109</v>
      </c>
      <c r="J7" s="33">
        <v>71</v>
      </c>
      <c r="K7" s="33">
        <v>66</v>
      </c>
      <c r="L7" s="78">
        <v>11</v>
      </c>
      <c r="M7" s="58">
        <f>SUM(B7:L7)</f>
        <v>1106</v>
      </c>
      <c r="N7" s="26"/>
      <c r="O7" s="17">
        <v>106</v>
      </c>
    </row>
    <row r="8" spans="1:15" ht="15" customHeight="1" thickTop="1" thickBot="1" x14ac:dyDescent="0.35">
      <c r="A8" s="30" t="s">
        <v>4</v>
      </c>
      <c r="B8" s="31">
        <f>SUM(B6:B7)</f>
        <v>63</v>
      </c>
      <c r="C8" s="31">
        <f t="shared" ref="C8:E8" si="0">SUM(C6:C7)</f>
        <v>183</v>
      </c>
      <c r="D8" s="31">
        <f t="shared" si="0"/>
        <v>331</v>
      </c>
      <c r="E8" s="31">
        <f t="shared" si="0"/>
        <v>336</v>
      </c>
      <c r="F8" s="31">
        <f>SUM(F6:F7)</f>
        <v>305</v>
      </c>
      <c r="G8" s="31">
        <f>SUM(G6:G7)</f>
        <v>335</v>
      </c>
      <c r="H8" s="31">
        <f>SUM(H6:H7)</f>
        <v>272</v>
      </c>
      <c r="I8" s="31">
        <f t="shared" ref="I8:L8" si="1">SUM(I6:I7)</f>
        <v>262</v>
      </c>
      <c r="J8" s="31">
        <f t="shared" si="1"/>
        <v>165</v>
      </c>
      <c r="K8" s="31">
        <f t="shared" si="1"/>
        <v>145</v>
      </c>
      <c r="L8" s="63">
        <f t="shared" si="1"/>
        <v>33</v>
      </c>
      <c r="M8" s="65">
        <f>SUM(M6:M7)</f>
        <v>2430</v>
      </c>
      <c r="N8" s="26"/>
      <c r="O8" s="18">
        <v>15</v>
      </c>
    </row>
    <row r="9" spans="1:15" ht="15" customHeight="1" thickBot="1" x14ac:dyDescent="0.3">
      <c r="B9" s="42">
        <f>SUM(B8:C8)</f>
        <v>246</v>
      </c>
      <c r="C9" s="43"/>
      <c r="O9" s="15">
        <f>SUM(O5:O8)</f>
        <v>246</v>
      </c>
    </row>
    <row r="10" spans="1:15" ht="12" customHeight="1" x14ac:dyDescent="0.25">
      <c r="B10" s="42" t="s">
        <v>3</v>
      </c>
      <c r="C10" s="43"/>
    </row>
    <row r="11" spans="1:15" ht="12" customHeight="1" x14ac:dyDescent="0.25"/>
    <row r="12" spans="1:15" ht="18.75" customHeight="1" x14ac:dyDescent="0.25">
      <c r="A12" s="44" t="s">
        <v>13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6"/>
    </row>
    <row r="13" spans="1:15" ht="12" customHeight="1" thickBot="1" x14ac:dyDescent="0.3"/>
    <row r="14" spans="1:15" ht="18.75" customHeight="1" x14ac:dyDescent="0.25">
      <c r="A14" s="23" t="s">
        <v>9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55" t="s">
        <v>4</v>
      </c>
      <c r="O14" s="36"/>
    </row>
    <row r="15" spans="1:15" ht="18.75" customHeight="1" thickBot="1" x14ac:dyDescent="0.3">
      <c r="A15" s="6" t="s">
        <v>10</v>
      </c>
      <c r="B15" s="37">
        <v>2012</v>
      </c>
      <c r="C15" s="38">
        <v>2013</v>
      </c>
      <c r="D15" s="37">
        <v>2014</v>
      </c>
      <c r="E15" s="38">
        <v>2015</v>
      </c>
      <c r="F15" s="37">
        <v>2016</v>
      </c>
      <c r="G15" s="38">
        <v>2017</v>
      </c>
      <c r="H15" s="37">
        <v>2018</v>
      </c>
      <c r="I15" s="38">
        <v>2019</v>
      </c>
      <c r="J15" s="37">
        <v>2020</v>
      </c>
      <c r="K15" s="38">
        <v>2021</v>
      </c>
      <c r="L15" s="51">
        <v>2022</v>
      </c>
      <c r="M15" s="61"/>
      <c r="O15" s="36"/>
    </row>
    <row r="16" spans="1:15" ht="18.75" customHeight="1" x14ac:dyDescent="0.3">
      <c r="A16" s="11" t="s">
        <v>0</v>
      </c>
      <c r="B16" s="29">
        <v>20</v>
      </c>
      <c r="C16" s="29">
        <v>12</v>
      </c>
      <c r="D16" s="29">
        <v>39</v>
      </c>
      <c r="E16" s="29">
        <v>97</v>
      </c>
      <c r="F16" s="29">
        <v>96</v>
      </c>
      <c r="G16" s="29">
        <v>112</v>
      </c>
      <c r="H16" s="29">
        <v>84</v>
      </c>
      <c r="I16" s="29">
        <v>127</v>
      </c>
      <c r="J16" s="29">
        <v>142</v>
      </c>
      <c r="K16" s="29">
        <v>92</v>
      </c>
      <c r="L16" s="52">
        <v>30</v>
      </c>
      <c r="M16" s="60">
        <f>SUM(B16:L16)</f>
        <v>851</v>
      </c>
      <c r="O16" s="9"/>
    </row>
    <row r="17" spans="1:15" ht="18.75" customHeight="1" thickBot="1" x14ac:dyDescent="0.35">
      <c r="A17" s="32" t="s">
        <v>1</v>
      </c>
      <c r="B17" s="35">
        <v>20</v>
      </c>
      <c r="C17" s="35">
        <v>10</v>
      </c>
      <c r="D17" s="35">
        <v>30</v>
      </c>
      <c r="E17" s="35">
        <v>60</v>
      </c>
      <c r="F17" s="35">
        <v>67</v>
      </c>
      <c r="G17" s="35">
        <v>96</v>
      </c>
      <c r="H17" s="35">
        <v>100</v>
      </c>
      <c r="I17" s="35">
        <v>82</v>
      </c>
      <c r="J17" s="35">
        <v>59</v>
      </c>
      <c r="K17" s="35">
        <v>81</v>
      </c>
      <c r="L17" s="53">
        <v>24</v>
      </c>
      <c r="M17" s="58">
        <f>SUM(B17:L17)</f>
        <v>629</v>
      </c>
      <c r="O17" s="9"/>
    </row>
    <row r="18" spans="1:15" ht="18.75" customHeight="1" thickTop="1" thickBot="1" x14ac:dyDescent="0.3">
      <c r="A18" s="30" t="s">
        <v>4</v>
      </c>
      <c r="B18" s="34">
        <f>SUM(B16:B17)</f>
        <v>40</v>
      </c>
      <c r="C18" s="34">
        <f>SUM(C16:C17)</f>
        <v>22</v>
      </c>
      <c r="D18" s="34">
        <f>SUM(D16:D17)</f>
        <v>69</v>
      </c>
      <c r="E18" s="34">
        <f>SUM(E16:E17)</f>
        <v>157</v>
      </c>
      <c r="F18" s="34">
        <f>SUM(F16:F17)</f>
        <v>163</v>
      </c>
      <c r="G18" s="34">
        <f>SUM(G16:G17)</f>
        <v>208</v>
      </c>
      <c r="H18" s="34">
        <f>SUM(H16:H17)</f>
        <v>184</v>
      </c>
      <c r="I18" s="34">
        <f>SUM(I16:I17)</f>
        <v>209</v>
      </c>
      <c r="J18" s="34">
        <f>SUM(J16:J17)</f>
        <v>201</v>
      </c>
      <c r="K18" s="34">
        <f>SUM(K16:K17)</f>
        <v>173</v>
      </c>
      <c r="L18" s="54">
        <f>SUM(L16:L17)</f>
        <v>54</v>
      </c>
      <c r="M18" s="59">
        <f>SUM(M16:M17)</f>
        <v>1480</v>
      </c>
      <c r="O18" s="9"/>
    </row>
    <row r="19" spans="1:15" ht="12" customHeight="1" thickBot="1" x14ac:dyDescent="0.3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O19" s="9"/>
    </row>
    <row r="20" spans="1:15" ht="18.75" customHeight="1" x14ac:dyDescent="0.25">
      <c r="A20" s="23" t="s">
        <v>11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55" t="s">
        <v>4</v>
      </c>
      <c r="O20" s="9"/>
    </row>
    <row r="21" spans="1:15" ht="18.75" customHeight="1" thickBot="1" x14ac:dyDescent="0.3">
      <c r="A21" s="6" t="s">
        <v>10</v>
      </c>
      <c r="B21" s="37">
        <v>2012</v>
      </c>
      <c r="C21" s="38">
        <v>2013</v>
      </c>
      <c r="D21" s="37">
        <v>2014</v>
      </c>
      <c r="E21" s="38">
        <v>2015</v>
      </c>
      <c r="F21" s="37">
        <v>2016</v>
      </c>
      <c r="G21" s="38">
        <v>2017</v>
      </c>
      <c r="H21" s="37">
        <v>2018</v>
      </c>
      <c r="I21" s="38">
        <v>2019</v>
      </c>
      <c r="J21" s="37">
        <v>2020</v>
      </c>
      <c r="K21" s="38">
        <v>2021</v>
      </c>
      <c r="L21" s="51">
        <v>2022</v>
      </c>
      <c r="M21" s="61"/>
      <c r="O21" s="9"/>
    </row>
    <row r="22" spans="1:15" ht="18.75" customHeight="1" x14ac:dyDescent="0.3">
      <c r="A22" s="11" t="s">
        <v>0</v>
      </c>
      <c r="B22" s="29">
        <v>5</v>
      </c>
      <c r="C22" s="29">
        <v>6</v>
      </c>
      <c r="D22" s="29">
        <v>9</v>
      </c>
      <c r="E22" s="29">
        <v>11</v>
      </c>
      <c r="F22" s="29">
        <v>5</v>
      </c>
      <c r="G22" s="29">
        <v>12</v>
      </c>
      <c r="H22" s="29">
        <v>8</v>
      </c>
      <c r="I22" s="29">
        <v>11</v>
      </c>
      <c r="J22" s="29">
        <v>4</v>
      </c>
      <c r="K22" s="29">
        <v>6</v>
      </c>
      <c r="L22" s="52">
        <v>1</v>
      </c>
      <c r="M22" s="60">
        <f>SUM(B22:L22)</f>
        <v>78</v>
      </c>
      <c r="O22" s="9"/>
    </row>
    <row r="23" spans="1:15" ht="18.75" customHeight="1" thickBot="1" x14ac:dyDescent="0.35">
      <c r="A23" s="32" t="s">
        <v>1</v>
      </c>
      <c r="B23" s="35">
        <v>1</v>
      </c>
      <c r="C23" s="35">
        <v>0</v>
      </c>
      <c r="D23" s="35">
        <v>4</v>
      </c>
      <c r="E23" s="35">
        <v>1</v>
      </c>
      <c r="F23" s="35">
        <v>2</v>
      </c>
      <c r="G23" s="35">
        <v>5</v>
      </c>
      <c r="H23" s="35">
        <v>0</v>
      </c>
      <c r="I23" s="35">
        <v>3</v>
      </c>
      <c r="J23" s="35">
        <v>1</v>
      </c>
      <c r="K23" s="35">
        <v>1</v>
      </c>
      <c r="L23" s="53">
        <v>0</v>
      </c>
      <c r="M23" s="58">
        <f>SUM(B23:L23)</f>
        <v>18</v>
      </c>
      <c r="O23" s="9"/>
    </row>
    <row r="24" spans="1:15" ht="18.75" customHeight="1" thickTop="1" thickBot="1" x14ac:dyDescent="0.3">
      <c r="A24" s="30" t="s">
        <v>4</v>
      </c>
      <c r="B24" s="34">
        <f>SUM(B22:B23)</f>
        <v>6</v>
      </c>
      <c r="C24" s="34">
        <f>SUM(C22:C23)</f>
        <v>6</v>
      </c>
      <c r="D24" s="34">
        <f>SUM(D22:D23)</f>
        <v>13</v>
      </c>
      <c r="E24" s="34">
        <f>SUM(E22:E23)</f>
        <v>12</v>
      </c>
      <c r="F24" s="34">
        <f>SUM(F22:F23)</f>
        <v>7</v>
      </c>
      <c r="G24" s="34">
        <f>SUM(G22:G23)</f>
        <v>17</v>
      </c>
      <c r="H24" s="34">
        <f>SUM(H22:H23)</f>
        <v>8</v>
      </c>
      <c r="I24" s="34">
        <f>SUM(I22:I23)</f>
        <v>14</v>
      </c>
      <c r="J24" s="34">
        <f>SUM(J22:J23)</f>
        <v>5</v>
      </c>
      <c r="K24" s="34">
        <f>SUM(K22:K23)</f>
        <v>7</v>
      </c>
      <c r="L24" s="54">
        <f>SUM(L22:L23)</f>
        <v>1</v>
      </c>
      <c r="M24" s="59">
        <f>SUM(M22:M23)</f>
        <v>96</v>
      </c>
      <c r="O24" s="9"/>
    </row>
    <row r="25" spans="1:15" ht="12" customHeight="1" thickBot="1" x14ac:dyDescent="0.3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O25" s="9"/>
    </row>
    <row r="26" spans="1:15" ht="18.75" customHeight="1" x14ac:dyDescent="0.25">
      <c r="A26" s="23" t="s">
        <v>12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55" t="s">
        <v>4</v>
      </c>
      <c r="O26" s="9"/>
    </row>
    <row r="27" spans="1:15" ht="18.75" customHeight="1" thickBot="1" x14ac:dyDescent="0.3">
      <c r="A27" s="6" t="s">
        <v>10</v>
      </c>
      <c r="B27" s="37">
        <v>2012</v>
      </c>
      <c r="C27" s="38">
        <v>2013</v>
      </c>
      <c r="D27" s="37">
        <v>2014</v>
      </c>
      <c r="E27" s="38">
        <v>2015</v>
      </c>
      <c r="F27" s="37">
        <v>2016</v>
      </c>
      <c r="G27" s="38">
        <v>2017</v>
      </c>
      <c r="H27" s="37">
        <v>2018</v>
      </c>
      <c r="I27" s="38">
        <v>2019</v>
      </c>
      <c r="J27" s="37">
        <v>2020</v>
      </c>
      <c r="K27" s="38">
        <v>2021</v>
      </c>
      <c r="L27" s="51">
        <v>2022</v>
      </c>
      <c r="M27" s="61"/>
      <c r="O27" s="9"/>
    </row>
    <row r="28" spans="1:15" ht="18.75" customHeight="1" x14ac:dyDescent="0.3">
      <c r="A28" s="11" t="s">
        <v>0</v>
      </c>
      <c r="B28" s="29">
        <v>0</v>
      </c>
      <c r="C28" s="29">
        <v>1</v>
      </c>
      <c r="D28" s="29">
        <v>4</v>
      </c>
      <c r="E28" s="29">
        <v>2</v>
      </c>
      <c r="F28" s="29">
        <v>0</v>
      </c>
      <c r="G28" s="29">
        <v>0</v>
      </c>
      <c r="H28" s="29">
        <v>0</v>
      </c>
      <c r="I28" s="29">
        <v>3</v>
      </c>
      <c r="J28" s="29">
        <v>0</v>
      </c>
      <c r="K28" s="29">
        <v>1</v>
      </c>
      <c r="L28" s="52">
        <v>0</v>
      </c>
      <c r="M28" s="60">
        <f>SUM(B28:L28)</f>
        <v>11</v>
      </c>
      <c r="O28" s="9"/>
    </row>
    <row r="29" spans="1:15" ht="18.75" customHeight="1" x14ac:dyDescent="0.3">
      <c r="A29" s="66" t="s">
        <v>1</v>
      </c>
      <c r="B29" s="67">
        <v>0</v>
      </c>
      <c r="C29" s="67">
        <v>0</v>
      </c>
      <c r="D29" s="67">
        <v>2</v>
      </c>
      <c r="E29" s="67">
        <v>0</v>
      </c>
      <c r="F29" s="67">
        <v>1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8">
        <v>0</v>
      </c>
      <c r="M29" s="69">
        <f>SUM(B29:L29)</f>
        <v>3</v>
      </c>
      <c r="O29" s="9"/>
    </row>
    <row r="30" spans="1:15" ht="18.75" customHeight="1" thickBot="1" x14ac:dyDescent="0.3">
      <c r="A30" s="5" t="s">
        <v>4</v>
      </c>
      <c r="B30" s="19">
        <f>SUM(B28:B29)</f>
        <v>0</v>
      </c>
      <c r="C30" s="19">
        <f>SUM(C28:C29)</f>
        <v>1</v>
      </c>
      <c r="D30" s="19">
        <f>SUM(D28:D29)</f>
        <v>6</v>
      </c>
      <c r="E30" s="19">
        <f>SUM(E28:E29)</f>
        <v>2</v>
      </c>
      <c r="F30" s="19">
        <f>SUM(F28:F29)</f>
        <v>1</v>
      </c>
      <c r="G30" s="19">
        <f>SUM(G28:G29)</f>
        <v>0</v>
      </c>
      <c r="H30" s="19">
        <f>SUM(H28:H29)</f>
        <v>0</v>
      </c>
      <c r="I30" s="19">
        <f>SUM(I28:I29)</f>
        <v>3</v>
      </c>
      <c r="J30" s="19">
        <f>SUM(J28:J29)</f>
        <v>0</v>
      </c>
      <c r="K30" s="19">
        <f>SUM(K28:K29)</f>
        <v>1</v>
      </c>
      <c r="L30" s="70">
        <f>SUM(L28:L29)</f>
        <v>0</v>
      </c>
      <c r="M30" s="71">
        <f>SUM(M28:M29)</f>
        <v>14</v>
      </c>
      <c r="O30" s="9"/>
    </row>
    <row r="31" spans="1:15" ht="12" customHeight="1" thickBot="1" x14ac:dyDescent="0.3">
      <c r="O31" s="9"/>
    </row>
    <row r="32" spans="1:15" ht="15.75" thickBot="1" x14ac:dyDescent="0.3">
      <c r="A32" s="72" t="s">
        <v>17</v>
      </c>
      <c r="B32" s="73">
        <f>B18+B24+B30</f>
        <v>46</v>
      </c>
      <c r="C32" s="73">
        <f>C18+C24+C30</f>
        <v>29</v>
      </c>
      <c r="D32" s="73">
        <f>D18+D24+D30</f>
        <v>88</v>
      </c>
      <c r="E32" s="73">
        <f>E18+E24+E30</f>
        <v>171</v>
      </c>
      <c r="F32" s="73">
        <f>F18+F24+F30</f>
        <v>171</v>
      </c>
      <c r="G32" s="73">
        <f>G18+G24+G30</f>
        <v>225</v>
      </c>
      <c r="H32" s="73">
        <f>H18+H24+H30</f>
        <v>192</v>
      </c>
      <c r="I32" s="74">
        <f>I18+I24+I30</f>
        <v>226</v>
      </c>
      <c r="J32" s="73">
        <f>J18+J24+J30</f>
        <v>206</v>
      </c>
      <c r="K32" s="73">
        <f>K18+K24+K30</f>
        <v>181</v>
      </c>
      <c r="L32" s="75">
        <f>L18+L24+L30</f>
        <v>55</v>
      </c>
      <c r="M32" s="76">
        <f>M18+M24+M30</f>
        <v>1590</v>
      </c>
      <c r="O32" s="9"/>
    </row>
    <row r="33" spans="1:15" ht="12" customHeight="1" x14ac:dyDescent="0.25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O33" s="9"/>
    </row>
    <row r="34" spans="1:15" ht="18.75" customHeight="1" x14ac:dyDescent="0.25">
      <c r="A34" s="40" t="s">
        <v>15</v>
      </c>
      <c r="B34" s="40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O34" s="9"/>
    </row>
    <row r="35" spans="1:15" x14ac:dyDescent="0.25">
      <c r="A35" s="39" t="s">
        <v>0</v>
      </c>
      <c r="B35" s="19">
        <f>M16+M22+M28</f>
        <v>940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O35" s="9"/>
    </row>
    <row r="36" spans="1:15" x14ac:dyDescent="0.25">
      <c r="A36" s="39" t="s">
        <v>1</v>
      </c>
      <c r="B36" s="19">
        <f>M17+M23+M29</f>
        <v>650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O36" s="9"/>
    </row>
    <row r="37" spans="1:15" x14ac:dyDescent="0.25">
      <c r="A37" s="49">
        <f>B35+B36</f>
        <v>1590</v>
      </c>
      <c r="B37" s="50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O37" s="9"/>
    </row>
    <row r="38" spans="1:15" ht="12" customHeight="1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O38" s="9"/>
    </row>
    <row r="39" spans="1:15" x14ac:dyDescent="0.25">
      <c r="A39" s="44" t="s">
        <v>16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  <c r="O39" s="9"/>
    </row>
    <row r="40" spans="1:15" ht="11.25" customHeight="1" x14ac:dyDescent="0.25">
      <c r="O40" s="10"/>
    </row>
    <row r="41" spans="1:15" ht="15.75" customHeight="1" x14ac:dyDescent="0.25">
      <c r="A41" s="23" t="s">
        <v>7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5"/>
      <c r="M41" s="21" t="s">
        <v>5</v>
      </c>
      <c r="O41" s="9"/>
    </row>
    <row r="42" spans="1:15" ht="16.5" customHeight="1" x14ac:dyDescent="0.25">
      <c r="A42" s="6" t="s">
        <v>6</v>
      </c>
      <c r="B42" s="37">
        <v>2012</v>
      </c>
      <c r="C42" s="38">
        <v>2013</v>
      </c>
      <c r="D42" s="37">
        <v>2014</v>
      </c>
      <c r="E42" s="38">
        <v>2015</v>
      </c>
      <c r="F42" s="37">
        <v>2016</v>
      </c>
      <c r="G42" s="38">
        <v>2017</v>
      </c>
      <c r="H42" s="37">
        <v>2018</v>
      </c>
      <c r="I42" s="38">
        <v>2019</v>
      </c>
      <c r="J42" s="37">
        <v>2020</v>
      </c>
      <c r="K42" s="38">
        <v>2021</v>
      </c>
      <c r="L42" s="37">
        <v>2022</v>
      </c>
      <c r="M42" s="22"/>
      <c r="O42" s="9"/>
    </row>
    <row r="43" spans="1:15" ht="17.25" customHeight="1" x14ac:dyDescent="0.35">
      <c r="A43" s="4" t="s">
        <v>0</v>
      </c>
      <c r="B43" s="41" t="s">
        <v>18</v>
      </c>
      <c r="C43" s="3">
        <v>94</v>
      </c>
      <c r="D43" s="3">
        <v>59</v>
      </c>
      <c r="E43" s="3">
        <v>163</v>
      </c>
      <c r="F43" s="3">
        <v>140</v>
      </c>
      <c r="G43" s="3">
        <v>82</v>
      </c>
      <c r="H43" s="3">
        <v>145</v>
      </c>
      <c r="I43" s="3">
        <v>98</v>
      </c>
      <c r="J43" s="3">
        <v>22</v>
      </c>
      <c r="K43" s="3">
        <v>52</v>
      </c>
      <c r="L43" s="14">
        <v>0</v>
      </c>
      <c r="M43" s="20">
        <f>SUM(B43:L43)</f>
        <v>855</v>
      </c>
      <c r="O43" s="9"/>
    </row>
    <row r="44" spans="1:15" ht="17.25" customHeight="1" x14ac:dyDescent="0.35">
      <c r="A44" s="12" t="s">
        <v>1</v>
      </c>
      <c r="B44" s="41" t="s">
        <v>18</v>
      </c>
      <c r="C44" s="3">
        <v>104</v>
      </c>
      <c r="D44" s="3">
        <v>45</v>
      </c>
      <c r="E44" s="3">
        <v>78</v>
      </c>
      <c r="F44" s="3">
        <v>72</v>
      </c>
      <c r="G44" s="3">
        <v>42</v>
      </c>
      <c r="H44" s="3">
        <v>57</v>
      </c>
      <c r="I44" s="3">
        <v>61</v>
      </c>
      <c r="J44" s="3">
        <v>19</v>
      </c>
      <c r="K44" s="3">
        <v>38</v>
      </c>
      <c r="L44" s="14">
        <v>0</v>
      </c>
      <c r="M44" s="20">
        <f>SUM(B44:L44)</f>
        <v>516</v>
      </c>
      <c r="O44" s="9"/>
    </row>
    <row r="45" spans="1:15" ht="17.25" customHeight="1" x14ac:dyDescent="0.35">
      <c r="A45" s="5" t="s">
        <v>4</v>
      </c>
      <c r="B45" s="2">
        <f>SUM(B43:B44)</f>
        <v>0</v>
      </c>
      <c r="C45" s="2">
        <f t="shared" ref="C45" si="2">SUM(C43:C44)</f>
        <v>198</v>
      </c>
      <c r="D45" s="2">
        <f t="shared" ref="D45" si="3">SUM(D43:D44)</f>
        <v>104</v>
      </c>
      <c r="E45" s="2">
        <f t="shared" ref="E45:F45" si="4">SUM(E43:E44)</f>
        <v>241</v>
      </c>
      <c r="F45" s="2">
        <f t="shared" si="4"/>
        <v>212</v>
      </c>
      <c r="G45" s="2">
        <f t="shared" ref="G45:M45" si="5">SUM(G43:G44)</f>
        <v>124</v>
      </c>
      <c r="H45" s="2">
        <f t="shared" si="5"/>
        <v>202</v>
      </c>
      <c r="I45" s="2">
        <f t="shared" si="5"/>
        <v>159</v>
      </c>
      <c r="J45" s="2">
        <f t="shared" si="5"/>
        <v>41</v>
      </c>
      <c r="K45" s="2">
        <f t="shared" si="5"/>
        <v>90</v>
      </c>
      <c r="L45" s="13">
        <f t="shared" si="5"/>
        <v>0</v>
      </c>
      <c r="M45" s="2">
        <f t="shared" si="5"/>
        <v>1371</v>
      </c>
      <c r="O45" s="9"/>
    </row>
  </sheetData>
  <mergeCells count="19">
    <mergeCell ref="N7:N8"/>
    <mergeCell ref="M4:M5"/>
    <mergeCell ref="O14:O15"/>
    <mergeCell ref="A4:L4"/>
    <mergeCell ref="A14:L14"/>
    <mergeCell ref="A12:M12"/>
    <mergeCell ref="A2:M2"/>
    <mergeCell ref="B9:C9"/>
    <mergeCell ref="B10:C10"/>
    <mergeCell ref="M14:M15"/>
    <mergeCell ref="M41:M42"/>
    <mergeCell ref="A41:L41"/>
    <mergeCell ref="A20:L20"/>
    <mergeCell ref="M20:M21"/>
    <mergeCell ref="A26:L26"/>
    <mergeCell ref="M26:M27"/>
    <mergeCell ref="A39:M39"/>
    <mergeCell ref="A34:B34"/>
    <mergeCell ref="A37:B37"/>
  </mergeCells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&amp;L&amp;F&amp;R&amp;D</oddFooter>
  </headerFooter>
  <ignoredErrors>
    <ignoredError sqref="C45:L45 I18 B18:H18 J18:L18 B8:L8 B24 C24:L24 B30:L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 la gestión</vt:lpstr>
      <vt:lpstr>'Toda la gestión'!Área_de_impresión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Ana Patricia Sanchez Cruz</cp:lastModifiedBy>
  <cp:lastPrinted>2022-05-26T21:19:54Z</cp:lastPrinted>
  <dcterms:created xsi:type="dcterms:W3CDTF">2015-11-02T19:44:18Z</dcterms:created>
  <dcterms:modified xsi:type="dcterms:W3CDTF">2022-05-26T21:20:06Z</dcterms:modified>
</cp:coreProperties>
</file>