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uaip\Desktop\Información Oficiosa 2022\19-Estadísticas\"/>
    </mc:Choice>
  </mc:AlternateContent>
  <xr:revisionPtr revIDLastSave="0" documentId="13_ncr:1_{887988A8-0E14-4E21-8106-BE79ED88D4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Lv3PnQ1LJbhqBSebYWGI8d8Tqhw=="/>
    </ext>
  </extLst>
</workbook>
</file>

<file path=xl/calcChain.xml><?xml version="1.0" encoding="utf-8"?>
<calcChain xmlns="http://schemas.openxmlformats.org/spreadsheetml/2006/main">
  <c r="AJ22" i="1" l="1"/>
  <c r="AI22" i="1"/>
  <c r="AG22" i="1"/>
  <c r="AF22" i="1"/>
  <c r="AD22" i="1"/>
  <c r="AC22" i="1"/>
  <c r="AA22" i="1"/>
  <c r="Z22" i="1"/>
  <c r="X22" i="1"/>
  <c r="W22" i="1"/>
  <c r="U22" i="1"/>
  <c r="T22" i="1"/>
  <c r="R22" i="1"/>
  <c r="Q22" i="1"/>
  <c r="O22" i="1"/>
  <c r="N22" i="1"/>
  <c r="L22" i="1"/>
  <c r="K22" i="1"/>
  <c r="I22" i="1"/>
  <c r="H22" i="1"/>
  <c r="F22" i="1"/>
  <c r="E22" i="1"/>
  <c r="C22" i="1"/>
  <c r="B22" i="1"/>
  <c r="AM21" i="1"/>
  <c r="AL21" i="1"/>
  <c r="AK21" i="1"/>
  <c r="AH21" i="1"/>
  <c r="AE21" i="1"/>
  <c r="AB21" i="1"/>
  <c r="Y21" i="1"/>
  <c r="V21" i="1"/>
  <c r="S21" i="1"/>
  <c r="P21" i="1"/>
  <c r="M21" i="1"/>
  <c r="J21" i="1"/>
  <c r="G21" i="1"/>
  <c r="D21" i="1"/>
  <c r="AM20" i="1"/>
  <c r="AL20" i="1"/>
  <c r="AN20" i="1" s="1"/>
  <c r="AK20" i="1"/>
  <c r="AH20" i="1"/>
  <c r="AE20" i="1"/>
  <c r="AB20" i="1"/>
  <c r="Y20" i="1"/>
  <c r="V20" i="1"/>
  <c r="S20" i="1"/>
  <c r="P20" i="1"/>
  <c r="M20" i="1"/>
  <c r="J20" i="1"/>
  <c r="G20" i="1"/>
  <c r="D20" i="1"/>
  <c r="AM19" i="1"/>
  <c r="AL19" i="1"/>
  <c r="AK19" i="1"/>
  <c r="AH19" i="1"/>
  <c r="AE19" i="1"/>
  <c r="AB19" i="1"/>
  <c r="Y19" i="1"/>
  <c r="V19" i="1"/>
  <c r="S19" i="1"/>
  <c r="P19" i="1"/>
  <c r="M19" i="1"/>
  <c r="J19" i="1"/>
  <c r="G19" i="1"/>
  <c r="D19" i="1"/>
  <c r="AM18" i="1"/>
  <c r="AL18" i="1"/>
  <c r="AN18" i="1" s="1"/>
  <c r="C32" i="1" s="1"/>
  <c r="AK18" i="1"/>
  <c r="AH18" i="1"/>
  <c r="AE18" i="1"/>
  <c r="AB18" i="1"/>
  <c r="Y18" i="1"/>
  <c r="V18" i="1"/>
  <c r="S18" i="1"/>
  <c r="P18" i="1"/>
  <c r="M18" i="1"/>
  <c r="J18" i="1"/>
  <c r="G18" i="1"/>
  <c r="D18" i="1"/>
  <c r="AM17" i="1"/>
  <c r="AL17" i="1"/>
  <c r="AK17" i="1"/>
  <c r="AH17" i="1"/>
  <c r="AE17" i="1"/>
  <c r="AB17" i="1"/>
  <c r="Y17" i="1"/>
  <c r="V17" i="1"/>
  <c r="S17" i="1"/>
  <c r="P17" i="1"/>
  <c r="M17" i="1"/>
  <c r="J17" i="1"/>
  <c r="G17" i="1"/>
  <c r="D17" i="1"/>
  <c r="AM16" i="1"/>
  <c r="AL16" i="1"/>
  <c r="AN16" i="1" s="1"/>
  <c r="C29" i="1" s="1"/>
  <c r="AK16" i="1"/>
  <c r="AH16" i="1"/>
  <c r="AE16" i="1"/>
  <c r="AB16" i="1"/>
  <c r="Y16" i="1"/>
  <c r="V16" i="1"/>
  <c r="S16" i="1"/>
  <c r="P16" i="1"/>
  <c r="M16" i="1"/>
  <c r="J16" i="1"/>
  <c r="G16" i="1"/>
  <c r="D16" i="1"/>
  <c r="AM15" i="1"/>
  <c r="AL15" i="1"/>
  <c r="AK15" i="1"/>
  <c r="AH15" i="1"/>
  <c r="AE15" i="1"/>
  <c r="AB15" i="1"/>
  <c r="Y15" i="1"/>
  <c r="V15" i="1"/>
  <c r="S15" i="1"/>
  <c r="P15" i="1"/>
  <c r="M15" i="1"/>
  <c r="J15" i="1"/>
  <c r="G15" i="1"/>
  <c r="D15" i="1"/>
  <c r="AM14" i="1"/>
  <c r="AL14" i="1"/>
  <c r="AK14" i="1"/>
  <c r="AH14" i="1"/>
  <c r="AE14" i="1"/>
  <c r="AB14" i="1"/>
  <c r="Y14" i="1"/>
  <c r="V14" i="1"/>
  <c r="S14" i="1"/>
  <c r="P14" i="1"/>
  <c r="M14" i="1"/>
  <c r="J14" i="1"/>
  <c r="G14" i="1"/>
  <c r="D14" i="1"/>
  <c r="AM13" i="1"/>
  <c r="AL13" i="1"/>
  <c r="AK13" i="1"/>
  <c r="AH13" i="1"/>
  <c r="AE13" i="1"/>
  <c r="AB13" i="1"/>
  <c r="Y13" i="1"/>
  <c r="V13" i="1"/>
  <c r="S13" i="1"/>
  <c r="P13" i="1"/>
  <c r="M13" i="1"/>
  <c r="J13" i="1"/>
  <c r="G13" i="1"/>
  <c r="D13" i="1"/>
  <c r="AM12" i="1"/>
  <c r="AL12" i="1"/>
  <c r="AK12" i="1"/>
  <c r="AH12" i="1"/>
  <c r="AE12" i="1"/>
  <c r="AB12" i="1"/>
  <c r="Y12" i="1"/>
  <c r="V12" i="1"/>
  <c r="S12" i="1"/>
  <c r="P12" i="1"/>
  <c r="M12" i="1"/>
  <c r="J12" i="1"/>
  <c r="G12" i="1"/>
  <c r="D12" i="1"/>
  <c r="AM11" i="1"/>
  <c r="AL11" i="1"/>
  <c r="AN11" i="1" s="1"/>
  <c r="C30" i="1" s="1"/>
  <c r="AK11" i="1"/>
  <c r="AH11" i="1"/>
  <c r="AE11" i="1"/>
  <c r="AB11" i="1"/>
  <c r="Y11" i="1"/>
  <c r="V11" i="1"/>
  <c r="S11" i="1"/>
  <c r="P11" i="1"/>
  <c r="M11" i="1"/>
  <c r="J11" i="1"/>
  <c r="G11" i="1"/>
  <c r="D11" i="1"/>
  <c r="AM10" i="1"/>
  <c r="AL10" i="1"/>
  <c r="AN10" i="1" s="1"/>
  <c r="AK10" i="1"/>
  <c r="AH10" i="1"/>
  <c r="AE10" i="1"/>
  <c r="AB10" i="1"/>
  <c r="Y10" i="1"/>
  <c r="V10" i="1"/>
  <c r="S10" i="1"/>
  <c r="P10" i="1"/>
  <c r="M10" i="1"/>
  <c r="J10" i="1"/>
  <c r="G10" i="1"/>
  <c r="D10" i="1"/>
  <c r="AM9" i="1"/>
  <c r="AL9" i="1"/>
  <c r="AK9" i="1"/>
  <c r="AH9" i="1"/>
  <c r="AE9" i="1"/>
  <c r="AB9" i="1"/>
  <c r="Y9" i="1"/>
  <c r="V9" i="1"/>
  <c r="S9" i="1"/>
  <c r="P9" i="1"/>
  <c r="M9" i="1"/>
  <c r="J9" i="1"/>
  <c r="G9" i="1"/>
  <c r="D9" i="1"/>
  <c r="AL22" i="1" l="1"/>
  <c r="AN14" i="1"/>
  <c r="AN17" i="1"/>
  <c r="G22" i="1"/>
  <c r="S22" i="1"/>
  <c r="AE22" i="1"/>
  <c r="J22" i="1"/>
  <c r="V22" i="1"/>
  <c r="AH22" i="1"/>
  <c r="AN13" i="1"/>
  <c r="C31" i="1" s="1"/>
  <c r="AN15" i="1"/>
  <c r="C28" i="1" s="1"/>
  <c r="C33" i="1" s="1"/>
  <c r="AM22" i="1"/>
  <c r="M22" i="1"/>
  <c r="Y22" i="1"/>
  <c r="AK22" i="1"/>
  <c r="D22" i="1"/>
  <c r="P22" i="1"/>
  <c r="AB22" i="1"/>
  <c r="AN12" i="1"/>
  <c r="AN19" i="1"/>
  <c r="AN21" i="1"/>
  <c r="AN9" i="1"/>
  <c r="AN22" i="1" l="1"/>
</calcChain>
</file>

<file path=xl/sharedStrings.xml><?xml version="1.0" encoding="utf-8"?>
<sst xmlns="http://schemas.openxmlformats.org/spreadsheetml/2006/main" count="78" uniqueCount="35">
  <si>
    <t>UNIDAD MERCADEO SECCIÓN DE ESTADÍSTICAS</t>
  </si>
  <si>
    <t>INGRESO DE VISITANTES A PARQUES RECREATIVOS</t>
  </si>
  <si>
    <t>PARQUE RECREATIVO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</si>
  <si>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</si>
  <si>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</si>
  <si>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</si>
  <si>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</si>
  <si>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</si>
  <si>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</si>
  <si>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</si>
  <si>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</si>
  <si>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</si>
  <si>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</si>
  <si>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</si>
  <si>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</si>
  <si>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 ANUAL</t>
  </si>
  <si>
    <t>PAGAN</t>
  </si>
  <si>
    <t>EXONERADOS</t>
  </si>
  <si>
    <t>TOTAL</t>
  </si>
  <si>
    <t>Agua Fría</t>
  </si>
  <si>
    <t>Altos de La Cueva</t>
  </si>
  <si>
    <t>Amapulapa</t>
  </si>
  <si>
    <t>Apastepeque</t>
  </si>
  <si>
    <t>Apulo</t>
  </si>
  <si>
    <t>Atecozol</t>
  </si>
  <si>
    <t>Balboa</t>
  </si>
  <si>
    <t>Cerro Verde</t>
  </si>
  <si>
    <t>Costa del Sol</t>
  </si>
  <si>
    <t>Ichanmichen</t>
  </si>
  <si>
    <t>Sihuatehuacan</t>
  </si>
  <si>
    <t>Los chorros</t>
  </si>
  <si>
    <t>Walter Thilo Deininger</t>
  </si>
  <si>
    <t xml:space="preserve">TOTAL </t>
  </si>
  <si>
    <t>TOP 5</t>
  </si>
  <si>
    <t>TOTAL VISITANTES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</si>
</sst>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b/>
      <sz val="10"/>
      <color rgb="FFFFFFFF"/>
      <name val="Times New Roman"/>
    </font>
    <font>
      <sz val="11"/>
      <name val="Calibri"/>
    </font>
    <font>
      <sz val="10"/>
      <color rgb="FFFFFFFF"/>
      <name val="Times New Roman"/>
    </font>
    <font>
      <sz val="10"/>
      <color theme="1"/>
      <name val="Times New Roman"/>
    </font>
    <font>
      <b/>
      <sz val="11"/>
      <color theme="1"/>
      <name val="Calibri"/>
    </font>
    <font>
      <sz val="11"/>
      <color rgb="FF333333"/>
      <name val="Calibri1"/>
      <family val="2"/>
    </font>
    <font>
      <b/>
      <sz val="10"/>
      <color rgb="FF333333"/>
      <name val="Times New Roman"/>
      <family val="1"/>
    </font>
    <font>
      <sz val="10"/>
      <color rgb="FF333333"/>
      <name val="Times New Roman"/>
      <family val="1"/>
    </font>
    <font>
      <sz val="10"/>
      <color rgb="FF000000"/>
      <name val="Times New Roman"/>
      <family val="1"/>
    </font>
    <font>
      <b/>
      <sz val="12"/>
      <color rgb="FF333333"/>
      <name val="Times New Roman"/>
      <family val="1"/>
    </font>
    <font>
      <b/>
      <sz val="12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000000"/>
        <bgColor rgb="FF000000"/>
      </patternFill>
    </fill>
    <fill>
      <patternFill patternType="solid">
        <fgColor rgb="FF7F7F7F"/>
        <bgColor rgb="FF7F7F7F"/>
      </patternFill>
    </fill>
    <fill>
      <patternFill patternType="solid">
        <fgColor rgb="FF3A3838"/>
        <bgColor rgb="FF3A3838"/>
      </patternFill>
    </fill>
    <fill>
      <patternFill patternType="solid">
        <fgColor rgb="FF757171"/>
        <bgColor rgb="FF757171"/>
      </patternFill>
    </fill>
    <fill>
      <patternFill patternType="solid">
        <fgColor theme="4" tint="-0.249977111117893"/>
        <bgColor rgb="FF7F7F7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/>
      <diagonal/>
    </border>
    <border>
      <left style="dotted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2" fillId="0" borderId="1">
      <alignment vertical="center"/>
    </xf>
  </cellStyleXfs>
  <cellXfs count="33">
    <xf numFmtId="0" fontId="0" fillId="0" borderId="0" xfId="0"/>
    <xf numFmtId="0" fontId="1" fillId="2" borderId="1" xfId="0" applyFont="1" applyFill="1" applyBorder="1"/>
    <xf numFmtId="0" fontId="2" fillId="2" borderId="0" xfId="0" applyFont="1" applyFill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9" fillId="6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4" fillId="11" borderId="1" xfId="1" applyFont="1" applyFill="1">
      <alignment vertical="center"/>
    </xf>
    <xf numFmtId="0" fontId="14" fillId="0" borderId="15" xfId="1" applyFont="1" applyBorder="1" applyAlignment="1">
      <alignment horizontal="left" vertical="center" wrapText="1"/>
    </xf>
    <xf numFmtId="3" fontId="15" fillId="0" borderId="16" xfId="1" applyNumberFormat="1" applyFont="1" applyBorder="1" applyAlignment="1">
      <alignment horizontal="center" vertical="center" wrapText="1"/>
    </xf>
    <xf numFmtId="0" fontId="16" fillId="12" borderId="17" xfId="1" applyFont="1" applyFill="1" applyBorder="1" applyAlignment="1">
      <alignment horizontal="left" vertical="center" wrapText="1"/>
    </xf>
    <xf numFmtId="3" fontId="17" fillId="12" borderId="18" xfId="1" applyNumberFormat="1" applyFont="1" applyFill="1" applyBorder="1" applyAlignment="1">
      <alignment horizontal="center" vertical="center" wrapText="1"/>
    </xf>
    <xf numFmtId="0" fontId="13" fillId="10" borderId="9" xfId="1" applyFont="1" applyFill="1" applyBorder="1" applyAlignment="1">
      <alignment horizontal="center" vertical="center"/>
    </xf>
    <xf numFmtId="0" fontId="13" fillId="10" borderId="10" xfId="1" applyFont="1" applyFill="1" applyBorder="1" applyAlignment="1">
      <alignment horizontal="center" vertical="center"/>
    </xf>
    <xf numFmtId="0" fontId="13" fillId="11" borderId="11" xfId="1" applyFont="1" applyFill="1" applyBorder="1" applyAlignment="1">
      <alignment horizontal="center" vertical="center" wrapText="1"/>
    </xf>
    <xf numFmtId="0" fontId="13" fillId="11" borderId="13" xfId="1" applyFont="1" applyFill="1" applyBorder="1" applyAlignment="1">
      <alignment horizontal="center" vertical="center" wrapText="1"/>
    </xf>
    <xf numFmtId="0" fontId="13" fillId="11" borderId="12" xfId="1" applyFont="1" applyFill="1" applyBorder="1" applyAlignment="1">
      <alignment horizontal="center" vertical="center" wrapText="1"/>
    </xf>
    <xf numFmtId="0" fontId="13" fillId="11" borderId="14" xfId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7" fillId="8" borderId="3" xfId="0" applyFont="1" applyFill="1" applyBorder="1" applyAlignment="1">
      <alignment horizontal="center" vertical="center" wrapText="1"/>
    </xf>
    <xf numFmtId="0" fontId="8" fillId="9" borderId="4" xfId="0" applyFont="1" applyFill="1" applyBorder="1"/>
    <xf numFmtId="0" fontId="8" fillId="9" borderId="5" xfId="0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7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742BD5D-1705-4ED0-B7B3-526A7A4207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38100</xdr:rowOff>
    </xdr:from>
    <xdr:ext cx="2371725" cy="9239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999"/>
  <sheetViews>
    <sheetView tabSelected="1" workbookViewId="0">
      <pane xSplit="1" topLeftCell="B1" activePane="topRight" state="frozen"/>
      <selection pane="topRight" activeCell="F26" sqref="F26"/>
    </sheetView>
  </sheetViews>
  <sheetFormatPr baseColWidth="10" defaultColWidth="14.42578125" defaultRowHeight="15" customHeight="1"/>
  <cols>
    <col min="1" max="1" width="18.7109375" customWidth="1"/>
    <col min="2" max="2" width="12.28515625" customWidth="1"/>
    <col min="3" max="3" width="16.42578125" customWidth="1"/>
    <col min="4" max="5" width="10.7109375" customWidth="1"/>
    <col min="6" max="6" width="14.42578125" customWidth="1"/>
    <col min="7" max="8" width="10.7109375" customWidth="1"/>
    <col min="9" max="9" width="17.42578125" customWidth="1"/>
    <col min="10" max="11" width="10.7109375" customWidth="1"/>
    <col min="12" max="12" width="16.7109375" customWidth="1"/>
    <col min="13" max="14" width="10.7109375" customWidth="1"/>
    <col min="15" max="15" width="16" customWidth="1"/>
    <col min="16" max="17" width="10.7109375" customWidth="1"/>
    <col min="18" max="18" width="15.42578125" customWidth="1"/>
    <col min="19" max="20" width="10.7109375" customWidth="1"/>
    <col min="21" max="21" width="15.28515625" customWidth="1"/>
    <col min="22" max="23" width="10.7109375" customWidth="1"/>
    <col min="24" max="24" width="15.28515625" customWidth="1"/>
    <col min="25" max="26" width="10.7109375" customWidth="1"/>
    <col min="27" max="27" width="15.140625" customWidth="1"/>
    <col min="28" max="29" width="10.7109375" customWidth="1"/>
    <col min="30" max="30" width="15.42578125" customWidth="1"/>
    <col min="31" max="32" width="10.7109375" customWidth="1"/>
    <col min="33" max="33" width="15.7109375" customWidth="1"/>
    <col min="34" max="35" width="10.7109375" customWidth="1"/>
    <col min="36" max="36" width="15.140625" customWidth="1"/>
    <col min="37" max="38" width="10.7109375" customWidth="1"/>
    <col min="39" max="39" width="14.42578125" customWidth="1"/>
    <col min="40" max="57" width="10.7109375" customWidth="1"/>
  </cols>
  <sheetData>
    <row r="1" spans="1:5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</row>
    <row r="2" spans="1:57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  <c r="AA2" s="2"/>
      <c r="AB2" s="2"/>
      <c r="AC2" s="2"/>
    </row>
    <row r="3" spans="1:57" ht="14.25" customHeight="1">
      <c r="A3" s="1"/>
      <c r="B3" s="1"/>
      <c r="C3" s="1"/>
      <c r="D3" s="3" t="s">
        <v>0</v>
      </c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2"/>
    </row>
    <row r="4" spans="1:57" ht="14.25" customHeight="1">
      <c r="A4" s="1"/>
      <c r="B4" s="1"/>
      <c r="C4" s="1"/>
      <c r="D4" s="4" t="s">
        <v>1</v>
      </c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57" ht="14.25" customHeight="1">
      <c r="A5" s="1"/>
      <c r="B5" s="1"/>
      <c r="C5" s="1"/>
      <c r="D5" s="4"/>
      <c r="E5" s="5">
        <v>2022</v>
      </c>
      <c r="F5" s="5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>
      <c r="A7" s="30" t="s">
        <v>2</v>
      </c>
      <c r="B7" s="32" t="s">
        <v>3</v>
      </c>
      <c r="C7" s="25"/>
      <c r="D7" s="26"/>
      <c r="E7" s="24" t="s">
        <v>4</v>
      </c>
      <c r="F7" s="25"/>
      <c r="G7" s="26"/>
      <c r="H7" s="32" t="s">
        <v>5</v>
      </c>
      <c r="I7" s="25"/>
      <c r="J7" s="26"/>
      <c r="K7" s="24" t="s">
        <v>6</v>
      </c>
      <c r="L7" s="25"/>
      <c r="M7" s="26"/>
      <c r="N7" s="32" t="s">
        <v>7</v>
      </c>
      <c r="O7" s="25"/>
      <c r="P7" s="26"/>
      <c r="Q7" s="24" t="s">
        <v>8</v>
      </c>
      <c r="R7" s="25"/>
      <c r="S7" s="26"/>
      <c r="T7" s="32" t="s">
        <v>9</v>
      </c>
      <c r="U7" s="25"/>
      <c r="V7" s="26"/>
      <c r="W7" s="24" t="s">
        <v>10</v>
      </c>
      <c r="X7" s="25"/>
      <c r="Y7" s="26"/>
      <c r="Z7" s="32" t="s">
        <v>11</v>
      </c>
      <c r="AA7" s="25"/>
      <c r="AB7" s="26"/>
      <c r="AC7" s="24" t="s">
        <v>12</v>
      </c>
      <c r="AD7" s="25"/>
      <c r="AE7" s="26"/>
      <c r="AF7" s="32" t="s">
        <v>13</v>
      </c>
      <c r="AG7" s="25"/>
      <c r="AH7" s="26"/>
      <c r="AI7" s="24" t="s">
        <v>14</v>
      </c>
      <c r="AJ7" s="25"/>
      <c r="AK7" s="26"/>
      <c r="AL7" s="27" t="s">
        <v>15</v>
      </c>
      <c r="AM7" s="28"/>
      <c r="AN7" s="29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>
      <c r="A8" s="31"/>
      <c r="B8" s="6" t="s">
        <v>16</v>
      </c>
      <c r="C8" s="6" t="s">
        <v>17</v>
      </c>
      <c r="D8" s="7" t="s">
        <v>18</v>
      </c>
      <c r="E8" s="6" t="s">
        <v>16</v>
      </c>
      <c r="F8" s="6" t="s">
        <v>17</v>
      </c>
      <c r="G8" s="7" t="s">
        <v>18</v>
      </c>
      <c r="H8" s="6" t="s">
        <v>16</v>
      </c>
      <c r="I8" s="6" t="s">
        <v>17</v>
      </c>
      <c r="J8" s="7" t="s">
        <v>18</v>
      </c>
      <c r="K8" s="6" t="s">
        <v>16</v>
      </c>
      <c r="L8" s="6" t="s">
        <v>17</v>
      </c>
      <c r="M8" s="7" t="s">
        <v>18</v>
      </c>
      <c r="N8" s="6" t="s">
        <v>16</v>
      </c>
      <c r="O8" s="6" t="s">
        <v>17</v>
      </c>
      <c r="P8" s="7" t="s">
        <v>18</v>
      </c>
      <c r="Q8" s="6" t="s">
        <v>16</v>
      </c>
      <c r="R8" s="6" t="s">
        <v>17</v>
      </c>
      <c r="S8" s="7" t="s">
        <v>18</v>
      </c>
      <c r="T8" s="6" t="s">
        <v>16</v>
      </c>
      <c r="U8" s="6" t="s">
        <v>17</v>
      </c>
      <c r="V8" s="7" t="s">
        <v>18</v>
      </c>
      <c r="W8" s="6" t="s">
        <v>16</v>
      </c>
      <c r="X8" s="6" t="s">
        <v>17</v>
      </c>
      <c r="Y8" s="7" t="s">
        <v>18</v>
      </c>
      <c r="Z8" s="6" t="s">
        <v>16</v>
      </c>
      <c r="AA8" s="6" t="s">
        <v>17</v>
      </c>
      <c r="AB8" s="7" t="s">
        <v>18</v>
      </c>
      <c r="AC8" s="6" t="s">
        <v>16</v>
      </c>
      <c r="AD8" s="6" t="s">
        <v>17</v>
      </c>
      <c r="AE8" s="7" t="s">
        <v>18</v>
      </c>
      <c r="AF8" s="6" t="s">
        <v>16</v>
      </c>
      <c r="AG8" s="6" t="s">
        <v>17</v>
      </c>
      <c r="AH8" s="7" t="s">
        <v>18</v>
      </c>
      <c r="AI8" s="6" t="s">
        <v>16</v>
      </c>
      <c r="AJ8" s="6" t="s">
        <v>17</v>
      </c>
      <c r="AK8" s="7" t="s">
        <v>18</v>
      </c>
      <c r="AL8" s="6" t="s">
        <v>16</v>
      </c>
      <c r="AM8" s="6" t="s">
        <v>17</v>
      </c>
      <c r="AN8" s="7" t="s">
        <v>18</v>
      </c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>
      <c r="A9" s="8" t="s">
        <v>19</v>
      </c>
      <c r="B9" s="9">
        <v>3280</v>
      </c>
      <c r="C9" s="9">
        <v>785</v>
      </c>
      <c r="D9" s="9">
        <f t="shared" ref="D9:D21" si="0">$B9+$C9</f>
        <v>4065</v>
      </c>
      <c r="E9" s="9">
        <v>1667</v>
      </c>
      <c r="F9" s="9">
        <v>723</v>
      </c>
      <c r="G9" s="9">
        <f t="shared" ref="G9:G21" si="1">$E9+$F9</f>
        <v>2390</v>
      </c>
      <c r="H9" s="9">
        <v>2645</v>
      </c>
      <c r="I9" s="9">
        <v>1321</v>
      </c>
      <c r="J9" s="9">
        <f t="shared" ref="J9:J21" si="2">$H9+$I9</f>
        <v>3966</v>
      </c>
      <c r="K9" s="9">
        <v>4885</v>
      </c>
      <c r="L9" s="9">
        <v>1527</v>
      </c>
      <c r="M9" s="9">
        <f t="shared" ref="M9:M21" si="3">SUM($K9+$L9)</f>
        <v>6412</v>
      </c>
      <c r="N9" s="9">
        <v>2274</v>
      </c>
      <c r="O9" s="9">
        <v>953</v>
      </c>
      <c r="P9" s="9">
        <f t="shared" ref="P9:P21" si="4">$N9+$O9</f>
        <v>3227</v>
      </c>
      <c r="Q9" s="9">
        <v>2159</v>
      </c>
      <c r="R9" s="9">
        <v>990</v>
      </c>
      <c r="S9" s="9">
        <f t="shared" ref="S9:S21" si="5">$Q9+$R9</f>
        <v>3149</v>
      </c>
      <c r="T9" s="9">
        <v>3504</v>
      </c>
      <c r="U9" s="9">
        <v>1220</v>
      </c>
      <c r="V9" s="9">
        <f t="shared" ref="V9:V21" si="6">$T9+$U9</f>
        <v>4724</v>
      </c>
      <c r="W9" s="9">
        <v>3707</v>
      </c>
      <c r="X9" s="9">
        <v>1203</v>
      </c>
      <c r="Y9" s="9">
        <f t="shared" ref="Y9:Y21" si="7">$W9+$X9</f>
        <v>4910</v>
      </c>
      <c r="Z9" s="9">
        <v>2215</v>
      </c>
      <c r="AA9" s="9">
        <v>842</v>
      </c>
      <c r="AB9" s="9">
        <f t="shared" ref="AB9:AB21" si="8">$Z9+$AA9</f>
        <v>3057</v>
      </c>
      <c r="AC9" s="9">
        <v>2319</v>
      </c>
      <c r="AD9" s="9">
        <v>713</v>
      </c>
      <c r="AE9" s="9">
        <f t="shared" ref="AE9:AE21" si="9">$AC9+$AD9</f>
        <v>3032</v>
      </c>
      <c r="AF9" s="9">
        <v>2421</v>
      </c>
      <c r="AG9" s="9">
        <v>1066</v>
      </c>
      <c r="AH9" s="9">
        <f t="shared" ref="AH9:AH21" si="10">$AF9+$AG9</f>
        <v>3487</v>
      </c>
      <c r="AI9" s="9">
        <v>2418</v>
      </c>
      <c r="AJ9" s="9">
        <v>813</v>
      </c>
      <c r="AK9" s="9">
        <f t="shared" ref="AK9:AK21" si="11">$AI9+$AJ9</f>
        <v>3231</v>
      </c>
      <c r="AL9" s="9">
        <f t="shared" ref="AL9:AM9" si="12">AI9+AF9+AC9+Z9+W9+T9+Q9+N9+K9+H9+E9+B9</f>
        <v>33494</v>
      </c>
      <c r="AM9" s="9">
        <f t="shared" si="12"/>
        <v>12156</v>
      </c>
      <c r="AN9" s="9">
        <f t="shared" ref="AN9:AN21" si="13">AL9+AM9</f>
        <v>45650</v>
      </c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>
      <c r="A10" s="8" t="s">
        <v>20</v>
      </c>
      <c r="B10" s="9">
        <v>4581</v>
      </c>
      <c r="C10" s="9">
        <v>749</v>
      </c>
      <c r="D10" s="9">
        <f t="shared" si="0"/>
        <v>5330</v>
      </c>
      <c r="E10" s="9">
        <v>2373</v>
      </c>
      <c r="F10" s="9">
        <v>573</v>
      </c>
      <c r="G10" s="9">
        <f t="shared" si="1"/>
        <v>2946</v>
      </c>
      <c r="H10" s="9">
        <v>3752</v>
      </c>
      <c r="I10" s="9">
        <v>814</v>
      </c>
      <c r="J10" s="9">
        <f t="shared" si="2"/>
        <v>4566</v>
      </c>
      <c r="K10" s="9">
        <v>6489</v>
      </c>
      <c r="L10" s="9">
        <v>1360</v>
      </c>
      <c r="M10" s="9">
        <f t="shared" si="3"/>
        <v>7849</v>
      </c>
      <c r="N10" s="9">
        <v>2285</v>
      </c>
      <c r="O10" s="9">
        <v>484</v>
      </c>
      <c r="P10" s="9">
        <f t="shared" si="4"/>
        <v>2769</v>
      </c>
      <c r="Q10" s="9">
        <v>1796</v>
      </c>
      <c r="R10" s="9">
        <v>525</v>
      </c>
      <c r="S10" s="9">
        <f t="shared" si="5"/>
        <v>2321</v>
      </c>
      <c r="T10" s="9">
        <v>4185</v>
      </c>
      <c r="U10" s="9">
        <v>1000</v>
      </c>
      <c r="V10" s="9">
        <f t="shared" si="6"/>
        <v>5185</v>
      </c>
      <c r="W10" s="9">
        <v>4798</v>
      </c>
      <c r="X10" s="9">
        <v>1032</v>
      </c>
      <c r="Y10" s="9">
        <f t="shared" si="7"/>
        <v>5830</v>
      </c>
      <c r="Z10" s="9">
        <v>2886</v>
      </c>
      <c r="AA10" s="9">
        <v>723</v>
      </c>
      <c r="AB10" s="9">
        <f t="shared" si="8"/>
        <v>3609</v>
      </c>
      <c r="AC10" s="9">
        <v>2417</v>
      </c>
      <c r="AD10" s="9">
        <v>545</v>
      </c>
      <c r="AE10" s="9">
        <f t="shared" si="9"/>
        <v>2962</v>
      </c>
      <c r="AF10" s="9">
        <v>2386</v>
      </c>
      <c r="AG10" s="9">
        <v>684</v>
      </c>
      <c r="AH10" s="9">
        <f t="shared" si="10"/>
        <v>3070</v>
      </c>
      <c r="AI10" s="9">
        <v>4374</v>
      </c>
      <c r="AJ10" s="9">
        <v>951</v>
      </c>
      <c r="AK10" s="9">
        <f t="shared" si="11"/>
        <v>5325</v>
      </c>
      <c r="AL10" s="9">
        <f t="shared" ref="AL10:AM10" si="14">AI10+AF10+AC10+Z10+W10+T10+Q10+N10+K10+H10+E10+B10</f>
        <v>42322</v>
      </c>
      <c r="AM10" s="9">
        <f t="shared" si="14"/>
        <v>9440</v>
      </c>
      <c r="AN10" s="9">
        <f t="shared" si="13"/>
        <v>51762</v>
      </c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>
      <c r="A11" s="8" t="s">
        <v>21</v>
      </c>
      <c r="B11" s="9">
        <v>24233</v>
      </c>
      <c r="C11" s="9">
        <v>4386</v>
      </c>
      <c r="D11" s="9">
        <f t="shared" si="0"/>
        <v>28619</v>
      </c>
      <c r="E11" s="9">
        <v>13847</v>
      </c>
      <c r="F11" s="9">
        <v>3514</v>
      </c>
      <c r="G11" s="9">
        <f t="shared" si="1"/>
        <v>17361</v>
      </c>
      <c r="H11" s="9">
        <v>19018</v>
      </c>
      <c r="I11" s="9">
        <v>5102</v>
      </c>
      <c r="J11" s="9">
        <f t="shared" si="2"/>
        <v>24120</v>
      </c>
      <c r="K11" s="9">
        <v>29797</v>
      </c>
      <c r="L11" s="9">
        <v>6967</v>
      </c>
      <c r="M11" s="9">
        <f t="shared" si="3"/>
        <v>36764</v>
      </c>
      <c r="N11" s="9">
        <v>23580</v>
      </c>
      <c r="O11" s="9">
        <v>6811</v>
      </c>
      <c r="P11" s="9">
        <f t="shared" si="4"/>
        <v>30391</v>
      </c>
      <c r="Q11" s="9">
        <v>8929</v>
      </c>
      <c r="R11" s="9">
        <v>3318</v>
      </c>
      <c r="S11" s="9">
        <f t="shared" si="5"/>
        <v>12247</v>
      </c>
      <c r="T11" s="9">
        <v>20960</v>
      </c>
      <c r="U11" s="9">
        <v>6132</v>
      </c>
      <c r="V11" s="9">
        <f t="shared" si="6"/>
        <v>27092</v>
      </c>
      <c r="W11" s="9">
        <v>27158</v>
      </c>
      <c r="X11" s="9">
        <v>6974</v>
      </c>
      <c r="Y11" s="9">
        <f t="shared" si="7"/>
        <v>34132</v>
      </c>
      <c r="Z11" s="9">
        <v>14380</v>
      </c>
      <c r="AA11" s="9">
        <v>5197</v>
      </c>
      <c r="AB11" s="9">
        <f t="shared" si="8"/>
        <v>19577</v>
      </c>
      <c r="AC11" s="9">
        <v>15478</v>
      </c>
      <c r="AD11" s="9">
        <v>4647</v>
      </c>
      <c r="AE11" s="9">
        <f t="shared" si="9"/>
        <v>20125</v>
      </c>
      <c r="AF11" s="9">
        <v>16997</v>
      </c>
      <c r="AG11" s="9">
        <v>4955</v>
      </c>
      <c r="AH11" s="9">
        <f t="shared" si="10"/>
        <v>21952</v>
      </c>
      <c r="AI11" s="9">
        <v>18341</v>
      </c>
      <c r="AJ11" s="9">
        <v>5333</v>
      </c>
      <c r="AK11" s="9">
        <f t="shared" si="11"/>
        <v>23674</v>
      </c>
      <c r="AL11" s="9">
        <f t="shared" ref="AL11:AM11" si="15">AI11+AF11+AC11+Z11+W11+T11+Q11+N11+K11+H11+E11+B11</f>
        <v>232718</v>
      </c>
      <c r="AM11" s="9">
        <f t="shared" si="15"/>
        <v>63336</v>
      </c>
      <c r="AN11" s="9">
        <f t="shared" si="13"/>
        <v>296054</v>
      </c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>
      <c r="A12" s="8" t="s">
        <v>22</v>
      </c>
      <c r="B12" s="9">
        <v>3284</v>
      </c>
      <c r="C12" s="9">
        <v>1014</v>
      </c>
      <c r="D12" s="9">
        <f t="shared" si="0"/>
        <v>4298</v>
      </c>
      <c r="E12" s="9">
        <v>1339</v>
      </c>
      <c r="F12" s="9">
        <v>536</v>
      </c>
      <c r="G12" s="9">
        <f t="shared" si="1"/>
        <v>1875</v>
      </c>
      <c r="H12" s="9">
        <v>1398</v>
      </c>
      <c r="I12" s="9">
        <v>706</v>
      </c>
      <c r="J12" s="9">
        <f t="shared" si="2"/>
        <v>2104</v>
      </c>
      <c r="K12" s="9">
        <v>2542</v>
      </c>
      <c r="L12" s="9">
        <v>965</v>
      </c>
      <c r="M12" s="9">
        <f t="shared" si="3"/>
        <v>3507</v>
      </c>
      <c r="N12" s="9">
        <v>1394</v>
      </c>
      <c r="O12" s="9">
        <v>741</v>
      </c>
      <c r="P12" s="9">
        <f t="shared" si="4"/>
        <v>2135</v>
      </c>
      <c r="Q12" s="9">
        <v>1049</v>
      </c>
      <c r="R12" s="9">
        <v>510</v>
      </c>
      <c r="S12" s="9">
        <f t="shared" si="5"/>
        <v>1559</v>
      </c>
      <c r="T12" s="9">
        <v>1870</v>
      </c>
      <c r="U12" s="9">
        <v>771</v>
      </c>
      <c r="V12" s="9">
        <f t="shared" si="6"/>
        <v>2641</v>
      </c>
      <c r="W12" s="9">
        <v>2623</v>
      </c>
      <c r="X12" s="9">
        <v>1032</v>
      </c>
      <c r="Y12" s="9">
        <f t="shared" si="7"/>
        <v>3655</v>
      </c>
      <c r="Z12" s="9">
        <v>1021</v>
      </c>
      <c r="AA12" s="9">
        <v>565</v>
      </c>
      <c r="AB12" s="9">
        <f t="shared" si="8"/>
        <v>1586</v>
      </c>
      <c r="AC12" s="9">
        <v>889</v>
      </c>
      <c r="AD12" s="9">
        <v>507</v>
      </c>
      <c r="AE12" s="9">
        <f t="shared" si="9"/>
        <v>1396</v>
      </c>
      <c r="AF12" s="9">
        <v>1277</v>
      </c>
      <c r="AG12" s="9">
        <v>626</v>
      </c>
      <c r="AH12" s="9">
        <f t="shared" si="10"/>
        <v>1903</v>
      </c>
      <c r="AI12" s="9">
        <v>1800</v>
      </c>
      <c r="AJ12" s="9">
        <v>766</v>
      </c>
      <c r="AK12" s="9">
        <f t="shared" si="11"/>
        <v>2566</v>
      </c>
      <c r="AL12" s="9">
        <f t="shared" ref="AL12:AM12" si="16">AI12+AF12+AC12+Z12+W12+T12+Q12+N12+K12+H12+E12+B12</f>
        <v>20486</v>
      </c>
      <c r="AM12" s="9">
        <f t="shared" si="16"/>
        <v>8739</v>
      </c>
      <c r="AN12" s="9">
        <f t="shared" si="13"/>
        <v>29225</v>
      </c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>
      <c r="A13" s="8" t="s">
        <v>23</v>
      </c>
      <c r="B13" s="9">
        <v>18893</v>
      </c>
      <c r="C13" s="9">
        <v>4872</v>
      </c>
      <c r="D13" s="9">
        <f t="shared" si="0"/>
        <v>23765</v>
      </c>
      <c r="E13" s="9">
        <v>10694</v>
      </c>
      <c r="F13" s="9">
        <v>3068</v>
      </c>
      <c r="G13" s="9">
        <f t="shared" si="1"/>
        <v>13762</v>
      </c>
      <c r="H13" s="9">
        <v>14199</v>
      </c>
      <c r="I13" s="9">
        <v>3828</v>
      </c>
      <c r="J13" s="9">
        <f t="shared" si="2"/>
        <v>18027</v>
      </c>
      <c r="K13" s="9">
        <v>30081</v>
      </c>
      <c r="L13" s="9">
        <v>8903</v>
      </c>
      <c r="M13" s="9">
        <f t="shared" si="3"/>
        <v>38984</v>
      </c>
      <c r="N13" s="9">
        <v>16800</v>
      </c>
      <c r="O13" s="9">
        <v>6732</v>
      </c>
      <c r="P13" s="9">
        <f t="shared" si="4"/>
        <v>23532</v>
      </c>
      <c r="Q13" s="9">
        <v>9089</v>
      </c>
      <c r="R13" s="9">
        <v>3519</v>
      </c>
      <c r="S13" s="9">
        <f t="shared" si="5"/>
        <v>12608</v>
      </c>
      <c r="T13" s="9">
        <v>17115</v>
      </c>
      <c r="U13" s="9">
        <v>5838</v>
      </c>
      <c r="V13" s="9">
        <f t="shared" si="6"/>
        <v>22953</v>
      </c>
      <c r="W13" s="9">
        <v>25322</v>
      </c>
      <c r="X13" s="9">
        <v>7838</v>
      </c>
      <c r="Y13" s="9">
        <f t="shared" si="7"/>
        <v>33160</v>
      </c>
      <c r="Z13" s="9">
        <v>11024</v>
      </c>
      <c r="AA13" s="9">
        <v>3811</v>
      </c>
      <c r="AB13" s="9">
        <f t="shared" si="8"/>
        <v>14835</v>
      </c>
      <c r="AC13" s="9">
        <v>11291</v>
      </c>
      <c r="AD13" s="9">
        <v>4500</v>
      </c>
      <c r="AE13" s="9">
        <f t="shared" si="9"/>
        <v>15791</v>
      </c>
      <c r="AF13" s="9">
        <v>12297</v>
      </c>
      <c r="AG13" s="9">
        <v>4426</v>
      </c>
      <c r="AH13" s="9">
        <f t="shared" si="10"/>
        <v>16723</v>
      </c>
      <c r="AI13" s="9">
        <v>16498</v>
      </c>
      <c r="AJ13" s="9">
        <v>5681</v>
      </c>
      <c r="AK13" s="9">
        <f t="shared" si="11"/>
        <v>22179</v>
      </c>
      <c r="AL13" s="9">
        <f t="shared" ref="AL13:AM13" si="17">AI13+AF13+AC13+Z13+W13+T13+Q13+N13+K13+H13+E13+B13</f>
        <v>193303</v>
      </c>
      <c r="AM13" s="9">
        <f t="shared" si="17"/>
        <v>63016</v>
      </c>
      <c r="AN13" s="9">
        <f t="shared" si="13"/>
        <v>256319</v>
      </c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>
      <c r="A14" s="8" t="s">
        <v>24</v>
      </c>
      <c r="B14" s="9">
        <v>9797</v>
      </c>
      <c r="C14" s="9">
        <v>7219</v>
      </c>
      <c r="D14" s="9">
        <f t="shared" si="0"/>
        <v>17016</v>
      </c>
      <c r="E14" s="9">
        <v>5531</v>
      </c>
      <c r="F14" s="9">
        <v>3707</v>
      </c>
      <c r="G14" s="9">
        <f t="shared" si="1"/>
        <v>9238</v>
      </c>
      <c r="H14" s="9">
        <v>7109</v>
      </c>
      <c r="I14" s="9">
        <v>4685</v>
      </c>
      <c r="J14" s="9">
        <f t="shared" si="2"/>
        <v>11794</v>
      </c>
      <c r="K14" s="9">
        <v>15331</v>
      </c>
      <c r="L14" s="9">
        <v>7102</v>
      </c>
      <c r="M14" s="9">
        <f t="shared" si="3"/>
        <v>22433</v>
      </c>
      <c r="N14" s="9">
        <v>6757</v>
      </c>
      <c r="O14" s="9">
        <v>4439</v>
      </c>
      <c r="P14" s="9">
        <f t="shared" si="4"/>
        <v>11196</v>
      </c>
      <c r="Q14" s="9">
        <v>4036</v>
      </c>
      <c r="R14" s="9">
        <v>3078</v>
      </c>
      <c r="S14" s="9">
        <f t="shared" si="5"/>
        <v>7114</v>
      </c>
      <c r="T14" s="9">
        <v>9989</v>
      </c>
      <c r="U14" s="9">
        <v>5791</v>
      </c>
      <c r="V14" s="9">
        <f t="shared" si="6"/>
        <v>15780</v>
      </c>
      <c r="W14" s="9">
        <v>13871</v>
      </c>
      <c r="X14" s="9">
        <v>6515</v>
      </c>
      <c r="Y14" s="9">
        <f t="shared" si="7"/>
        <v>20386</v>
      </c>
      <c r="Z14" s="9">
        <v>7708</v>
      </c>
      <c r="AA14" s="9">
        <v>3815</v>
      </c>
      <c r="AB14" s="9">
        <f t="shared" si="8"/>
        <v>11523</v>
      </c>
      <c r="AC14" s="9">
        <v>6569</v>
      </c>
      <c r="AD14" s="9">
        <v>4343</v>
      </c>
      <c r="AE14" s="9">
        <f t="shared" si="9"/>
        <v>10912</v>
      </c>
      <c r="AF14" s="9">
        <v>9368</v>
      </c>
      <c r="AG14" s="9">
        <v>6111</v>
      </c>
      <c r="AH14" s="9">
        <f t="shared" si="10"/>
        <v>15479</v>
      </c>
      <c r="AI14" s="9">
        <v>9841</v>
      </c>
      <c r="AJ14" s="9">
        <v>5998</v>
      </c>
      <c r="AK14" s="9">
        <f t="shared" si="11"/>
        <v>15839</v>
      </c>
      <c r="AL14" s="9">
        <f t="shared" ref="AL14:AM14" si="18">AI14+AF14+AC14+Z14+W14+T14+Q14+N14+K14+H14+E14+B14</f>
        <v>105907</v>
      </c>
      <c r="AM14" s="9">
        <f t="shared" si="18"/>
        <v>62803</v>
      </c>
      <c r="AN14" s="9">
        <f t="shared" si="13"/>
        <v>168710</v>
      </c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>
      <c r="A15" s="8" t="s">
        <v>25</v>
      </c>
      <c r="B15" s="9">
        <v>0</v>
      </c>
      <c r="C15" s="9">
        <v>62024</v>
      </c>
      <c r="D15" s="9">
        <f t="shared" si="0"/>
        <v>62024</v>
      </c>
      <c r="E15" s="9">
        <v>0</v>
      </c>
      <c r="F15" s="9">
        <v>61471</v>
      </c>
      <c r="G15" s="9">
        <f t="shared" si="1"/>
        <v>61471</v>
      </c>
      <c r="H15" s="9">
        <v>0</v>
      </c>
      <c r="I15" s="9">
        <v>70181</v>
      </c>
      <c r="J15" s="9">
        <f t="shared" si="2"/>
        <v>70181</v>
      </c>
      <c r="K15" s="9">
        <v>0</v>
      </c>
      <c r="L15" s="9">
        <v>75249</v>
      </c>
      <c r="M15" s="9">
        <f t="shared" si="3"/>
        <v>75249</v>
      </c>
      <c r="N15" s="9">
        <v>0</v>
      </c>
      <c r="O15" s="9">
        <v>61865</v>
      </c>
      <c r="P15" s="9">
        <f t="shared" si="4"/>
        <v>61865</v>
      </c>
      <c r="Q15" s="9">
        <v>0</v>
      </c>
      <c r="R15" s="9">
        <v>58055</v>
      </c>
      <c r="S15" s="9">
        <f t="shared" si="5"/>
        <v>58055</v>
      </c>
      <c r="T15" s="9">
        <v>0</v>
      </c>
      <c r="U15" s="9">
        <v>77944</v>
      </c>
      <c r="V15" s="9">
        <f t="shared" si="6"/>
        <v>77944</v>
      </c>
      <c r="W15" s="9">
        <v>0</v>
      </c>
      <c r="X15" s="9">
        <v>82339</v>
      </c>
      <c r="Y15" s="9">
        <f t="shared" si="7"/>
        <v>82339</v>
      </c>
      <c r="Z15" s="9">
        <v>0</v>
      </c>
      <c r="AA15" s="9">
        <v>57302</v>
      </c>
      <c r="AB15" s="9">
        <f t="shared" si="8"/>
        <v>57302</v>
      </c>
      <c r="AC15" s="9">
        <v>0</v>
      </c>
      <c r="AD15" s="9">
        <v>60213</v>
      </c>
      <c r="AE15" s="9">
        <f t="shared" si="9"/>
        <v>60213</v>
      </c>
      <c r="AF15" s="9">
        <v>0</v>
      </c>
      <c r="AG15" s="9">
        <v>62078</v>
      </c>
      <c r="AH15" s="9">
        <f t="shared" si="10"/>
        <v>62078</v>
      </c>
      <c r="AI15" s="9">
        <v>0</v>
      </c>
      <c r="AJ15" s="9">
        <v>59548</v>
      </c>
      <c r="AK15" s="9">
        <f t="shared" si="11"/>
        <v>59548</v>
      </c>
      <c r="AL15" s="9">
        <f t="shared" ref="AL15:AM15" si="19">AI15+AF15+AC15+Z15+W15+T15+Q15+N15+K15+H15+E15+B15</f>
        <v>0</v>
      </c>
      <c r="AM15" s="9">
        <f t="shared" si="19"/>
        <v>788269</v>
      </c>
      <c r="AN15" s="9">
        <f t="shared" si="13"/>
        <v>788269</v>
      </c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>
      <c r="A16" s="8" t="s">
        <v>26</v>
      </c>
      <c r="B16" s="9">
        <v>31212</v>
      </c>
      <c r="C16" s="9">
        <v>4407</v>
      </c>
      <c r="D16" s="9">
        <f t="shared" si="0"/>
        <v>35619</v>
      </c>
      <c r="E16" s="9">
        <v>17743</v>
      </c>
      <c r="F16" s="9">
        <v>4379</v>
      </c>
      <c r="G16" s="9">
        <f t="shared" si="1"/>
        <v>22122</v>
      </c>
      <c r="H16" s="9">
        <v>16805</v>
      </c>
      <c r="I16" s="9">
        <v>4101</v>
      </c>
      <c r="J16" s="9">
        <f t="shared" si="2"/>
        <v>20906</v>
      </c>
      <c r="K16" s="9">
        <v>32683</v>
      </c>
      <c r="L16" s="9">
        <v>6321</v>
      </c>
      <c r="M16" s="9">
        <f t="shared" si="3"/>
        <v>39004</v>
      </c>
      <c r="N16" s="9">
        <v>19462</v>
      </c>
      <c r="O16" s="9">
        <v>3318</v>
      </c>
      <c r="P16" s="9">
        <f t="shared" si="4"/>
        <v>22780</v>
      </c>
      <c r="Q16" s="9">
        <v>17189</v>
      </c>
      <c r="R16" s="9">
        <v>3125</v>
      </c>
      <c r="S16" s="9">
        <f t="shared" si="5"/>
        <v>20314</v>
      </c>
      <c r="T16" s="9">
        <v>22944</v>
      </c>
      <c r="U16" s="9">
        <v>4540</v>
      </c>
      <c r="V16" s="9">
        <f t="shared" si="6"/>
        <v>27484</v>
      </c>
      <c r="W16" s="9">
        <v>27811</v>
      </c>
      <c r="X16" s="9">
        <v>5874</v>
      </c>
      <c r="Y16" s="9">
        <f t="shared" si="7"/>
        <v>33685</v>
      </c>
      <c r="Z16" s="9">
        <v>13115</v>
      </c>
      <c r="AA16" s="9">
        <v>2841</v>
      </c>
      <c r="AB16" s="9">
        <f t="shared" si="8"/>
        <v>15956</v>
      </c>
      <c r="AC16" s="9">
        <v>24163</v>
      </c>
      <c r="AD16" s="9">
        <v>4242</v>
      </c>
      <c r="AE16" s="9">
        <f t="shared" si="9"/>
        <v>28405</v>
      </c>
      <c r="AF16" s="9">
        <v>17829</v>
      </c>
      <c r="AG16" s="9">
        <v>3260</v>
      </c>
      <c r="AH16" s="9">
        <f t="shared" si="10"/>
        <v>21089</v>
      </c>
      <c r="AI16" s="9">
        <v>25082</v>
      </c>
      <c r="AJ16" s="9">
        <v>4759</v>
      </c>
      <c r="AK16" s="9">
        <f t="shared" si="11"/>
        <v>29841</v>
      </c>
      <c r="AL16" s="9">
        <f t="shared" ref="AL16:AM16" si="20">AI16+AF16+AC16+Z16+W16+T16+Q16+N16+K16+H16+E16+B16</f>
        <v>266038</v>
      </c>
      <c r="AM16" s="9">
        <f t="shared" si="20"/>
        <v>51167</v>
      </c>
      <c r="AN16" s="9">
        <f t="shared" si="13"/>
        <v>317205</v>
      </c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>
      <c r="A17" s="8" t="s">
        <v>27</v>
      </c>
      <c r="B17" s="9">
        <v>16787</v>
      </c>
      <c r="C17" s="9">
        <v>3045</v>
      </c>
      <c r="D17" s="9">
        <f t="shared" si="0"/>
        <v>19832</v>
      </c>
      <c r="E17" s="9">
        <v>6083</v>
      </c>
      <c r="F17" s="9">
        <v>1129</v>
      </c>
      <c r="G17" s="9">
        <f t="shared" si="1"/>
        <v>7212</v>
      </c>
      <c r="H17" s="9">
        <v>9783</v>
      </c>
      <c r="I17" s="9">
        <v>2974</v>
      </c>
      <c r="J17" s="9">
        <f t="shared" si="2"/>
        <v>12757</v>
      </c>
      <c r="K17" s="9">
        <v>27869</v>
      </c>
      <c r="L17" s="9">
        <v>5715</v>
      </c>
      <c r="M17" s="9">
        <f t="shared" si="3"/>
        <v>33584</v>
      </c>
      <c r="N17" s="9">
        <v>9243</v>
      </c>
      <c r="O17" s="9">
        <v>1991</v>
      </c>
      <c r="P17" s="9">
        <f t="shared" si="4"/>
        <v>11234</v>
      </c>
      <c r="Q17" s="9">
        <v>3475</v>
      </c>
      <c r="R17" s="9">
        <v>1301</v>
      </c>
      <c r="S17" s="9">
        <f t="shared" si="5"/>
        <v>4776</v>
      </c>
      <c r="T17" s="9">
        <v>7226</v>
      </c>
      <c r="U17" s="9">
        <v>2138</v>
      </c>
      <c r="V17" s="9">
        <f t="shared" si="6"/>
        <v>9364</v>
      </c>
      <c r="W17" s="9">
        <v>11962</v>
      </c>
      <c r="X17" s="9">
        <v>3137</v>
      </c>
      <c r="Y17" s="9">
        <f t="shared" si="7"/>
        <v>15099</v>
      </c>
      <c r="Z17" s="9">
        <v>6222</v>
      </c>
      <c r="AA17" s="9">
        <v>1540</v>
      </c>
      <c r="AB17" s="9">
        <f t="shared" si="8"/>
        <v>7762</v>
      </c>
      <c r="AC17" s="9">
        <v>4888</v>
      </c>
      <c r="AD17" s="9">
        <v>1325</v>
      </c>
      <c r="AE17" s="9">
        <f t="shared" si="9"/>
        <v>6213</v>
      </c>
      <c r="AF17" s="9">
        <v>5803</v>
      </c>
      <c r="AG17" s="9">
        <v>1466</v>
      </c>
      <c r="AH17" s="9">
        <f t="shared" si="10"/>
        <v>7269</v>
      </c>
      <c r="AI17" s="9">
        <v>8925</v>
      </c>
      <c r="AJ17" s="9">
        <v>2118</v>
      </c>
      <c r="AK17" s="9">
        <f t="shared" si="11"/>
        <v>11043</v>
      </c>
      <c r="AL17" s="9">
        <f t="shared" ref="AL17:AM17" si="21">AI17+AF17+AC17+Z17+W17+T17+Q17+N17+K17+H17+E17+B17</f>
        <v>118266</v>
      </c>
      <c r="AM17" s="9">
        <f t="shared" si="21"/>
        <v>27879</v>
      </c>
      <c r="AN17" s="9">
        <f t="shared" si="13"/>
        <v>146145</v>
      </c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>
      <c r="A18" s="8" t="s">
        <v>28</v>
      </c>
      <c r="B18" s="9">
        <v>18999</v>
      </c>
      <c r="C18" s="9">
        <v>3513</v>
      </c>
      <c r="D18" s="9">
        <f t="shared" si="0"/>
        <v>22512</v>
      </c>
      <c r="E18" s="9">
        <v>8230</v>
      </c>
      <c r="F18" s="9">
        <v>2631</v>
      </c>
      <c r="G18" s="9">
        <f t="shared" si="1"/>
        <v>10861</v>
      </c>
      <c r="H18" s="9">
        <v>12111</v>
      </c>
      <c r="I18" s="9">
        <v>3414</v>
      </c>
      <c r="J18" s="9">
        <f t="shared" si="2"/>
        <v>15525</v>
      </c>
      <c r="K18" s="9">
        <v>25788</v>
      </c>
      <c r="L18" s="9">
        <v>4625</v>
      </c>
      <c r="M18" s="9">
        <f t="shared" si="3"/>
        <v>30413</v>
      </c>
      <c r="N18" s="9">
        <v>11491</v>
      </c>
      <c r="O18" s="9">
        <v>3277</v>
      </c>
      <c r="P18" s="9">
        <f t="shared" si="4"/>
        <v>14768</v>
      </c>
      <c r="Q18" s="9">
        <v>5282</v>
      </c>
      <c r="R18" s="9">
        <v>2177</v>
      </c>
      <c r="S18" s="9">
        <f t="shared" si="5"/>
        <v>7459</v>
      </c>
      <c r="T18" s="9">
        <v>13713</v>
      </c>
      <c r="U18" s="9">
        <v>3009</v>
      </c>
      <c r="V18" s="9">
        <f t="shared" si="6"/>
        <v>16722</v>
      </c>
      <c r="W18" s="9">
        <v>17899</v>
      </c>
      <c r="X18" s="9">
        <v>4229</v>
      </c>
      <c r="Y18" s="9">
        <f t="shared" si="7"/>
        <v>22128</v>
      </c>
      <c r="Z18" s="9">
        <v>7735</v>
      </c>
      <c r="AA18" s="9">
        <v>2307</v>
      </c>
      <c r="AB18" s="9">
        <f t="shared" si="8"/>
        <v>10042</v>
      </c>
      <c r="AC18" s="9">
        <v>7855</v>
      </c>
      <c r="AD18" s="9">
        <v>2415</v>
      </c>
      <c r="AE18" s="9">
        <f t="shared" si="9"/>
        <v>10270</v>
      </c>
      <c r="AF18" s="9">
        <v>10302</v>
      </c>
      <c r="AG18" s="9">
        <v>2789</v>
      </c>
      <c r="AH18" s="9">
        <f t="shared" si="10"/>
        <v>13091</v>
      </c>
      <c r="AI18" s="9">
        <v>14012</v>
      </c>
      <c r="AJ18" s="9">
        <v>2995</v>
      </c>
      <c r="AK18" s="9">
        <f t="shared" si="11"/>
        <v>17007</v>
      </c>
      <c r="AL18" s="9">
        <f t="shared" ref="AL18:AM18" si="22">AI18+AF18+AC18+Z18+W18+T18+Q18+N18+K18+H18+E18+B18</f>
        <v>153417</v>
      </c>
      <c r="AM18" s="9">
        <f t="shared" si="22"/>
        <v>37381</v>
      </c>
      <c r="AN18" s="9">
        <f t="shared" si="13"/>
        <v>190798</v>
      </c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>
      <c r="A19" s="8" t="s">
        <v>29</v>
      </c>
      <c r="B19" s="9">
        <v>7168</v>
      </c>
      <c r="C19" s="9">
        <v>915</v>
      </c>
      <c r="D19" s="9">
        <f t="shared" si="0"/>
        <v>8083</v>
      </c>
      <c r="E19" s="9">
        <v>4202</v>
      </c>
      <c r="F19" s="9">
        <v>811</v>
      </c>
      <c r="G19" s="9">
        <f t="shared" si="1"/>
        <v>5013</v>
      </c>
      <c r="H19" s="9">
        <v>6285</v>
      </c>
      <c r="I19" s="9">
        <v>1084</v>
      </c>
      <c r="J19" s="9">
        <f t="shared" si="2"/>
        <v>7369</v>
      </c>
      <c r="K19" s="9">
        <v>12599</v>
      </c>
      <c r="L19" s="9">
        <v>2097</v>
      </c>
      <c r="M19" s="9">
        <f t="shared" si="3"/>
        <v>14696</v>
      </c>
      <c r="N19" s="9">
        <v>6130</v>
      </c>
      <c r="O19" s="9">
        <v>1157</v>
      </c>
      <c r="P19" s="9">
        <f t="shared" si="4"/>
        <v>7287</v>
      </c>
      <c r="Q19" s="9">
        <v>2835</v>
      </c>
      <c r="R19" s="9">
        <v>637</v>
      </c>
      <c r="S19" s="9">
        <f t="shared" si="5"/>
        <v>3472</v>
      </c>
      <c r="T19" s="9">
        <v>11637</v>
      </c>
      <c r="U19" s="9">
        <v>2033</v>
      </c>
      <c r="V19" s="9">
        <f t="shared" si="6"/>
        <v>13670</v>
      </c>
      <c r="W19" s="9">
        <v>8376</v>
      </c>
      <c r="X19" s="9">
        <v>1593</v>
      </c>
      <c r="Y19" s="9">
        <f t="shared" si="7"/>
        <v>9969</v>
      </c>
      <c r="Z19" s="9">
        <v>4936</v>
      </c>
      <c r="AA19" s="9">
        <v>1066</v>
      </c>
      <c r="AB19" s="9">
        <f t="shared" si="8"/>
        <v>6002</v>
      </c>
      <c r="AC19" s="9">
        <v>5243</v>
      </c>
      <c r="AD19" s="9">
        <v>1256</v>
      </c>
      <c r="AE19" s="9">
        <f t="shared" si="9"/>
        <v>6499</v>
      </c>
      <c r="AF19" s="9">
        <v>4854</v>
      </c>
      <c r="AG19" s="9">
        <v>1245</v>
      </c>
      <c r="AH19" s="9">
        <f t="shared" si="10"/>
        <v>6099</v>
      </c>
      <c r="AI19" s="9">
        <v>5761</v>
      </c>
      <c r="AJ19" s="9">
        <v>1314</v>
      </c>
      <c r="AK19" s="9">
        <f t="shared" si="11"/>
        <v>7075</v>
      </c>
      <c r="AL19" s="9">
        <f t="shared" ref="AL19:AM19" si="23">AI19+AF19+AC19+Z19+W19+T19+Q19+N19+K19+H19+E19+B19</f>
        <v>80026</v>
      </c>
      <c r="AM19" s="9">
        <f t="shared" si="23"/>
        <v>15208</v>
      </c>
      <c r="AN19" s="9">
        <f t="shared" si="13"/>
        <v>95234</v>
      </c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>
      <c r="A20" s="8" t="s">
        <v>30</v>
      </c>
      <c r="B20" s="9">
        <v>27357</v>
      </c>
      <c r="C20" s="9">
        <v>3900</v>
      </c>
      <c r="D20" s="9">
        <f t="shared" si="0"/>
        <v>31257</v>
      </c>
      <c r="E20" s="9">
        <v>12330</v>
      </c>
      <c r="F20" s="9">
        <v>2599</v>
      </c>
      <c r="G20" s="9">
        <f t="shared" si="1"/>
        <v>14929</v>
      </c>
      <c r="H20" s="9">
        <v>16083</v>
      </c>
      <c r="I20" s="9">
        <v>2802</v>
      </c>
      <c r="J20" s="9">
        <f t="shared" si="2"/>
        <v>18885</v>
      </c>
      <c r="K20" s="9">
        <v>28107</v>
      </c>
      <c r="L20" s="9">
        <v>5403</v>
      </c>
      <c r="M20" s="9">
        <f t="shared" si="3"/>
        <v>33510</v>
      </c>
      <c r="N20" s="9">
        <v>13254</v>
      </c>
      <c r="O20" s="9">
        <v>3462</v>
      </c>
      <c r="P20" s="9">
        <f t="shared" si="4"/>
        <v>16716</v>
      </c>
      <c r="Q20" s="9">
        <v>6152</v>
      </c>
      <c r="R20" s="9">
        <v>2520</v>
      </c>
      <c r="S20" s="9">
        <f t="shared" si="5"/>
        <v>8672</v>
      </c>
      <c r="T20" s="9">
        <v>16045</v>
      </c>
      <c r="U20" s="9">
        <v>3837</v>
      </c>
      <c r="V20" s="9">
        <f t="shared" si="6"/>
        <v>19882</v>
      </c>
      <c r="W20" s="9">
        <v>14502</v>
      </c>
      <c r="X20" s="9">
        <v>3527</v>
      </c>
      <c r="Y20" s="9">
        <f t="shared" si="7"/>
        <v>18029</v>
      </c>
      <c r="Z20" s="9">
        <v>2668</v>
      </c>
      <c r="AA20" s="9">
        <v>1052</v>
      </c>
      <c r="AB20" s="9">
        <f t="shared" si="8"/>
        <v>3720</v>
      </c>
      <c r="AC20" s="9">
        <v>5043</v>
      </c>
      <c r="AD20" s="9">
        <v>1539</v>
      </c>
      <c r="AE20" s="9">
        <f t="shared" si="9"/>
        <v>6582</v>
      </c>
      <c r="AF20" s="9">
        <v>5949</v>
      </c>
      <c r="AG20" s="9">
        <v>1823</v>
      </c>
      <c r="AH20" s="9">
        <f t="shared" si="10"/>
        <v>7772</v>
      </c>
      <c r="AI20" s="9">
        <v>7320</v>
      </c>
      <c r="AJ20" s="9">
        <v>2402</v>
      </c>
      <c r="AK20" s="9">
        <f t="shared" si="11"/>
        <v>9722</v>
      </c>
      <c r="AL20" s="9">
        <f t="shared" ref="AL20:AM20" si="24">AI20+AF20+AC20+Z20+W20+T20+Q20+N20+K20+H20+E20+B20</f>
        <v>154810</v>
      </c>
      <c r="AM20" s="9">
        <f t="shared" si="24"/>
        <v>34866</v>
      </c>
      <c r="AN20" s="9">
        <f t="shared" si="13"/>
        <v>189676</v>
      </c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5.75" customHeight="1">
      <c r="A21" s="8" t="s">
        <v>31</v>
      </c>
      <c r="B21" s="9">
        <v>1769</v>
      </c>
      <c r="C21" s="9">
        <v>485</v>
      </c>
      <c r="D21" s="9">
        <f t="shared" si="0"/>
        <v>2254</v>
      </c>
      <c r="E21" s="9">
        <v>1118</v>
      </c>
      <c r="F21" s="9">
        <v>643</v>
      </c>
      <c r="G21" s="9">
        <f t="shared" si="1"/>
        <v>1761</v>
      </c>
      <c r="H21" s="9">
        <v>833</v>
      </c>
      <c r="I21" s="9">
        <v>283</v>
      </c>
      <c r="J21" s="9">
        <f t="shared" si="2"/>
        <v>1116</v>
      </c>
      <c r="K21" s="9">
        <v>2003</v>
      </c>
      <c r="L21" s="9">
        <v>1138</v>
      </c>
      <c r="M21" s="9">
        <f t="shared" si="3"/>
        <v>3141</v>
      </c>
      <c r="N21" s="9">
        <v>906</v>
      </c>
      <c r="O21" s="9">
        <v>681</v>
      </c>
      <c r="P21" s="9">
        <f t="shared" si="4"/>
        <v>1587</v>
      </c>
      <c r="Q21" s="9">
        <v>655</v>
      </c>
      <c r="R21" s="9">
        <v>162</v>
      </c>
      <c r="S21" s="9">
        <f t="shared" si="5"/>
        <v>817</v>
      </c>
      <c r="T21" s="9">
        <v>1236</v>
      </c>
      <c r="U21" s="9">
        <v>453</v>
      </c>
      <c r="V21" s="9">
        <f t="shared" si="6"/>
        <v>1689</v>
      </c>
      <c r="W21" s="9">
        <v>2456</v>
      </c>
      <c r="X21" s="9">
        <v>418</v>
      </c>
      <c r="Y21" s="9">
        <f t="shared" si="7"/>
        <v>2874</v>
      </c>
      <c r="Z21" s="9">
        <v>772</v>
      </c>
      <c r="AA21" s="9">
        <v>205</v>
      </c>
      <c r="AB21" s="9">
        <f t="shared" si="8"/>
        <v>977</v>
      </c>
      <c r="AC21" s="9">
        <v>559</v>
      </c>
      <c r="AD21" s="9">
        <v>205</v>
      </c>
      <c r="AE21" s="9">
        <f t="shared" si="9"/>
        <v>764</v>
      </c>
      <c r="AF21" s="9">
        <v>575</v>
      </c>
      <c r="AG21" s="9">
        <v>127</v>
      </c>
      <c r="AH21" s="9">
        <f t="shared" si="10"/>
        <v>702</v>
      </c>
      <c r="AI21" s="9">
        <v>1045</v>
      </c>
      <c r="AJ21" s="9">
        <v>172</v>
      </c>
      <c r="AK21" s="9">
        <f t="shared" si="11"/>
        <v>1217</v>
      </c>
      <c r="AL21" s="9">
        <f t="shared" ref="AL21:AM21" si="25">AI21+AF21+AC21+Z21+W21+T21+Q21+N21+K21+H21+E21+B21</f>
        <v>13927</v>
      </c>
      <c r="AM21" s="9">
        <f t="shared" si="25"/>
        <v>4972</v>
      </c>
      <c r="AN21" s="9">
        <f t="shared" si="13"/>
        <v>18899</v>
      </c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5.75" customHeight="1">
      <c r="A22" s="10" t="s">
        <v>32</v>
      </c>
      <c r="B22" s="11">
        <f t="shared" ref="B22:AN22" si="26">SUM(B9:B21)</f>
        <v>167360</v>
      </c>
      <c r="C22" s="11">
        <f t="shared" si="26"/>
        <v>97314</v>
      </c>
      <c r="D22" s="11">
        <f t="shared" si="26"/>
        <v>264674</v>
      </c>
      <c r="E22" s="11">
        <f t="shared" si="26"/>
        <v>85157</v>
      </c>
      <c r="F22" s="11">
        <f t="shared" si="26"/>
        <v>85784</v>
      </c>
      <c r="G22" s="11">
        <f t="shared" si="26"/>
        <v>170941</v>
      </c>
      <c r="H22" s="11">
        <f t="shared" si="26"/>
        <v>110021</v>
      </c>
      <c r="I22" s="11">
        <f t="shared" si="26"/>
        <v>101295</v>
      </c>
      <c r="J22" s="11">
        <f t="shared" si="26"/>
        <v>211316</v>
      </c>
      <c r="K22" s="11">
        <f t="shared" si="26"/>
        <v>218174</v>
      </c>
      <c r="L22" s="11">
        <f t="shared" si="26"/>
        <v>127372</v>
      </c>
      <c r="M22" s="11">
        <f t="shared" si="26"/>
        <v>345546</v>
      </c>
      <c r="N22" s="11">
        <f t="shared" si="26"/>
        <v>113576</v>
      </c>
      <c r="O22" s="11">
        <f t="shared" si="26"/>
        <v>95911</v>
      </c>
      <c r="P22" s="11">
        <f t="shared" si="26"/>
        <v>209487</v>
      </c>
      <c r="Q22" s="11">
        <f t="shared" si="26"/>
        <v>62646</v>
      </c>
      <c r="R22" s="11">
        <f t="shared" si="26"/>
        <v>79917</v>
      </c>
      <c r="S22" s="11">
        <f t="shared" si="26"/>
        <v>142563</v>
      </c>
      <c r="T22" s="11">
        <f t="shared" si="26"/>
        <v>130424</v>
      </c>
      <c r="U22" s="11">
        <f t="shared" si="26"/>
        <v>114706</v>
      </c>
      <c r="V22" s="11">
        <f t="shared" si="26"/>
        <v>245130</v>
      </c>
      <c r="W22" s="11">
        <f t="shared" si="26"/>
        <v>160485</v>
      </c>
      <c r="X22" s="11">
        <f t="shared" si="26"/>
        <v>125711</v>
      </c>
      <c r="Y22" s="11">
        <f t="shared" si="26"/>
        <v>286196</v>
      </c>
      <c r="Z22" s="11">
        <f t="shared" si="26"/>
        <v>74682</v>
      </c>
      <c r="AA22" s="11">
        <f t="shared" si="26"/>
        <v>81266</v>
      </c>
      <c r="AB22" s="11">
        <f t="shared" si="26"/>
        <v>155948</v>
      </c>
      <c r="AC22" s="11">
        <f t="shared" si="26"/>
        <v>86714</v>
      </c>
      <c r="AD22" s="11">
        <f t="shared" si="26"/>
        <v>86450</v>
      </c>
      <c r="AE22" s="11">
        <f t="shared" si="26"/>
        <v>173164</v>
      </c>
      <c r="AF22" s="11">
        <f t="shared" si="26"/>
        <v>90058</v>
      </c>
      <c r="AG22" s="11">
        <f t="shared" si="26"/>
        <v>90656</v>
      </c>
      <c r="AH22" s="11">
        <f t="shared" si="26"/>
        <v>180714</v>
      </c>
      <c r="AI22" s="11">
        <f t="shared" si="26"/>
        <v>115417</v>
      </c>
      <c r="AJ22" s="11">
        <f t="shared" si="26"/>
        <v>92850</v>
      </c>
      <c r="AK22" s="11">
        <f t="shared" si="26"/>
        <v>208267</v>
      </c>
      <c r="AL22" s="11">
        <f t="shared" si="26"/>
        <v>1414714</v>
      </c>
      <c r="AM22" s="11">
        <f t="shared" si="26"/>
        <v>1179232</v>
      </c>
      <c r="AN22" s="11">
        <f t="shared" si="26"/>
        <v>2593946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57" ht="15.75" customHeight="1" thickBo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5.75" customHeight="1" thickBot="1">
      <c r="A24" s="1"/>
      <c r="B24" s="18" t="s">
        <v>33</v>
      </c>
      <c r="C24" s="1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5.75" customHeight="1" thickBot="1">
      <c r="A25" s="1"/>
      <c r="B25" s="13"/>
      <c r="C25" s="1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5.75" customHeight="1">
      <c r="A26" s="1"/>
      <c r="B26" s="20" t="s">
        <v>2</v>
      </c>
      <c r="C26" s="22" t="s">
        <v>34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5.75" customHeight="1">
      <c r="A27" s="1"/>
      <c r="B27" s="21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5.75" customHeight="1">
      <c r="A28" s="1"/>
      <c r="B28" s="14" t="s">
        <v>25</v>
      </c>
      <c r="C28" s="15">
        <f>AN15</f>
        <v>788269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5.75" customHeight="1">
      <c r="A29" s="1"/>
      <c r="B29" s="14" t="s">
        <v>26</v>
      </c>
      <c r="C29" s="15">
        <f>AN16</f>
        <v>317205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5.75" customHeight="1">
      <c r="A30" s="1"/>
      <c r="B30" s="14" t="s">
        <v>21</v>
      </c>
      <c r="C30" s="15">
        <f>AN11</f>
        <v>296054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5.75" customHeight="1">
      <c r="A31" s="1"/>
      <c r="B31" s="14" t="s">
        <v>23</v>
      </c>
      <c r="C31" s="15">
        <f>AN13</f>
        <v>256319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5.75" customHeight="1">
      <c r="A32" s="1"/>
      <c r="B32" s="14" t="s">
        <v>28</v>
      </c>
      <c r="C32" s="15">
        <f>AN18</f>
        <v>190798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5.75" customHeight="1" thickBot="1">
      <c r="A33" s="1"/>
      <c r="B33" s="16" t="s">
        <v>18</v>
      </c>
      <c r="C33" s="17">
        <f>SUM(C28:C32)</f>
        <v>1848645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ht="15.75" customHeight="1"/>
    <row r="206" spans="1:57" ht="15.75" customHeight="1"/>
    <row r="207" spans="1:57" ht="15.75" customHeight="1"/>
    <row r="208" spans="1:57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7">
    <mergeCell ref="A7:A8"/>
    <mergeCell ref="B7:D7"/>
    <mergeCell ref="E7:G7"/>
    <mergeCell ref="H7:J7"/>
    <mergeCell ref="K7:M7"/>
    <mergeCell ref="B24:C24"/>
    <mergeCell ref="B26:B27"/>
    <mergeCell ref="C26:C27"/>
    <mergeCell ref="AI7:AK7"/>
    <mergeCell ref="AL7:AN7"/>
    <mergeCell ref="N7:P7"/>
    <mergeCell ref="Q7:S7"/>
    <mergeCell ref="T7:V7"/>
    <mergeCell ref="W7:Y7"/>
    <mergeCell ref="Z7:AB7"/>
    <mergeCell ref="AC7:AE7"/>
    <mergeCell ref="AF7:AH7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Mercadeo</dc:creator>
  <cp:lastModifiedBy>UAIP</cp:lastModifiedBy>
  <cp:lastPrinted>2023-01-13T13:48:12Z</cp:lastPrinted>
  <dcterms:created xsi:type="dcterms:W3CDTF">2022-08-18T13:57:03Z</dcterms:created>
  <dcterms:modified xsi:type="dcterms:W3CDTF">2023-01-13T13:49:16Z</dcterms:modified>
</cp:coreProperties>
</file>