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20115" windowHeight="7935"/>
  </bookViews>
  <sheets>
    <sheet name="ESTADO DE EJEC. PRES.EGRESOS" sheetId="2" r:id="rId1"/>
    <sheet name="ESTADO EJEC. PRES. INGRESOS" sheetId="3" r:id="rId2"/>
  </sheets>
  <calcPr calcId="145621" refMode="R1C1"/>
</workbook>
</file>

<file path=xl/calcChain.xml><?xml version="1.0" encoding="utf-8"?>
<calcChain xmlns="http://schemas.openxmlformats.org/spreadsheetml/2006/main">
  <c r="D27" i="3" l="1"/>
  <c r="D28" i="3" s="1"/>
  <c r="D26" i="3"/>
  <c r="C26" i="3"/>
  <c r="C27" i="3" s="1"/>
  <c r="C28" i="3" s="1"/>
  <c r="E9" i="3"/>
  <c r="E10" i="3"/>
  <c r="E11" i="3"/>
  <c r="E12" i="3"/>
  <c r="E13" i="3"/>
  <c r="E14" i="3"/>
  <c r="E15" i="3"/>
  <c r="E16" i="3"/>
  <c r="E17" i="3"/>
  <c r="E18" i="3"/>
  <c r="E19" i="3"/>
  <c r="E20" i="3"/>
  <c r="E26" i="3" s="1"/>
  <c r="E27" i="3" s="1"/>
  <c r="E28" i="3" s="1"/>
  <c r="E21" i="3"/>
  <c r="E22" i="3"/>
  <c r="E23" i="3"/>
  <c r="E24" i="3"/>
  <c r="E25" i="3"/>
  <c r="E8" i="3"/>
  <c r="E100" i="2"/>
  <c r="E101" i="2"/>
  <c r="E102" i="2"/>
  <c r="E103" i="2"/>
  <c r="E104" i="2"/>
  <c r="E105" i="2"/>
  <c r="E106" i="2"/>
  <c r="D117" i="2"/>
  <c r="D118" i="2" s="1"/>
  <c r="D119" i="2" s="1"/>
  <c r="C117" i="2"/>
  <c r="C118" i="2" s="1"/>
  <c r="C119" i="2" s="1"/>
  <c r="E9" i="2" l="1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107" i="2"/>
  <c r="E108" i="2"/>
  <c r="E109" i="2"/>
  <c r="E110" i="2"/>
  <c r="E111" i="2"/>
  <c r="E112" i="2"/>
  <c r="E113" i="2"/>
  <c r="E114" i="2"/>
  <c r="E115" i="2"/>
  <c r="E116" i="2"/>
  <c r="E8" i="2"/>
  <c r="E117" i="2" l="1"/>
  <c r="E118" i="2" s="1"/>
  <c r="E119" i="2" s="1"/>
</calcChain>
</file>

<file path=xl/sharedStrings.xml><?xml version="1.0" encoding="utf-8"?>
<sst xmlns="http://schemas.openxmlformats.org/spreadsheetml/2006/main" count="272" uniqueCount="231">
  <si>
    <t>51</t>
  </si>
  <si>
    <t>Remuneraciones</t>
  </si>
  <si>
    <t>511</t>
  </si>
  <si>
    <t>Remuneraciones Permanentes</t>
  </si>
  <si>
    <t>51101</t>
  </si>
  <si>
    <t>Sueldos</t>
  </si>
  <si>
    <t>51103</t>
  </si>
  <si>
    <t>Aguinaldos</t>
  </si>
  <si>
    <t>51105</t>
  </si>
  <si>
    <t>Dietas</t>
  </si>
  <si>
    <t>51107</t>
  </si>
  <si>
    <t>Beneficios Adicionales</t>
  </si>
  <si>
    <t>512</t>
  </si>
  <si>
    <t>Remuneraciones Eventuales</t>
  </si>
  <si>
    <t>51201</t>
  </si>
  <si>
    <t>51203</t>
  </si>
  <si>
    <t>51207</t>
  </si>
  <si>
    <t>513</t>
  </si>
  <si>
    <t>Remuneraciones Extraordinarias</t>
  </si>
  <si>
    <t>51301</t>
  </si>
  <si>
    <t>Horas Extraordinarias</t>
  </si>
  <si>
    <t>514</t>
  </si>
  <si>
    <t>Contribuciones Patronales a Inst de Seg Social Públicas</t>
  </si>
  <si>
    <t>51401</t>
  </si>
  <si>
    <t>Por Remuneraciones Permanentes</t>
  </si>
  <si>
    <t>51402</t>
  </si>
  <si>
    <t>Por Remuneraciones Eventuales</t>
  </si>
  <si>
    <t>51403</t>
  </si>
  <si>
    <t>Por Remuneraciones Extraordinarias</t>
  </si>
  <si>
    <t>515</t>
  </si>
  <si>
    <t>Contribuciones Patronales a Inst de Seg Social Privadas</t>
  </si>
  <si>
    <t>51501</t>
  </si>
  <si>
    <t>51502</t>
  </si>
  <si>
    <t>51503</t>
  </si>
  <si>
    <t>517</t>
  </si>
  <si>
    <t>Indemnizaciones</t>
  </si>
  <si>
    <t>51701</t>
  </si>
  <si>
    <t>Al Personal de Servicios Permanentes</t>
  </si>
  <si>
    <t>51702</t>
  </si>
  <si>
    <t>Al Personal de Servicios Eventuales</t>
  </si>
  <si>
    <t>54</t>
  </si>
  <si>
    <t>Adquisiciones de Bienes y Servicios</t>
  </si>
  <si>
    <t>541</t>
  </si>
  <si>
    <t>Bienes de Uso y Consumo</t>
  </si>
  <si>
    <t>54101</t>
  </si>
  <si>
    <t>Productos Alimenticios para Personas</t>
  </si>
  <si>
    <t>54102</t>
  </si>
  <si>
    <t>Productos Alimenticios para Animales</t>
  </si>
  <si>
    <t>54103</t>
  </si>
  <si>
    <t>Productos Agropecuarios y Forestales</t>
  </si>
  <si>
    <t>54104</t>
  </si>
  <si>
    <t>Productos Textiles y Vestuarios</t>
  </si>
  <si>
    <t>54105</t>
  </si>
  <si>
    <t>Productos de Papel y Cartón</t>
  </si>
  <si>
    <t>54106</t>
  </si>
  <si>
    <t>Productos de Cuero y Caucho</t>
  </si>
  <si>
    <t>54107</t>
  </si>
  <si>
    <t>Productos Químicos</t>
  </si>
  <si>
    <t>54108</t>
  </si>
  <si>
    <t>Productos Farmacéuticos y Medicinales</t>
  </si>
  <si>
    <t>54109</t>
  </si>
  <si>
    <t>Llantas y Neumáticos</t>
  </si>
  <si>
    <t>54110</t>
  </si>
  <si>
    <t>Combustibles y Lubricantes</t>
  </si>
  <si>
    <t>54111</t>
  </si>
  <si>
    <t>Minerales no Métalicos y Productos Derivados</t>
  </si>
  <si>
    <t>54112</t>
  </si>
  <si>
    <t>Minerales Métalicos y Productos Derivados</t>
  </si>
  <si>
    <t>54113</t>
  </si>
  <si>
    <t>Materiales e Instrumental de Laboratorios y uso Médico</t>
  </si>
  <si>
    <t>54114</t>
  </si>
  <si>
    <t>Materiales de Oficina</t>
  </si>
  <si>
    <t>54115</t>
  </si>
  <si>
    <t>Materiales Informáticos</t>
  </si>
  <si>
    <t>54116</t>
  </si>
  <si>
    <t>Libros , Textos, Utiles de Enseñanza y Publicaciones</t>
  </si>
  <si>
    <t>54118</t>
  </si>
  <si>
    <t>Herramientas, Repuestos y Accesorios</t>
  </si>
  <si>
    <t>54119</t>
  </si>
  <si>
    <t>Materiales Eléctricos</t>
  </si>
  <si>
    <t>54199</t>
  </si>
  <si>
    <t>Bienes de Uso y Consumo Diversos</t>
  </si>
  <si>
    <t>542</t>
  </si>
  <si>
    <t>Servicios Básicos</t>
  </si>
  <si>
    <t>54201</t>
  </si>
  <si>
    <t>Servicios de Energía Eléctrica</t>
  </si>
  <si>
    <t>54202</t>
  </si>
  <si>
    <t>Servicios de Agua</t>
  </si>
  <si>
    <t>54203</t>
  </si>
  <si>
    <t>Servicios de Telecomunicaciones</t>
  </si>
  <si>
    <t>543</t>
  </si>
  <si>
    <t>Servicios Generales y Arrendamientos</t>
  </si>
  <si>
    <t>54301</t>
  </si>
  <si>
    <t>Mantenimientos y Reparaciones de Bienes Muebles</t>
  </si>
  <si>
    <t>54302</t>
  </si>
  <si>
    <t>Mantenimientos y Reparaciones de Vehículos</t>
  </si>
  <si>
    <t>54305</t>
  </si>
  <si>
    <t>Servicios de Publicidad</t>
  </si>
  <si>
    <t>54306</t>
  </si>
  <si>
    <t>Servicios de Vigilancia</t>
  </si>
  <si>
    <t>54308</t>
  </si>
  <si>
    <t>Servicios de Lavanderías y Planchado</t>
  </si>
  <si>
    <t>54312</t>
  </si>
  <si>
    <t>Servicios Portuarios, Aeroportuarios y Ferroviarios</t>
  </si>
  <si>
    <t>54313</t>
  </si>
  <si>
    <t>Impresiones, Publicaciones y Reproducciones</t>
  </si>
  <si>
    <t>54316</t>
  </si>
  <si>
    <t>Arrendamiento de Bienes Muebles</t>
  </si>
  <si>
    <t>54317</t>
  </si>
  <si>
    <t>Arrendamiento de Bienes Inmuebles</t>
  </si>
  <si>
    <t>54399</t>
  </si>
  <si>
    <t>Servicios Generales y Arrendamientos Diversos</t>
  </si>
  <si>
    <t>544</t>
  </si>
  <si>
    <t>Pasajes y Viáticos</t>
  </si>
  <si>
    <t>54402</t>
  </si>
  <si>
    <t>Pasajes al Exterior</t>
  </si>
  <si>
    <t>54403</t>
  </si>
  <si>
    <t>Viáticos por Comisión Interna</t>
  </si>
  <si>
    <t>54404</t>
  </si>
  <si>
    <t>Viáticos por Comisión Externa</t>
  </si>
  <si>
    <t>545</t>
  </si>
  <si>
    <t>Consultorías, Estudios e Investigaciones</t>
  </si>
  <si>
    <t>54503</t>
  </si>
  <si>
    <t>Servicios Jurídicos</t>
  </si>
  <si>
    <t>54504</t>
  </si>
  <si>
    <t>Servicios de Contabilidad y Auditoría</t>
  </si>
  <si>
    <t>54505</t>
  </si>
  <si>
    <t>Servicios de Capacitación</t>
  </si>
  <si>
    <t>55</t>
  </si>
  <si>
    <t>Gastos Financieros y Otros</t>
  </si>
  <si>
    <t>555</t>
  </si>
  <si>
    <t>Impuestos, Tasas y Derechos</t>
  </si>
  <si>
    <t>55599</t>
  </si>
  <si>
    <t>Impuestos, Tasas y Derechos Diversos</t>
  </si>
  <si>
    <t>556</t>
  </si>
  <si>
    <t>Seguros, Comisiones y Gastos Bancarios</t>
  </si>
  <si>
    <t>55601</t>
  </si>
  <si>
    <t>Primas y Gastos de Seguros de Personas</t>
  </si>
  <si>
    <t>55602</t>
  </si>
  <si>
    <t>Primas y Gastos de Seguros de Bienes</t>
  </si>
  <si>
    <t>55603</t>
  </si>
  <si>
    <t>Comisiones y Gastos Bancarios</t>
  </si>
  <si>
    <t>557</t>
  </si>
  <si>
    <t>Otros Gastos no Clasificados</t>
  </si>
  <si>
    <t>55703</t>
  </si>
  <si>
    <t>Multas y Costas Judiciales</t>
  </si>
  <si>
    <t>55704</t>
  </si>
  <si>
    <t>Comisiones y Descuentos sobre Ventas</t>
  </si>
  <si>
    <t>55799</t>
  </si>
  <si>
    <t>Gastos Diversos</t>
  </si>
  <si>
    <t>56</t>
  </si>
  <si>
    <t>Transferencias Corrientes</t>
  </si>
  <si>
    <t>562</t>
  </si>
  <si>
    <t>Transferencias Corrientes al Sector Público</t>
  </si>
  <si>
    <t>56201</t>
  </si>
  <si>
    <t>563</t>
  </si>
  <si>
    <t>Transferencias Corrientes al Sector Privado</t>
  </si>
  <si>
    <t>56303</t>
  </si>
  <si>
    <t>A Organismos sin Fines de Lucro</t>
  </si>
  <si>
    <t>56304</t>
  </si>
  <si>
    <t>A Personas Naturales</t>
  </si>
  <si>
    <t>61</t>
  </si>
  <si>
    <t>Inversiones en Activos Fijos</t>
  </si>
  <si>
    <t>611</t>
  </si>
  <si>
    <t>Bienes Muebles</t>
  </si>
  <si>
    <t>61101</t>
  </si>
  <si>
    <t>Mobiliarios</t>
  </si>
  <si>
    <t>61102</t>
  </si>
  <si>
    <t>Maquinarias y Equipos</t>
  </si>
  <si>
    <t>61104</t>
  </si>
  <si>
    <t>Equipos Informáticos</t>
  </si>
  <si>
    <t>61110</t>
  </si>
  <si>
    <t>Maquinaria y Equipo para Apoyo Institucional</t>
  </si>
  <si>
    <t>61199</t>
  </si>
  <si>
    <t>Bienes Muebles Diversos</t>
  </si>
  <si>
    <t>614</t>
  </si>
  <si>
    <t>Intangibles</t>
  </si>
  <si>
    <t>61403</t>
  </si>
  <si>
    <t>Derechos de Propiedad Intelectual</t>
  </si>
  <si>
    <t>616</t>
  </si>
  <si>
    <t>Infraestructuras</t>
  </si>
  <si>
    <t>61606</t>
  </si>
  <si>
    <t>Eléctricas y Comunicaciones</t>
  </si>
  <si>
    <t>INSTITUTO SALVADOREÑO DE TRANSFORMACION AGRARIA</t>
  </si>
  <si>
    <t>ESTADO DE EJECUCION PRESUPUESTARIA DE EGRESOS</t>
  </si>
  <si>
    <t>Reporte Acumulado del 1 de Enero al 31 de Julio de 2016</t>
  </si>
  <si>
    <t>(EN DOLARES)</t>
  </si>
  <si>
    <t>Institucional</t>
  </si>
  <si>
    <t>CODIGO</t>
  </si>
  <si>
    <t>CONCEPTO</t>
  </si>
  <si>
    <t>CREDITO PRESUPUESTARIO</t>
  </si>
  <si>
    <t>DEVENGADO</t>
  </si>
  <si>
    <t>SALDO PRESUPUESTARIO</t>
  </si>
  <si>
    <t>Total Rubro</t>
  </si>
  <si>
    <t>Total Cuenta</t>
  </si>
  <si>
    <t>Total Especifico</t>
  </si>
  <si>
    <t>14</t>
  </si>
  <si>
    <t xml:space="preserve">VENTA DE BIENES Y SERVICIOS                                                                         </t>
  </si>
  <si>
    <t>141</t>
  </si>
  <si>
    <t xml:space="preserve">Venta de Bienes                                                                                     </t>
  </si>
  <si>
    <t>14199</t>
  </si>
  <si>
    <t xml:space="preserve">Ventas de Bienes Diversos                                                                           </t>
  </si>
  <si>
    <t>142</t>
  </si>
  <si>
    <t xml:space="preserve">Ingresos por Prestación de Servicios Públicos                                                       </t>
  </si>
  <si>
    <t>14299</t>
  </si>
  <si>
    <t xml:space="preserve">Servicios Diversos                                                                                  </t>
  </si>
  <si>
    <t>15</t>
  </si>
  <si>
    <t xml:space="preserve">INGRESOS FINANCIEROS Y OTROS                                                                        </t>
  </si>
  <si>
    <t>152</t>
  </si>
  <si>
    <t xml:space="preserve">Intereses por Préstamos                                                                             </t>
  </si>
  <si>
    <t>15210</t>
  </si>
  <si>
    <t xml:space="preserve">A Personas Naturales                                                                                </t>
  </si>
  <si>
    <t>154</t>
  </si>
  <si>
    <t xml:space="preserve">Arrendamientos de Bienes                                                                            </t>
  </si>
  <si>
    <t>15402</t>
  </si>
  <si>
    <t xml:space="preserve">Arrendamientos de Bienes Inmuebles                                                                  </t>
  </si>
  <si>
    <t>157</t>
  </si>
  <si>
    <t xml:space="preserve">Otros Ingresos no Clasificados                                                                      </t>
  </si>
  <si>
    <t>15799</t>
  </si>
  <si>
    <t xml:space="preserve">Ingresos Diversos                                                                                   </t>
  </si>
  <si>
    <t>16</t>
  </si>
  <si>
    <t xml:space="preserve">TRANSFERENCIAS CORRIENTES                                                                           </t>
  </si>
  <si>
    <t>162</t>
  </si>
  <si>
    <t xml:space="preserve">Transferencias Corrientes del Sector Público                                                        </t>
  </si>
  <si>
    <t>1624200</t>
  </si>
  <si>
    <t xml:space="preserve">Ramo de Agricultura y Ganadería                                                                     </t>
  </si>
  <si>
    <t>23</t>
  </si>
  <si>
    <t xml:space="preserve">RECUPERACION DE INVERSIONES FINANCIERAS                                                             </t>
  </si>
  <si>
    <t>232</t>
  </si>
  <si>
    <t xml:space="preserve">Recuperación de Préstamos                                                                           </t>
  </si>
  <si>
    <t>23210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</si>
</sst>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5">
    <xf numFmtId="0" fontId="0" fillId="0" borderId="0" xfId="0"/>
    <xf numFmtId="0" fontId="0" fillId="0" borderId="0" xfId="0"/>
    <xf numFmtId="0" fontId="3" fillId="0" borderId="0" xfId="0" applyFont="1"/>
    <xf numFmtId="0" fontId="2" fillId="0" borderId="0" xfId="0" applyFont="1"/>
    <xf numFmtId="0" fontId="3" fillId="0" borderId="1" xfId="0" applyFont="1" applyBorder="1"/>
    <xf numFmtId="0" fontId="3" fillId="0" borderId="2" xfId="0" applyFont="1" applyBorder="1"/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0" xfId="0" applyFont="1" applyProtection="1">
      <protection locked="0"/>
    </xf>
    <xf numFmtId="44" fontId="3" fillId="0" borderId="0" xfId="1" applyFont="1" applyProtection="1">
      <protection locked="0"/>
    </xf>
    <xf numFmtId="44" fontId="3" fillId="0" borderId="0" xfId="0" applyNumberFormat="1" applyFont="1"/>
    <xf numFmtId="0" fontId="3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44" fontId="2" fillId="0" borderId="0" xfId="0" applyNumberFormat="1" applyFont="1"/>
    <xf numFmtId="0" fontId="2" fillId="0" borderId="0" xfId="0" applyFont="1" applyAlignment="1" applyProtection="1">
      <alignment horizontal="right"/>
      <protection locked="0"/>
    </xf>
    <xf numFmtId="44" fontId="2" fillId="0" borderId="4" xfId="0" applyNumberFormat="1" applyFont="1" applyBorder="1"/>
    <xf numFmtId="0" fontId="2" fillId="0" borderId="0" xfId="0" applyFont="1" applyProtection="1">
      <protection locked="0"/>
    </xf>
    <xf numFmtId="0" fontId="2" fillId="0" borderId="0" xfId="0" applyFont="1" applyAlignment="1"/>
    <xf numFmtId="0" fontId="3" fillId="0" borderId="0" xfId="0" applyFont="1" applyAlignment="1">
      <alignment horizontal="left"/>
    </xf>
    <xf numFmtId="0" fontId="3" fillId="0" borderId="0" xfId="0" applyFont="1" applyAlignment="1" applyProtection="1">
      <alignment horizontal="left"/>
      <protection locked="0"/>
    </xf>
    <xf numFmtId="0" fontId="3" fillId="0" borderId="0" xfId="0" applyFont="1" applyAlignment="1"/>
    <xf numFmtId="0" fontId="3" fillId="0" borderId="0" xfId="0" applyFont="1" applyAlignment="1" applyProtection="1">
      <protection locked="0"/>
    </xf>
    <xf numFmtId="44" fontId="3" fillId="0" borderId="0" xfId="1" applyFont="1" applyAlignment="1">
      <alignment horizontal="right"/>
    </xf>
    <xf numFmtId="44" fontId="3" fillId="0" borderId="0" xfId="1" applyFont="1" applyAlignment="1" applyProtection="1">
      <alignment horizontal="right"/>
      <protection locked="0"/>
    </xf>
    <xf numFmtId="0" fontId="3" fillId="0" borderId="0" xfId="0" applyFont="1" applyAlignment="1" applyProtection="1">
      <alignment horizontal="center"/>
      <protection locked="0"/>
    </xf>
    <xf numFmtId="0" fontId="2" fillId="0" borderId="0" xfId="0" applyFont="1" applyAlignment="1">
      <alignment horizontal="left"/>
    </xf>
    <xf numFmtId="0" fontId="2" fillId="0" borderId="0" xfId="0" applyFont="1" applyAlignment="1" applyProtection="1">
      <alignment horizontal="left"/>
      <protection locked="0"/>
    </xf>
    <xf numFmtId="0" fontId="2" fillId="0" borderId="0" xfId="0" applyFont="1" applyAlignment="1" applyProtection="1">
      <protection locked="0"/>
    </xf>
    <xf numFmtId="44" fontId="2" fillId="0" borderId="4" xfId="1" applyFont="1" applyBorder="1" applyAlignment="1">
      <alignment horizontal="right"/>
    </xf>
    <xf numFmtId="44" fontId="2" fillId="0" borderId="0" xfId="1" applyFont="1" applyAlignment="1">
      <alignment horizontal="right"/>
    </xf>
    <xf numFmtId="0" fontId="2" fillId="0" borderId="1" xfId="0" applyFont="1" applyBorder="1"/>
    <xf numFmtId="0" fontId="2" fillId="0" borderId="2" xfId="0" applyFont="1" applyBorder="1"/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0" xfId="0" applyFont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9"/>
  <sheetViews>
    <sheetView tabSelected="1" zoomScaleNormal="100" workbookViewId="0">
      <selection activeCell="J99" sqref="J99"/>
    </sheetView>
  </sheetViews>
  <sheetFormatPr baseColWidth="10" defaultRowHeight="15" x14ac:dyDescent="0.25"/>
  <cols>
    <col min="1" max="1" width="8.42578125" customWidth="1"/>
    <col min="2" max="2" width="42.85546875" customWidth="1"/>
    <col min="3" max="3" width="14.28515625" customWidth="1"/>
    <col min="4" max="4" width="14.140625" bestFit="1" customWidth="1"/>
    <col min="5" max="5" width="16.7109375" customWidth="1"/>
  </cols>
  <sheetData>
    <row r="1" spans="1:5" s="1" customFormat="1" x14ac:dyDescent="0.25">
      <c r="A1" s="34" t="s">
        <v>183</v>
      </c>
      <c r="B1" s="34"/>
      <c r="C1" s="34"/>
      <c r="D1" s="34"/>
      <c r="E1" s="34"/>
    </row>
    <row r="2" spans="1:5" s="1" customFormat="1" x14ac:dyDescent="0.25">
      <c r="A2" s="34" t="s">
        <v>184</v>
      </c>
      <c r="B2" s="34"/>
      <c r="C2" s="34"/>
      <c r="D2" s="34"/>
      <c r="E2" s="34"/>
    </row>
    <row r="3" spans="1:5" s="1" customFormat="1" x14ac:dyDescent="0.25">
      <c r="A3" s="34" t="s">
        <v>185</v>
      </c>
      <c r="B3" s="34"/>
      <c r="C3" s="34"/>
      <c r="D3" s="34"/>
      <c r="E3" s="34"/>
    </row>
    <row r="4" spans="1:5" s="1" customFormat="1" x14ac:dyDescent="0.25">
      <c r="A4" s="34" t="s">
        <v>186</v>
      </c>
      <c r="B4" s="34"/>
      <c r="C4" s="34"/>
      <c r="D4" s="34"/>
      <c r="E4" s="34"/>
    </row>
    <row r="5" spans="1:5" s="1" customFormat="1" x14ac:dyDescent="0.25">
      <c r="A5" s="3" t="s">
        <v>187</v>
      </c>
      <c r="B5" s="2"/>
      <c r="C5" s="2"/>
      <c r="D5" s="2"/>
      <c r="E5" s="2"/>
    </row>
    <row r="6" spans="1:5" s="1" customFormat="1" ht="15.75" thickBot="1" x14ac:dyDescent="0.3">
      <c r="A6" s="2"/>
      <c r="B6" s="2"/>
      <c r="C6" s="2"/>
      <c r="D6" s="2"/>
      <c r="E6" s="2"/>
    </row>
    <row r="7" spans="1:5" ht="25.5" thickBot="1" x14ac:dyDescent="0.3">
      <c r="A7" s="30" t="s">
        <v>188</v>
      </c>
      <c r="B7" s="31" t="s">
        <v>189</v>
      </c>
      <c r="C7" s="32" t="s">
        <v>190</v>
      </c>
      <c r="D7" s="31" t="s">
        <v>191</v>
      </c>
      <c r="E7" s="33" t="s">
        <v>192</v>
      </c>
    </row>
    <row r="8" spans="1:5" x14ac:dyDescent="0.25">
      <c r="A8" s="16" t="s">
        <v>0</v>
      </c>
      <c r="B8" s="16" t="s">
        <v>1</v>
      </c>
      <c r="C8" s="9">
        <v>2066660.65</v>
      </c>
      <c r="D8" s="9">
        <v>1197035.73</v>
      </c>
      <c r="E8" s="10">
        <f>C8-D8</f>
        <v>869624.91999999993</v>
      </c>
    </row>
    <row r="9" spans="1:5" x14ac:dyDescent="0.25">
      <c r="A9" s="8" t="s">
        <v>2</v>
      </c>
      <c r="B9" s="8" t="s">
        <v>3</v>
      </c>
      <c r="C9" s="9">
        <v>1549817.05</v>
      </c>
      <c r="D9" s="9">
        <v>894121.13</v>
      </c>
      <c r="E9" s="10">
        <f t="shared" ref="E9:E79" si="0">C9-D9</f>
        <v>655695.92000000004</v>
      </c>
    </row>
    <row r="10" spans="1:5" x14ac:dyDescent="0.25">
      <c r="A10" s="8" t="s">
        <v>4</v>
      </c>
      <c r="B10" s="8" t="s">
        <v>5</v>
      </c>
      <c r="C10" s="9">
        <v>1212049.6499999999</v>
      </c>
      <c r="D10" s="9">
        <v>697809.24</v>
      </c>
      <c r="E10" s="10">
        <f t="shared" si="0"/>
        <v>514240.40999999992</v>
      </c>
    </row>
    <row r="11" spans="1:5" x14ac:dyDescent="0.25">
      <c r="A11" s="8" t="s">
        <v>6</v>
      </c>
      <c r="B11" s="8" t="s">
        <v>7</v>
      </c>
      <c r="C11" s="9">
        <v>102215</v>
      </c>
      <c r="D11" s="9">
        <v>0</v>
      </c>
      <c r="E11" s="10">
        <f t="shared" si="0"/>
        <v>102215</v>
      </c>
    </row>
    <row r="12" spans="1:5" x14ac:dyDescent="0.25">
      <c r="A12" s="8" t="s">
        <v>8</v>
      </c>
      <c r="B12" s="8" t="s">
        <v>9</v>
      </c>
      <c r="C12" s="9">
        <v>15282.07</v>
      </c>
      <c r="D12" s="9">
        <v>7771.55</v>
      </c>
      <c r="E12" s="10">
        <f t="shared" si="0"/>
        <v>7510.5199999999995</v>
      </c>
    </row>
    <row r="13" spans="1:5" x14ac:dyDescent="0.25">
      <c r="A13" s="8" t="s">
        <v>10</v>
      </c>
      <c r="B13" s="8" t="s">
        <v>11</v>
      </c>
      <c r="C13" s="9">
        <v>220270.33</v>
      </c>
      <c r="D13" s="9">
        <v>188540.34</v>
      </c>
      <c r="E13" s="10">
        <f t="shared" si="0"/>
        <v>31729.989999999991</v>
      </c>
    </row>
    <row r="14" spans="1:5" x14ac:dyDescent="0.25">
      <c r="A14" s="8" t="s">
        <v>12</v>
      </c>
      <c r="B14" s="8" t="s">
        <v>13</v>
      </c>
      <c r="C14" s="9">
        <v>157921.94</v>
      </c>
      <c r="D14" s="9">
        <v>87011.22</v>
      </c>
      <c r="E14" s="10">
        <f t="shared" si="0"/>
        <v>70910.720000000001</v>
      </c>
    </row>
    <row r="15" spans="1:5" x14ac:dyDescent="0.25">
      <c r="A15" s="8" t="s">
        <v>14</v>
      </c>
      <c r="B15" s="8" t="s">
        <v>5</v>
      </c>
      <c r="C15" s="9">
        <v>127195.3</v>
      </c>
      <c r="D15" s="9">
        <v>71845.3</v>
      </c>
      <c r="E15" s="10">
        <f t="shared" si="0"/>
        <v>55350</v>
      </c>
    </row>
    <row r="16" spans="1:5" x14ac:dyDescent="0.25">
      <c r="A16" s="8" t="s">
        <v>15</v>
      </c>
      <c r="B16" s="8" t="s">
        <v>7</v>
      </c>
      <c r="C16" s="9">
        <v>12110</v>
      </c>
      <c r="D16" s="9">
        <v>0</v>
      </c>
      <c r="E16" s="10">
        <f t="shared" si="0"/>
        <v>12110</v>
      </c>
    </row>
    <row r="17" spans="1:5" x14ac:dyDescent="0.25">
      <c r="A17" s="8" t="s">
        <v>16</v>
      </c>
      <c r="B17" s="8" t="s">
        <v>11</v>
      </c>
      <c r="C17" s="9">
        <v>18616.64</v>
      </c>
      <c r="D17" s="9">
        <v>15165.92</v>
      </c>
      <c r="E17" s="10">
        <f t="shared" si="0"/>
        <v>3450.7199999999993</v>
      </c>
    </row>
    <row r="18" spans="1:5" x14ac:dyDescent="0.25">
      <c r="A18" s="8" t="s">
        <v>17</v>
      </c>
      <c r="B18" s="8" t="s">
        <v>18</v>
      </c>
      <c r="C18" s="9">
        <v>40582.76</v>
      </c>
      <c r="D18" s="9">
        <v>10064.58</v>
      </c>
      <c r="E18" s="10">
        <f t="shared" si="0"/>
        <v>30518.18</v>
      </c>
    </row>
    <row r="19" spans="1:5" x14ac:dyDescent="0.25">
      <c r="A19" s="8" t="s">
        <v>19</v>
      </c>
      <c r="B19" s="8" t="s">
        <v>20</v>
      </c>
      <c r="C19" s="9">
        <v>40582.76</v>
      </c>
      <c r="D19" s="9">
        <v>10064.58</v>
      </c>
      <c r="E19" s="10">
        <f t="shared" si="0"/>
        <v>30518.18</v>
      </c>
    </row>
    <row r="20" spans="1:5" x14ac:dyDescent="0.25">
      <c r="A20" s="8" t="s">
        <v>21</v>
      </c>
      <c r="B20" s="8" t="s">
        <v>22</v>
      </c>
      <c r="C20" s="9">
        <v>117997.37</v>
      </c>
      <c r="D20" s="9">
        <v>64661.64</v>
      </c>
      <c r="E20" s="10">
        <f t="shared" si="0"/>
        <v>53335.729999999996</v>
      </c>
    </row>
    <row r="21" spans="1:5" x14ac:dyDescent="0.25">
      <c r="A21" s="8" t="s">
        <v>23</v>
      </c>
      <c r="B21" s="8" t="s">
        <v>24</v>
      </c>
      <c r="C21" s="9">
        <v>103738.14</v>
      </c>
      <c r="D21" s="9">
        <v>57924.12</v>
      </c>
      <c r="E21" s="10">
        <f t="shared" si="0"/>
        <v>45814.02</v>
      </c>
    </row>
    <row r="22" spans="1:5" x14ac:dyDescent="0.25">
      <c r="A22" s="8" t="s">
        <v>25</v>
      </c>
      <c r="B22" s="8" t="s">
        <v>26</v>
      </c>
      <c r="C22" s="9">
        <v>10501.34</v>
      </c>
      <c r="D22" s="9">
        <v>5794.54</v>
      </c>
      <c r="E22" s="10">
        <f t="shared" si="0"/>
        <v>4706.8</v>
      </c>
    </row>
    <row r="23" spans="1:5" x14ac:dyDescent="0.25">
      <c r="A23" s="8" t="s">
        <v>27</v>
      </c>
      <c r="B23" s="8" t="s">
        <v>28</v>
      </c>
      <c r="C23" s="9">
        <v>3757.89</v>
      </c>
      <c r="D23" s="9">
        <v>942.98</v>
      </c>
      <c r="E23" s="10">
        <f t="shared" si="0"/>
        <v>2814.91</v>
      </c>
    </row>
    <row r="24" spans="1:5" x14ac:dyDescent="0.25">
      <c r="A24" s="8" t="s">
        <v>29</v>
      </c>
      <c r="B24" s="8" t="s">
        <v>30</v>
      </c>
      <c r="C24" s="9">
        <v>85426.79</v>
      </c>
      <c r="D24" s="9">
        <v>46091.87</v>
      </c>
      <c r="E24" s="10">
        <f t="shared" si="0"/>
        <v>39334.919999999991</v>
      </c>
    </row>
    <row r="25" spans="1:5" x14ac:dyDescent="0.25">
      <c r="A25" s="8" t="s">
        <v>31</v>
      </c>
      <c r="B25" s="8" t="s">
        <v>24</v>
      </c>
      <c r="C25" s="9">
        <v>73178.27</v>
      </c>
      <c r="D25" s="9">
        <v>40454.959999999999</v>
      </c>
      <c r="E25" s="10">
        <f t="shared" si="0"/>
        <v>32723.310000000005</v>
      </c>
    </row>
    <row r="26" spans="1:5" x14ac:dyDescent="0.25">
      <c r="A26" s="8" t="s">
        <v>32</v>
      </c>
      <c r="B26" s="8" t="s">
        <v>26</v>
      </c>
      <c r="C26" s="9">
        <v>9614.09</v>
      </c>
      <c r="D26" s="9">
        <v>5137.74</v>
      </c>
      <c r="E26" s="10">
        <f t="shared" si="0"/>
        <v>4476.3500000000004</v>
      </c>
    </row>
    <row r="27" spans="1:5" x14ac:dyDescent="0.25">
      <c r="A27" s="8" t="s">
        <v>33</v>
      </c>
      <c r="B27" s="8" t="s">
        <v>28</v>
      </c>
      <c r="C27" s="9">
        <v>2634.43</v>
      </c>
      <c r="D27" s="9">
        <v>499.17</v>
      </c>
      <c r="E27" s="10">
        <f t="shared" si="0"/>
        <v>2135.2599999999998</v>
      </c>
    </row>
    <row r="28" spans="1:5" x14ac:dyDescent="0.25">
      <c r="A28" s="8" t="s">
        <v>34</v>
      </c>
      <c r="B28" s="8" t="s">
        <v>35</v>
      </c>
      <c r="C28" s="9">
        <v>114914.74</v>
      </c>
      <c r="D28" s="9">
        <v>95085.29</v>
      </c>
      <c r="E28" s="10">
        <f t="shared" si="0"/>
        <v>19829.450000000012</v>
      </c>
    </row>
    <row r="29" spans="1:5" x14ac:dyDescent="0.25">
      <c r="A29" s="8" t="s">
        <v>36</v>
      </c>
      <c r="B29" s="8" t="s">
        <v>37</v>
      </c>
      <c r="C29" s="9">
        <v>93750.76</v>
      </c>
      <c r="D29" s="9">
        <v>73921.31</v>
      </c>
      <c r="E29" s="10">
        <f t="shared" si="0"/>
        <v>19829.449999999997</v>
      </c>
    </row>
    <row r="30" spans="1:5" x14ac:dyDescent="0.25">
      <c r="A30" s="8" t="s">
        <v>38</v>
      </c>
      <c r="B30" s="8" t="s">
        <v>39</v>
      </c>
      <c r="C30" s="9">
        <v>21163.98</v>
      </c>
      <c r="D30" s="9">
        <v>21163.98</v>
      </c>
      <c r="E30" s="10">
        <f t="shared" si="0"/>
        <v>0</v>
      </c>
    </row>
    <row r="31" spans="1:5" x14ac:dyDescent="0.25">
      <c r="A31" s="16" t="s">
        <v>40</v>
      </c>
      <c r="B31" s="16" t="s">
        <v>41</v>
      </c>
      <c r="C31" s="9">
        <v>2172002.69</v>
      </c>
      <c r="D31" s="9">
        <v>1055760.07</v>
      </c>
      <c r="E31" s="10">
        <f t="shared" si="0"/>
        <v>1116242.6199999999</v>
      </c>
    </row>
    <row r="32" spans="1:5" x14ac:dyDescent="0.25">
      <c r="A32" s="8" t="s">
        <v>42</v>
      </c>
      <c r="B32" s="8" t="s">
        <v>43</v>
      </c>
      <c r="C32" s="9">
        <v>1089598.8400000001</v>
      </c>
      <c r="D32" s="9">
        <v>534815.54</v>
      </c>
      <c r="E32" s="10">
        <f t="shared" si="0"/>
        <v>554783.30000000005</v>
      </c>
    </row>
    <row r="33" spans="1:5" x14ac:dyDescent="0.25">
      <c r="A33" s="8" t="s">
        <v>44</v>
      </c>
      <c r="B33" s="8" t="s">
        <v>45</v>
      </c>
      <c r="C33" s="9">
        <v>371634.73</v>
      </c>
      <c r="D33" s="9">
        <v>170626.94</v>
      </c>
      <c r="E33" s="10">
        <f t="shared" si="0"/>
        <v>201007.78999999998</v>
      </c>
    </row>
    <row r="34" spans="1:5" x14ac:dyDescent="0.25">
      <c r="A34" s="8" t="s">
        <v>46</v>
      </c>
      <c r="B34" s="8" t="s">
        <v>47</v>
      </c>
      <c r="C34" s="9">
        <v>39614.32</v>
      </c>
      <c r="D34" s="9">
        <v>19326.96</v>
      </c>
      <c r="E34" s="10">
        <f t="shared" si="0"/>
        <v>20287.36</v>
      </c>
    </row>
    <row r="35" spans="1:5" x14ac:dyDescent="0.25">
      <c r="A35" s="8" t="s">
        <v>48</v>
      </c>
      <c r="B35" s="8" t="s">
        <v>49</v>
      </c>
      <c r="C35" s="9">
        <v>10844.46</v>
      </c>
      <c r="D35" s="9">
        <v>6047.86</v>
      </c>
      <c r="E35" s="10">
        <f t="shared" si="0"/>
        <v>4796.5999999999995</v>
      </c>
    </row>
    <row r="36" spans="1:5" x14ac:dyDescent="0.25">
      <c r="A36" s="8" t="s">
        <v>50</v>
      </c>
      <c r="B36" s="8" t="s">
        <v>51</v>
      </c>
      <c r="C36" s="9">
        <v>90809.29</v>
      </c>
      <c r="D36" s="9">
        <v>8186.28</v>
      </c>
      <c r="E36" s="10">
        <f t="shared" si="0"/>
        <v>82623.009999999995</v>
      </c>
    </row>
    <row r="37" spans="1:5" x14ac:dyDescent="0.25">
      <c r="A37" s="8" t="s">
        <v>52</v>
      </c>
      <c r="B37" s="8" t="s">
        <v>53</v>
      </c>
      <c r="C37" s="9">
        <v>30537.34</v>
      </c>
      <c r="D37" s="9">
        <v>19114.68</v>
      </c>
      <c r="E37" s="10">
        <f t="shared" si="0"/>
        <v>11422.66</v>
      </c>
    </row>
    <row r="38" spans="1:5" x14ac:dyDescent="0.25">
      <c r="A38" s="8" t="s">
        <v>54</v>
      </c>
      <c r="B38" s="8" t="s">
        <v>55</v>
      </c>
      <c r="C38" s="9">
        <v>373.36</v>
      </c>
      <c r="D38" s="9">
        <v>366.36</v>
      </c>
      <c r="E38" s="10">
        <f t="shared" si="0"/>
        <v>7</v>
      </c>
    </row>
    <row r="39" spans="1:5" x14ac:dyDescent="0.25">
      <c r="A39" s="8" t="s">
        <v>56</v>
      </c>
      <c r="B39" s="8" t="s">
        <v>57</v>
      </c>
      <c r="C39" s="9">
        <v>61748.62</v>
      </c>
      <c r="D39" s="9">
        <v>48412.97</v>
      </c>
      <c r="E39" s="10">
        <f t="shared" si="0"/>
        <v>13335.650000000001</v>
      </c>
    </row>
    <row r="40" spans="1:5" x14ac:dyDescent="0.25">
      <c r="A40" s="8" t="s">
        <v>58</v>
      </c>
      <c r="B40" s="8" t="s">
        <v>59</v>
      </c>
      <c r="C40" s="9">
        <v>55608.06</v>
      </c>
      <c r="D40" s="9">
        <v>54393.84</v>
      </c>
      <c r="E40" s="10">
        <f t="shared" si="0"/>
        <v>1214.2200000000012</v>
      </c>
    </row>
    <row r="41" spans="1:5" x14ac:dyDescent="0.25">
      <c r="A41" s="8" t="s">
        <v>60</v>
      </c>
      <c r="B41" s="8" t="s">
        <v>61</v>
      </c>
      <c r="C41" s="9">
        <v>25656.41</v>
      </c>
      <c r="D41" s="9">
        <v>12296.84</v>
      </c>
      <c r="E41" s="10">
        <f t="shared" si="0"/>
        <v>13359.57</v>
      </c>
    </row>
    <row r="42" spans="1:5" x14ac:dyDescent="0.25">
      <c r="A42" s="8" t="s">
        <v>62</v>
      </c>
      <c r="B42" s="8" t="s">
        <v>63</v>
      </c>
      <c r="C42" s="9">
        <v>172205.94</v>
      </c>
      <c r="D42" s="9">
        <v>70624.61</v>
      </c>
      <c r="E42" s="10">
        <f t="shared" si="0"/>
        <v>101581.33</v>
      </c>
    </row>
    <row r="43" spans="1:5" x14ac:dyDescent="0.25">
      <c r="A43" s="8" t="s">
        <v>64</v>
      </c>
      <c r="B43" s="8" t="s">
        <v>65</v>
      </c>
      <c r="C43" s="9">
        <v>2443.58</v>
      </c>
      <c r="D43" s="9">
        <v>1141.48</v>
      </c>
      <c r="E43" s="10">
        <f t="shared" si="0"/>
        <v>1302.0999999999999</v>
      </c>
    </row>
    <row r="44" spans="1:5" x14ac:dyDescent="0.25">
      <c r="A44" s="8" t="s">
        <v>66</v>
      </c>
      <c r="B44" s="8" t="s">
        <v>67</v>
      </c>
      <c r="C44" s="9">
        <v>11084.59</v>
      </c>
      <c r="D44" s="9">
        <v>8064.55</v>
      </c>
      <c r="E44" s="10">
        <f t="shared" si="0"/>
        <v>3020.04</v>
      </c>
    </row>
    <row r="45" spans="1:5" x14ac:dyDescent="0.25">
      <c r="A45" s="8" t="s">
        <v>68</v>
      </c>
      <c r="B45" s="8" t="s">
        <v>69</v>
      </c>
      <c r="C45" s="9">
        <v>2798</v>
      </c>
      <c r="D45" s="9">
        <v>1336.1</v>
      </c>
      <c r="E45" s="10">
        <f t="shared" si="0"/>
        <v>1461.9</v>
      </c>
    </row>
    <row r="46" spans="1:5" x14ac:dyDescent="0.25">
      <c r="A46" s="8" t="s">
        <v>70</v>
      </c>
      <c r="B46" s="8" t="s">
        <v>71</v>
      </c>
      <c r="C46" s="9">
        <v>6335.42</v>
      </c>
      <c r="D46" s="9">
        <v>3517.07</v>
      </c>
      <c r="E46" s="10">
        <f t="shared" si="0"/>
        <v>2818.35</v>
      </c>
    </row>
    <row r="47" spans="1:5" x14ac:dyDescent="0.25">
      <c r="A47" s="34" t="s">
        <v>183</v>
      </c>
      <c r="B47" s="34"/>
      <c r="C47" s="34"/>
      <c r="D47" s="34"/>
      <c r="E47" s="34"/>
    </row>
    <row r="48" spans="1:5" x14ac:dyDescent="0.25">
      <c r="A48" s="34" t="s">
        <v>184</v>
      </c>
      <c r="B48" s="34"/>
      <c r="C48" s="34"/>
      <c r="D48" s="34"/>
      <c r="E48" s="34"/>
    </row>
    <row r="49" spans="1:5" x14ac:dyDescent="0.25">
      <c r="A49" s="34" t="s">
        <v>185</v>
      </c>
      <c r="B49" s="34"/>
      <c r="C49" s="34"/>
      <c r="D49" s="34"/>
      <c r="E49" s="34"/>
    </row>
    <row r="50" spans="1:5" x14ac:dyDescent="0.25">
      <c r="A50" s="34" t="s">
        <v>186</v>
      </c>
      <c r="B50" s="34"/>
      <c r="C50" s="34"/>
      <c r="D50" s="34"/>
      <c r="E50" s="34"/>
    </row>
    <row r="51" spans="1:5" x14ac:dyDescent="0.25">
      <c r="A51" s="3" t="s">
        <v>187</v>
      </c>
      <c r="B51" s="2"/>
      <c r="C51" s="2"/>
      <c r="D51" s="2"/>
      <c r="E51" s="2"/>
    </row>
    <row r="52" spans="1:5" ht="15.75" thickBot="1" x14ac:dyDescent="0.3">
      <c r="A52" s="2"/>
      <c r="B52" s="2"/>
      <c r="C52" s="2"/>
      <c r="D52" s="2"/>
      <c r="E52" s="2"/>
    </row>
    <row r="53" spans="1:5" ht="25.5" thickBot="1" x14ac:dyDescent="0.3">
      <c r="A53" s="30" t="s">
        <v>188</v>
      </c>
      <c r="B53" s="31" t="s">
        <v>189</v>
      </c>
      <c r="C53" s="32" t="s">
        <v>190</v>
      </c>
      <c r="D53" s="31" t="s">
        <v>191</v>
      </c>
      <c r="E53" s="33" t="s">
        <v>192</v>
      </c>
    </row>
    <row r="54" spans="1:5" x14ac:dyDescent="0.25">
      <c r="A54" s="8" t="s">
        <v>72</v>
      </c>
      <c r="B54" s="8" t="s">
        <v>73</v>
      </c>
      <c r="C54" s="9">
        <v>25259.200000000001</v>
      </c>
      <c r="D54" s="9">
        <v>9537.9500000000007</v>
      </c>
      <c r="E54" s="10">
        <f t="shared" si="0"/>
        <v>15721.25</v>
      </c>
    </row>
    <row r="55" spans="1:5" x14ac:dyDescent="0.25">
      <c r="A55" s="8" t="s">
        <v>74</v>
      </c>
      <c r="B55" s="8" t="s">
        <v>75</v>
      </c>
      <c r="C55" s="9">
        <v>585</v>
      </c>
      <c r="D55" s="9">
        <v>495</v>
      </c>
      <c r="E55" s="10">
        <f t="shared" si="0"/>
        <v>90</v>
      </c>
    </row>
    <row r="56" spans="1:5" x14ac:dyDescent="0.25">
      <c r="A56" s="8" t="s">
        <v>76</v>
      </c>
      <c r="B56" s="8" t="s">
        <v>77</v>
      </c>
      <c r="C56" s="9">
        <v>56854.98</v>
      </c>
      <c r="D56" s="9">
        <v>33547.449999999997</v>
      </c>
      <c r="E56" s="10">
        <f t="shared" si="0"/>
        <v>23307.530000000006</v>
      </c>
    </row>
    <row r="57" spans="1:5" x14ac:dyDescent="0.25">
      <c r="A57" s="8" t="s">
        <v>78</v>
      </c>
      <c r="B57" s="8" t="s">
        <v>79</v>
      </c>
      <c r="C57" s="9">
        <v>7334.2</v>
      </c>
      <c r="D57" s="9">
        <v>3672.98</v>
      </c>
      <c r="E57" s="10">
        <f t="shared" si="0"/>
        <v>3661.22</v>
      </c>
    </row>
    <row r="58" spans="1:5" x14ac:dyDescent="0.25">
      <c r="A58" s="8" t="s">
        <v>80</v>
      </c>
      <c r="B58" s="8" t="s">
        <v>81</v>
      </c>
      <c r="C58" s="9">
        <v>117871.34</v>
      </c>
      <c r="D58" s="9">
        <v>64105.62</v>
      </c>
      <c r="E58" s="10">
        <f t="shared" si="0"/>
        <v>53765.719999999994</v>
      </c>
    </row>
    <row r="59" spans="1:5" x14ac:dyDescent="0.25">
      <c r="A59" s="8" t="s">
        <v>82</v>
      </c>
      <c r="B59" s="8" t="s">
        <v>83</v>
      </c>
      <c r="C59" s="9">
        <v>241310.73</v>
      </c>
      <c r="D59" s="9">
        <v>107411.27</v>
      </c>
      <c r="E59" s="10">
        <f t="shared" si="0"/>
        <v>133899.46000000002</v>
      </c>
    </row>
    <row r="60" spans="1:5" x14ac:dyDescent="0.25">
      <c r="A60" s="8" t="s">
        <v>84</v>
      </c>
      <c r="B60" s="8" t="s">
        <v>85</v>
      </c>
      <c r="C60" s="9">
        <v>136430.85</v>
      </c>
      <c r="D60" s="9">
        <v>61714.18</v>
      </c>
      <c r="E60" s="10">
        <f t="shared" si="0"/>
        <v>74716.670000000013</v>
      </c>
    </row>
    <row r="61" spans="1:5" x14ac:dyDescent="0.25">
      <c r="A61" s="8" t="s">
        <v>86</v>
      </c>
      <c r="B61" s="8" t="s">
        <v>87</v>
      </c>
      <c r="C61" s="9">
        <v>31649.15</v>
      </c>
      <c r="D61" s="9">
        <v>19906.72</v>
      </c>
      <c r="E61" s="10">
        <f t="shared" si="0"/>
        <v>11742.43</v>
      </c>
    </row>
    <row r="62" spans="1:5" x14ac:dyDescent="0.25">
      <c r="A62" s="8" t="s">
        <v>88</v>
      </c>
      <c r="B62" s="8" t="s">
        <v>89</v>
      </c>
      <c r="C62" s="9">
        <v>73230.73</v>
      </c>
      <c r="D62" s="9">
        <v>25790.37</v>
      </c>
      <c r="E62" s="10">
        <f t="shared" si="0"/>
        <v>47440.36</v>
      </c>
    </row>
    <row r="63" spans="1:5" x14ac:dyDescent="0.25">
      <c r="A63" s="8" t="s">
        <v>90</v>
      </c>
      <c r="B63" s="8" t="s">
        <v>91</v>
      </c>
      <c r="C63" s="9">
        <v>519598.61</v>
      </c>
      <c r="D63" s="9">
        <v>247327.55</v>
      </c>
      <c r="E63" s="10">
        <f t="shared" si="0"/>
        <v>272271.06</v>
      </c>
    </row>
    <row r="64" spans="1:5" x14ac:dyDescent="0.25">
      <c r="A64" s="8" t="s">
        <v>92</v>
      </c>
      <c r="B64" s="8" t="s">
        <v>93</v>
      </c>
      <c r="C64" s="9">
        <v>7350.75</v>
      </c>
      <c r="D64" s="9">
        <v>4268.29</v>
      </c>
      <c r="E64" s="10">
        <f t="shared" si="0"/>
        <v>3082.46</v>
      </c>
    </row>
    <row r="65" spans="1:5" x14ac:dyDescent="0.25">
      <c r="A65" s="8" t="s">
        <v>94</v>
      </c>
      <c r="B65" s="8" t="s">
        <v>95</v>
      </c>
      <c r="C65" s="9">
        <v>6764.97</v>
      </c>
      <c r="D65" s="9">
        <v>2897.72</v>
      </c>
      <c r="E65" s="10">
        <f t="shared" si="0"/>
        <v>3867.2500000000005</v>
      </c>
    </row>
    <row r="66" spans="1:5" x14ac:dyDescent="0.25">
      <c r="A66" s="8" t="s">
        <v>96</v>
      </c>
      <c r="B66" s="8" t="s">
        <v>97</v>
      </c>
      <c r="C66" s="9">
        <v>9845.93</v>
      </c>
      <c r="D66" s="9">
        <v>884.88</v>
      </c>
      <c r="E66" s="10">
        <f t="shared" si="0"/>
        <v>8961.0500000000011</v>
      </c>
    </row>
    <row r="67" spans="1:5" x14ac:dyDescent="0.25">
      <c r="A67" s="8" t="s">
        <v>98</v>
      </c>
      <c r="B67" s="8" t="s">
        <v>99</v>
      </c>
      <c r="C67" s="9">
        <v>97980</v>
      </c>
      <c r="D67" s="9">
        <v>48960</v>
      </c>
      <c r="E67" s="10">
        <f t="shared" si="0"/>
        <v>49020</v>
      </c>
    </row>
    <row r="68" spans="1:5" x14ac:dyDescent="0.25">
      <c r="A68" s="8" t="s">
        <v>100</v>
      </c>
      <c r="B68" s="8" t="s">
        <v>101</v>
      </c>
      <c r="C68" s="9">
        <v>340.1</v>
      </c>
      <c r="D68" s="9">
        <v>262.10000000000002</v>
      </c>
      <c r="E68" s="10">
        <f t="shared" si="0"/>
        <v>78</v>
      </c>
    </row>
    <row r="69" spans="1:5" x14ac:dyDescent="0.25">
      <c r="A69" s="8" t="s">
        <v>102</v>
      </c>
      <c r="B69" s="8" t="s">
        <v>103</v>
      </c>
      <c r="C69" s="9">
        <v>45</v>
      </c>
      <c r="D69" s="9">
        <v>45</v>
      </c>
      <c r="E69" s="10">
        <f t="shared" si="0"/>
        <v>0</v>
      </c>
    </row>
    <row r="70" spans="1:5" x14ac:dyDescent="0.25">
      <c r="A70" s="8" t="s">
        <v>104</v>
      </c>
      <c r="B70" s="8" t="s">
        <v>105</v>
      </c>
      <c r="C70" s="9">
        <v>31564.53</v>
      </c>
      <c r="D70" s="9">
        <v>6614.08</v>
      </c>
      <c r="E70" s="10">
        <f t="shared" si="0"/>
        <v>24950.449999999997</v>
      </c>
    </row>
    <row r="71" spans="1:5" x14ac:dyDescent="0.25">
      <c r="A71" s="8" t="s">
        <v>106</v>
      </c>
      <c r="B71" s="8" t="s">
        <v>107</v>
      </c>
      <c r="C71" s="9">
        <v>31876.1</v>
      </c>
      <c r="D71" s="9">
        <v>14332.71</v>
      </c>
      <c r="E71" s="10">
        <f t="shared" si="0"/>
        <v>17543.39</v>
      </c>
    </row>
    <row r="72" spans="1:5" x14ac:dyDescent="0.25">
      <c r="A72" s="8" t="s">
        <v>108</v>
      </c>
      <c r="B72" s="8" t="s">
        <v>109</v>
      </c>
      <c r="C72" s="9">
        <v>29594.76</v>
      </c>
      <c r="D72" s="9">
        <v>15868.03</v>
      </c>
      <c r="E72" s="10">
        <f t="shared" si="0"/>
        <v>13726.729999999998</v>
      </c>
    </row>
    <row r="73" spans="1:5" x14ac:dyDescent="0.25">
      <c r="A73" s="8" t="s">
        <v>110</v>
      </c>
      <c r="B73" s="8" t="s">
        <v>111</v>
      </c>
      <c r="C73" s="9">
        <v>304236.46999999997</v>
      </c>
      <c r="D73" s="9">
        <v>153194.74</v>
      </c>
      <c r="E73" s="10">
        <f t="shared" si="0"/>
        <v>151041.72999999998</v>
      </c>
    </row>
    <row r="74" spans="1:5" x14ac:dyDescent="0.25">
      <c r="A74" s="8" t="s">
        <v>112</v>
      </c>
      <c r="B74" s="8" t="s">
        <v>113</v>
      </c>
      <c r="C74" s="9">
        <v>190595</v>
      </c>
      <c r="D74" s="9">
        <v>117634.5</v>
      </c>
      <c r="E74" s="10">
        <f t="shared" si="0"/>
        <v>72960.5</v>
      </c>
    </row>
    <row r="75" spans="1:5" x14ac:dyDescent="0.25">
      <c r="A75" s="8" t="s">
        <v>114</v>
      </c>
      <c r="B75" s="8" t="s">
        <v>115</v>
      </c>
      <c r="C75" s="9">
        <v>1000</v>
      </c>
      <c r="D75" s="9">
        <v>0</v>
      </c>
      <c r="E75" s="10">
        <f t="shared" si="0"/>
        <v>1000</v>
      </c>
    </row>
    <row r="76" spans="1:5" x14ac:dyDescent="0.25">
      <c r="A76" s="8" t="s">
        <v>116</v>
      </c>
      <c r="B76" s="8" t="s">
        <v>117</v>
      </c>
      <c r="C76" s="9">
        <v>183800</v>
      </c>
      <c r="D76" s="9">
        <v>116172</v>
      </c>
      <c r="E76" s="10">
        <f t="shared" si="0"/>
        <v>67628</v>
      </c>
    </row>
    <row r="77" spans="1:5" x14ac:dyDescent="0.25">
      <c r="A77" s="8" t="s">
        <v>118</v>
      </c>
      <c r="B77" s="8" t="s">
        <v>119</v>
      </c>
      <c r="C77" s="9">
        <v>5795</v>
      </c>
      <c r="D77" s="9">
        <v>1462.5</v>
      </c>
      <c r="E77" s="10">
        <f t="shared" si="0"/>
        <v>4332.5</v>
      </c>
    </row>
    <row r="78" spans="1:5" x14ac:dyDescent="0.25">
      <c r="A78" s="8" t="s">
        <v>120</v>
      </c>
      <c r="B78" s="8" t="s">
        <v>121</v>
      </c>
      <c r="C78" s="9">
        <v>130899.51</v>
      </c>
      <c r="D78" s="9">
        <v>48571.21</v>
      </c>
      <c r="E78" s="10">
        <f t="shared" si="0"/>
        <v>82328.299999999988</v>
      </c>
    </row>
    <row r="79" spans="1:5" x14ac:dyDescent="0.25">
      <c r="A79" s="8" t="s">
        <v>122</v>
      </c>
      <c r="B79" s="8" t="s">
        <v>123</v>
      </c>
      <c r="C79" s="9">
        <v>111379.51</v>
      </c>
      <c r="D79" s="9">
        <v>43323.21</v>
      </c>
      <c r="E79" s="10">
        <f t="shared" si="0"/>
        <v>68056.299999999988</v>
      </c>
    </row>
    <row r="80" spans="1:5" x14ac:dyDescent="0.25">
      <c r="A80" s="8" t="s">
        <v>124</v>
      </c>
      <c r="B80" s="8" t="s">
        <v>125</v>
      </c>
      <c r="C80" s="9">
        <v>11520</v>
      </c>
      <c r="D80" s="9">
        <v>5248</v>
      </c>
      <c r="E80" s="10">
        <f t="shared" ref="E80:E116" si="1">C80-D80</f>
        <v>6272</v>
      </c>
    </row>
    <row r="81" spans="1:5" x14ac:dyDescent="0.25">
      <c r="A81" s="8" t="s">
        <v>126</v>
      </c>
      <c r="B81" s="8" t="s">
        <v>127</v>
      </c>
      <c r="C81" s="9">
        <v>8000</v>
      </c>
      <c r="D81" s="9">
        <v>0</v>
      </c>
      <c r="E81" s="10">
        <f t="shared" si="1"/>
        <v>8000</v>
      </c>
    </row>
    <row r="82" spans="1:5" x14ac:dyDescent="0.25">
      <c r="A82" s="16" t="s">
        <v>128</v>
      </c>
      <c r="B82" s="16" t="s">
        <v>129</v>
      </c>
      <c r="C82" s="9">
        <v>87923.33</v>
      </c>
      <c r="D82" s="9">
        <v>58179.83</v>
      </c>
      <c r="E82" s="10">
        <f t="shared" si="1"/>
        <v>29743.5</v>
      </c>
    </row>
    <row r="83" spans="1:5" x14ac:dyDescent="0.25">
      <c r="A83" s="8" t="s">
        <v>130</v>
      </c>
      <c r="B83" s="8" t="s">
        <v>131</v>
      </c>
      <c r="C83" s="9">
        <v>29040.93</v>
      </c>
      <c r="D83" s="9">
        <v>17223.939999999999</v>
      </c>
      <c r="E83" s="10">
        <f t="shared" si="1"/>
        <v>11816.990000000002</v>
      </c>
    </row>
    <row r="84" spans="1:5" x14ac:dyDescent="0.25">
      <c r="A84" s="8" t="s">
        <v>132</v>
      </c>
      <c r="B84" s="8" t="s">
        <v>133</v>
      </c>
      <c r="C84" s="9">
        <v>29040.93</v>
      </c>
      <c r="D84" s="9">
        <v>17223.939999999999</v>
      </c>
      <c r="E84" s="10">
        <f t="shared" si="1"/>
        <v>11816.990000000002</v>
      </c>
    </row>
    <row r="85" spans="1:5" x14ac:dyDescent="0.25">
      <c r="A85" s="8" t="s">
        <v>134</v>
      </c>
      <c r="B85" s="8" t="s">
        <v>135</v>
      </c>
      <c r="C85" s="9">
        <v>51024.13</v>
      </c>
      <c r="D85" s="9">
        <v>33957.71</v>
      </c>
      <c r="E85" s="10">
        <f t="shared" si="1"/>
        <v>17066.419999999998</v>
      </c>
    </row>
    <row r="86" spans="1:5" x14ac:dyDescent="0.25">
      <c r="A86" s="8" t="s">
        <v>136</v>
      </c>
      <c r="B86" s="8" t="s">
        <v>137</v>
      </c>
      <c r="C86" s="9">
        <v>2858.9</v>
      </c>
      <c r="D86" s="9">
        <v>1905.92</v>
      </c>
      <c r="E86" s="10">
        <f t="shared" si="1"/>
        <v>952.98</v>
      </c>
    </row>
    <row r="87" spans="1:5" x14ac:dyDescent="0.25">
      <c r="A87" s="8" t="s">
        <v>138</v>
      </c>
      <c r="B87" s="8" t="s">
        <v>139</v>
      </c>
      <c r="C87" s="9">
        <v>47023.48</v>
      </c>
      <c r="D87" s="9">
        <v>32026.79</v>
      </c>
      <c r="E87" s="10">
        <f t="shared" si="1"/>
        <v>14996.690000000002</v>
      </c>
    </row>
    <row r="88" spans="1:5" x14ac:dyDescent="0.25">
      <c r="A88" s="8" t="s">
        <v>140</v>
      </c>
      <c r="B88" s="8" t="s">
        <v>141</v>
      </c>
      <c r="C88" s="9">
        <v>1141.75</v>
      </c>
      <c r="D88" s="9">
        <v>25</v>
      </c>
      <c r="E88" s="10">
        <f t="shared" si="1"/>
        <v>1116.75</v>
      </c>
    </row>
    <row r="89" spans="1:5" x14ac:dyDescent="0.25">
      <c r="A89" s="8" t="s">
        <v>142</v>
      </c>
      <c r="B89" s="8" t="s">
        <v>143</v>
      </c>
      <c r="C89" s="9">
        <v>7858.27</v>
      </c>
      <c r="D89" s="9">
        <v>6998.18</v>
      </c>
      <c r="E89" s="10">
        <f t="shared" si="1"/>
        <v>860.09000000000015</v>
      </c>
    </row>
    <row r="90" spans="1:5" x14ac:dyDescent="0.25">
      <c r="A90" s="8" t="s">
        <v>144</v>
      </c>
      <c r="B90" s="8" t="s">
        <v>145</v>
      </c>
      <c r="C90" s="9">
        <v>12.5</v>
      </c>
      <c r="D90" s="9">
        <v>12.5</v>
      </c>
      <c r="E90" s="10">
        <f t="shared" si="1"/>
        <v>0</v>
      </c>
    </row>
    <row r="91" spans="1:5" x14ac:dyDescent="0.25">
      <c r="A91" s="8" t="s">
        <v>146</v>
      </c>
      <c r="B91" s="8" t="s">
        <v>147</v>
      </c>
      <c r="C91" s="9">
        <v>6687.57</v>
      </c>
      <c r="D91" s="9">
        <v>6687.57</v>
      </c>
      <c r="E91" s="10">
        <f t="shared" si="1"/>
        <v>0</v>
      </c>
    </row>
    <row r="92" spans="1:5" x14ac:dyDescent="0.25">
      <c r="A92" s="8" t="s">
        <v>148</v>
      </c>
      <c r="B92" s="8" t="s">
        <v>149</v>
      </c>
      <c r="C92" s="9">
        <v>1158.2</v>
      </c>
      <c r="D92" s="9">
        <v>298.11</v>
      </c>
      <c r="E92" s="10">
        <f t="shared" si="1"/>
        <v>860.09</v>
      </c>
    </row>
    <row r="93" spans="1:5" x14ac:dyDescent="0.25">
      <c r="A93" s="34" t="s">
        <v>183</v>
      </c>
      <c r="B93" s="34"/>
      <c r="C93" s="34"/>
      <c r="D93" s="34"/>
      <c r="E93" s="34"/>
    </row>
    <row r="94" spans="1:5" x14ac:dyDescent="0.25">
      <c r="A94" s="34" t="s">
        <v>184</v>
      </c>
      <c r="B94" s="34"/>
      <c r="C94" s="34"/>
      <c r="D94" s="34"/>
      <c r="E94" s="34"/>
    </row>
    <row r="95" spans="1:5" x14ac:dyDescent="0.25">
      <c r="A95" s="34" t="s">
        <v>185</v>
      </c>
      <c r="B95" s="34"/>
      <c r="C95" s="34"/>
      <c r="D95" s="34"/>
      <c r="E95" s="34"/>
    </row>
    <row r="96" spans="1:5" x14ac:dyDescent="0.25">
      <c r="A96" s="34" t="s">
        <v>186</v>
      </c>
      <c r="B96" s="34"/>
      <c r="C96" s="34"/>
      <c r="D96" s="34"/>
      <c r="E96" s="34"/>
    </row>
    <row r="97" spans="1:5" x14ac:dyDescent="0.25">
      <c r="A97" s="3" t="s">
        <v>187</v>
      </c>
      <c r="B97" s="2"/>
      <c r="C97" s="2"/>
      <c r="D97" s="2"/>
      <c r="E97" s="2"/>
    </row>
    <row r="98" spans="1:5" ht="15.75" thickBot="1" x14ac:dyDescent="0.3">
      <c r="A98" s="2"/>
      <c r="B98" s="2"/>
      <c r="C98" s="2"/>
      <c r="D98" s="2"/>
      <c r="E98" s="2"/>
    </row>
    <row r="99" spans="1:5" ht="25.5" thickBot="1" x14ac:dyDescent="0.3">
      <c r="A99" s="30" t="s">
        <v>188</v>
      </c>
      <c r="B99" s="31" t="s">
        <v>189</v>
      </c>
      <c r="C99" s="32" t="s">
        <v>190</v>
      </c>
      <c r="D99" s="31" t="s">
        <v>191</v>
      </c>
      <c r="E99" s="33" t="s">
        <v>192</v>
      </c>
    </row>
    <row r="100" spans="1:5" x14ac:dyDescent="0.25">
      <c r="A100" s="16" t="s">
        <v>150</v>
      </c>
      <c r="B100" s="16" t="s">
        <v>151</v>
      </c>
      <c r="C100" s="9">
        <v>3281704.29</v>
      </c>
      <c r="D100" s="9">
        <v>1922785.23</v>
      </c>
      <c r="E100" s="10">
        <f t="shared" si="1"/>
        <v>1358919.06</v>
      </c>
    </row>
    <row r="101" spans="1:5" x14ac:dyDescent="0.25">
      <c r="A101" s="8" t="s">
        <v>152</v>
      </c>
      <c r="B101" s="8" t="s">
        <v>153</v>
      </c>
      <c r="C101" s="9">
        <v>3201948.6</v>
      </c>
      <c r="D101" s="9">
        <v>1874759.3</v>
      </c>
      <c r="E101" s="10">
        <f t="shared" si="1"/>
        <v>1327189.3</v>
      </c>
    </row>
    <row r="102" spans="1:5" x14ac:dyDescent="0.25">
      <c r="A102" s="8" t="s">
        <v>154</v>
      </c>
      <c r="B102" s="8" t="s">
        <v>153</v>
      </c>
      <c r="C102" s="9">
        <v>3201948.6</v>
      </c>
      <c r="D102" s="9">
        <v>1874759.3</v>
      </c>
      <c r="E102" s="10">
        <f t="shared" si="1"/>
        <v>1327189.3</v>
      </c>
    </row>
    <row r="103" spans="1:5" x14ac:dyDescent="0.25">
      <c r="A103" s="8" t="s">
        <v>155</v>
      </c>
      <c r="B103" s="8" t="s">
        <v>156</v>
      </c>
      <c r="C103" s="9">
        <v>79755.69</v>
      </c>
      <c r="D103" s="9">
        <v>48025.93</v>
      </c>
      <c r="E103" s="10">
        <f t="shared" si="1"/>
        <v>31729.760000000002</v>
      </c>
    </row>
    <row r="104" spans="1:5" x14ac:dyDescent="0.25">
      <c r="A104" s="8" t="s">
        <v>157</v>
      </c>
      <c r="B104" s="8" t="s">
        <v>158</v>
      </c>
      <c r="C104" s="9">
        <v>6100</v>
      </c>
      <c r="D104" s="9">
        <v>4641</v>
      </c>
      <c r="E104" s="10">
        <f t="shared" si="1"/>
        <v>1459</v>
      </c>
    </row>
    <row r="105" spans="1:5" x14ac:dyDescent="0.25">
      <c r="A105" s="8" t="s">
        <v>159</v>
      </c>
      <c r="B105" s="8" t="s">
        <v>160</v>
      </c>
      <c r="C105" s="9">
        <v>73655.69</v>
      </c>
      <c r="D105" s="9">
        <v>43384.93</v>
      </c>
      <c r="E105" s="10">
        <f t="shared" si="1"/>
        <v>30270.760000000002</v>
      </c>
    </row>
    <row r="106" spans="1:5" x14ac:dyDescent="0.25">
      <c r="A106" s="16" t="s">
        <v>161</v>
      </c>
      <c r="B106" s="16" t="s">
        <v>162</v>
      </c>
      <c r="C106" s="9">
        <v>89534.04</v>
      </c>
      <c r="D106" s="9">
        <v>41477.81</v>
      </c>
      <c r="E106" s="10">
        <f t="shared" si="1"/>
        <v>48056.229999999996</v>
      </c>
    </row>
    <row r="107" spans="1:5" x14ac:dyDescent="0.25">
      <c r="A107" s="8" t="s">
        <v>163</v>
      </c>
      <c r="B107" s="8" t="s">
        <v>164</v>
      </c>
      <c r="C107" s="9">
        <v>71518.39</v>
      </c>
      <c r="D107" s="9">
        <v>32077.16</v>
      </c>
      <c r="E107" s="10">
        <f t="shared" si="1"/>
        <v>39441.229999999996</v>
      </c>
    </row>
    <row r="108" spans="1:5" x14ac:dyDescent="0.25">
      <c r="A108" s="8" t="s">
        <v>165</v>
      </c>
      <c r="B108" s="8" t="s">
        <v>166</v>
      </c>
      <c r="C108" s="9">
        <v>11240.89</v>
      </c>
      <c r="D108" s="9">
        <v>8585.0400000000009</v>
      </c>
      <c r="E108" s="10">
        <f t="shared" si="1"/>
        <v>2655.8499999999985</v>
      </c>
    </row>
    <row r="109" spans="1:5" x14ac:dyDescent="0.25">
      <c r="A109" s="8" t="s">
        <v>167</v>
      </c>
      <c r="B109" s="8" t="s">
        <v>168</v>
      </c>
      <c r="C109" s="9">
        <v>12888.31</v>
      </c>
      <c r="D109" s="9">
        <v>3549.89</v>
      </c>
      <c r="E109" s="10">
        <f t="shared" si="1"/>
        <v>9338.42</v>
      </c>
    </row>
    <row r="110" spans="1:5" x14ac:dyDescent="0.25">
      <c r="A110" s="8" t="s">
        <v>169</v>
      </c>
      <c r="B110" s="8" t="s">
        <v>170</v>
      </c>
      <c r="C110" s="9">
        <v>38276.300000000003</v>
      </c>
      <c r="D110" s="9">
        <v>19581.349999999999</v>
      </c>
      <c r="E110" s="10">
        <f t="shared" si="1"/>
        <v>18694.950000000004</v>
      </c>
    </row>
    <row r="111" spans="1:5" x14ac:dyDescent="0.25">
      <c r="A111" s="8" t="s">
        <v>171</v>
      </c>
      <c r="B111" s="8" t="s">
        <v>172</v>
      </c>
      <c r="C111" s="9">
        <v>151.93</v>
      </c>
      <c r="D111" s="9">
        <v>151.93</v>
      </c>
      <c r="E111" s="10">
        <f t="shared" si="1"/>
        <v>0</v>
      </c>
    </row>
    <row r="112" spans="1:5" x14ac:dyDescent="0.25">
      <c r="A112" s="8" t="s">
        <v>173</v>
      </c>
      <c r="B112" s="8" t="s">
        <v>174</v>
      </c>
      <c r="C112" s="9">
        <v>8960.9599999999991</v>
      </c>
      <c r="D112" s="9">
        <v>208.95</v>
      </c>
      <c r="E112" s="10">
        <f t="shared" si="1"/>
        <v>8752.0099999999984</v>
      </c>
    </row>
    <row r="113" spans="1:5" x14ac:dyDescent="0.25">
      <c r="A113" s="8" t="s">
        <v>175</v>
      </c>
      <c r="B113" s="8" t="s">
        <v>176</v>
      </c>
      <c r="C113" s="9">
        <v>16245.65</v>
      </c>
      <c r="D113" s="9">
        <v>9400.65</v>
      </c>
      <c r="E113" s="10">
        <f t="shared" si="1"/>
        <v>6845</v>
      </c>
    </row>
    <row r="114" spans="1:5" x14ac:dyDescent="0.25">
      <c r="A114" s="8" t="s">
        <v>177</v>
      </c>
      <c r="B114" s="8" t="s">
        <v>178</v>
      </c>
      <c r="C114" s="9">
        <v>16245.65</v>
      </c>
      <c r="D114" s="9">
        <v>9400.65</v>
      </c>
      <c r="E114" s="10">
        <f t="shared" si="1"/>
        <v>6845</v>
      </c>
    </row>
    <row r="115" spans="1:5" x14ac:dyDescent="0.25">
      <c r="A115" s="8" t="s">
        <v>179</v>
      </c>
      <c r="B115" s="8" t="s">
        <v>180</v>
      </c>
      <c r="C115" s="9">
        <v>1770</v>
      </c>
      <c r="D115" s="9">
        <v>0</v>
      </c>
      <c r="E115" s="10">
        <f t="shared" si="1"/>
        <v>1770</v>
      </c>
    </row>
    <row r="116" spans="1:5" x14ac:dyDescent="0.25">
      <c r="A116" s="8" t="s">
        <v>181</v>
      </c>
      <c r="B116" s="8" t="s">
        <v>182</v>
      </c>
      <c r="C116" s="9">
        <v>1770</v>
      </c>
      <c r="D116" s="9">
        <v>0</v>
      </c>
      <c r="E116" s="10">
        <f t="shared" si="1"/>
        <v>1770</v>
      </c>
    </row>
    <row r="117" spans="1:5" x14ac:dyDescent="0.25">
      <c r="A117" s="2"/>
      <c r="B117" s="12" t="s">
        <v>193</v>
      </c>
      <c r="C117" s="15">
        <f>C8+C31+C82+C100+C106</f>
        <v>7697825</v>
      </c>
      <c r="D117" s="15">
        <f>D8+D31+D82+D100+D106</f>
        <v>4275238.669999999</v>
      </c>
      <c r="E117" s="15">
        <f>E8+E31+E82+E100+E106</f>
        <v>3422586.3299999996</v>
      </c>
    </row>
    <row r="118" spans="1:5" x14ac:dyDescent="0.25">
      <c r="B118" s="14" t="s">
        <v>194</v>
      </c>
      <c r="C118" s="13">
        <f t="shared" ref="C118:E119" si="2">C117</f>
        <v>7697825</v>
      </c>
      <c r="D118" s="13">
        <f t="shared" si="2"/>
        <v>4275238.669999999</v>
      </c>
      <c r="E118" s="13">
        <f t="shared" si="2"/>
        <v>3422586.3299999996</v>
      </c>
    </row>
    <row r="119" spans="1:5" x14ac:dyDescent="0.25">
      <c r="B119" s="14" t="s">
        <v>195</v>
      </c>
      <c r="C119" s="13">
        <f t="shared" si="2"/>
        <v>7697825</v>
      </c>
      <c r="D119" s="13">
        <f t="shared" si="2"/>
        <v>4275238.669999999</v>
      </c>
      <c r="E119" s="13">
        <f t="shared" si="2"/>
        <v>3422586.3299999996</v>
      </c>
    </row>
  </sheetData>
  <mergeCells count="12">
    <mergeCell ref="A94:E94"/>
    <mergeCell ref="A95:E95"/>
    <mergeCell ref="A96:E96"/>
    <mergeCell ref="A47:E47"/>
    <mergeCell ref="A48:E48"/>
    <mergeCell ref="A49:E49"/>
    <mergeCell ref="A50:E50"/>
    <mergeCell ref="A1:E1"/>
    <mergeCell ref="A2:E2"/>
    <mergeCell ref="A3:E3"/>
    <mergeCell ref="A4:E4"/>
    <mergeCell ref="A93:E93"/>
  </mergeCells>
  <pageMargins left="0.23622047244094491" right="0.23622047244094491" top="0.74803149606299213" bottom="0.74803149606299213" header="0.31496062992125984" footer="0.31496062992125984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Views>
    <sheetView workbookViewId="0">
      <selection activeCell="J18" sqref="J18"/>
    </sheetView>
  </sheetViews>
  <sheetFormatPr baseColWidth="10" defaultRowHeight="15" x14ac:dyDescent="0.25"/>
  <cols>
    <col min="1" max="1" width="9" customWidth="1"/>
    <col min="2" max="2" width="49.140625" customWidth="1"/>
    <col min="3" max="4" width="14.140625" bestFit="1" customWidth="1"/>
    <col min="5" max="5" width="15" customWidth="1"/>
  </cols>
  <sheetData>
    <row r="1" spans="1:5" x14ac:dyDescent="0.25">
      <c r="A1" s="34" t="s">
        <v>183</v>
      </c>
      <c r="B1" s="34"/>
      <c r="C1" s="34"/>
      <c r="D1" s="34"/>
      <c r="E1" s="34"/>
    </row>
    <row r="2" spans="1:5" x14ac:dyDescent="0.25">
      <c r="A2" s="34" t="s">
        <v>184</v>
      </c>
      <c r="B2" s="34"/>
      <c r="C2" s="34"/>
      <c r="D2" s="34"/>
      <c r="E2" s="34"/>
    </row>
    <row r="3" spans="1:5" x14ac:dyDescent="0.25">
      <c r="A3" s="34" t="s">
        <v>185</v>
      </c>
      <c r="B3" s="34"/>
      <c r="C3" s="34"/>
      <c r="D3" s="34"/>
      <c r="E3" s="34"/>
    </row>
    <row r="4" spans="1:5" x14ac:dyDescent="0.25">
      <c r="A4" s="34" t="s">
        <v>186</v>
      </c>
      <c r="B4" s="34"/>
      <c r="C4" s="34"/>
      <c r="D4" s="34"/>
      <c r="E4" s="34"/>
    </row>
    <row r="5" spans="1:5" x14ac:dyDescent="0.25">
      <c r="A5" s="3" t="s">
        <v>187</v>
      </c>
      <c r="B5" s="2"/>
      <c r="C5" s="2"/>
      <c r="D5" s="2"/>
      <c r="E5" s="2"/>
    </row>
    <row r="6" spans="1:5" ht="15.75" thickBot="1" x14ac:dyDescent="0.3">
      <c r="A6" s="2"/>
      <c r="B6" s="2"/>
      <c r="C6" s="2"/>
      <c r="D6" s="2"/>
      <c r="E6" s="2"/>
    </row>
    <row r="7" spans="1:5" ht="25.5" thickBot="1" x14ac:dyDescent="0.3">
      <c r="A7" s="4" t="s">
        <v>188</v>
      </c>
      <c r="B7" s="5" t="s">
        <v>189</v>
      </c>
      <c r="C7" s="6" t="s">
        <v>190</v>
      </c>
      <c r="D7" s="5" t="s">
        <v>191</v>
      </c>
      <c r="E7" s="7" t="s">
        <v>192</v>
      </c>
    </row>
    <row r="8" spans="1:5" x14ac:dyDescent="0.25">
      <c r="A8" s="25" t="s">
        <v>196</v>
      </c>
      <c r="B8" s="17" t="s">
        <v>197</v>
      </c>
      <c r="C8" s="22">
        <v>1930</v>
      </c>
      <c r="D8" s="22">
        <v>17650.78</v>
      </c>
      <c r="E8" s="22">
        <f>C8-D8</f>
        <v>-15720.779999999999</v>
      </c>
    </row>
    <row r="9" spans="1:5" x14ac:dyDescent="0.25">
      <c r="A9" s="19" t="s">
        <v>198</v>
      </c>
      <c r="B9" s="21" t="s">
        <v>199</v>
      </c>
      <c r="C9" s="23">
        <v>180</v>
      </c>
      <c r="D9" s="23">
        <v>0</v>
      </c>
      <c r="E9" s="23">
        <f t="shared" ref="E9:E25" si="0">C9-D9</f>
        <v>180</v>
      </c>
    </row>
    <row r="10" spans="1:5" x14ac:dyDescent="0.25">
      <c r="A10" s="19" t="s">
        <v>200</v>
      </c>
      <c r="B10" s="21" t="s">
        <v>201</v>
      </c>
      <c r="C10" s="23">
        <v>180</v>
      </c>
      <c r="D10" s="23">
        <v>0</v>
      </c>
      <c r="E10" s="23">
        <f t="shared" si="0"/>
        <v>180</v>
      </c>
    </row>
    <row r="11" spans="1:5" x14ac:dyDescent="0.25">
      <c r="A11" s="18" t="s">
        <v>202</v>
      </c>
      <c r="B11" s="20" t="s">
        <v>203</v>
      </c>
      <c r="C11" s="22">
        <v>1750</v>
      </c>
      <c r="D11" s="22">
        <v>17650.78</v>
      </c>
      <c r="E11" s="22">
        <f t="shared" si="0"/>
        <v>-15900.779999999999</v>
      </c>
    </row>
    <row r="12" spans="1:5" x14ac:dyDescent="0.25">
      <c r="A12" s="19" t="s">
        <v>204</v>
      </c>
      <c r="B12" s="21" t="s">
        <v>205</v>
      </c>
      <c r="C12" s="23">
        <v>1750</v>
      </c>
      <c r="D12" s="23">
        <v>17650.78</v>
      </c>
      <c r="E12" s="23">
        <f t="shared" si="0"/>
        <v>-15900.779999999999</v>
      </c>
    </row>
    <row r="13" spans="1:5" x14ac:dyDescent="0.25">
      <c r="A13" s="26" t="s">
        <v>206</v>
      </c>
      <c r="B13" s="27" t="s">
        <v>207</v>
      </c>
      <c r="C13" s="23">
        <v>1050</v>
      </c>
      <c r="D13" s="23">
        <v>2184.9899999999998</v>
      </c>
      <c r="E13" s="23">
        <f t="shared" si="0"/>
        <v>-1134.9899999999998</v>
      </c>
    </row>
    <row r="14" spans="1:5" x14ac:dyDescent="0.25">
      <c r="A14" s="18" t="s">
        <v>208</v>
      </c>
      <c r="B14" s="20" t="s">
        <v>209</v>
      </c>
      <c r="C14" s="22">
        <v>930</v>
      </c>
      <c r="D14" s="22">
        <v>2154.9</v>
      </c>
      <c r="E14" s="22">
        <f t="shared" si="0"/>
        <v>-1224.9000000000001</v>
      </c>
    </row>
    <row r="15" spans="1:5" x14ac:dyDescent="0.25">
      <c r="A15" s="19" t="s">
        <v>210</v>
      </c>
      <c r="B15" s="21" t="s">
        <v>211</v>
      </c>
      <c r="C15" s="23">
        <v>930</v>
      </c>
      <c r="D15" s="23">
        <v>2154.9</v>
      </c>
      <c r="E15" s="23">
        <f t="shared" si="0"/>
        <v>-1224.9000000000001</v>
      </c>
    </row>
    <row r="16" spans="1:5" x14ac:dyDescent="0.25">
      <c r="A16" s="19" t="s">
        <v>212</v>
      </c>
      <c r="B16" s="21" t="s">
        <v>213</v>
      </c>
      <c r="C16" s="23">
        <v>120</v>
      </c>
      <c r="D16" s="23">
        <v>0</v>
      </c>
      <c r="E16" s="23">
        <f t="shared" si="0"/>
        <v>120</v>
      </c>
    </row>
    <row r="17" spans="1:5" x14ac:dyDescent="0.25">
      <c r="A17" s="18" t="s">
        <v>214</v>
      </c>
      <c r="B17" s="20" t="s">
        <v>215</v>
      </c>
      <c r="C17" s="22">
        <v>120</v>
      </c>
      <c r="D17" s="22">
        <v>0</v>
      </c>
      <c r="E17" s="22">
        <f t="shared" si="0"/>
        <v>120</v>
      </c>
    </row>
    <row r="18" spans="1:5" x14ac:dyDescent="0.25">
      <c r="A18" s="19" t="s">
        <v>216</v>
      </c>
      <c r="B18" s="21" t="s">
        <v>217</v>
      </c>
      <c r="C18" s="23">
        <v>0</v>
      </c>
      <c r="D18" s="23">
        <v>30.09</v>
      </c>
      <c r="E18" s="23">
        <f t="shared" si="0"/>
        <v>-30.09</v>
      </c>
    </row>
    <row r="19" spans="1:5" x14ac:dyDescent="0.25">
      <c r="A19" s="19" t="s">
        <v>218</v>
      </c>
      <c r="B19" s="21" t="s">
        <v>219</v>
      </c>
      <c r="C19" s="23">
        <v>0</v>
      </c>
      <c r="D19" s="23">
        <v>30.09</v>
      </c>
      <c r="E19" s="23">
        <f t="shared" si="0"/>
        <v>-30.09</v>
      </c>
    </row>
    <row r="20" spans="1:5" x14ac:dyDescent="0.25">
      <c r="A20" s="25" t="s">
        <v>220</v>
      </c>
      <c r="B20" s="17" t="s">
        <v>221</v>
      </c>
      <c r="C20" s="22">
        <v>7677825</v>
      </c>
      <c r="D20" s="22">
        <v>4275238.67</v>
      </c>
      <c r="E20" s="22">
        <f t="shared" si="0"/>
        <v>3402586.33</v>
      </c>
    </row>
    <row r="21" spans="1:5" x14ac:dyDescent="0.25">
      <c r="A21" s="19" t="s">
        <v>222</v>
      </c>
      <c r="B21" s="21" t="s">
        <v>223</v>
      </c>
      <c r="C21" s="23">
        <v>7677825</v>
      </c>
      <c r="D21" s="23">
        <v>4275238.67</v>
      </c>
      <c r="E21" s="23">
        <f t="shared" si="0"/>
        <v>3402586.33</v>
      </c>
    </row>
    <row r="22" spans="1:5" x14ac:dyDescent="0.25">
      <c r="A22" s="19" t="s">
        <v>224</v>
      </c>
      <c r="B22" s="21" t="s">
        <v>225</v>
      </c>
      <c r="C22" s="23">
        <v>7677825</v>
      </c>
      <c r="D22" s="23">
        <v>4275238.67</v>
      </c>
      <c r="E22" s="23">
        <f t="shared" si="0"/>
        <v>3402586.33</v>
      </c>
    </row>
    <row r="23" spans="1:5" x14ac:dyDescent="0.25">
      <c r="A23" s="25" t="s">
        <v>226</v>
      </c>
      <c r="B23" s="17" t="s">
        <v>227</v>
      </c>
      <c r="C23" s="22">
        <v>17020</v>
      </c>
      <c r="D23" s="22">
        <v>56973.37</v>
      </c>
      <c r="E23" s="22">
        <f t="shared" si="0"/>
        <v>-39953.370000000003</v>
      </c>
    </row>
    <row r="24" spans="1:5" x14ac:dyDescent="0.25">
      <c r="A24" s="19" t="s">
        <v>228</v>
      </c>
      <c r="B24" s="21" t="s">
        <v>229</v>
      </c>
      <c r="C24" s="23">
        <v>17020</v>
      </c>
      <c r="D24" s="23">
        <v>56973.37</v>
      </c>
      <c r="E24" s="23">
        <f t="shared" si="0"/>
        <v>-39953.370000000003</v>
      </c>
    </row>
    <row r="25" spans="1:5" x14ac:dyDescent="0.25">
      <c r="A25" s="19" t="s">
        <v>230</v>
      </c>
      <c r="B25" s="24" t="s">
        <v>211</v>
      </c>
      <c r="C25" s="23">
        <v>17020</v>
      </c>
      <c r="D25" s="23">
        <v>56973.37</v>
      </c>
      <c r="E25" s="23">
        <f t="shared" si="0"/>
        <v>-39953.370000000003</v>
      </c>
    </row>
    <row r="26" spans="1:5" x14ac:dyDescent="0.25">
      <c r="A26" s="11"/>
      <c r="B26" s="12" t="s">
        <v>193</v>
      </c>
      <c r="C26" s="28">
        <f>C8+C13+C20+C23</f>
        <v>7697825</v>
      </c>
      <c r="D26" s="28">
        <f t="shared" ref="D26:E26" si="1">D8+D13+D20+D23</f>
        <v>4352047.8099999996</v>
      </c>
      <c r="E26" s="28">
        <f t="shared" si="1"/>
        <v>3345777.19</v>
      </c>
    </row>
    <row r="27" spans="1:5" x14ac:dyDescent="0.25">
      <c r="B27" s="14" t="s">
        <v>194</v>
      </c>
      <c r="C27" s="29">
        <f t="shared" ref="C27:E28" si="2">C26</f>
        <v>7697825</v>
      </c>
      <c r="D27" s="29">
        <f t="shared" si="2"/>
        <v>4352047.8099999996</v>
      </c>
      <c r="E27" s="29">
        <f t="shared" si="2"/>
        <v>3345777.19</v>
      </c>
    </row>
    <row r="28" spans="1:5" x14ac:dyDescent="0.25">
      <c r="B28" s="14" t="s">
        <v>195</v>
      </c>
      <c r="C28" s="29">
        <f t="shared" si="2"/>
        <v>7697825</v>
      </c>
      <c r="D28" s="29">
        <f t="shared" si="2"/>
        <v>4352047.8099999996</v>
      </c>
      <c r="E28" s="29">
        <f t="shared" si="2"/>
        <v>3345777.19</v>
      </c>
    </row>
  </sheetData>
  <mergeCells count="4">
    <mergeCell ref="A1:E1"/>
    <mergeCell ref="A2:E2"/>
    <mergeCell ref="A3:E3"/>
    <mergeCell ref="A4:E4"/>
  </mergeCells>
  <pageMargins left="0.25" right="0.25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ESTADO DE EJEC. PRES.EGRESOS</vt:lpstr>
      <vt:lpstr>ESTADO EJEC. PRES. INGRESOS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Martínez</dc:creator>
  <cp:lastModifiedBy>Xenia Yosabeth Zuniga</cp:lastModifiedBy>
  <cp:lastPrinted>2016-09-19T21:49:11Z</cp:lastPrinted>
  <dcterms:created xsi:type="dcterms:W3CDTF">2016-09-19T20:30:24Z</dcterms:created>
  <dcterms:modified xsi:type="dcterms:W3CDTF">2016-09-20T13:32:03Z</dcterms:modified>
</cp:coreProperties>
</file>