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atya.deguerra\Desktop\respuesta solicitud N°9876\"/>
    </mc:Choice>
  </mc:AlternateContent>
  <bookViews>
    <workbookView xWindow="0" yWindow="0" windowWidth="24000" windowHeight="9735"/>
  </bookViews>
  <sheets>
    <sheet name="Hoja1" sheetId="1" r:id="rId1"/>
    <sheet name="Hoja2" sheetId="2" state="hidden" r:id="rId2"/>
  </sheets>
  <definedNames>
    <definedName name="_xlnm._FilterDatabase" localSheetId="0" hidden="1">Hoja1!$A$2:$N$65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5" i="1" l="1"/>
  <c r="H64" i="1"/>
  <c r="H63" i="1"/>
  <c r="I29" i="1" l="1"/>
</calcChain>
</file>

<file path=xl/sharedStrings.xml><?xml version="1.0" encoding="utf-8"?>
<sst xmlns="http://schemas.openxmlformats.org/spreadsheetml/2006/main" count="432" uniqueCount="101">
  <si>
    <t>Codigo de adquisición o contratación</t>
  </si>
  <si>
    <t xml:space="preserve">Nombre de la gestión </t>
  </si>
  <si>
    <t>cantiadad solicitada</t>
  </si>
  <si>
    <t>nombre del ofertante</t>
  </si>
  <si>
    <t>Cantidad Ofertada</t>
  </si>
  <si>
    <t>Costo Unitario</t>
  </si>
  <si>
    <t>Monto Total ofertado</t>
  </si>
  <si>
    <t>marca Comercial</t>
  </si>
  <si>
    <t>Nombre del Fabricante</t>
  </si>
  <si>
    <t>Fecha de contrato/orden de compra</t>
  </si>
  <si>
    <t>Vigencia</t>
  </si>
  <si>
    <t>Forma de Contratación</t>
  </si>
  <si>
    <t>Listado de Licitciones y Libres Gestiones de ANTIRRETROVIRALES</t>
  </si>
  <si>
    <t>8M19000017</t>
  </si>
  <si>
    <t>8M19000016</t>
  </si>
  <si>
    <t>8M19000008</t>
  </si>
  <si>
    <t>8M19000006</t>
  </si>
  <si>
    <t>Abacavir  (Sulfato) 300 mg tableta recubierta, empaque primario individual o frasco por 60.</t>
  </si>
  <si>
    <t xml:space="preserve">Etravirina 100 mg tableta, empaque primario individual o frasco. </t>
  </si>
  <si>
    <t>Lamivudina  (3TC) 10 mg /mL Solución Oral Frasco 100 - 240 Ml</t>
  </si>
  <si>
    <t>Nevirapina (hemihidrato) 10 mg/mL Solución o Suspensión Oral Frasco por 100 - 240 mL.</t>
  </si>
  <si>
    <t>Tenofovir Disoproxil fumarato + Emtricitabina + Efavirenz (300 + 200 + 600) mg Tableta Empaque primario individual o Frasco por 30</t>
  </si>
  <si>
    <t>Tenofovir Disoproxil fumarato + Emtricitabina (300 + 200) mg Tableta Empaque primario individual o Frasco por 30</t>
  </si>
  <si>
    <t>Raltegravir (Potásico) 400 mg, Tableta, Empaque Primario Individual o Frasco por 60.</t>
  </si>
  <si>
    <t>Valganciclovir (Clorhidrato) 450 mg tableta, empaque primario individual o frasco por 60</t>
  </si>
  <si>
    <t>NO POR CONVENIO</t>
  </si>
  <si>
    <t>Lamivudina (3TC) 150 mg Tableta Frasco por 60, Protegido de la Luz</t>
  </si>
  <si>
    <t>Lamivudina (3TC) + Zidovudina (AZT) (150 + 300) mg Tableta Frasco por 60, Protegido de la Luz</t>
  </si>
  <si>
    <t>Lamivudina 300 mg Tableta, Empaque primario individual o Frasco por 30 ó 60, Protegido de la luz</t>
  </si>
  <si>
    <t>Zidovudina (AZT) 10 mg/mL  Solución Para Infusión I.V. Frasco Vial 20 mL,  Protegido de la Luz</t>
  </si>
  <si>
    <t>Zidovudina (AZT) 50 mg/5 mL  Solución Oral Frasco 100 - 240 mL, Protegido de la Luz</t>
  </si>
  <si>
    <t>Efavirenz 600 mg Tableta Recubierta Frasco por 30</t>
  </si>
  <si>
    <t>Lopinavir + Ritonavir (200 + 50) mg Tableta Recubierta Frasco por 120</t>
  </si>
  <si>
    <t>Darunavir (Etanolato) 600 mg tableta, Empaque Primario Individual o Frasco por 60.</t>
  </si>
  <si>
    <t>Ritonavir, 100 mg Tableta, Empaque Primario Individual o Frasco por 30.</t>
  </si>
  <si>
    <t>DESCRIPCIÓN ISSS</t>
  </si>
  <si>
    <t>NO SOLICITADO</t>
  </si>
  <si>
    <t>8M1800003</t>
  </si>
  <si>
    <t>8M1800006</t>
  </si>
  <si>
    <t>8M1800007</t>
  </si>
  <si>
    <t>8M1800009</t>
  </si>
  <si>
    <t>ADQUISICIÓN DEL MEDICAMENTO RALTEGRAVIR (POTÁSICO) 400 MG TABLETA, CONVENIO PNUD</t>
  </si>
  <si>
    <t>PROGRAMA DE LAS NACIONES UNIDAS PARA EL DESARROLLO (PNUD)</t>
  </si>
  <si>
    <t>ADQUISICIÓN DE MEDICAMENTOS ANTIRRETROVIRALES POR CONVENIO PNUD</t>
  </si>
  <si>
    <t>GSK</t>
  </si>
  <si>
    <t>NO DECLARA</t>
  </si>
  <si>
    <t>Abbvie</t>
  </si>
  <si>
    <t>MSD</t>
  </si>
  <si>
    <t>JANSSEN</t>
  </si>
  <si>
    <t>ISENTRESS 400MG</t>
  </si>
  <si>
    <t xml:space="preserve"> De acuerdo a los terminos del proyecto entre el PNUD y el ISSS, es el PNUD quien genera los contratos u órdenes de compra y quien los administra, por lo tanto no de cuenta con dicha información.</t>
  </si>
  <si>
    <t>8M1800002</t>
  </si>
  <si>
    <t>ADQUISICIÓN DE MEDICAMENTOS ANTIRRETROVIRALES POR CONVENIO OPS</t>
  </si>
  <si>
    <t>ORGANIZACIÓN PANAMERICANA DE LA SALUD</t>
  </si>
  <si>
    <t>MYLAN LABORATORIES LTD</t>
  </si>
  <si>
    <t>ABBVIE INC</t>
  </si>
  <si>
    <t>MERCK</t>
  </si>
  <si>
    <t>CIPLA</t>
  </si>
  <si>
    <t>HETERO LABS</t>
  </si>
  <si>
    <t>Las ordenes de compra son administradas por OPS.</t>
  </si>
  <si>
    <t>Numero de Gestión</t>
  </si>
  <si>
    <t>ADQUISICIÓN DE MEDICAMENTOS ANTIRRETROVIRALES POR CONVENIO PNUD PARTE III</t>
  </si>
  <si>
    <t>MICRO LABS LTD</t>
  </si>
  <si>
    <t>AUROBINDO PHARMA LIMITED</t>
  </si>
  <si>
    <t>ABBVIE</t>
  </si>
  <si>
    <t>MACLEODS</t>
  </si>
  <si>
    <t>STRIDES SHASUN</t>
  </si>
  <si>
    <t xml:space="preserve">ADQUISICIÓN DE MEDICAMENTOS ANTIRRETROVIRALES POR CONVENIO PNUD </t>
  </si>
  <si>
    <t>MACLEODS PHARMACEUTICALS</t>
  </si>
  <si>
    <t>MYLAN LABORATORIES</t>
  </si>
  <si>
    <t>AUROBINDRECUBIERTA PHARMLIMITED</t>
  </si>
  <si>
    <t>ADQUISICIÓN DE MEDICAMENTOS ANTIRRETROVIRALES PARA ADULTO CONVENIO PNUD</t>
  </si>
  <si>
    <t>MYLAN</t>
  </si>
  <si>
    <t>ADQUISICIÓN DE MEDICAMENTOS ANTIRRETROVIRALES CONVENIO PNUD PARTE II</t>
  </si>
  <si>
    <t>8M2000002</t>
  </si>
  <si>
    <t>1M20000012</t>
  </si>
  <si>
    <t>1M20000022</t>
  </si>
  <si>
    <t>4M20000012</t>
  </si>
  <si>
    <t xml:space="preserve"> ADQUISICION DE  MEDICAMENTOS: a) VALGANCICLOVIR
 (CLORHIDRATO) 450 MG TABLETA, EMPAQUE PRIMARIO INDIVIDUAL O
 FRASCO POR 60. B) POLIMIXINA B 500,000 UI (50 MG), POLVO
 LIOFILIZADO PARA SOLUCION INYECTABLE I.V., FRASCO VIAL</t>
  </si>
  <si>
    <t>DROGUERÍA NUEVA SAN CARLOS, S.A. DE C.V.</t>
  </si>
  <si>
    <t>ROCHE</t>
  </si>
  <si>
    <t>PATHEON INC.</t>
  </si>
  <si>
    <t>SEVEN PHARMA EL SALVADOR, S.A. DE C.V.</t>
  </si>
  <si>
    <t>HETERO</t>
  </si>
  <si>
    <t>HETERO LABS LIMITED</t>
  </si>
  <si>
    <t xml:space="preserve"> ADQUISICIÓN DEL MEDICAMENTO LOPINAVIR + RITONAVIR; (200 +
 50) MG; TABLETA RECUBIERTA; FRASCO POR 120.</t>
  </si>
  <si>
    <t>26.06.2020</t>
  </si>
  <si>
    <t>ADQUISICIÓN DE MEDICAMENTOS PARA PROTOCOLO NACIONAL DE
ATENCIÓN DE EMERGENCIA PARA DERECHOHABIENTES DEL ISSS</t>
  </si>
  <si>
    <t>20.03.2020 HASTA 31.12.2020</t>
  </si>
  <si>
    <t>LIBRE GESTIÓN</t>
  </si>
  <si>
    <t>26.06.2020 HASTA 31.12.2020</t>
  </si>
  <si>
    <t>CONVENIO</t>
  </si>
  <si>
    <t>09.07.2020</t>
  </si>
  <si>
    <t>09.07.2020 HASTA 31.12.2020</t>
  </si>
  <si>
    <t>CONTRATACIÓN DIRECTA</t>
  </si>
  <si>
    <t>se aclara lo siguiente:</t>
  </si>
  <si>
    <t>Fuente: UACI, 2021</t>
  </si>
  <si>
    <t>-          Que el ISSS desde hace más de 10 años, adquiere los ARV a través de convenios con organismos PNUD y OPS y no a través de compras locales, a excepción de dos códigos que se han adquirido en 2020 a través de libres gestiones y contratación directa.</t>
  </si>
  <si>
    <t>-          En el caso de las compras por Convenio, se ha colocado el precio ofertado por el Organismo y con el cual fue adjudicado por Consejo Directivo, este es el precio fabricante, no incluye fletes, impuestos, costos de desaduanaje o comisiones.</t>
  </si>
  <si>
    <t>-          En el caso de OPS se cuenta con la fecha de emisión de Orden de Compra porque son remitidas por el Organismo, en el caso del PNUD, por ser ellos los responsables de Administrar las órdenes de compra y contratos no se cuenta con información de las mismas.</t>
  </si>
  <si>
    <t>-          El ISSS tanto en las compras por PNUD como en compras por OPS, no genera contratos ni órdenes de compra, esto es responsabilidad del Organismo; por la tanto no se cuenta con las fechas de vigencia de los mismos y la forma de contratación se realiza de acuerdo a los estatus, políticas y lineamientos de cada Organismo.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</si>
</sst>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theme="1"/>
      <name val="Calibri"/>
      <family val="2"/>
      <scheme val="minor"/>
    </font>
    <font>
      <sz val="11"/>
      <color theme="1"/>
      <name val="Calibri"/>
      <family val="2"/>
      <scheme val="minor"/>
    </font>
    <font>
      <b/>
      <sz val="10"/>
      <color theme="1"/>
      <name val="Calibri"/>
      <family val="2"/>
      <scheme val="minor"/>
    </font>
    <font>
      <b/>
      <sz val="18"/>
      <color theme="1"/>
      <name val="Calibri"/>
      <family val="2"/>
      <scheme val="minor"/>
    </font>
    <font>
      <sz val="8"/>
      <name val="Arial"/>
      <family val="2"/>
    </font>
  </fonts>
  <fills count="6">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0" fillId="0" borderId="0" xfId="0"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3" fontId="2" fillId="0" borderId="1" xfId="0" applyNumberFormat="1" applyFont="1" applyBorder="1" applyAlignment="1">
      <alignment horizontal="center" vertical="center" wrapText="1"/>
    </xf>
    <xf numFmtId="44" fontId="2" fillId="0" borderId="1" xfId="1" applyFont="1" applyBorder="1" applyAlignment="1">
      <alignment horizontal="center" vertical="center" wrapText="1"/>
    </xf>
    <xf numFmtId="15"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3" fontId="0" fillId="0" borderId="0" xfId="0" applyNumberFormat="1" applyAlignment="1">
      <alignment vertical="center"/>
    </xf>
    <xf numFmtId="14" fontId="2" fillId="0" borderId="1"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4" fillId="0" borderId="9" xfId="0" applyFont="1" applyFill="1" applyBorder="1" applyAlignment="1">
      <alignment horizontal="center" vertical="center" wrapText="1"/>
    </xf>
    <xf numFmtId="0" fontId="4" fillId="0" borderId="9" xfId="0" applyFont="1" applyFill="1" applyBorder="1" applyAlignment="1">
      <alignment vertical="center" wrapText="1"/>
    </xf>
    <xf numFmtId="0" fontId="2" fillId="0" borderId="9" xfId="0" applyFont="1" applyFill="1" applyBorder="1" applyAlignment="1">
      <alignment horizontal="center" vertical="center" wrapText="1"/>
    </xf>
    <xf numFmtId="3" fontId="2" fillId="0" borderId="9" xfId="0" applyNumberFormat="1" applyFont="1" applyBorder="1" applyAlignment="1">
      <alignment horizontal="center" vertical="center" wrapText="1"/>
    </xf>
    <xf numFmtId="44" fontId="2" fillId="0" borderId="9" xfId="1" applyFont="1" applyBorder="1" applyAlignment="1">
      <alignment horizontal="center" vertical="center" wrapText="1"/>
    </xf>
    <xf numFmtId="14" fontId="2" fillId="0" borderId="9"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7"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0" fillId="0" borderId="0" xfId="0" applyFill="1" applyAlignment="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75"/>
  <sheetViews>
    <sheetView tabSelected="1" topLeftCell="A64" zoomScale="115" zoomScaleNormal="115" workbookViewId="0">
      <selection activeCell="C76" sqref="C76"/>
    </sheetView>
  </sheetViews>
  <sheetFormatPr baseColWidth="10" defaultRowHeight="15" x14ac:dyDescent="0.25"/>
  <cols>
    <col min="1" max="1" width="16.5703125" style="1" bestFit="1" customWidth="1"/>
    <col min="2" max="2" width="11.42578125" style="1"/>
    <col min="3" max="3" width="37.7109375" style="1" customWidth="1"/>
    <col min="4" max="4" width="28.85546875" style="1" customWidth="1"/>
    <col min="5" max="5" width="11.42578125" style="17"/>
    <col min="6" max="6" width="22" style="1" customWidth="1"/>
    <col min="7" max="7" width="11.85546875" style="17" bestFit="1" customWidth="1"/>
    <col min="8" max="8" width="11.42578125" style="1"/>
    <col min="9" max="9" width="11.7109375" style="1" bestFit="1" customWidth="1"/>
    <col min="10" max="10" width="33.5703125" style="1" bestFit="1" customWidth="1"/>
    <col min="11" max="11" width="18" style="1" customWidth="1"/>
    <col min="12" max="12" width="17.5703125" style="1" customWidth="1"/>
    <col min="13" max="13" width="19.42578125" style="1" customWidth="1"/>
    <col min="14" max="14" width="16.85546875" style="1" customWidth="1"/>
    <col min="15" max="16384" width="11.42578125" style="1"/>
  </cols>
  <sheetData>
    <row r="2" spans="1:14" x14ac:dyDescent="0.25">
      <c r="A2" s="33" t="s">
        <v>12</v>
      </c>
      <c r="B2" s="33"/>
      <c r="C2" s="33"/>
      <c r="D2" s="33"/>
      <c r="E2" s="33"/>
      <c r="F2" s="33"/>
      <c r="G2" s="33"/>
      <c r="H2" s="33"/>
      <c r="I2" s="33"/>
      <c r="J2" s="33"/>
      <c r="K2" s="33"/>
      <c r="L2" s="33"/>
      <c r="M2" s="33"/>
      <c r="N2" s="33"/>
    </row>
    <row r="3" spans="1:14" x14ac:dyDescent="0.25">
      <c r="A3" s="34"/>
      <c r="B3" s="34"/>
      <c r="C3" s="34"/>
      <c r="D3" s="34"/>
      <c r="E3" s="34"/>
      <c r="F3" s="34"/>
      <c r="G3" s="34"/>
      <c r="H3" s="34"/>
      <c r="I3" s="34"/>
      <c r="J3" s="34"/>
      <c r="K3" s="34"/>
      <c r="L3" s="34"/>
      <c r="M3" s="34"/>
      <c r="N3" s="34"/>
    </row>
    <row r="4" spans="1:14" ht="38.25" x14ac:dyDescent="0.25">
      <c r="A4" s="10" t="s">
        <v>60</v>
      </c>
      <c r="B4" s="10" t="s">
        <v>0</v>
      </c>
      <c r="C4" s="10" t="s">
        <v>35</v>
      </c>
      <c r="D4" s="10" t="s">
        <v>1</v>
      </c>
      <c r="E4" s="12" t="s">
        <v>2</v>
      </c>
      <c r="F4" s="10" t="s">
        <v>3</v>
      </c>
      <c r="G4" s="12" t="s">
        <v>4</v>
      </c>
      <c r="H4" s="10" t="s">
        <v>5</v>
      </c>
      <c r="I4" s="10" t="s">
        <v>6</v>
      </c>
      <c r="J4" s="10" t="s">
        <v>7</v>
      </c>
      <c r="K4" s="10" t="s">
        <v>8</v>
      </c>
      <c r="L4" s="10" t="s">
        <v>9</v>
      </c>
      <c r="M4" s="10" t="s">
        <v>10</v>
      </c>
      <c r="N4" s="10" t="s">
        <v>11</v>
      </c>
    </row>
    <row r="5" spans="1:14" ht="38.25" customHeight="1" x14ac:dyDescent="0.25">
      <c r="A5" s="11" t="s">
        <v>37</v>
      </c>
      <c r="B5" s="2">
        <v>8250207</v>
      </c>
      <c r="C5" s="3" t="s">
        <v>29</v>
      </c>
      <c r="D5" s="10" t="s">
        <v>43</v>
      </c>
      <c r="E5" s="12">
        <v>46</v>
      </c>
      <c r="F5" s="10" t="s">
        <v>42</v>
      </c>
      <c r="G5" s="12">
        <v>50</v>
      </c>
      <c r="H5" s="13">
        <v>8.9600000000000009</v>
      </c>
      <c r="I5" s="13">
        <v>448</v>
      </c>
      <c r="J5" s="10" t="s">
        <v>45</v>
      </c>
      <c r="K5" s="10" t="s">
        <v>44</v>
      </c>
      <c r="L5" s="35" t="s">
        <v>50</v>
      </c>
      <c r="M5" s="36"/>
      <c r="N5" s="41" t="s">
        <v>91</v>
      </c>
    </row>
    <row r="6" spans="1:14" ht="38.25" x14ac:dyDescent="0.25">
      <c r="A6" s="11" t="s">
        <v>37</v>
      </c>
      <c r="B6" s="2">
        <v>8250208</v>
      </c>
      <c r="C6" s="3" t="s">
        <v>30</v>
      </c>
      <c r="D6" s="10" t="s">
        <v>43</v>
      </c>
      <c r="E6" s="12">
        <v>18</v>
      </c>
      <c r="F6" s="10" t="s">
        <v>42</v>
      </c>
      <c r="G6" s="12">
        <v>18</v>
      </c>
      <c r="H6" s="13">
        <v>2.0499999999999998</v>
      </c>
      <c r="I6" s="13">
        <v>36.9</v>
      </c>
      <c r="J6" s="10" t="s">
        <v>45</v>
      </c>
      <c r="K6" s="10" t="s">
        <v>45</v>
      </c>
      <c r="L6" s="37"/>
      <c r="M6" s="38"/>
      <c r="N6" s="42"/>
    </row>
    <row r="7" spans="1:14" ht="216.75" customHeight="1" x14ac:dyDescent="0.25">
      <c r="A7" s="11" t="s">
        <v>37</v>
      </c>
      <c r="B7" s="2">
        <v>8250209</v>
      </c>
      <c r="C7" s="3" t="s">
        <v>31</v>
      </c>
      <c r="D7" s="10" t="s">
        <v>43</v>
      </c>
      <c r="E7" s="12">
        <v>10890</v>
      </c>
      <c r="F7" s="10" t="s">
        <v>42</v>
      </c>
      <c r="G7" s="12">
        <v>10890</v>
      </c>
      <c r="H7" s="13">
        <v>0.109667</v>
      </c>
      <c r="I7" s="13">
        <v>1194.27</v>
      </c>
      <c r="J7" s="10" t="s">
        <v>45</v>
      </c>
      <c r="K7" s="10" t="s">
        <v>45</v>
      </c>
      <c r="L7" s="37"/>
      <c r="M7" s="38"/>
      <c r="N7" s="42"/>
    </row>
    <row r="8" spans="1:14" ht="38.25" x14ac:dyDescent="0.25">
      <c r="A8" s="11" t="s">
        <v>37</v>
      </c>
      <c r="B8" s="2">
        <v>8250213</v>
      </c>
      <c r="C8" s="3" t="s">
        <v>27</v>
      </c>
      <c r="D8" s="10" t="s">
        <v>43</v>
      </c>
      <c r="E8" s="12">
        <v>39750</v>
      </c>
      <c r="F8" s="10" t="s">
        <v>42</v>
      </c>
      <c r="G8" s="12">
        <v>39780</v>
      </c>
      <c r="H8" s="13">
        <v>0.1075</v>
      </c>
      <c r="I8" s="13">
        <v>4276.3500000000004</v>
      </c>
      <c r="J8" s="10" t="s">
        <v>45</v>
      </c>
      <c r="K8" s="10" t="s">
        <v>45</v>
      </c>
      <c r="L8" s="37"/>
      <c r="M8" s="38"/>
      <c r="N8" s="42"/>
    </row>
    <row r="9" spans="1:14" ht="38.25" x14ac:dyDescent="0.25">
      <c r="A9" s="11" t="s">
        <v>37</v>
      </c>
      <c r="B9" s="2">
        <v>8250216</v>
      </c>
      <c r="C9" s="3" t="s">
        <v>32</v>
      </c>
      <c r="D9" s="10" t="s">
        <v>43</v>
      </c>
      <c r="E9" s="12">
        <v>81780</v>
      </c>
      <c r="F9" s="10" t="s">
        <v>42</v>
      </c>
      <c r="G9" s="12">
        <v>81840</v>
      </c>
      <c r="H9" s="13">
        <v>0.50666699999999998</v>
      </c>
      <c r="I9" s="13">
        <v>41465.599999999999</v>
      </c>
      <c r="J9" s="10" t="s">
        <v>45</v>
      </c>
      <c r="K9" s="10" t="s">
        <v>46</v>
      </c>
      <c r="L9" s="37"/>
      <c r="M9" s="38"/>
      <c r="N9" s="42"/>
    </row>
    <row r="10" spans="1:14" ht="38.25" x14ac:dyDescent="0.25">
      <c r="A10" s="11" t="s">
        <v>37</v>
      </c>
      <c r="B10" s="2">
        <v>8250218</v>
      </c>
      <c r="C10" s="3" t="s">
        <v>21</v>
      </c>
      <c r="D10" s="10" t="s">
        <v>43</v>
      </c>
      <c r="E10" s="12">
        <v>395790</v>
      </c>
      <c r="F10" s="10" t="s">
        <v>42</v>
      </c>
      <c r="G10" s="12">
        <v>395790</v>
      </c>
      <c r="H10" s="13">
        <v>0.31666670000000002</v>
      </c>
      <c r="I10" s="13">
        <v>125333.5</v>
      </c>
      <c r="J10" s="10" t="s">
        <v>45</v>
      </c>
      <c r="K10" s="10" t="s">
        <v>45</v>
      </c>
      <c r="L10" s="37"/>
      <c r="M10" s="38"/>
      <c r="N10" s="42"/>
    </row>
    <row r="11" spans="1:14" ht="38.25" x14ac:dyDescent="0.25">
      <c r="A11" s="11" t="s">
        <v>37</v>
      </c>
      <c r="B11" s="2">
        <v>8250219</v>
      </c>
      <c r="C11" s="3" t="s">
        <v>22</v>
      </c>
      <c r="D11" s="10" t="s">
        <v>43</v>
      </c>
      <c r="E11" s="12">
        <v>1200</v>
      </c>
      <c r="F11" s="10" t="s">
        <v>42</v>
      </c>
      <c r="G11" s="12">
        <v>1200</v>
      </c>
      <c r="H11" s="13">
        <v>0.17899999999999999</v>
      </c>
      <c r="I11" s="13">
        <v>214.8</v>
      </c>
      <c r="J11" s="10" t="s">
        <v>45</v>
      </c>
      <c r="K11" s="10" t="s">
        <v>45</v>
      </c>
      <c r="L11" s="37"/>
      <c r="M11" s="38"/>
      <c r="N11" s="42"/>
    </row>
    <row r="12" spans="1:14" ht="38.25" x14ac:dyDescent="0.25">
      <c r="A12" s="11" t="s">
        <v>37</v>
      </c>
      <c r="B12" s="2">
        <v>8250220</v>
      </c>
      <c r="C12" s="3" t="s">
        <v>28</v>
      </c>
      <c r="D12" s="10" t="s">
        <v>43</v>
      </c>
      <c r="E12" s="12" t="s">
        <v>36</v>
      </c>
      <c r="F12" s="10" t="s">
        <v>42</v>
      </c>
      <c r="G12" s="12"/>
      <c r="H12" s="13"/>
      <c r="I12" s="13"/>
      <c r="J12" s="10"/>
      <c r="K12" s="10"/>
      <c r="L12" s="37"/>
      <c r="M12" s="38"/>
      <c r="N12" s="42"/>
    </row>
    <row r="13" spans="1:14" ht="38.25" x14ac:dyDescent="0.25">
      <c r="A13" s="11" t="s">
        <v>37</v>
      </c>
      <c r="B13" s="2">
        <v>8250221</v>
      </c>
      <c r="C13" s="3" t="s">
        <v>18</v>
      </c>
      <c r="D13" s="10" t="s">
        <v>43</v>
      </c>
      <c r="E13" s="12">
        <v>18480</v>
      </c>
      <c r="F13" s="10" t="s">
        <v>42</v>
      </c>
      <c r="G13" s="12">
        <v>18480</v>
      </c>
      <c r="H13" s="13">
        <v>3.5</v>
      </c>
      <c r="I13" s="13">
        <v>64680</v>
      </c>
      <c r="J13" s="10" t="s">
        <v>45</v>
      </c>
      <c r="K13" s="10" t="s">
        <v>48</v>
      </c>
      <c r="L13" s="37"/>
      <c r="M13" s="38"/>
      <c r="N13" s="42"/>
    </row>
    <row r="14" spans="1:14" ht="38.25" x14ac:dyDescent="0.25">
      <c r="A14" s="11" t="s">
        <v>37</v>
      </c>
      <c r="B14" s="2">
        <v>8250222</v>
      </c>
      <c r="C14" s="3" t="s">
        <v>33</v>
      </c>
      <c r="D14" s="10" t="s">
        <v>43</v>
      </c>
      <c r="E14" s="12">
        <v>5760</v>
      </c>
      <c r="F14" s="10" t="s">
        <v>42</v>
      </c>
      <c r="G14" s="12">
        <v>5760</v>
      </c>
      <c r="H14" s="13">
        <v>1.1666669999999999</v>
      </c>
      <c r="I14" s="13">
        <v>6720</v>
      </c>
      <c r="J14" s="10" t="s">
        <v>45</v>
      </c>
      <c r="K14" s="10" t="s">
        <v>45</v>
      </c>
      <c r="L14" s="37"/>
      <c r="M14" s="38"/>
      <c r="N14" s="42"/>
    </row>
    <row r="15" spans="1:14" ht="38.25" x14ac:dyDescent="0.25">
      <c r="A15" s="11" t="s">
        <v>37</v>
      </c>
      <c r="B15" s="2">
        <v>8250223</v>
      </c>
      <c r="C15" s="3" t="s">
        <v>23</v>
      </c>
      <c r="D15" s="10" t="s">
        <v>43</v>
      </c>
      <c r="E15" s="12">
        <v>4770</v>
      </c>
      <c r="F15" s="10" t="s">
        <v>42</v>
      </c>
      <c r="G15" s="12">
        <v>4800</v>
      </c>
      <c r="H15" s="13">
        <v>0.83333400000000002</v>
      </c>
      <c r="I15" s="13">
        <v>4000</v>
      </c>
      <c r="J15" s="10" t="s">
        <v>45</v>
      </c>
      <c r="K15" s="10" t="s">
        <v>47</v>
      </c>
      <c r="L15" s="37"/>
      <c r="M15" s="38"/>
      <c r="N15" s="42"/>
    </row>
    <row r="16" spans="1:14" ht="38.25" x14ac:dyDescent="0.25">
      <c r="A16" s="11" t="s">
        <v>37</v>
      </c>
      <c r="B16" s="2">
        <v>8250224</v>
      </c>
      <c r="C16" s="3" t="s">
        <v>34</v>
      </c>
      <c r="D16" s="10" t="s">
        <v>43</v>
      </c>
      <c r="E16" s="12">
        <v>5760</v>
      </c>
      <c r="F16" s="10" t="s">
        <v>42</v>
      </c>
      <c r="G16" s="12">
        <v>5760</v>
      </c>
      <c r="H16" s="13">
        <v>1.119</v>
      </c>
      <c r="I16" s="13">
        <v>6445.44</v>
      </c>
      <c r="J16" s="10" t="s">
        <v>45</v>
      </c>
      <c r="K16" s="10" t="s">
        <v>46</v>
      </c>
      <c r="L16" s="37"/>
      <c r="M16" s="38"/>
      <c r="N16" s="42"/>
    </row>
    <row r="17" spans="1:14" ht="38.25" x14ac:dyDescent="0.25">
      <c r="A17" s="11" t="s">
        <v>37</v>
      </c>
      <c r="B17" s="2">
        <v>8401213</v>
      </c>
      <c r="C17" s="3" t="s">
        <v>17</v>
      </c>
      <c r="D17" s="10" t="s">
        <v>43</v>
      </c>
      <c r="E17" s="12">
        <v>19260</v>
      </c>
      <c r="F17" s="10" t="s">
        <v>42</v>
      </c>
      <c r="G17" s="12">
        <v>19260</v>
      </c>
      <c r="H17" s="13">
        <v>0.191667</v>
      </c>
      <c r="I17" s="13">
        <v>3691.5</v>
      </c>
      <c r="J17" s="10" t="s">
        <v>45</v>
      </c>
      <c r="K17" s="10" t="s">
        <v>45</v>
      </c>
      <c r="L17" s="37"/>
      <c r="M17" s="38"/>
      <c r="N17" s="42"/>
    </row>
    <row r="18" spans="1:14" ht="38.25" x14ac:dyDescent="0.25">
      <c r="A18" s="11" t="s">
        <v>37</v>
      </c>
      <c r="B18" s="2">
        <v>8250226</v>
      </c>
      <c r="C18" s="3" t="s">
        <v>19</v>
      </c>
      <c r="D18" s="10" t="s">
        <v>43</v>
      </c>
      <c r="E18" s="12">
        <v>16</v>
      </c>
      <c r="F18" s="10" t="s">
        <v>42</v>
      </c>
      <c r="G18" s="12">
        <v>16</v>
      </c>
      <c r="H18" s="13">
        <v>2.2000000000000002</v>
      </c>
      <c r="I18" s="13">
        <v>35.200000000000003</v>
      </c>
      <c r="J18" s="10" t="s">
        <v>45</v>
      </c>
      <c r="K18" s="10" t="s">
        <v>45</v>
      </c>
      <c r="L18" s="39"/>
      <c r="M18" s="40"/>
      <c r="N18" s="43"/>
    </row>
    <row r="19" spans="1:14" ht="90" customHeight="1" x14ac:dyDescent="0.25">
      <c r="A19" s="10" t="s">
        <v>38</v>
      </c>
      <c r="B19" s="2">
        <v>8250223</v>
      </c>
      <c r="C19" s="3" t="s">
        <v>23</v>
      </c>
      <c r="D19" s="10" t="s">
        <v>41</v>
      </c>
      <c r="E19" s="12">
        <v>8640</v>
      </c>
      <c r="F19" s="10" t="s">
        <v>42</v>
      </c>
      <c r="G19" s="12">
        <v>8640</v>
      </c>
      <c r="H19" s="13">
        <v>5.75</v>
      </c>
      <c r="I19" s="13">
        <v>49680</v>
      </c>
      <c r="J19" s="10" t="s">
        <v>49</v>
      </c>
      <c r="K19" s="10" t="s">
        <v>47</v>
      </c>
      <c r="L19" s="44" t="s">
        <v>50</v>
      </c>
      <c r="M19" s="45"/>
      <c r="N19" s="28" t="s">
        <v>91</v>
      </c>
    </row>
    <row r="20" spans="1:14" ht="38.25" x14ac:dyDescent="0.25">
      <c r="A20" s="11" t="s">
        <v>51</v>
      </c>
      <c r="B20" s="2">
        <v>8401213</v>
      </c>
      <c r="C20" s="3" t="s">
        <v>17</v>
      </c>
      <c r="D20" s="10" t="s">
        <v>52</v>
      </c>
      <c r="E20" s="12">
        <v>19260</v>
      </c>
      <c r="F20" s="10" t="s">
        <v>53</v>
      </c>
      <c r="G20" s="12">
        <v>22680</v>
      </c>
      <c r="H20" s="13">
        <v>0.18333340000000001</v>
      </c>
      <c r="I20" s="13">
        <v>4158</v>
      </c>
      <c r="J20" s="10" t="s">
        <v>45</v>
      </c>
      <c r="K20" s="10" t="s">
        <v>57</v>
      </c>
      <c r="L20" s="14">
        <v>43290</v>
      </c>
      <c r="M20" s="41" t="s">
        <v>59</v>
      </c>
      <c r="N20" s="41" t="s">
        <v>91</v>
      </c>
    </row>
    <row r="21" spans="1:14" ht="38.25" x14ac:dyDescent="0.25">
      <c r="A21" s="11" t="s">
        <v>51</v>
      </c>
      <c r="B21" s="2">
        <v>8250202</v>
      </c>
      <c r="C21" s="3" t="s">
        <v>26</v>
      </c>
      <c r="D21" s="10" t="s">
        <v>52</v>
      </c>
      <c r="E21" s="12">
        <v>18780</v>
      </c>
      <c r="F21" s="10" t="s">
        <v>53</v>
      </c>
      <c r="G21" s="12">
        <v>20160</v>
      </c>
      <c r="H21" s="13">
        <v>3.7499999999999999E-2</v>
      </c>
      <c r="I21" s="13">
        <v>756</v>
      </c>
      <c r="J21" s="10" t="s">
        <v>45</v>
      </c>
      <c r="K21" s="10" t="s">
        <v>54</v>
      </c>
      <c r="L21" s="14">
        <v>43287</v>
      </c>
      <c r="M21" s="42"/>
      <c r="N21" s="42"/>
    </row>
    <row r="22" spans="1:14" ht="38.25" x14ac:dyDescent="0.25">
      <c r="A22" s="11" t="s">
        <v>51</v>
      </c>
      <c r="B22" s="2">
        <v>8250209</v>
      </c>
      <c r="C22" s="3" t="s">
        <v>31</v>
      </c>
      <c r="D22" s="10" t="s">
        <v>52</v>
      </c>
      <c r="E22" s="12">
        <v>10890</v>
      </c>
      <c r="F22" s="10" t="s">
        <v>53</v>
      </c>
      <c r="G22" s="12">
        <v>11340</v>
      </c>
      <c r="H22" s="13">
        <v>0.105</v>
      </c>
      <c r="I22" s="13">
        <v>1190.7</v>
      </c>
      <c r="J22" s="10" t="s">
        <v>45</v>
      </c>
      <c r="K22" s="10" t="s">
        <v>57</v>
      </c>
      <c r="L22" s="14">
        <v>43290</v>
      </c>
      <c r="M22" s="42"/>
      <c r="N22" s="42"/>
    </row>
    <row r="23" spans="1:14" ht="38.25" x14ac:dyDescent="0.25">
      <c r="A23" s="11" t="s">
        <v>51</v>
      </c>
      <c r="B23" s="2">
        <v>8250222</v>
      </c>
      <c r="C23" s="3" t="s">
        <v>33</v>
      </c>
      <c r="D23" s="10" t="s">
        <v>52</v>
      </c>
      <c r="E23" s="12">
        <v>5760</v>
      </c>
      <c r="F23" s="10" t="s">
        <v>53</v>
      </c>
      <c r="G23" s="12">
        <v>5760</v>
      </c>
      <c r="H23" s="13">
        <v>1</v>
      </c>
      <c r="I23" s="13">
        <v>5760</v>
      </c>
      <c r="J23" s="10" t="s">
        <v>45</v>
      </c>
      <c r="K23" s="10" t="s">
        <v>58</v>
      </c>
      <c r="L23" s="14">
        <v>43290</v>
      </c>
      <c r="M23" s="42"/>
      <c r="N23" s="42"/>
    </row>
    <row r="24" spans="1:14" ht="38.25" x14ac:dyDescent="0.25">
      <c r="A24" s="11" t="s">
        <v>51</v>
      </c>
      <c r="B24" s="2">
        <v>8250223</v>
      </c>
      <c r="C24" s="3" t="s">
        <v>23</v>
      </c>
      <c r="D24" s="10" t="s">
        <v>52</v>
      </c>
      <c r="E24" s="12">
        <v>4770</v>
      </c>
      <c r="F24" s="10" t="s">
        <v>53</v>
      </c>
      <c r="G24" s="12">
        <v>4800</v>
      </c>
      <c r="H24" s="13">
        <v>4.05</v>
      </c>
      <c r="I24" s="13">
        <v>19440</v>
      </c>
      <c r="J24" s="10" t="s">
        <v>45</v>
      </c>
      <c r="K24" s="10" t="s">
        <v>56</v>
      </c>
      <c r="L24" s="14">
        <v>43290</v>
      </c>
      <c r="M24" s="42"/>
      <c r="N24" s="42"/>
    </row>
    <row r="25" spans="1:14" ht="38.25" x14ac:dyDescent="0.25">
      <c r="A25" s="11" t="s">
        <v>51</v>
      </c>
      <c r="B25" s="2">
        <v>8250213</v>
      </c>
      <c r="C25" s="3" t="s">
        <v>27</v>
      </c>
      <c r="D25" s="10" t="s">
        <v>52</v>
      </c>
      <c r="E25" s="12">
        <v>39750</v>
      </c>
      <c r="F25" s="10" t="s">
        <v>53</v>
      </c>
      <c r="G25" s="12">
        <v>39780</v>
      </c>
      <c r="H25" s="13">
        <v>8.5000000000000006E-2</v>
      </c>
      <c r="I25" s="13">
        <v>3381.3</v>
      </c>
      <c r="J25" s="10" t="s">
        <v>45</v>
      </c>
      <c r="K25" s="10" t="s">
        <v>54</v>
      </c>
      <c r="L25" s="14">
        <v>43287</v>
      </c>
      <c r="M25" s="42"/>
      <c r="N25" s="42"/>
    </row>
    <row r="26" spans="1:14" ht="38.25" x14ac:dyDescent="0.25">
      <c r="A26" s="11" t="s">
        <v>51</v>
      </c>
      <c r="B26" s="2">
        <v>8250218</v>
      </c>
      <c r="C26" s="3" t="s">
        <v>21</v>
      </c>
      <c r="D26" s="10" t="s">
        <v>52</v>
      </c>
      <c r="E26" s="12">
        <v>395790</v>
      </c>
      <c r="F26" s="10" t="s">
        <v>53</v>
      </c>
      <c r="G26" s="12">
        <v>395790</v>
      </c>
      <c r="H26" s="13">
        <v>0.2083334</v>
      </c>
      <c r="I26" s="13">
        <v>82456.25</v>
      </c>
      <c r="J26" s="10" t="s">
        <v>45</v>
      </c>
      <c r="K26" s="10" t="s">
        <v>54</v>
      </c>
      <c r="L26" s="14">
        <v>43287</v>
      </c>
      <c r="M26" s="42"/>
      <c r="N26" s="42"/>
    </row>
    <row r="27" spans="1:14" ht="38.25" x14ac:dyDescent="0.25">
      <c r="A27" s="11" t="s">
        <v>51</v>
      </c>
      <c r="B27" s="2">
        <v>8250216</v>
      </c>
      <c r="C27" s="3" t="s">
        <v>32</v>
      </c>
      <c r="D27" s="10" t="s">
        <v>52</v>
      </c>
      <c r="E27" s="12">
        <v>81780</v>
      </c>
      <c r="F27" s="10" t="s">
        <v>53</v>
      </c>
      <c r="G27" s="12">
        <v>81840</v>
      </c>
      <c r="H27" s="13">
        <v>0.50683299999999998</v>
      </c>
      <c r="I27" s="13">
        <v>41479.24</v>
      </c>
      <c r="J27" s="10" t="s">
        <v>45</v>
      </c>
      <c r="K27" s="10" t="s">
        <v>55</v>
      </c>
      <c r="L27" s="14">
        <v>43287</v>
      </c>
      <c r="M27" s="42"/>
      <c r="N27" s="42"/>
    </row>
    <row r="28" spans="1:14" ht="38.25" x14ac:dyDescent="0.25">
      <c r="A28" s="11" t="s">
        <v>51</v>
      </c>
      <c r="B28" s="2">
        <v>8250224</v>
      </c>
      <c r="C28" s="3" t="s">
        <v>34</v>
      </c>
      <c r="D28" s="10" t="s">
        <v>52</v>
      </c>
      <c r="E28" s="12">
        <v>5760</v>
      </c>
      <c r="F28" s="10" t="s">
        <v>53</v>
      </c>
      <c r="G28" s="12">
        <v>5760</v>
      </c>
      <c r="H28" s="13">
        <v>1.097</v>
      </c>
      <c r="I28" s="13">
        <v>6318.72</v>
      </c>
      <c r="J28" s="10" t="s">
        <v>45</v>
      </c>
      <c r="K28" s="10" t="s">
        <v>55</v>
      </c>
      <c r="L28" s="14">
        <v>43287</v>
      </c>
      <c r="M28" s="43"/>
      <c r="N28" s="43"/>
    </row>
    <row r="29" spans="1:14" ht="78" customHeight="1" x14ac:dyDescent="0.25">
      <c r="A29" s="10" t="s">
        <v>40</v>
      </c>
      <c r="B29" s="2">
        <v>8250223</v>
      </c>
      <c r="C29" s="3" t="s">
        <v>23</v>
      </c>
      <c r="D29" s="10" t="s">
        <v>41</v>
      </c>
      <c r="E29" s="12">
        <v>10200</v>
      </c>
      <c r="F29" s="10" t="s">
        <v>42</v>
      </c>
      <c r="G29" s="12">
        <v>10200</v>
      </c>
      <c r="H29" s="13">
        <v>5.75</v>
      </c>
      <c r="I29" s="13">
        <f>G29*H29</f>
        <v>58650</v>
      </c>
      <c r="J29" s="10" t="s">
        <v>49</v>
      </c>
      <c r="K29" s="10" t="s">
        <v>47</v>
      </c>
      <c r="L29" s="44" t="s">
        <v>50</v>
      </c>
      <c r="M29" s="45"/>
      <c r="N29" s="28" t="s">
        <v>91</v>
      </c>
    </row>
    <row r="30" spans="1:14" ht="38.25" customHeight="1" x14ac:dyDescent="0.25">
      <c r="A30" s="16" t="s">
        <v>39</v>
      </c>
      <c r="B30" s="2">
        <v>8250209</v>
      </c>
      <c r="C30" s="3" t="s">
        <v>31</v>
      </c>
      <c r="D30" s="15" t="s">
        <v>61</v>
      </c>
      <c r="E30" s="12">
        <v>25050</v>
      </c>
      <c r="F30" s="10" t="s">
        <v>42</v>
      </c>
      <c r="G30" s="12">
        <v>25050</v>
      </c>
      <c r="H30" s="13">
        <v>8.13334E-2</v>
      </c>
      <c r="I30" s="13">
        <v>2037.4</v>
      </c>
      <c r="J30" s="10" t="s">
        <v>45</v>
      </c>
      <c r="K30" s="10" t="s">
        <v>62</v>
      </c>
      <c r="L30" s="46" t="s">
        <v>50</v>
      </c>
      <c r="M30" s="46"/>
      <c r="N30" s="46" t="s">
        <v>91</v>
      </c>
    </row>
    <row r="31" spans="1:14" ht="38.25" x14ac:dyDescent="0.25">
      <c r="A31" s="16" t="s">
        <v>39</v>
      </c>
      <c r="B31" s="2">
        <v>8250202</v>
      </c>
      <c r="C31" s="3" t="s">
        <v>26</v>
      </c>
      <c r="D31" s="15" t="s">
        <v>61</v>
      </c>
      <c r="E31" s="12">
        <v>18000</v>
      </c>
      <c r="F31" s="10" t="s">
        <v>42</v>
      </c>
      <c r="G31" s="12">
        <v>18000</v>
      </c>
      <c r="H31" s="13">
        <v>0.28666700000000001</v>
      </c>
      <c r="I31" s="13">
        <v>516</v>
      </c>
      <c r="J31" s="10" t="s">
        <v>45</v>
      </c>
      <c r="K31" s="10" t="s">
        <v>62</v>
      </c>
      <c r="L31" s="46"/>
      <c r="M31" s="46"/>
      <c r="N31" s="46"/>
    </row>
    <row r="32" spans="1:14" ht="38.25" x14ac:dyDescent="0.25">
      <c r="A32" s="16" t="s">
        <v>39</v>
      </c>
      <c r="B32" s="2">
        <v>8401213</v>
      </c>
      <c r="C32" s="3" t="s">
        <v>17</v>
      </c>
      <c r="D32" s="15" t="s">
        <v>61</v>
      </c>
      <c r="E32" s="12">
        <v>47700</v>
      </c>
      <c r="F32" s="10" t="s">
        <v>42</v>
      </c>
      <c r="G32" s="12">
        <v>47700</v>
      </c>
      <c r="H32" s="13">
        <v>0.15</v>
      </c>
      <c r="I32" s="13">
        <v>7155</v>
      </c>
      <c r="J32" s="10" t="s">
        <v>45</v>
      </c>
      <c r="K32" s="10" t="s">
        <v>63</v>
      </c>
      <c r="L32" s="46"/>
      <c r="M32" s="46"/>
      <c r="N32" s="46"/>
    </row>
    <row r="33" spans="1:14" ht="38.25" x14ac:dyDescent="0.25">
      <c r="A33" s="10" t="s">
        <v>16</v>
      </c>
      <c r="B33" s="2">
        <v>8250222</v>
      </c>
      <c r="C33" s="3" t="s">
        <v>33</v>
      </c>
      <c r="D33" s="15" t="s">
        <v>52</v>
      </c>
      <c r="E33" s="12">
        <v>8040</v>
      </c>
      <c r="F33" s="10" t="s">
        <v>53</v>
      </c>
      <c r="G33" s="12">
        <v>8040</v>
      </c>
      <c r="H33" s="13">
        <v>0.90833339999999996</v>
      </c>
      <c r="I33" s="13">
        <v>7303</v>
      </c>
      <c r="J33" s="10" t="s">
        <v>45</v>
      </c>
      <c r="K33" s="10" t="s">
        <v>58</v>
      </c>
      <c r="L33" s="18">
        <v>43453</v>
      </c>
      <c r="M33" s="46" t="s">
        <v>59</v>
      </c>
      <c r="N33" s="46" t="s">
        <v>91</v>
      </c>
    </row>
    <row r="34" spans="1:14" ht="38.25" x14ac:dyDescent="0.25">
      <c r="A34" s="10" t="s">
        <v>16</v>
      </c>
      <c r="B34" s="2">
        <v>8250202</v>
      </c>
      <c r="C34" s="3" t="s">
        <v>26</v>
      </c>
      <c r="D34" s="15" t="s">
        <v>52</v>
      </c>
      <c r="E34" s="12">
        <v>14400</v>
      </c>
      <c r="F34" s="10" t="s">
        <v>53</v>
      </c>
      <c r="G34" s="12">
        <v>14400</v>
      </c>
      <c r="H34" s="13">
        <v>2.9666700000000001E-2</v>
      </c>
      <c r="I34" s="13">
        <v>427.2</v>
      </c>
      <c r="J34" s="10" t="s">
        <v>45</v>
      </c>
      <c r="K34" s="10" t="s">
        <v>65</v>
      </c>
      <c r="L34" s="18">
        <v>43453</v>
      </c>
      <c r="M34" s="46"/>
      <c r="N34" s="46"/>
    </row>
    <row r="35" spans="1:14" ht="38.25" x14ac:dyDescent="0.25">
      <c r="A35" s="10" t="s">
        <v>16</v>
      </c>
      <c r="B35" s="2">
        <v>8250213</v>
      </c>
      <c r="C35" s="3" t="s">
        <v>27</v>
      </c>
      <c r="D35" s="15" t="s">
        <v>52</v>
      </c>
      <c r="E35" s="12">
        <v>37440</v>
      </c>
      <c r="F35" s="10" t="s">
        <v>53</v>
      </c>
      <c r="G35" s="12">
        <v>37440</v>
      </c>
      <c r="H35" s="13">
        <v>0.91666700000000001</v>
      </c>
      <c r="I35" s="13">
        <v>3432</v>
      </c>
      <c r="J35" s="10" t="s">
        <v>45</v>
      </c>
      <c r="K35" s="10" t="s">
        <v>65</v>
      </c>
      <c r="L35" s="18">
        <v>43453</v>
      </c>
      <c r="M35" s="46"/>
      <c r="N35" s="46"/>
    </row>
    <row r="36" spans="1:14" ht="38.25" x14ac:dyDescent="0.25">
      <c r="A36" s="10" t="s">
        <v>16</v>
      </c>
      <c r="B36" s="2">
        <v>8250225</v>
      </c>
      <c r="C36" s="3" t="s">
        <v>17</v>
      </c>
      <c r="D36" s="15" t="s">
        <v>52</v>
      </c>
      <c r="E36" s="12">
        <v>35700</v>
      </c>
      <c r="F36" s="10" t="s">
        <v>53</v>
      </c>
      <c r="G36" s="12">
        <v>35700</v>
      </c>
      <c r="H36" s="13">
        <v>0.13750000000000001</v>
      </c>
      <c r="I36" s="13">
        <v>4908.75</v>
      </c>
      <c r="J36" s="10" t="s">
        <v>45</v>
      </c>
      <c r="K36" s="10" t="s">
        <v>54</v>
      </c>
      <c r="L36" s="18">
        <v>43453</v>
      </c>
      <c r="M36" s="46"/>
      <c r="N36" s="46"/>
    </row>
    <row r="37" spans="1:14" ht="38.25" x14ac:dyDescent="0.25">
      <c r="A37" s="10" t="s">
        <v>16</v>
      </c>
      <c r="B37" s="2">
        <v>8250216</v>
      </c>
      <c r="C37" s="3" t="s">
        <v>32</v>
      </c>
      <c r="D37" s="15" t="s">
        <v>52</v>
      </c>
      <c r="E37" s="12">
        <v>100080</v>
      </c>
      <c r="F37" s="10" t="s">
        <v>53</v>
      </c>
      <c r="G37" s="12">
        <v>100080</v>
      </c>
      <c r="H37" s="13">
        <v>0.50683330000000004</v>
      </c>
      <c r="I37" s="13">
        <v>50723.88</v>
      </c>
      <c r="J37" s="10" t="s">
        <v>45</v>
      </c>
      <c r="K37" s="10" t="s">
        <v>64</v>
      </c>
      <c r="L37" s="18">
        <v>43453</v>
      </c>
      <c r="M37" s="46"/>
      <c r="N37" s="46"/>
    </row>
    <row r="38" spans="1:14" ht="38.25" x14ac:dyDescent="0.25">
      <c r="A38" s="10" t="s">
        <v>16</v>
      </c>
      <c r="B38" s="2">
        <v>8250224</v>
      </c>
      <c r="C38" s="3" t="s">
        <v>34</v>
      </c>
      <c r="D38" s="15" t="s">
        <v>52</v>
      </c>
      <c r="E38" s="12">
        <v>8040</v>
      </c>
      <c r="F38" s="10" t="s">
        <v>53</v>
      </c>
      <c r="G38" s="12">
        <v>8040</v>
      </c>
      <c r="H38" s="13">
        <v>1.097</v>
      </c>
      <c r="I38" s="13">
        <v>8819.8799999999992</v>
      </c>
      <c r="J38" s="10" t="s">
        <v>45</v>
      </c>
      <c r="K38" s="10" t="s">
        <v>64</v>
      </c>
      <c r="L38" s="18">
        <v>43818</v>
      </c>
      <c r="M38" s="46"/>
      <c r="N38" s="46"/>
    </row>
    <row r="39" spans="1:14" ht="38.25" x14ac:dyDescent="0.25">
      <c r="A39" s="10" t="s">
        <v>16</v>
      </c>
      <c r="B39" s="2">
        <v>8250219</v>
      </c>
      <c r="C39" s="3" t="s">
        <v>22</v>
      </c>
      <c r="D39" s="15" t="s">
        <v>52</v>
      </c>
      <c r="E39" s="6">
        <v>207330</v>
      </c>
      <c r="F39" s="10" t="s">
        <v>53</v>
      </c>
      <c r="G39" s="12">
        <v>207330</v>
      </c>
      <c r="H39" s="13">
        <v>0.15666669999999999</v>
      </c>
      <c r="I39" s="13">
        <v>32481.7</v>
      </c>
      <c r="J39" s="10" t="s">
        <v>45</v>
      </c>
      <c r="K39" s="10" t="s">
        <v>66</v>
      </c>
      <c r="L39" s="18">
        <v>43453</v>
      </c>
      <c r="M39" s="46"/>
      <c r="N39" s="46"/>
    </row>
    <row r="40" spans="1:14" ht="38.25" x14ac:dyDescent="0.25">
      <c r="A40" s="19" t="s">
        <v>16</v>
      </c>
      <c r="B40" s="20">
        <v>8250223</v>
      </c>
      <c r="C40" s="21" t="s">
        <v>23</v>
      </c>
      <c r="D40" s="22" t="s">
        <v>52</v>
      </c>
      <c r="E40" s="6">
        <v>32040</v>
      </c>
      <c r="F40" s="19" t="s">
        <v>53</v>
      </c>
      <c r="G40" s="23">
        <v>32040</v>
      </c>
      <c r="H40" s="24">
        <v>4.05</v>
      </c>
      <c r="I40" s="24">
        <v>129762</v>
      </c>
      <c r="J40" s="19" t="s">
        <v>45</v>
      </c>
      <c r="K40" s="19" t="s">
        <v>56</v>
      </c>
      <c r="L40" s="25">
        <v>43454</v>
      </c>
      <c r="M40" s="46"/>
      <c r="N40" s="46"/>
    </row>
    <row r="41" spans="1:14" ht="38.25" customHeight="1" x14ac:dyDescent="0.25">
      <c r="A41" s="11" t="s">
        <v>15</v>
      </c>
      <c r="B41" s="2">
        <v>8250225</v>
      </c>
      <c r="C41" s="3" t="s">
        <v>17</v>
      </c>
      <c r="D41" s="15" t="s">
        <v>67</v>
      </c>
      <c r="E41" s="12">
        <v>66900</v>
      </c>
      <c r="F41" s="10" t="s">
        <v>42</v>
      </c>
      <c r="G41" s="12">
        <v>66900</v>
      </c>
      <c r="H41" s="13">
        <v>0.15</v>
      </c>
      <c r="I41" s="13">
        <v>10035</v>
      </c>
      <c r="J41" s="10" t="s">
        <v>45</v>
      </c>
      <c r="K41" s="10" t="s">
        <v>63</v>
      </c>
      <c r="L41" s="35" t="s">
        <v>50</v>
      </c>
      <c r="M41" s="36"/>
      <c r="N41" s="41" t="s">
        <v>91</v>
      </c>
    </row>
    <row r="42" spans="1:14" ht="38.25" x14ac:dyDescent="0.25">
      <c r="A42" s="11" t="s">
        <v>15</v>
      </c>
      <c r="B42" s="2">
        <v>8250216</v>
      </c>
      <c r="C42" s="3" t="s">
        <v>32</v>
      </c>
      <c r="D42" s="15" t="s">
        <v>67</v>
      </c>
      <c r="E42" s="12">
        <v>100080</v>
      </c>
      <c r="F42" s="10" t="s">
        <v>42</v>
      </c>
      <c r="G42" s="12">
        <v>100080</v>
      </c>
      <c r="H42" s="13">
        <v>0.13750000000000001</v>
      </c>
      <c r="I42" s="13">
        <v>13761</v>
      </c>
      <c r="J42" s="10" t="s">
        <v>45</v>
      </c>
      <c r="K42" s="10" t="s">
        <v>70</v>
      </c>
      <c r="L42" s="37"/>
      <c r="M42" s="38"/>
      <c r="N42" s="42"/>
    </row>
    <row r="43" spans="1:14" ht="38.25" x14ac:dyDescent="0.25">
      <c r="A43" s="11" t="s">
        <v>15</v>
      </c>
      <c r="B43" s="2">
        <v>8250219</v>
      </c>
      <c r="C43" s="3" t="s">
        <v>22</v>
      </c>
      <c r="D43" s="15" t="s">
        <v>67</v>
      </c>
      <c r="E43" s="12">
        <v>207330</v>
      </c>
      <c r="F43" s="10" t="s">
        <v>42</v>
      </c>
      <c r="G43" s="12">
        <v>207330</v>
      </c>
      <c r="H43" s="13">
        <v>0.125666</v>
      </c>
      <c r="I43" s="13">
        <v>26054.47</v>
      </c>
      <c r="J43" s="10" t="s">
        <v>45</v>
      </c>
      <c r="K43" s="10" t="s">
        <v>68</v>
      </c>
      <c r="L43" s="37"/>
      <c r="M43" s="38"/>
      <c r="N43" s="42"/>
    </row>
    <row r="44" spans="1:14" ht="38.25" x14ac:dyDescent="0.25">
      <c r="A44" s="11" t="s">
        <v>15</v>
      </c>
      <c r="B44" s="2">
        <v>8250202</v>
      </c>
      <c r="C44" s="3" t="s">
        <v>26</v>
      </c>
      <c r="D44" s="15" t="s">
        <v>67</v>
      </c>
      <c r="E44" s="12">
        <v>116400</v>
      </c>
      <c r="F44" s="10" t="s">
        <v>42</v>
      </c>
      <c r="G44" s="12">
        <v>116400</v>
      </c>
      <c r="H44" s="13">
        <v>3.3333340000000003E-2</v>
      </c>
      <c r="I44" s="13">
        <v>3880</v>
      </c>
      <c r="J44" s="10" t="s">
        <v>45</v>
      </c>
      <c r="K44" s="10" t="s">
        <v>69</v>
      </c>
      <c r="L44" s="37"/>
      <c r="M44" s="38"/>
      <c r="N44" s="42"/>
    </row>
    <row r="45" spans="1:14" ht="38.25" x14ac:dyDescent="0.25">
      <c r="A45" s="11" t="s">
        <v>15</v>
      </c>
      <c r="B45" s="2">
        <v>8250213</v>
      </c>
      <c r="C45" s="3" t="s">
        <v>27</v>
      </c>
      <c r="D45" s="15" t="s">
        <v>67</v>
      </c>
      <c r="E45" s="12">
        <v>37440</v>
      </c>
      <c r="F45" s="10" t="s">
        <v>42</v>
      </c>
      <c r="G45" s="12">
        <v>37440</v>
      </c>
      <c r="H45" s="13">
        <v>8.5000000000000006E-2</v>
      </c>
      <c r="I45" s="13">
        <v>3182.4</v>
      </c>
      <c r="J45" s="10" t="s">
        <v>45</v>
      </c>
      <c r="K45" s="10" t="s">
        <v>66</v>
      </c>
      <c r="L45" s="39"/>
      <c r="M45" s="40"/>
      <c r="N45" s="43"/>
    </row>
    <row r="46" spans="1:14" ht="38.25" customHeight="1" x14ac:dyDescent="0.25">
      <c r="A46" s="10" t="s">
        <v>13</v>
      </c>
      <c r="B46" s="2">
        <v>8250225</v>
      </c>
      <c r="C46" s="3" t="s">
        <v>17</v>
      </c>
      <c r="D46" s="15" t="s">
        <v>71</v>
      </c>
      <c r="E46" s="12">
        <v>93300</v>
      </c>
      <c r="F46" s="10" t="s">
        <v>42</v>
      </c>
      <c r="G46" s="12">
        <v>93300</v>
      </c>
      <c r="H46" s="13">
        <v>0.15411694000000001</v>
      </c>
      <c r="I46" s="13">
        <v>14384</v>
      </c>
      <c r="J46" s="10" t="s">
        <v>45</v>
      </c>
      <c r="K46" s="10" t="s">
        <v>72</v>
      </c>
      <c r="L46" s="46" t="s">
        <v>50</v>
      </c>
      <c r="M46" s="46"/>
      <c r="N46" s="46" t="s">
        <v>91</v>
      </c>
    </row>
    <row r="47" spans="1:14" ht="38.25" x14ac:dyDescent="0.25">
      <c r="A47" s="10" t="s">
        <v>13</v>
      </c>
      <c r="B47" s="2">
        <v>8250222</v>
      </c>
      <c r="C47" s="3" t="s">
        <v>33</v>
      </c>
      <c r="D47" s="15" t="s">
        <v>71</v>
      </c>
      <c r="E47" s="12">
        <v>21840</v>
      </c>
      <c r="F47" s="10" t="s">
        <v>42</v>
      </c>
      <c r="G47" s="12">
        <v>21840</v>
      </c>
      <c r="H47" s="13">
        <v>0.86666699999999997</v>
      </c>
      <c r="I47" s="13">
        <v>18928</v>
      </c>
      <c r="J47" s="10" t="s">
        <v>45</v>
      </c>
      <c r="K47" s="10" t="s">
        <v>72</v>
      </c>
      <c r="L47" s="46"/>
      <c r="M47" s="46"/>
      <c r="N47" s="46"/>
    </row>
    <row r="48" spans="1:14" ht="38.25" x14ac:dyDescent="0.25">
      <c r="A48" s="10" t="s">
        <v>13</v>
      </c>
      <c r="B48" s="2">
        <v>8250213</v>
      </c>
      <c r="C48" s="3" t="s">
        <v>27</v>
      </c>
      <c r="D48" s="15" t="s">
        <v>71</v>
      </c>
      <c r="E48" s="12">
        <v>36720</v>
      </c>
      <c r="F48" s="10" t="s">
        <v>42</v>
      </c>
      <c r="G48" s="12">
        <v>36720</v>
      </c>
      <c r="H48" s="13">
        <v>8.7499999999999994E-2</v>
      </c>
      <c r="I48" s="13">
        <v>3213</v>
      </c>
      <c r="J48" s="10" t="s">
        <v>45</v>
      </c>
      <c r="K48" s="10" t="s">
        <v>66</v>
      </c>
      <c r="L48" s="46"/>
      <c r="M48" s="46"/>
      <c r="N48" s="46"/>
    </row>
    <row r="49" spans="1:14" ht="38.25" x14ac:dyDescent="0.25">
      <c r="A49" s="10" t="s">
        <v>13</v>
      </c>
      <c r="B49" s="2">
        <v>8250223</v>
      </c>
      <c r="C49" s="3" t="s">
        <v>23</v>
      </c>
      <c r="D49" s="15" t="s">
        <v>71</v>
      </c>
      <c r="E49" s="12">
        <v>5040</v>
      </c>
      <c r="F49" s="10" t="s">
        <v>42</v>
      </c>
      <c r="G49" s="12">
        <v>5040</v>
      </c>
      <c r="H49" s="13">
        <v>1.0166667</v>
      </c>
      <c r="I49" s="13">
        <v>5124</v>
      </c>
      <c r="J49" s="10" t="s">
        <v>45</v>
      </c>
      <c r="K49" s="10" t="s">
        <v>58</v>
      </c>
      <c r="L49" s="46"/>
      <c r="M49" s="46"/>
      <c r="N49" s="46"/>
    </row>
    <row r="50" spans="1:14" ht="38.25" x14ac:dyDescent="0.25">
      <c r="A50" s="10" t="s">
        <v>13</v>
      </c>
      <c r="B50" s="2">
        <v>8250221</v>
      </c>
      <c r="C50" s="3" t="s">
        <v>18</v>
      </c>
      <c r="D50" s="15" t="s">
        <v>71</v>
      </c>
      <c r="E50" s="12">
        <v>108000</v>
      </c>
      <c r="F50" s="10" t="s">
        <v>42</v>
      </c>
      <c r="G50" s="12">
        <v>9000</v>
      </c>
      <c r="H50" s="13">
        <v>3.5</v>
      </c>
      <c r="I50" s="13">
        <v>31500</v>
      </c>
      <c r="J50" s="10" t="s">
        <v>45</v>
      </c>
      <c r="K50" s="10" t="s">
        <v>48</v>
      </c>
      <c r="L50" s="46"/>
      <c r="M50" s="46"/>
      <c r="N50" s="46"/>
    </row>
    <row r="51" spans="1:14" ht="38.25" x14ac:dyDescent="0.25">
      <c r="A51" s="10" t="s">
        <v>13</v>
      </c>
      <c r="B51" s="2">
        <v>8250224</v>
      </c>
      <c r="C51" s="3" t="s">
        <v>34</v>
      </c>
      <c r="D51" s="15" t="s">
        <v>71</v>
      </c>
      <c r="E51" s="12">
        <v>14730</v>
      </c>
      <c r="F51" s="10" t="s">
        <v>42</v>
      </c>
      <c r="G51" s="12">
        <v>14730</v>
      </c>
      <c r="H51" s="13">
        <v>0.23333400000000001</v>
      </c>
      <c r="I51" s="13">
        <v>3437</v>
      </c>
      <c r="J51" s="10" t="s">
        <v>45</v>
      </c>
      <c r="K51" s="10" t="s">
        <v>72</v>
      </c>
      <c r="L51" s="46"/>
      <c r="M51" s="46"/>
      <c r="N51" s="46"/>
    </row>
    <row r="52" spans="1:14" ht="38.25" customHeight="1" x14ac:dyDescent="0.25">
      <c r="A52" s="26" t="s">
        <v>14</v>
      </c>
      <c r="B52" s="2">
        <v>8250207</v>
      </c>
      <c r="C52" s="3" t="s">
        <v>29</v>
      </c>
      <c r="D52" s="15" t="s">
        <v>73</v>
      </c>
      <c r="E52" s="12">
        <v>90</v>
      </c>
      <c r="F52" s="10" t="s">
        <v>42</v>
      </c>
      <c r="G52" s="12">
        <v>90</v>
      </c>
      <c r="H52" s="13">
        <v>12.6</v>
      </c>
      <c r="I52" s="13">
        <v>1134</v>
      </c>
      <c r="J52" s="10" t="s">
        <v>45</v>
      </c>
      <c r="K52" s="10" t="s">
        <v>44</v>
      </c>
      <c r="L52" s="46" t="s">
        <v>50</v>
      </c>
      <c r="M52" s="46"/>
      <c r="N52" s="46" t="s">
        <v>91</v>
      </c>
    </row>
    <row r="53" spans="1:14" ht="38.25" x14ac:dyDescent="0.25">
      <c r="A53" s="26" t="s">
        <v>14</v>
      </c>
      <c r="B53" s="2">
        <v>8250208</v>
      </c>
      <c r="C53" s="3" t="s">
        <v>30</v>
      </c>
      <c r="D53" s="15" t="s">
        <v>73</v>
      </c>
      <c r="E53" s="12">
        <v>40</v>
      </c>
      <c r="F53" s="10" t="s">
        <v>42</v>
      </c>
      <c r="G53" s="12">
        <v>40</v>
      </c>
      <c r="H53" s="13">
        <v>2.5</v>
      </c>
      <c r="I53" s="13">
        <v>100</v>
      </c>
      <c r="J53" s="10" t="s">
        <v>45</v>
      </c>
      <c r="K53" s="10" t="s">
        <v>45</v>
      </c>
      <c r="L53" s="46"/>
      <c r="M53" s="46"/>
      <c r="N53" s="46"/>
    </row>
    <row r="54" spans="1:14" ht="38.25" x14ac:dyDescent="0.25">
      <c r="A54" s="26" t="s">
        <v>14</v>
      </c>
      <c r="B54" s="2">
        <v>8250226</v>
      </c>
      <c r="C54" s="3" t="s">
        <v>19</v>
      </c>
      <c r="D54" s="15" t="s">
        <v>73</v>
      </c>
      <c r="E54" s="12">
        <v>25</v>
      </c>
      <c r="F54" s="10" t="s">
        <v>42</v>
      </c>
      <c r="G54" s="12">
        <v>25</v>
      </c>
      <c r="H54" s="13">
        <v>1.43</v>
      </c>
      <c r="I54" s="13">
        <v>35.75</v>
      </c>
      <c r="J54" s="10" t="s">
        <v>45</v>
      </c>
      <c r="K54" s="10" t="s">
        <v>45</v>
      </c>
      <c r="L54" s="46"/>
      <c r="M54" s="46"/>
      <c r="N54" s="46"/>
    </row>
    <row r="55" spans="1:14" ht="38.25" x14ac:dyDescent="0.25">
      <c r="A55" s="26" t="s">
        <v>14</v>
      </c>
      <c r="B55" s="2">
        <v>8250230</v>
      </c>
      <c r="C55" s="3" t="s">
        <v>20</v>
      </c>
      <c r="D55" s="15" t="s">
        <v>73</v>
      </c>
      <c r="E55" s="12">
        <v>25</v>
      </c>
      <c r="F55" s="10" t="s">
        <v>42</v>
      </c>
      <c r="G55" s="12">
        <v>25</v>
      </c>
      <c r="H55" s="13">
        <v>1.51</v>
      </c>
      <c r="I55" s="13">
        <v>37.75</v>
      </c>
      <c r="J55" s="10" t="s">
        <v>45</v>
      </c>
      <c r="K55" s="10" t="s">
        <v>45</v>
      </c>
      <c r="L55" s="46"/>
      <c r="M55" s="46"/>
      <c r="N55" s="46"/>
    </row>
    <row r="56" spans="1:14" ht="38.25" x14ac:dyDescent="0.25">
      <c r="A56" s="15" t="s">
        <v>74</v>
      </c>
      <c r="B56" s="2">
        <v>8250224</v>
      </c>
      <c r="C56" s="3" t="s">
        <v>34</v>
      </c>
      <c r="D56" s="15" t="s">
        <v>52</v>
      </c>
      <c r="E56" s="12">
        <v>22230</v>
      </c>
      <c r="F56" s="10" t="s">
        <v>53</v>
      </c>
      <c r="G56" s="12">
        <v>22230</v>
      </c>
      <c r="H56" s="13">
        <v>1.097</v>
      </c>
      <c r="I56" s="13">
        <v>24386.31</v>
      </c>
      <c r="J56" s="10" t="s">
        <v>45</v>
      </c>
      <c r="K56" s="10" t="s">
        <v>64</v>
      </c>
      <c r="L56" s="27">
        <v>43770</v>
      </c>
      <c r="M56" s="41" t="s">
        <v>59</v>
      </c>
      <c r="N56" s="41" t="s">
        <v>91</v>
      </c>
    </row>
    <row r="57" spans="1:14" ht="38.25" x14ac:dyDescent="0.25">
      <c r="A57" s="15" t="s">
        <v>74</v>
      </c>
      <c r="B57" s="2">
        <v>8250221</v>
      </c>
      <c r="C57" s="3" t="s">
        <v>18</v>
      </c>
      <c r="D57" s="15" t="s">
        <v>52</v>
      </c>
      <c r="E57" s="12">
        <v>15120</v>
      </c>
      <c r="F57" s="10" t="s">
        <v>53</v>
      </c>
      <c r="G57" s="12">
        <v>15120</v>
      </c>
      <c r="H57" s="13">
        <v>3.5</v>
      </c>
      <c r="I57" s="13">
        <v>52920</v>
      </c>
      <c r="J57" s="10" t="s">
        <v>45</v>
      </c>
      <c r="K57" s="10" t="s">
        <v>48</v>
      </c>
      <c r="L57" s="18">
        <v>43789</v>
      </c>
      <c r="M57" s="42"/>
      <c r="N57" s="42"/>
    </row>
    <row r="58" spans="1:14" ht="38.25" x14ac:dyDescent="0.25">
      <c r="A58" s="15" t="s">
        <v>74</v>
      </c>
      <c r="B58" s="2">
        <v>8250222</v>
      </c>
      <c r="C58" s="3" t="s">
        <v>33</v>
      </c>
      <c r="D58" s="15" t="s">
        <v>52</v>
      </c>
      <c r="E58" s="12">
        <v>23040</v>
      </c>
      <c r="F58" s="10" t="s">
        <v>53</v>
      </c>
      <c r="G58" s="12">
        <v>23040</v>
      </c>
      <c r="H58" s="13">
        <v>0.89166670000000003</v>
      </c>
      <c r="I58" s="13">
        <v>20544</v>
      </c>
      <c r="J58" s="10" t="s">
        <v>45</v>
      </c>
      <c r="K58" s="10" t="s">
        <v>58</v>
      </c>
      <c r="L58" s="27">
        <v>43770</v>
      </c>
      <c r="M58" s="42"/>
      <c r="N58" s="42"/>
    </row>
    <row r="59" spans="1:14" ht="38.25" x14ac:dyDescent="0.25">
      <c r="A59" s="15" t="s">
        <v>74</v>
      </c>
      <c r="B59" s="2">
        <v>8250219</v>
      </c>
      <c r="C59" s="3" t="s">
        <v>22</v>
      </c>
      <c r="D59" s="15" t="s">
        <v>52</v>
      </c>
      <c r="E59" s="12">
        <v>8640</v>
      </c>
      <c r="F59" s="10" t="s">
        <v>53</v>
      </c>
      <c r="G59" s="12">
        <v>8640</v>
      </c>
      <c r="H59" s="13">
        <v>0.14166699999999999</v>
      </c>
      <c r="I59" s="13">
        <v>1224</v>
      </c>
      <c r="J59" s="10" t="s">
        <v>45</v>
      </c>
      <c r="K59" s="10" t="s">
        <v>58</v>
      </c>
      <c r="L59" s="27">
        <v>43770</v>
      </c>
      <c r="M59" s="42"/>
      <c r="N59" s="42"/>
    </row>
    <row r="60" spans="1:14" ht="38.25" x14ac:dyDescent="0.25">
      <c r="A60" s="15" t="s">
        <v>74</v>
      </c>
      <c r="B60" s="2">
        <v>8250225</v>
      </c>
      <c r="C60" s="3" t="s">
        <v>17</v>
      </c>
      <c r="D60" s="15" t="s">
        <v>52</v>
      </c>
      <c r="E60" s="12">
        <v>119760</v>
      </c>
      <c r="F60" s="10" t="s">
        <v>53</v>
      </c>
      <c r="G60" s="12">
        <v>119760</v>
      </c>
      <c r="H60" s="13">
        <v>0.13750000000000001</v>
      </c>
      <c r="I60" s="13">
        <v>16467</v>
      </c>
      <c r="J60" s="10" t="s">
        <v>45</v>
      </c>
      <c r="K60" s="10" t="s">
        <v>72</v>
      </c>
      <c r="L60" s="27">
        <v>43770</v>
      </c>
      <c r="M60" s="42"/>
      <c r="N60" s="42"/>
    </row>
    <row r="61" spans="1:14" ht="38.25" x14ac:dyDescent="0.25">
      <c r="A61" s="15" t="s">
        <v>74</v>
      </c>
      <c r="B61" s="2">
        <v>8250213</v>
      </c>
      <c r="C61" s="3" t="s">
        <v>27</v>
      </c>
      <c r="D61" s="15" t="s">
        <v>52</v>
      </c>
      <c r="E61" s="12">
        <v>86040</v>
      </c>
      <c r="F61" s="10" t="s">
        <v>53</v>
      </c>
      <c r="G61" s="12">
        <v>86040</v>
      </c>
      <c r="H61" s="13">
        <v>8.3166699999999996E-2</v>
      </c>
      <c r="I61" s="13">
        <v>7155.66</v>
      </c>
      <c r="J61" s="10" t="s">
        <v>45</v>
      </c>
      <c r="K61" s="10" t="s">
        <v>72</v>
      </c>
      <c r="L61" s="27">
        <v>43770</v>
      </c>
      <c r="M61" s="42"/>
      <c r="N61" s="42"/>
    </row>
    <row r="62" spans="1:14" ht="38.25" x14ac:dyDescent="0.25">
      <c r="A62" s="15" t="s">
        <v>74</v>
      </c>
      <c r="B62" s="2">
        <v>8250202</v>
      </c>
      <c r="C62" s="3" t="s">
        <v>26</v>
      </c>
      <c r="D62" s="15" t="s">
        <v>52</v>
      </c>
      <c r="E62" s="12">
        <v>70200</v>
      </c>
      <c r="F62" s="10" t="s">
        <v>53</v>
      </c>
      <c r="G62" s="12">
        <v>70200</v>
      </c>
      <c r="H62" s="13">
        <v>3.6666700000000003E-2</v>
      </c>
      <c r="I62" s="13">
        <v>2574</v>
      </c>
      <c r="J62" s="10" t="s">
        <v>45</v>
      </c>
      <c r="K62" s="10" t="s">
        <v>72</v>
      </c>
      <c r="L62" s="27">
        <v>43770</v>
      </c>
      <c r="M62" s="43"/>
      <c r="N62" s="43"/>
    </row>
    <row r="63" spans="1:14" s="32" customFormat="1" ht="114.75" x14ac:dyDescent="0.25">
      <c r="A63" s="15" t="s">
        <v>75</v>
      </c>
      <c r="B63" s="2">
        <v>8010371</v>
      </c>
      <c r="C63" s="3" t="s">
        <v>24</v>
      </c>
      <c r="D63" s="15" t="s">
        <v>78</v>
      </c>
      <c r="E63" s="29">
        <v>720</v>
      </c>
      <c r="F63" s="15" t="s">
        <v>79</v>
      </c>
      <c r="G63" s="29">
        <v>720</v>
      </c>
      <c r="H63" s="30">
        <f>I63/G63</f>
        <v>36.61</v>
      </c>
      <c r="I63" s="30">
        <v>26359.200000000001</v>
      </c>
      <c r="J63" s="15" t="s">
        <v>80</v>
      </c>
      <c r="K63" s="15" t="s">
        <v>81</v>
      </c>
      <c r="L63" s="31">
        <v>43910</v>
      </c>
      <c r="M63" s="15" t="s">
        <v>88</v>
      </c>
      <c r="N63" s="15" t="s">
        <v>89</v>
      </c>
    </row>
    <row r="64" spans="1:14" s="32" customFormat="1" ht="51" x14ac:dyDescent="0.25">
      <c r="A64" s="15" t="s">
        <v>76</v>
      </c>
      <c r="B64" s="2">
        <v>8250216</v>
      </c>
      <c r="C64" s="3" t="s">
        <v>32</v>
      </c>
      <c r="D64" s="15" t="s">
        <v>85</v>
      </c>
      <c r="E64" s="29">
        <v>36840</v>
      </c>
      <c r="F64" s="15" t="s">
        <v>82</v>
      </c>
      <c r="G64" s="29">
        <v>36840</v>
      </c>
      <c r="H64" s="30">
        <f>I64/G64</f>
        <v>0.74</v>
      </c>
      <c r="I64" s="30">
        <v>27261.599999999999</v>
      </c>
      <c r="J64" s="15" t="s">
        <v>83</v>
      </c>
      <c r="K64" s="15" t="s">
        <v>84</v>
      </c>
      <c r="L64" s="15" t="s">
        <v>86</v>
      </c>
      <c r="M64" s="15" t="s">
        <v>90</v>
      </c>
      <c r="N64" s="15" t="s">
        <v>89</v>
      </c>
    </row>
    <row r="65" spans="1:14" s="32" customFormat="1" ht="51" x14ac:dyDescent="0.25">
      <c r="A65" s="15" t="s">
        <v>77</v>
      </c>
      <c r="B65" s="2">
        <v>8250216</v>
      </c>
      <c r="C65" s="3" t="s">
        <v>32</v>
      </c>
      <c r="D65" s="15" t="s">
        <v>87</v>
      </c>
      <c r="E65" s="29">
        <v>96000</v>
      </c>
      <c r="F65" s="15" t="s">
        <v>82</v>
      </c>
      <c r="G65" s="29">
        <v>96000</v>
      </c>
      <c r="H65" s="30">
        <v>0.69</v>
      </c>
      <c r="I65" s="30">
        <f>G65*H65</f>
        <v>66240</v>
      </c>
      <c r="J65" s="15" t="s">
        <v>83</v>
      </c>
      <c r="K65" s="15" t="s">
        <v>84</v>
      </c>
      <c r="L65" s="15" t="s">
        <v>92</v>
      </c>
      <c r="M65" s="15" t="s">
        <v>93</v>
      </c>
      <c r="N65" s="15" t="s">
        <v>94</v>
      </c>
    </row>
    <row r="66" spans="1:14" x14ac:dyDescent="0.25">
      <c r="A66" s="15"/>
      <c r="B66" s="2"/>
      <c r="C66" s="3"/>
      <c r="D66" s="15"/>
      <c r="E66" s="12"/>
      <c r="F66" s="10"/>
      <c r="G66" s="12"/>
      <c r="H66" s="13"/>
      <c r="I66" s="13"/>
      <c r="J66" s="10"/>
      <c r="K66" s="10"/>
      <c r="L66" s="7"/>
      <c r="M66" s="8"/>
      <c r="N66" s="9"/>
    </row>
    <row r="67" spans="1:14" x14ac:dyDescent="0.25">
      <c r="A67" s="5"/>
      <c r="B67" s="5"/>
      <c r="C67" s="5"/>
      <c r="D67" s="5"/>
      <c r="E67" s="6"/>
      <c r="F67" s="5"/>
      <c r="G67" s="6"/>
      <c r="H67" s="5"/>
      <c r="I67" s="5"/>
      <c r="J67" s="5"/>
      <c r="K67" s="5"/>
      <c r="L67" s="5"/>
      <c r="M67" s="5"/>
      <c r="N67" s="5"/>
    </row>
    <row r="68" spans="1:14" x14ac:dyDescent="0.25">
      <c r="A68" s="1" t="s">
        <v>95</v>
      </c>
    </row>
    <row r="70" spans="1:14" x14ac:dyDescent="0.25">
      <c r="A70" s="1" t="s">
        <v>97</v>
      </c>
    </row>
    <row r="71" spans="1:14" x14ac:dyDescent="0.25">
      <c r="A71" s="1" t="s">
        <v>98</v>
      </c>
    </row>
    <row r="72" spans="1:14" x14ac:dyDescent="0.25">
      <c r="A72" s="1" t="s">
        <v>99</v>
      </c>
    </row>
    <row r="73" spans="1:14" x14ac:dyDescent="0.25">
      <c r="A73" s="1" t="s">
        <v>100</v>
      </c>
    </row>
    <row r="75" spans="1:14" x14ac:dyDescent="0.25">
      <c r="A75" s="1" t="s">
        <v>96</v>
      </c>
    </row>
  </sheetData>
  <mergeCells count="19">
    <mergeCell ref="M56:M62"/>
    <mergeCell ref="N56:N62"/>
    <mergeCell ref="L41:M45"/>
    <mergeCell ref="N41:N45"/>
    <mergeCell ref="L46:M51"/>
    <mergeCell ref="N46:N51"/>
    <mergeCell ref="L52:M55"/>
    <mergeCell ref="N52:N55"/>
    <mergeCell ref="L29:M29"/>
    <mergeCell ref="L30:M32"/>
    <mergeCell ref="N30:N32"/>
    <mergeCell ref="M33:M40"/>
    <mergeCell ref="N33:N40"/>
    <mergeCell ref="A2:N3"/>
    <mergeCell ref="L5:M18"/>
    <mergeCell ref="N5:N18"/>
    <mergeCell ref="L19:M19"/>
    <mergeCell ref="M20:M28"/>
    <mergeCell ref="N20:N28"/>
  </mergeCells>
  <pageMargins left="0.70866141732283472" right="0.70866141732283472" top="0.74803149606299213" bottom="0.74803149606299213" header="0.31496062992125984" footer="0.31496062992125984"/>
  <pageSetup scale="47" fitToHeight="1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9"/>
  <sheetViews>
    <sheetView workbookViewId="0">
      <selection activeCell="A9" sqref="A9:B9"/>
    </sheetView>
  </sheetViews>
  <sheetFormatPr baseColWidth="10" defaultRowHeight="15" x14ac:dyDescent="0.25"/>
  <cols>
    <col min="2" max="2" width="54.140625" customWidth="1"/>
  </cols>
  <sheetData>
    <row r="3" spans="1:3" ht="22.5" x14ac:dyDescent="0.25">
      <c r="A3" s="4">
        <v>8010371</v>
      </c>
      <c r="B3" s="3" t="s">
        <v>24</v>
      </c>
    </row>
    <row r="4" spans="1:3" x14ac:dyDescent="0.25">
      <c r="A4" s="2">
        <v>8250202</v>
      </c>
      <c r="B4" s="3" t="s">
        <v>26</v>
      </c>
    </row>
    <row r="5" spans="1:3" ht="22.5" x14ac:dyDescent="0.25">
      <c r="A5" s="2">
        <v>8250207</v>
      </c>
      <c r="B5" s="3" t="s">
        <v>29</v>
      </c>
    </row>
    <row r="6" spans="1:3" ht="22.5" x14ac:dyDescent="0.25">
      <c r="A6" s="2">
        <v>8250208</v>
      </c>
      <c r="B6" s="3" t="s">
        <v>30</v>
      </c>
    </row>
    <row r="7" spans="1:3" x14ac:dyDescent="0.25">
      <c r="A7" s="2">
        <v>8250209</v>
      </c>
      <c r="B7" s="3" t="s">
        <v>31</v>
      </c>
    </row>
    <row r="8" spans="1:3" ht="22.5" x14ac:dyDescent="0.25">
      <c r="A8" s="2">
        <v>8250213</v>
      </c>
      <c r="B8" s="3" t="s">
        <v>27</v>
      </c>
    </row>
    <row r="9" spans="1:3" x14ac:dyDescent="0.25">
      <c r="A9" s="2">
        <v>8250216</v>
      </c>
      <c r="B9" s="3" t="s">
        <v>32</v>
      </c>
    </row>
    <row r="10" spans="1:3" ht="22.5" x14ac:dyDescent="0.25">
      <c r="A10" s="4">
        <v>8250218</v>
      </c>
      <c r="B10" s="3" t="s">
        <v>21</v>
      </c>
      <c r="C10" t="s">
        <v>25</v>
      </c>
    </row>
    <row r="11" spans="1:3" ht="22.5" x14ac:dyDescent="0.25">
      <c r="A11" s="4">
        <v>8250219</v>
      </c>
      <c r="B11" s="3" t="s">
        <v>22</v>
      </c>
    </row>
    <row r="12" spans="1:3" ht="22.5" x14ac:dyDescent="0.25">
      <c r="A12" s="2">
        <v>8250220</v>
      </c>
      <c r="B12" s="3" t="s">
        <v>28</v>
      </c>
    </row>
    <row r="13" spans="1:3" x14ac:dyDescent="0.25">
      <c r="A13" s="4">
        <v>8250221</v>
      </c>
      <c r="B13" s="3" t="s">
        <v>18</v>
      </c>
    </row>
    <row r="14" spans="1:3" ht="22.5" x14ac:dyDescent="0.25">
      <c r="A14" s="2">
        <v>8250222</v>
      </c>
      <c r="B14" s="3" t="s">
        <v>33</v>
      </c>
    </row>
    <row r="15" spans="1:3" ht="22.5" x14ac:dyDescent="0.25">
      <c r="A15" s="4">
        <v>8250223</v>
      </c>
      <c r="B15" s="3" t="s">
        <v>23</v>
      </c>
    </row>
    <row r="16" spans="1:3" x14ac:dyDescent="0.25">
      <c r="A16" s="2">
        <v>8250224</v>
      </c>
      <c r="B16" s="3" t="s">
        <v>34</v>
      </c>
    </row>
    <row r="17" spans="1:2" ht="22.5" x14ac:dyDescent="0.25">
      <c r="A17" s="4">
        <v>8250225</v>
      </c>
      <c r="B17" s="3" t="s">
        <v>17</v>
      </c>
    </row>
    <row r="18" spans="1:2" x14ac:dyDescent="0.25">
      <c r="A18" s="4">
        <v>8250226</v>
      </c>
      <c r="B18" s="3" t="s">
        <v>19</v>
      </c>
    </row>
    <row r="19" spans="1:2" ht="22.5" x14ac:dyDescent="0.25">
      <c r="A19" s="4">
        <v>8250230</v>
      </c>
      <c r="B19" s="3" t="s">
        <v>20</v>
      </c>
    </row>
  </sheetData>
  <sortState ref="A3:B19">
    <sortCondition ref="A3:A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 Saval El Salvado</dc:creator>
  <cp:lastModifiedBy>katya.deguerra</cp:lastModifiedBy>
  <cp:lastPrinted>2021-03-04T19:44:23Z</cp:lastPrinted>
  <dcterms:created xsi:type="dcterms:W3CDTF">2021-02-15T16:13:26Z</dcterms:created>
  <dcterms:modified xsi:type="dcterms:W3CDTF">2021-03-08T19:08:43Z</dcterms:modified>
</cp:coreProperties>
</file>