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ta.mendoza\Documents\SOLICITUDES OIR SEPT20\SOLICITUD OIR N° 9053  03_09   final\"/>
    </mc:Choice>
  </mc:AlternateContent>
  <bookViews>
    <workbookView xWindow="0" yWindow="0" windowWidth="19200" windowHeight="8895"/>
  </bookViews>
  <sheets>
    <sheet name="SOLICITUD OIR N° 905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G13" i="1"/>
  <c r="F13" i="1"/>
  <c r="E13" i="1"/>
  <c r="D13" i="1"/>
  <c r="G9" i="1"/>
  <c r="F9" i="1"/>
  <c r="E9" i="1"/>
  <c r="D9" i="1"/>
  <c r="B9" i="1"/>
  <c r="B12" i="1" s="1"/>
  <c r="B13" i="1" s="1"/>
  <c r="B16" i="1" s="1"/>
  <c r="B17" i="1" s="1"/>
  <c r="B18" i="1" s="1"/>
  <c r="B19" i="1" s="1"/>
  <c r="B20" i="1" s="1"/>
  <c r="B21" i="1" s="1"/>
  <c r="B22" i="1" s="1"/>
  <c r="B25" i="1" s="1"/>
  <c r="F7" i="1"/>
  <c r="E7" i="1"/>
</calcChain>
</file>

<file path=xl/sharedStrings.xml><?xml version="1.0" encoding="utf-8"?>
<sst xmlns="http://schemas.openxmlformats.org/spreadsheetml/2006/main" count="57" uniqueCount="49">
  <si>
    <r>
      <rPr>
        <b/>
        <sz val="12"/>
        <color rgb="FF002060"/>
        <rFont val="Calibri"/>
        <family val="2"/>
        <scheme val="minor"/>
      </rPr>
      <t>Solicitud OIR N°</t>
    </r>
    <r>
      <rPr>
        <sz val="11"/>
        <color rgb="FF002060"/>
        <rFont val="Calibri"/>
        <family val="2"/>
        <scheme val="minor"/>
      </rPr>
      <t xml:space="preserve">  9053</t>
    </r>
  </si>
  <si>
    <r>
      <rPr>
        <b/>
        <sz val="11"/>
        <color rgb="FF002060"/>
        <rFont val="Calibri"/>
        <family val="2"/>
        <scheme val="minor"/>
      </rPr>
      <t xml:space="preserve">Período Solicitado: </t>
    </r>
    <r>
      <rPr>
        <sz val="11"/>
        <color rgb="FF002060"/>
        <rFont val="Calibri"/>
        <family val="2"/>
        <scheme val="minor"/>
      </rPr>
      <t>2017-2020</t>
    </r>
  </si>
  <si>
    <r>
      <t xml:space="preserve">Datos de </t>
    </r>
    <r>
      <rPr>
        <b/>
        <u/>
        <sz val="11"/>
        <color rgb="FF002060"/>
        <rFont val="Calibri"/>
        <family val="2"/>
        <scheme val="minor"/>
      </rPr>
      <t xml:space="preserve">casos </t>
    </r>
    <r>
      <rPr>
        <sz val="11"/>
        <color rgb="FF002060"/>
        <rFont val="Calibri"/>
        <family val="2"/>
        <scheme val="minor"/>
      </rPr>
      <t>atendidos:</t>
    </r>
  </si>
  <si>
    <t>N°</t>
  </si>
  <si>
    <t>Descripción</t>
  </si>
  <si>
    <t>A Ñ O S</t>
  </si>
  <si>
    <t>Comentarios</t>
  </si>
  <si>
    <r>
      <t xml:space="preserve">2020 </t>
    </r>
    <r>
      <rPr>
        <b/>
        <sz val="11"/>
        <color rgb="FF002060"/>
        <rFont val="Calibri"/>
        <family val="2"/>
        <scheme val="minor"/>
      </rPr>
      <t>a/</t>
    </r>
  </si>
  <si>
    <t xml:space="preserve">Citología </t>
  </si>
  <si>
    <t xml:space="preserve">Total  Mamografías  </t>
  </si>
  <si>
    <t>Diagnóstica</t>
  </si>
  <si>
    <t>De Tamizaje</t>
  </si>
  <si>
    <t>Control de quistes y fibromas</t>
  </si>
  <si>
    <t>N.D</t>
  </si>
  <si>
    <t xml:space="preserve">Controles prenatales </t>
  </si>
  <si>
    <t xml:space="preserve">Partos </t>
  </si>
  <si>
    <t>Apoyo psicológico</t>
  </si>
  <si>
    <t>Total Consulta Externa</t>
  </si>
  <si>
    <t>Masculino</t>
  </si>
  <si>
    <t>Femenino</t>
  </si>
  <si>
    <t>Casos de mujeres embarazadas con COVID-19 (año 2020)</t>
  </si>
  <si>
    <t>Fuente: Sistema de Estadísticas de Salud (SES)</t>
  </si>
  <si>
    <t xml:space="preserve">  Departamento de Actuariado y Estadística (DAE)</t>
  </si>
  <si>
    <t>Base de datos incidencia de cáncer, Unidad de Oncología</t>
  </si>
  <si>
    <t>a/</t>
  </si>
  <si>
    <t>Cifras preliminares al mes de julio.</t>
  </si>
  <si>
    <t>N.D:</t>
  </si>
  <si>
    <t>No disponible</t>
  </si>
  <si>
    <t>NOTAS:</t>
  </si>
  <si>
    <t>-En el año 2020 la demanda atendida en los diferentes servicios se ha visto afectada por la  emergencia COVID-19.</t>
  </si>
  <si>
    <t>-</t>
  </si>
  <si>
    <r>
      <rPr>
        <b/>
        <sz val="9"/>
        <color rgb="FF002060"/>
        <rFont val="Arial"/>
        <family val="2"/>
      </rPr>
      <t>Mamografía diagnóstica:</t>
    </r>
    <r>
      <rPr>
        <sz val="9"/>
        <color rgb="FF002060"/>
        <rFont val="Arial"/>
        <family val="2"/>
      </rPr>
      <t xml:space="preserve"> son utilizados como una herramienta de exploración para detectar de manera temprana el cáncer de mamas en las mujeres que no tienen síntomas. También se pueden utilizar para detectar y diagnosticar enfermedades mamarias en mujeres que tienen síntomas tales como bultos, dolor, zonas de hundimiento en la piel, o secreción del pezón</t>
    </r>
  </si>
  <si>
    <r>
      <rPr>
        <b/>
        <sz val="9"/>
        <color rgb="FF002060"/>
        <rFont val="Arial"/>
        <family val="2"/>
      </rPr>
      <t>Mamografía de tamizaje:</t>
    </r>
    <r>
      <rPr>
        <sz val="9"/>
        <color rgb="FF002060"/>
        <rFont val="Arial"/>
        <family val="2"/>
      </rPr>
      <t xml:space="preserve"> Es un estudio de rayos “X” que se recomienda a mujeres de 40 a 69 años de edad, sin signos, ni síntomas de cáncer (asintomáticas) y tiene como propósito detectar anormalidades en las mamas, que no se pueden percibir por la observación o la palpación.</t>
    </r>
  </si>
  <si>
    <t>se realiza a mujeres asintomáticas con el objeto de detectar un cáncer de mama insospechado e incluye dos proyecciones (craneocaudal y mediolateral oblicua).</t>
  </si>
  <si>
    <t>Total de Casos con Diagnóstico de quistes y fibromas</t>
  </si>
  <si>
    <t>Fibromatosis Uterina (Leiomioma del Útero)</t>
  </si>
  <si>
    <r>
      <t>Quistes</t>
    </r>
    <r>
      <rPr>
        <b/>
        <sz val="11"/>
        <color rgb="FF002060"/>
        <rFont val="Calibri"/>
        <family val="2"/>
        <scheme val="minor"/>
      </rPr>
      <t xml:space="preserve"> b/</t>
    </r>
  </si>
  <si>
    <t>b/</t>
  </si>
  <si>
    <t>Incluye diagnósticos de quisteb de: ovario, Glándula de Bartholin, Paratubario, Ovario Poliquístico.</t>
  </si>
  <si>
    <t>La información suministrada y disponible se refiere a casos de hospitalización(egresos).</t>
  </si>
  <si>
    <r>
      <t xml:space="preserve">Diagnóstico de cáncer de mama     </t>
    </r>
    <r>
      <rPr>
        <b/>
        <sz val="11"/>
        <color rgb="FF002060"/>
        <rFont val="Calibri"/>
        <family val="2"/>
        <scheme val="minor"/>
      </rPr>
      <t>c/</t>
    </r>
  </si>
  <si>
    <r>
      <t xml:space="preserve">Diagnóstico de cáncer de cervix </t>
    </r>
    <r>
      <rPr>
        <b/>
        <sz val="11"/>
        <color rgb="FF002060"/>
        <rFont val="Calibri"/>
        <family val="2"/>
        <scheme val="minor"/>
      </rPr>
      <t xml:space="preserve"> c/</t>
    </r>
  </si>
  <si>
    <r>
      <t xml:space="preserve">Enfermedades de transmisión sexual  </t>
    </r>
    <r>
      <rPr>
        <b/>
        <sz val="11"/>
        <color rgb="FF002060"/>
        <rFont val="Calibri"/>
        <family val="2"/>
        <scheme val="minor"/>
      </rPr>
      <t xml:space="preserve"> d/</t>
    </r>
  </si>
  <si>
    <t>Sistema Informático de Vigilancia Epidemiológica (SIVE), Departamento de Vigilancia Sanitaria</t>
  </si>
  <si>
    <t>c/</t>
  </si>
  <si>
    <t>Información año 2020 disponible al mes de junio.</t>
  </si>
  <si>
    <t>d/</t>
  </si>
  <si>
    <t>Año 2020 comprende hasta la semana 35 (29 de agosto), de Vigilancia Epidemiólogica.</t>
  </si>
  <si>
    <t>Se facilita lo disponible que es el número de atenciones brindadas al total de la población derechohabiente.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</si>
</sst>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9"/>
      <color rgb="FF002060"/>
      <name val="Arial"/>
      <family val="2"/>
    </font>
    <font>
      <b/>
      <sz val="9"/>
      <color rgb="FF002060"/>
      <name val="Arial"/>
      <family val="2"/>
    </font>
    <font>
      <sz val="9"/>
      <color rgb="FF00206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8FE"/>
        <bgColor indexed="64"/>
      </patternFill>
    </fill>
  </fills>
  <borders count="17">
    <border>
      <left/>
      <right/>
      <top/>
      <bottom/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/>
      <diagonal/>
    </border>
    <border>
      <left style="double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double">
        <color rgb="FF002060"/>
      </right>
      <top style="thin">
        <color rgb="FF002060"/>
      </top>
      <bottom/>
      <diagonal/>
    </border>
    <border>
      <left style="double">
        <color rgb="FF002060"/>
      </left>
      <right style="thin">
        <color rgb="FF002060"/>
      </right>
      <top/>
      <bottom style="thin">
        <color rgb="FF002060"/>
      </bottom>
      <diagonal/>
    </border>
    <border>
      <left style="double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 style="double">
        <color rgb="FF002060"/>
      </right>
      <top/>
      <bottom/>
      <diagonal/>
    </border>
    <border>
      <left style="thin">
        <color rgb="FF002060"/>
      </left>
      <right style="double">
        <color rgb="FF002060"/>
      </right>
      <top/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164" fontId="2" fillId="0" borderId="5" xfId="1" applyNumberFormat="1" applyFont="1" applyBorder="1"/>
    <xf numFmtId="0" fontId="2" fillId="0" borderId="6" xfId="0" applyFont="1" applyFill="1" applyBorder="1"/>
    <xf numFmtId="0" fontId="4" fillId="0" borderId="5" xfId="0" applyFont="1" applyBorder="1"/>
    <xf numFmtId="164" fontId="4" fillId="0" borderId="5" xfId="1" applyNumberFormat="1" applyFont="1" applyBorder="1"/>
    <xf numFmtId="0" fontId="2" fillId="0" borderId="5" xfId="0" applyFont="1" applyBorder="1" applyAlignment="1">
      <alignment horizontal="left" indent="1"/>
    </xf>
    <xf numFmtId="164" fontId="7" fillId="0" borderId="5" xfId="1" applyNumberFormat="1" applyFont="1" applyFill="1" applyBorder="1"/>
    <xf numFmtId="164" fontId="2" fillId="0" borderId="5" xfId="1" applyNumberFormat="1" applyFont="1" applyFill="1" applyBorder="1"/>
    <xf numFmtId="164" fontId="2" fillId="0" borderId="5" xfId="1" applyNumberFormat="1" applyFont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Border="1" applyAlignment="1">
      <alignment horizontal="right" indent="1"/>
    </xf>
    <xf numFmtId="0" fontId="2" fillId="0" borderId="5" xfId="0" applyFont="1" applyFill="1" applyBorder="1" applyAlignment="1">
      <alignment horizontal="right" indent="1"/>
    </xf>
    <xf numFmtId="0" fontId="2" fillId="0" borderId="5" xfId="0" applyFont="1" applyBorder="1" applyAlignment="1">
      <alignment horizontal="right" vertical="distributed" indent="1"/>
    </xf>
    <xf numFmtId="0" fontId="7" fillId="0" borderId="5" xfId="0" applyFont="1" applyFill="1" applyBorder="1" applyAlignment="1">
      <alignment horizontal="right" vertical="distributed" indent="1"/>
    </xf>
    <xf numFmtId="164" fontId="2" fillId="0" borderId="9" xfId="1" applyNumberFormat="1" applyFont="1" applyBorder="1"/>
    <xf numFmtId="164" fontId="2" fillId="0" borderId="9" xfId="1" applyNumberFormat="1" applyFont="1" applyFill="1" applyBorder="1"/>
    <xf numFmtId="0" fontId="8" fillId="0" borderId="10" xfId="0" applyFont="1" applyBorder="1" applyAlignment="1">
      <alignment horizontal="left" wrapText="1"/>
    </xf>
    <xf numFmtId="0" fontId="4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 indent="5"/>
    </xf>
    <xf numFmtId="164" fontId="2" fillId="0" borderId="0" xfId="1" applyNumberFormat="1" applyFont="1"/>
    <xf numFmtId="43" fontId="2" fillId="0" borderId="0" xfId="0" applyNumberFormat="1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13" xfId="0" applyFont="1" applyBorder="1" applyAlignment="1">
      <alignment wrapText="1"/>
    </xf>
    <xf numFmtId="0" fontId="4" fillId="0" borderId="5" xfId="0" applyFont="1" applyFill="1" applyBorder="1"/>
    <xf numFmtId="164" fontId="4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49" fontId="2" fillId="0" borderId="0" xfId="0" applyNumberFormat="1" applyFont="1"/>
    <xf numFmtId="0" fontId="2" fillId="0" borderId="5" xfId="0" applyFont="1" applyFill="1" applyBorder="1" applyAlignment="1">
      <alignment horizontal="left" indent="1"/>
    </xf>
    <xf numFmtId="164" fontId="2" fillId="0" borderId="5" xfId="1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6" xfId="0" applyFont="1" applyFill="1" applyBorder="1" applyAlignment="1">
      <alignment wrapText="1"/>
    </xf>
    <xf numFmtId="165" fontId="7" fillId="0" borderId="5" xfId="2" applyNumberFormat="1" applyFont="1" applyFill="1" applyBorder="1"/>
  </cellXfs>
  <cellStyles count="3">
    <cellStyle name="Millares" xfId="1" builtinId="3"/>
    <cellStyle name="Normal" xfId="0" builtinId="0"/>
    <cellStyle name="Normal_Hoja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showGridLines="0" tabSelected="1" topLeftCell="A13" workbookViewId="0">
      <selection activeCell="G18" sqref="G18"/>
    </sheetView>
  </sheetViews>
  <sheetFormatPr baseColWidth="10" defaultRowHeight="15" x14ac:dyDescent="0.25"/>
  <cols>
    <col min="1" max="1" width="4" style="1" customWidth="1"/>
    <col min="2" max="2" width="8" style="1" customWidth="1"/>
    <col min="3" max="3" width="47.42578125" style="1" customWidth="1"/>
    <col min="4" max="4" width="10.7109375" style="1" customWidth="1"/>
    <col min="5" max="5" width="10.5703125" style="1" customWidth="1"/>
    <col min="6" max="6" width="11" style="1" customWidth="1"/>
    <col min="7" max="7" width="11.42578125" style="1" customWidth="1"/>
    <col min="8" max="8" width="45.7109375" style="1" customWidth="1"/>
    <col min="9" max="16384" width="11.42578125" style="1"/>
  </cols>
  <sheetData>
    <row r="2" spans="2:8" ht="15.75" x14ac:dyDescent="0.25">
      <c r="C2" s="1" t="s">
        <v>0</v>
      </c>
    </row>
    <row r="3" spans="2:8" x14ac:dyDescent="0.25">
      <c r="C3" s="1" t="s">
        <v>1</v>
      </c>
    </row>
    <row r="4" spans="2:8" x14ac:dyDescent="0.25">
      <c r="C4" s="1" t="s">
        <v>2</v>
      </c>
    </row>
    <row r="5" spans="2:8" ht="9.75" customHeight="1" thickBot="1" x14ac:dyDescent="0.3"/>
    <row r="6" spans="2:8" ht="16.5" thickTop="1" x14ac:dyDescent="0.25">
      <c r="B6" s="42" t="s">
        <v>3</v>
      </c>
      <c r="C6" s="44" t="s">
        <v>4</v>
      </c>
      <c r="D6" s="46" t="s">
        <v>5</v>
      </c>
      <c r="E6" s="46"/>
      <c r="F6" s="46"/>
      <c r="G6" s="46"/>
      <c r="H6" s="47" t="s">
        <v>6</v>
      </c>
    </row>
    <row r="7" spans="2:8" x14ac:dyDescent="0.25">
      <c r="B7" s="43"/>
      <c r="C7" s="45"/>
      <c r="D7" s="2">
        <v>2017</v>
      </c>
      <c r="E7" s="2">
        <f>+D7+1</f>
        <v>2018</v>
      </c>
      <c r="F7" s="2">
        <f t="shared" ref="F7" si="0">+E7+1</f>
        <v>2019</v>
      </c>
      <c r="G7" s="2" t="s">
        <v>7</v>
      </c>
      <c r="H7" s="48"/>
    </row>
    <row r="8" spans="2:8" x14ac:dyDescent="0.25">
      <c r="B8" s="3">
        <v>1</v>
      </c>
      <c r="C8" s="4" t="s">
        <v>8</v>
      </c>
      <c r="D8" s="5">
        <v>120503</v>
      </c>
      <c r="E8" s="5">
        <v>120002</v>
      </c>
      <c r="F8" s="5">
        <v>120900</v>
      </c>
      <c r="G8" s="5">
        <v>24918</v>
      </c>
      <c r="H8" s="6"/>
    </row>
    <row r="9" spans="2:8" x14ac:dyDescent="0.25">
      <c r="B9" s="3">
        <f>+B8+1</f>
        <v>2</v>
      </c>
      <c r="C9" s="7" t="s">
        <v>9</v>
      </c>
      <c r="D9" s="8">
        <f>+D10+D11</f>
        <v>52040</v>
      </c>
      <c r="E9" s="8">
        <f t="shared" ref="E9:G9" si="1">+E10+E11</f>
        <v>56509</v>
      </c>
      <c r="F9" s="8">
        <f t="shared" si="1"/>
        <v>56509</v>
      </c>
      <c r="G9" s="8">
        <f t="shared" si="1"/>
        <v>22588</v>
      </c>
      <c r="H9" s="6"/>
    </row>
    <row r="10" spans="2:8" x14ac:dyDescent="0.25">
      <c r="B10" s="3"/>
      <c r="C10" s="9" t="s">
        <v>10</v>
      </c>
      <c r="D10" s="10">
        <v>13497</v>
      </c>
      <c r="E10" s="10">
        <v>15875</v>
      </c>
      <c r="F10" s="10">
        <v>15875</v>
      </c>
      <c r="G10" s="5">
        <v>3849</v>
      </c>
      <c r="H10" s="6"/>
    </row>
    <row r="11" spans="2:8" x14ac:dyDescent="0.25">
      <c r="B11" s="3"/>
      <c r="C11" s="9" t="s">
        <v>11</v>
      </c>
      <c r="D11" s="10">
        <v>38543</v>
      </c>
      <c r="E11" s="10">
        <v>40634</v>
      </c>
      <c r="F11" s="10">
        <v>40634</v>
      </c>
      <c r="G11" s="11">
        <v>18739</v>
      </c>
      <c r="H11" s="6"/>
    </row>
    <row r="12" spans="2:8" x14ac:dyDescent="0.25">
      <c r="B12" s="3">
        <f>+B9+1</f>
        <v>3</v>
      </c>
      <c r="C12" s="4" t="s">
        <v>12</v>
      </c>
      <c r="D12" s="12" t="s">
        <v>13</v>
      </c>
      <c r="E12" s="12" t="s">
        <v>13</v>
      </c>
      <c r="F12" s="12" t="s">
        <v>13</v>
      </c>
      <c r="G12" s="12" t="s">
        <v>13</v>
      </c>
      <c r="H12" s="6"/>
    </row>
    <row r="13" spans="2:8" ht="18.75" customHeight="1" x14ac:dyDescent="0.25">
      <c r="B13" s="49">
        <f t="shared" ref="B13:B22" si="2">+B12+1</f>
        <v>4</v>
      </c>
      <c r="C13" s="31" t="s">
        <v>34</v>
      </c>
      <c r="D13" s="32">
        <f>SUM(D14:D15)</f>
        <v>1809</v>
      </c>
      <c r="E13" s="32">
        <f>SUM(E14:E15)</f>
        <v>1941</v>
      </c>
      <c r="F13" s="32">
        <f>SUM(F14:F15)</f>
        <v>1935</v>
      </c>
      <c r="G13" s="32">
        <f>SUM(G14:G15)</f>
        <v>533</v>
      </c>
      <c r="H13" s="52" t="s">
        <v>39</v>
      </c>
    </row>
    <row r="14" spans="2:8" ht="15" customHeight="1" x14ac:dyDescent="0.25">
      <c r="B14" s="50"/>
      <c r="C14" s="37" t="s">
        <v>35</v>
      </c>
      <c r="D14" s="12">
        <v>1420</v>
      </c>
      <c r="E14" s="12">
        <v>1520</v>
      </c>
      <c r="F14" s="12">
        <v>1516</v>
      </c>
      <c r="G14" s="12">
        <v>396</v>
      </c>
      <c r="H14" s="53"/>
    </row>
    <row r="15" spans="2:8" ht="15" customHeight="1" x14ac:dyDescent="0.25">
      <c r="B15" s="51"/>
      <c r="C15" s="37" t="s">
        <v>36</v>
      </c>
      <c r="D15" s="12">
        <v>389</v>
      </c>
      <c r="E15" s="12">
        <v>421</v>
      </c>
      <c r="F15" s="12">
        <v>419</v>
      </c>
      <c r="G15" s="12">
        <v>137</v>
      </c>
      <c r="H15" s="54"/>
    </row>
    <row r="16" spans="2:8" x14ac:dyDescent="0.25">
      <c r="B16" s="3">
        <f>+B13+1</f>
        <v>5</v>
      </c>
      <c r="C16" s="4" t="s">
        <v>14</v>
      </c>
      <c r="D16" s="11">
        <v>107318</v>
      </c>
      <c r="E16" s="11">
        <v>110481</v>
      </c>
      <c r="F16" s="11">
        <v>109533</v>
      </c>
      <c r="G16" s="11">
        <v>49097</v>
      </c>
      <c r="H16" s="6"/>
    </row>
    <row r="17" spans="2:8" x14ac:dyDescent="0.25">
      <c r="B17" s="3">
        <f t="shared" si="2"/>
        <v>6</v>
      </c>
      <c r="C17" s="4" t="s">
        <v>15</v>
      </c>
      <c r="D17" s="10">
        <v>21276</v>
      </c>
      <c r="E17" s="10">
        <v>21608</v>
      </c>
      <c r="F17" s="10">
        <v>21661</v>
      </c>
      <c r="G17" s="10">
        <v>11836</v>
      </c>
      <c r="H17" s="6"/>
    </row>
    <row r="18" spans="2:8" ht="39" x14ac:dyDescent="0.25">
      <c r="B18" s="3">
        <f t="shared" si="2"/>
        <v>7</v>
      </c>
      <c r="C18" s="4" t="s">
        <v>16</v>
      </c>
      <c r="D18" s="12">
        <v>12219</v>
      </c>
      <c r="E18" s="56">
        <v>12412</v>
      </c>
      <c r="F18" s="12">
        <v>13218</v>
      </c>
      <c r="G18" s="12">
        <v>3342</v>
      </c>
      <c r="H18" s="55" t="s">
        <v>48</v>
      </c>
    </row>
    <row r="19" spans="2:8" ht="24.75" customHeight="1" x14ac:dyDescent="0.25">
      <c r="B19" s="3">
        <f t="shared" si="2"/>
        <v>8</v>
      </c>
      <c r="C19" s="13" t="s">
        <v>40</v>
      </c>
      <c r="D19" s="14">
        <v>323</v>
      </c>
      <c r="E19" s="15">
        <v>488</v>
      </c>
      <c r="F19" s="15">
        <v>452</v>
      </c>
      <c r="G19" s="12">
        <v>154</v>
      </c>
      <c r="H19" s="33"/>
    </row>
    <row r="20" spans="2:8" x14ac:dyDescent="0.25">
      <c r="B20" s="3">
        <f t="shared" si="2"/>
        <v>9</v>
      </c>
      <c r="C20" s="13" t="s">
        <v>41</v>
      </c>
      <c r="D20" s="16">
        <v>104</v>
      </c>
      <c r="E20" s="17">
        <v>183</v>
      </c>
      <c r="F20" s="17">
        <v>138</v>
      </c>
      <c r="G20" s="12">
        <v>46</v>
      </c>
      <c r="H20" s="33"/>
    </row>
    <row r="21" spans="2:8" ht="28.5" customHeight="1" x14ac:dyDescent="0.25">
      <c r="B21" s="3">
        <f t="shared" si="2"/>
        <v>10</v>
      </c>
      <c r="C21" s="4" t="s">
        <v>42</v>
      </c>
      <c r="D21" s="12">
        <v>5882</v>
      </c>
      <c r="E21" s="38">
        <v>6562</v>
      </c>
      <c r="F21" s="38">
        <v>6826</v>
      </c>
      <c r="G21" s="12">
        <v>1970</v>
      </c>
      <c r="H21" s="34"/>
    </row>
    <row r="22" spans="2:8" ht="18" customHeight="1" x14ac:dyDescent="0.25">
      <c r="B22" s="49">
        <f t="shared" si="2"/>
        <v>11</v>
      </c>
      <c r="C22" s="7" t="s">
        <v>17</v>
      </c>
      <c r="D22" s="8">
        <f>SUM(D23:D24)</f>
        <v>6160593</v>
      </c>
      <c r="E22" s="8">
        <f t="shared" ref="E22:G22" si="3">SUM(E23:E24)</f>
        <v>6312458</v>
      </c>
      <c r="F22" s="8">
        <f t="shared" si="3"/>
        <v>6534789</v>
      </c>
      <c r="G22" s="8">
        <f t="shared" si="3"/>
        <v>2080136.3454517047</v>
      </c>
      <c r="H22" s="35"/>
    </row>
    <row r="23" spans="2:8" ht="15.75" customHeight="1" x14ac:dyDescent="0.25">
      <c r="B23" s="50"/>
      <c r="C23" s="9" t="s">
        <v>18</v>
      </c>
      <c r="D23" s="18">
        <v>2321656</v>
      </c>
      <c r="E23" s="18">
        <v>2228441</v>
      </c>
      <c r="F23" s="18">
        <v>2348080</v>
      </c>
      <c r="G23" s="19">
        <v>747434.34545170481</v>
      </c>
      <c r="H23" s="20"/>
    </row>
    <row r="24" spans="2:8" ht="15.75" customHeight="1" x14ac:dyDescent="0.25">
      <c r="B24" s="51"/>
      <c r="C24" s="9" t="s">
        <v>19</v>
      </c>
      <c r="D24" s="18">
        <v>3838937</v>
      </c>
      <c r="E24" s="18">
        <v>4084017</v>
      </c>
      <c r="F24" s="18">
        <v>4186709</v>
      </c>
      <c r="G24" s="19">
        <v>1332702</v>
      </c>
      <c r="H24" s="20"/>
    </row>
    <row r="25" spans="2:8" ht="36.75" customHeight="1" thickBot="1" x14ac:dyDescent="0.3">
      <c r="B25" s="21">
        <f>+B22+1</f>
        <v>12</v>
      </c>
      <c r="C25" s="30" t="s">
        <v>20</v>
      </c>
      <c r="D25" s="22" t="s">
        <v>13</v>
      </c>
      <c r="E25" s="22" t="s">
        <v>13</v>
      </c>
      <c r="F25" s="22" t="s">
        <v>13</v>
      </c>
      <c r="G25" s="22" t="s">
        <v>13</v>
      </c>
      <c r="H25" s="23"/>
    </row>
    <row r="26" spans="2:8" ht="15.75" thickTop="1" x14ac:dyDescent="0.25">
      <c r="B26" s="1" t="s">
        <v>21</v>
      </c>
    </row>
    <row r="27" spans="2:8" x14ac:dyDescent="0.25">
      <c r="B27" s="24" t="s">
        <v>22</v>
      </c>
      <c r="D27" s="25"/>
      <c r="E27" s="25"/>
      <c r="F27" s="25"/>
    </row>
    <row r="28" spans="2:8" x14ac:dyDescent="0.25">
      <c r="C28" s="1" t="s">
        <v>23</v>
      </c>
      <c r="G28" s="26"/>
      <c r="H28" s="25"/>
    </row>
    <row r="29" spans="2:8" ht="15" customHeight="1" x14ac:dyDescent="0.25">
      <c r="B29" s="27"/>
      <c r="C29" s="1" t="s">
        <v>43</v>
      </c>
      <c r="G29" s="26"/>
      <c r="H29" s="25"/>
    </row>
    <row r="30" spans="2:8" ht="15" customHeight="1" x14ac:dyDescent="0.25">
      <c r="B30" s="27"/>
      <c r="G30" s="26"/>
      <c r="H30" s="25"/>
    </row>
    <row r="31" spans="2:8" x14ac:dyDescent="0.25">
      <c r="B31" s="28" t="s">
        <v>24</v>
      </c>
      <c r="C31" s="1" t="s">
        <v>25</v>
      </c>
      <c r="G31" s="26"/>
    </row>
    <row r="32" spans="2:8" x14ac:dyDescent="0.25">
      <c r="B32" s="28" t="s">
        <v>37</v>
      </c>
      <c r="C32" s="1" t="s">
        <v>38</v>
      </c>
      <c r="G32" s="26"/>
    </row>
    <row r="33" spans="2:8" x14ac:dyDescent="0.25">
      <c r="B33" s="28" t="s">
        <v>44</v>
      </c>
      <c r="C33" s="1" t="s">
        <v>45</v>
      </c>
      <c r="D33"/>
      <c r="G33" s="26"/>
    </row>
    <row r="34" spans="2:8" ht="18" customHeight="1" x14ac:dyDescent="0.25">
      <c r="B34" s="28" t="s">
        <v>46</v>
      </c>
      <c r="C34" s="1" t="s">
        <v>47</v>
      </c>
      <c r="D34"/>
      <c r="G34" s="26"/>
    </row>
    <row r="35" spans="2:8" ht="10.5" customHeight="1" x14ac:dyDescent="0.25">
      <c r="B35" s="28"/>
      <c r="D35"/>
      <c r="G35" s="26"/>
    </row>
    <row r="36" spans="2:8" x14ac:dyDescent="0.25">
      <c r="B36" s="28" t="s">
        <v>26</v>
      </c>
      <c r="C36" s="1" t="s">
        <v>27</v>
      </c>
    </row>
    <row r="38" spans="2:8" x14ac:dyDescent="0.25">
      <c r="B38" s="29" t="s">
        <v>28</v>
      </c>
      <c r="C38" s="36" t="s">
        <v>29</v>
      </c>
    </row>
    <row r="39" spans="2:8" ht="40.5" customHeight="1" x14ac:dyDescent="0.25">
      <c r="B39" s="28" t="s">
        <v>30</v>
      </c>
      <c r="C39" s="39" t="s">
        <v>31</v>
      </c>
      <c r="D39" s="39"/>
      <c r="E39" s="39"/>
      <c r="F39" s="39"/>
      <c r="G39" s="39"/>
      <c r="H39" s="39"/>
    </row>
    <row r="40" spans="2:8" ht="26.25" customHeight="1" x14ac:dyDescent="0.25">
      <c r="B40" s="28" t="s">
        <v>30</v>
      </c>
      <c r="C40" s="39" t="s">
        <v>32</v>
      </c>
      <c r="D40" s="40"/>
      <c r="E40" s="40"/>
      <c r="F40" s="40"/>
      <c r="G40" s="40"/>
      <c r="H40" s="40"/>
    </row>
    <row r="41" spans="2:8" ht="19.5" customHeight="1" x14ac:dyDescent="0.25">
      <c r="B41" s="28"/>
      <c r="C41" s="39" t="s">
        <v>33</v>
      </c>
      <c r="D41" s="41"/>
      <c r="E41" s="41"/>
      <c r="F41" s="41"/>
      <c r="G41" s="41"/>
      <c r="H41" s="41"/>
    </row>
  </sheetData>
  <mergeCells count="10">
    <mergeCell ref="C39:H39"/>
    <mergeCell ref="C40:H40"/>
    <mergeCell ref="C41:H41"/>
    <mergeCell ref="B6:B7"/>
    <mergeCell ref="C6:C7"/>
    <mergeCell ref="D6:G6"/>
    <mergeCell ref="H6:H7"/>
    <mergeCell ref="B13:B15"/>
    <mergeCell ref="H13:H15"/>
    <mergeCell ref="B22:B24"/>
  </mergeCells>
  <pageMargins left="0.31496062992125984" right="0" top="0.15748031496062992" bottom="0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OIR N° 9053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Mendoza Noyola. Analista de Estadistica.</dc:creator>
  <cp:lastModifiedBy>Julieta Mendoza Noyola. Analista de Estadistica.</cp:lastModifiedBy>
  <cp:lastPrinted>2020-09-07T15:34:17Z</cp:lastPrinted>
  <dcterms:created xsi:type="dcterms:W3CDTF">2020-09-07T15:33:26Z</dcterms:created>
  <dcterms:modified xsi:type="dcterms:W3CDTF">2020-09-07T21:35:40Z</dcterms:modified>
</cp:coreProperties>
</file>