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1760"/>
  </bookViews>
  <sheets>
    <sheet name="Reporte" sheetId="10" r:id="rId1"/>
    <sheet name="Retrasos" sheetId="3" r:id="rId2"/>
    <sheet name="MULTA" sheetId="15" r:id="rId3"/>
    <sheet name="Incumplimientos" sheetId="17" r:id="rId4"/>
  </sheets>
  <externalReferences>
    <externalReference r:id="rId5"/>
    <externalReference r:id="rId6"/>
  </externalReferences>
  <definedNames>
    <definedName name="_xlnm._FilterDatabase" localSheetId="2" hidden="1">MULTA!$A$1:$AV$112</definedName>
    <definedName name="_xlnm._FilterDatabase" localSheetId="0" hidden="1">Reporte!$A$6:$K$55</definedName>
    <definedName name="_xlnm._FilterDatabase" localSheetId="1" hidden="1">Retrasos!$A$1:$L$49</definedName>
    <definedName name="Art.Incumplidos">[1]Hoja2!$A$9:$A$17</definedName>
    <definedName name="COD_RAMO" localSheetId="0">#REF!</definedName>
    <definedName name="COD_RAMO">#REF!</definedName>
    <definedName name="RAMOS" localSheetId="0">#REF!</definedName>
    <definedName name="RAMOS">#REF!</definedName>
    <definedName name="TipoIncumplimiento">[1]Hoja2!$A$1:$A$7</definedName>
    <definedName name="_xlnm.Print_Titles" localSheetId="0">Reporte!$6:$6</definedName>
    <definedName name="Z_0F01E4E1_DC5E_4867_B3B8_7640A44C3E4C_.wvu.Cols" localSheetId="0" hidden="1">Reporte!$F:$F</definedName>
    <definedName name="Z_0F01E4E1_DC5E_4867_B3B8_7640A44C3E4C_.wvu.Cols" localSheetId="1" hidden="1">Retrasos!#REF!</definedName>
    <definedName name="Z_63582A96_4D9E_4D4E_96D8_66CD5696C44D_.wvu.FilterData" localSheetId="2" hidden="1">MULTA!#REF!</definedName>
    <definedName name="Z_FB2EF1A8_9187_4CD7_8654_706C3E89BA0D_.wvu.FilterData" localSheetId="2" hidden="1">MULTA!#REF!</definedName>
  </definedNames>
  <calcPr calcId="145621"/>
  <customWorkbookViews>
    <customWorkbookView name="walter.fuentes - Vista personalizada" guid="{0F01E4E1-DC5E-4867-B3B8-7640A44C3E4C}" autoUpdate="1" mergeInterval="5" personalView="1" maximized="1" windowWidth="1276" windowHeight="798" activeSheetId="3"/>
    <customWorkbookView name="mauricio.valencia - Vista personalizada" guid="{ACD18E32-1F4E-430E-85B3-C72E4C09496B}" mergeInterval="0" personalView="1" maximized="1" xWindow="-8" yWindow="-8" windowWidth="1616" windowHeight="876" activeSheetId="2"/>
  </customWorkbookViews>
</workbook>
</file>

<file path=xl/calcChain.xml><?xml version="1.0" encoding="utf-8"?>
<calcChain xmlns="http://schemas.openxmlformats.org/spreadsheetml/2006/main">
  <c r="B2" i="3" l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C15" i="3" l="1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C19" i="3"/>
  <c r="D19" i="3"/>
  <c r="E19" i="3"/>
  <c r="F19" i="3"/>
  <c r="G19" i="3"/>
  <c r="H19" i="3"/>
  <c r="I19" i="3"/>
  <c r="J19" i="3"/>
  <c r="K19" i="3"/>
  <c r="L19" i="3"/>
  <c r="C20" i="3"/>
  <c r="D20" i="3"/>
  <c r="E20" i="3"/>
  <c r="F20" i="3"/>
  <c r="G20" i="3"/>
  <c r="H20" i="3"/>
  <c r="I20" i="3"/>
  <c r="J20" i="3"/>
  <c r="K20" i="3"/>
  <c r="L20" i="3"/>
  <c r="C21" i="3"/>
  <c r="D21" i="3"/>
  <c r="E21" i="3"/>
  <c r="F21" i="3"/>
  <c r="G21" i="3"/>
  <c r="H21" i="3"/>
  <c r="I21" i="3"/>
  <c r="J21" i="3"/>
  <c r="K21" i="3"/>
  <c r="L21" i="3"/>
  <c r="C22" i="3"/>
  <c r="D22" i="3"/>
  <c r="E22" i="3"/>
  <c r="F22" i="3"/>
  <c r="G22" i="3"/>
  <c r="H22" i="3"/>
  <c r="I22" i="3"/>
  <c r="J22" i="3"/>
  <c r="K22" i="3"/>
  <c r="L22" i="3"/>
  <c r="C23" i="3"/>
  <c r="D23" i="3"/>
  <c r="E23" i="3"/>
  <c r="F23" i="3"/>
  <c r="G23" i="3"/>
  <c r="H23" i="3"/>
  <c r="I23" i="3"/>
  <c r="J23" i="3"/>
  <c r="K23" i="3"/>
  <c r="L23" i="3"/>
  <c r="C24" i="3"/>
  <c r="D24" i="3"/>
  <c r="E24" i="3"/>
  <c r="F24" i="3"/>
  <c r="G24" i="3"/>
  <c r="H24" i="3"/>
  <c r="I24" i="3"/>
  <c r="J24" i="3"/>
  <c r="K24" i="3"/>
  <c r="L24" i="3"/>
  <c r="C25" i="3"/>
  <c r="D25" i="3"/>
  <c r="E25" i="3"/>
  <c r="F25" i="3"/>
  <c r="G25" i="3"/>
  <c r="H25" i="3"/>
  <c r="I25" i="3"/>
  <c r="J25" i="3"/>
  <c r="K25" i="3"/>
  <c r="L25" i="3"/>
  <c r="C26" i="3"/>
  <c r="D26" i="3"/>
  <c r="E26" i="3"/>
  <c r="F26" i="3"/>
  <c r="G26" i="3"/>
  <c r="H26" i="3"/>
  <c r="I26" i="3"/>
  <c r="J26" i="3"/>
  <c r="K26" i="3"/>
  <c r="L26" i="3"/>
  <c r="C27" i="3"/>
  <c r="D27" i="3"/>
  <c r="E27" i="3"/>
  <c r="F27" i="3"/>
  <c r="G27" i="3"/>
  <c r="H27" i="3"/>
  <c r="I27" i="3"/>
  <c r="J27" i="3"/>
  <c r="K27" i="3"/>
  <c r="L27" i="3"/>
  <c r="C28" i="3"/>
  <c r="D28" i="3"/>
  <c r="E28" i="3"/>
  <c r="F28" i="3"/>
  <c r="G28" i="3"/>
  <c r="H28" i="3"/>
  <c r="I28" i="3"/>
  <c r="J28" i="3"/>
  <c r="K28" i="3"/>
  <c r="L28" i="3"/>
  <c r="C29" i="3"/>
  <c r="D29" i="3"/>
  <c r="E29" i="3"/>
  <c r="F29" i="3"/>
  <c r="G29" i="3"/>
  <c r="H29" i="3"/>
  <c r="I29" i="3"/>
  <c r="J29" i="3"/>
  <c r="K29" i="3"/>
  <c r="L29" i="3"/>
  <c r="C30" i="3"/>
  <c r="D30" i="3"/>
  <c r="E30" i="3"/>
  <c r="F30" i="3"/>
  <c r="G30" i="3"/>
  <c r="H30" i="3"/>
  <c r="I30" i="3"/>
  <c r="J30" i="3"/>
  <c r="K30" i="3"/>
  <c r="L30" i="3"/>
  <c r="C31" i="3"/>
  <c r="D31" i="3"/>
  <c r="E31" i="3"/>
  <c r="F31" i="3"/>
  <c r="G31" i="3"/>
  <c r="H31" i="3"/>
  <c r="I31" i="3"/>
  <c r="J31" i="3"/>
  <c r="K31" i="3"/>
  <c r="L31" i="3"/>
  <c r="C32" i="3"/>
  <c r="D32" i="3"/>
  <c r="E32" i="3"/>
  <c r="F32" i="3"/>
  <c r="G32" i="3"/>
  <c r="H32" i="3"/>
  <c r="I32" i="3"/>
  <c r="J32" i="3"/>
  <c r="K32" i="3"/>
  <c r="L32" i="3"/>
  <c r="C33" i="3"/>
  <c r="D33" i="3"/>
  <c r="E33" i="3"/>
  <c r="F33" i="3"/>
  <c r="G33" i="3"/>
  <c r="H33" i="3"/>
  <c r="I33" i="3"/>
  <c r="J33" i="3"/>
  <c r="K33" i="3"/>
  <c r="L33" i="3"/>
  <c r="C34" i="3"/>
  <c r="D34" i="3"/>
  <c r="E34" i="3"/>
  <c r="F34" i="3"/>
  <c r="G34" i="3"/>
  <c r="H34" i="3"/>
  <c r="I34" i="3"/>
  <c r="J34" i="3"/>
  <c r="K34" i="3"/>
  <c r="L34" i="3"/>
  <c r="C35" i="3"/>
  <c r="D35" i="3"/>
  <c r="E35" i="3"/>
  <c r="F35" i="3"/>
  <c r="G35" i="3"/>
  <c r="H35" i="3"/>
  <c r="I35" i="3"/>
  <c r="J35" i="3"/>
  <c r="K35" i="3"/>
  <c r="L35" i="3"/>
  <c r="C36" i="3"/>
  <c r="D36" i="3"/>
  <c r="E36" i="3"/>
  <c r="F36" i="3"/>
  <c r="G36" i="3"/>
  <c r="H36" i="3"/>
  <c r="I36" i="3"/>
  <c r="J36" i="3"/>
  <c r="K36" i="3"/>
  <c r="L36" i="3"/>
  <c r="C37" i="3"/>
  <c r="D37" i="3"/>
  <c r="E37" i="3"/>
  <c r="F37" i="3"/>
  <c r="G37" i="3"/>
  <c r="H37" i="3"/>
  <c r="I37" i="3"/>
  <c r="J37" i="3"/>
  <c r="K37" i="3"/>
  <c r="L37" i="3"/>
  <c r="C38" i="3"/>
  <c r="D38" i="3"/>
  <c r="E38" i="3"/>
  <c r="F38" i="3"/>
  <c r="G38" i="3"/>
  <c r="H38" i="3"/>
  <c r="I38" i="3"/>
  <c r="J38" i="3"/>
  <c r="K38" i="3"/>
  <c r="L38" i="3"/>
  <c r="C39" i="3"/>
  <c r="D39" i="3"/>
  <c r="E39" i="3"/>
  <c r="F39" i="3"/>
  <c r="G39" i="3"/>
  <c r="H39" i="3"/>
  <c r="I39" i="3"/>
  <c r="J39" i="3"/>
  <c r="K39" i="3"/>
  <c r="L39" i="3"/>
  <c r="C40" i="3"/>
  <c r="D40" i="3"/>
  <c r="E40" i="3"/>
  <c r="F40" i="3"/>
  <c r="G40" i="3"/>
  <c r="H40" i="3"/>
  <c r="I40" i="3"/>
  <c r="J40" i="3"/>
  <c r="K40" i="3"/>
  <c r="L40" i="3"/>
  <c r="C41" i="3"/>
  <c r="D41" i="3"/>
  <c r="E41" i="3"/>
  <c r="F41" i="3"/>
  <c r="G41" i="3"/>
  <c r="H41" i="3"/>
  <c r="I41" i="3"/>
  <c r="J41" i="3"/>
  <c r="K41" i="3"/>
  <c r="L41" i="3"/>
  <c r="C42" i="3"/>
  <c r="D42" i="3"/>
  <c r="E42" i="3"/>
  <c r="F42" i="3"/>
  <c r="G42" i="3"/>
  <c r="H42" i="3"/>
  <c r="I42" i="3"/>
  <c r="J42" i="3"/>
  <c r="K42" i="3"/>
  <c r="L42" i="3"/>
  <c r="C43" i="3"/>
  <c r="D43" i="3"/>
  <c r="E43" i="3"/>
  <c r="F43" i="3"/>
  <c r="G43" i="3"/>
  <c r="H43" i="3"/>
  <c r="I43" i="3"/>
  <c r="J43" i="3"/>
  <c r="K43" i="3"/>
  <c r="L43" i="3"/>
  <c r="C44" i="3"/>
  <c r="D44" i="3"/>
  <c r="E44" i="3"/>
  <c r="F44" i="3"/>
  <c r="G44" i="3"/>
  <c r="H44" i="3"/>
  <c r="I44" i="3"/>
  <c r="J44" i="3"/>
  <c r="K44" i="3"/>
  <c r="L44" i="3"/>
  <c r="C45" i="3"/>
  <c r="D45" i="3"/>
  <c r="E45" i="3"/>
  <c r="F45" i="3"/>
  <c r="G45" i="3"/>
  <c r="H45" i="3"/>
  <c r="I45" i="3"/>
  <c r="J45" i="3"/>
  <c r="K45" i="3"/>
  <c r="L45" i="3"/>
  <c r="C46" i="3"/>
  <c r="D46" i="3"/>
  <c r="E46" i="3"/>
  <c r="F46" i="3"/>
  <c r="G46" i="3"/>
  <c r="H46" i="3"/>
  <c r="I46" i="3"/>
  <c r="J46" i="3"/>
  <c r="K46" i="3"/>
  <c r="L46" i="3"/>
  <c r="C47" i="3"/>
  <c r="D47" i="3"/>
  <c r="E47" i="3"/>
  <c r="F47" i="3"/>
  <c r="G47" i="3"/>
  <c r="H47" i="3"/>
  <c r="I47" i="3"/>
  <c r="J47" i="3"/>
  <c r="K47" i="3"/>
  <c r="L47" i="3"/>
  <c r="C48" i="3"/>
  <c r="D48" i="3"/>
  <c r="E48" i="3"/>
  <c r="F48" i="3"/>
  <c r="G48" i="3"/>
  <c r="H48" i="3"/>
  <c r="I48" i="3"/>
  <c r="J48" i="3"/>
  <c r="K48" i="3"/>
  <c r="L48" i="3"/>
  <c r="C49" i="3"/>
  <c r="D49" i="3"/>
  <c r="E49" i="3"/>
  <c r="F49" i="3"/>
  <c r="G49" i="3"/>
  <c r="H49" i="3"/>
  <c r="I49" i="3"/>
  <c r="J49" i="3"/>
  <c r="K49" i="3"/>
  <c r="L49" i="3"/>
  <c r="C11" i="3" l="1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F3" i="3" l="1"/>
  <c r="F4" i="3"/>
  <c r="F5" i="3"/>
  <c r="F6" i="3"/>
  <c r="F7" i="3"/>
  <c r="F8" i="3"/>
  <c r="F9" i="3"/>
  <c r="F10" i="3"/>
  <c r="F2" i="3"/>
  <c r="E2" i="3"/>
  <c r="C10" i="3" l="1"/>
  <c r="D10" i="3"/>
  <c r="E10" i="3"/>
  <c r="G10" i="3"/>
  <c r="H10" i="3"/>
  <c r="I10" i="3"/>
  <c r="J10" i="3"/>
  <c r="K10" i="3"/>
  <c r="L10" i="3"/>
  <c r="D2" i="3" l="1"/>
  <c r="L9" i="3" l="1"/>
  <c r="K9" i="3"/>
  <c r="J9" i="3"/>
  <c r="I9" i="3"/>
  <c r="G9" i="3"/>
  <c r="E9" i="3"/>
  <c r="D9" i="3"/>
  <c r="L8" i="3"/>
  <c r="K8" i="3"/>
  <c r="J8" i="3"/>
  <c r="I8" i="3"/>
  <c r="G8" i="3"/>
  <c r="E8" i="3"/>
  <c r="D8" i="3"/>
  <c r="L7" i="3"/>
  <c r="K7" i="3"/>
  <c r="J7" i="3"/>
  <c r="I7" i="3"/>
  <c r="G7" i="3"/>
  <c r="E7" i="3"/>
  <c r="D7" i="3"/>
  <c r="L6" i="3"/>
  <c r="K6" i="3"/>
  <c r="J6" i="3"/>
  <c r="I6" i="3"/>
  <c r="G6" i="3"/>
  <c r="E6" i="3"/>
  <c r="D6" i="3"/>
  <c r="L5" i="3"/>
  <c r="K5" i="3"/>
  <c r="J5" i="3"/>
  <c r="I5" i="3"/>
  <c r="G5" i="3"/>
  <c r="E5" i="3"/>
  <c r="D5" i="3"/>
  <c r="L4" i="3"/>
  <c r="K4" i="3"/>
  <c r="J4" i="3"/>
  <c r="I4" i="3"/>
  <c r="G4" i="3"/>
  <c r="E4" i="3"/>
  <c r="D4" i="3"/>
  <c r="L3" i="3"/>
  <c r="K3" i="3"/>
  <c r="J3" i="3"/>
  <c r="I3" i="3"/>
  <c r="G3" i="3"/>
  <c r="E3" i="3"/>
  <c r="D3" i="3"/>
  <c r="L2" i="3"/>
  <c r="K2" i="3"/>
  <c r="J2" i="3"/>
  <c r="I2" i="3"/>
  <c r="G2" i="3"/>
  <c r="H3" i="3" l="1"/>
  <c r="H4" i="3"/>
  <c r="H5" i="3"/>
  <c r="H6" i="3"/>
  <c r="H7" i="3"/>
  <c r="H8" i="3"/>
  <c r="H9" i="3"/>
  <c r="H2" i="3"/>
  <c r="C3" i="3" l="1"/>
  <c r="C4" i="3"/>
  <c r="C5" i="3"/>
  <c r="C6" i="3"/>
  <c r="C7" i="3"/>
  <c r="C8" i="3"/>
  <c r="C9" i="3"/>
  <c r="C2" i="3"/>
</calcChain>
</file>

<file path=xl/comments1.xml><?xml version="1.0" encoding="utf-8"?>
<comments xmlns="http://schemas.openxmlformats.org/spreadsheetml/2006/main">
  <authors>
    <author>bou.aguilar</author>
    <author>walter.argueta</author>
  </authors>
  <commentList>
    <comment ref="AM1" authorId="0">
      <text>
        <r>
          <rPr>
            <b/>
            <sz val="8"/>
            <color indexed="81"/>
            <rFont val="Tahoma"/>
            <family val="2"/>
          </rPr>
          <t>1 = M
2 = Q
3 = G
4 = O</t>
        </r>
      </text>
    </comment>
    <comment ref="AN1" authorId="0">
      <text>
        <r>
          <rPr>
            <b/>
            <sz val="8"/>
            <color indexed="81"/>
            <rFont val="Tahoma"/>
            <family val="2"/>
          </rPr>
          <t>1 = ORDEN DE COMPRA</t>
        </r>
      </text>
    </comment>
    <comment ref="Z10" authorId="1">
      <text>
        <r>
          <rPr>
            <b/>
            <sz val="9"/>
            <color indexed="81"/>
            <rFont val="Tahoma"/>
            <family val="2"/>
          </rPr>
          <t>walter.argueta:</t>
        </r>
        <r>
          <rPr>
            <sz val="9"/>
            <color indexed="81"/>
            <rFont val="Tahoma"/>
            <family val="2"/>
          </rPr>
          <t xml:space="preserve">
SUSTITUIDA POR MULTA CON REFERENCIA SME-9386/2016</t>
        </r>
      </text>
    </comment>
    <comment ref="X13" authorId="1">
      <text>
        <r>
          <rPr>
            <b/>
            <sz val="9"/>
            <color indexed="81"/>
            <rFont val="Tahoma"/>
            <family val="2"/>
          </rPr>
          <t>walter.argueta:</t>
        </r>
        <r>
          <rPr>
            <sz val="9"/>
            <color indexed="81"/>
            <rFont val="Tahoma"/>
            <family val="2"/>
          </rPr>
          <t xml:space="preserve">
Multa sustituida por referencia 6930/2016
</t>
        </r>
      </text>
    </comment>
    <comment ref="X14" authorId="1">
      <text>
        <r>
          <rPr>
            <b/>
            <sz val="9"/>
            <color indexed="81"/>
            <rFont val="Tahoma"/>
            <family val="2"/>
          </rPr>
          <t>walter.argueta:</t>
        </r>
        <r>
          <rPr>
            <sz val="9"/>
            <color indexed="81"/>
            <rFont val="Tahoma"/>
            <family val="2"/>
          </rPr>
          <t xml:space="preserve">
Multa sustituida por referencia 6930/2016
</t>
        </r>
      </text>
    </comment>
    <comment ref="AG40" authorId="1">
      <text>
        <r>
          <rPr>
            <b/>
            <sz val="9"/>
            <color indexed="81"/>
            <rFont val="Tahoma"/>
            <family val="2"/>
          </rPr>
          <t>walter.argueta:</t>
        </r>
        <r>
          <rPr>
            <sz val="9"/>
            <color indexed="81"/>
            <rFont val="Tahoma"/>
            <family val="2"/>
          </rPr>
          <t xml:space="preserve">
3A RECTIFICACION DE RDG 29-MI/17, DOCUMENTO NO TIENE NUMERO DE RESOLUCION
</t>
        </r>
      </text>
    </comment>
  </commentList>
</comments>
</file>

<file path=xl/sharedStrings.xml><?xml version="1.0" encoding="utf-8"?>
<sst xmlns="http://schemas.openxmlformats.org/spreadsheetml/2006/main" count="1582" uniqueCount="473">
  <si>
    <t>#</t>
  </si>
  <si>
    <t>Código</t>
  </si>
  <si>
    <t>Código SAFISSS</t>
  </si>
  <si>
    <t>Suministrante:</t>
  </si>
  <si>
    <t>Tipo de incumplimiento</t>
  </si>
  <si>
    <t>Total Numero de Dias de retraso</t>
  </si>
  <si>
    <t>Fecha de Notificación al contratista</t>
  </si>
  <si>
    <t>Documento Contable de pago de sanción</t>
  </si>
  <si>
    <t>Fecha de pago de la sanción</t>
  </si>
  <si>
    <t># Contrato</t>
  </si>
  <si>
    <t># Gestión</t>
  </si>
  <si>
    <t>Contrato No</t>
  </si>
  <si>
    <t>Pedido</t>
  </si>
  <si>
    <t>Licitación Pública No</t>
  </si>
  <si>
    <t>Usuario</t>
  </si>
  <si>
    <t>Número de Entrega</t>
  </si>
  <si>
    <t>Número de Factura</t>
  </si>
  <si>
    <t>Fecha Real</t>
  </si>
  <si>
    <t>Total Numero de Dias</t>
  </si>
  <si>
    <t>Cantidad Entregada</t>
  </si>
  <si>
    <t>Monto Incumplido</t>
  </si>
  <si>
    <t xml:space="preserve">HASTA 30 </t>
  </si>
  <si>
    <t xml:space="preserve">31 A 60 </t>
  </si>
  <si>
    <t>61 en adelante</t>
  </si>
  <si>
    <t>Multa Hasta 30 Dias</t>
  </si>
  <si>
    <t>Multa de 31 A 60 días</t>
  </si>
  <si>
    <t>Multa de 61 en Adelante</t>
  </si>
  <si>
    <t>Multa Total</t>
  </si>
  <si>
    <t>Contador</t>
  </si>
  <si>
    <t>Referencia</t>
  </si>
  <si>
    <t>Enviado por</t>
  </si>
  <si>
    <t>Fecha de Notificación</t>
  </si>
  <si>
    <t>No Patronal</t>
  </si>
  <si>
    <t>Fecha Remisión a DG</t>
  </si>
  <si>
    <t>No Resolucion DG</t>
  </si>
  <si>
    <t>Fecha Resoluciòn DG</t>
  </si>
  <si>
    <t>Notificación RDG</t>
  </si>
  <si>
    <t>Fecha de Envio de RDG a CxC</t>
  </si>
  <si>
    <t>Recibo de Ingreso No</t>
  </si>
  <si>
    <t>Fecha de Pago</t>
  </si>
  <si>
    <t>Librería</t>
  </si>
  <si>
    <t>Gestión</t>
  </si>
  <si>
    <t>Año</t>
  </si>
  <si>
    <t>TRIMESTRE</t>
  </si>
  <si>
    <t>Documento Contable</t>
  </si>
  <si>
    <t>Fecha Recepcion Factura</t>
  </si>
  <si>
    <t>En que Etapa se EnCuentra</t>
  </si>
  <si>
    <t>OBSERVACION</t>
  </si>
  <si>
    <t># de Factura</t>
  </si>
  <si>
    <t>Total Número de Días de retraso</t>
  </si>
  <si>
    <t>Fecha Programada</t>
  </si>
  <si>
    <t>XXX</t>
  </si>
  <si>
    <t>Fecha de Elaboración Nota .. Fecha de Resolución de Dirección General</t>
  </si>
  <si>
    <t>Fecha Recibida en Monitoreo de DG</t>
  </si>
  <si>
    <t>ARCHIVO</t>
  </si>
  <si>
    <r>
      <t xml:space="preserve">Código: </t>
    </r>
    <r>
      <rPr>
        <b/>
        <sz val="14"/>
        <color theme="1"/>
        <rFont val="Calibri"/>
        <family val="2"/>
        <scheme val="minor"/>
      </rPr>
      <t>50004635</t>
    </r>
  </si>
  <si>
    <r>
      <t xml:space="preserve">Nombre: </t>
    </r>
    <r>
      <rPr>
        <b/>
        <sz val="14"/>
        <color theme="1"/>
        <rFont val="Calibri"/>
        <family val="2"/>
        <scheme val="minor"/>
      </rPr>
      <t>CORPORACIÓN NOBLE, S.A. DE C.V.</t>
    </r>
  </si>
  <si>
    <r>
      <t xml:space="preserve">Fecha de verificación: </t>
    </r>
    <r>
      <rPr>
        <b/>
        <sz val="14"/>
        <color theme="1"/>
        <rFont val="Calibri"/>
        <family val="2"/>
        <scheme val="minor"/>
      </rPr>
      <t>15.08.2019</t>
    </r>
  </si>
  <si>
    <r>
      <t xml:space="preserve">Período: </t>
    </r>
    <r>
      <rPr>
        <b/>
        <sz val="14"/>
        <color theme="1"/>
        <rFont val="Calibri"/>
        <family val="2"/>
        <scheme val="minor"/>
      </rPr>
      <t>3 AÑOS (13.08.2016-13.08.2019)</t>
    </r>
  </si>
  <si>
    <t>REPORTE INCUMPLIMIENTOS  A SOLICITUD DE  OIR, DE LOS  ULTIMOS 3 AÑOS, PRSVIO AL14/08/2019</t>
  </si>
  <si>
    <t>3 años</t>
  </si>
  <si>
    <t>Código de Proveedor</t>
  </si>
  <si>
    <t>PROVEEDOR</t>
  </si>
  <si>
    <t>Institución que sanciona</t>
  </si>
  <si>
    <t>Fecha de entrada</t>
  </si>
  <si>
    <t>Medio de envío</t>
  </si>
  <si>
    <t>Fecha de Registro</t>
  </si>
  <si>
    <t>Tipo de Gestión</t>
  </si>
  <si>
    <t>Número Proceso de compra</t>
  </si>
  <si>
    <t>Número Proceso de compra SAFISSS</t>
  </si>
  <si>
    <t>Nombre del proceso de compra</t>
  </si>
  <si>
    <t>Contrato</t>
  </si>
  <si>
    <t>Tipo de Incumplimiento</t>
  </si>
  <si>
    <t>Código incumplido</t>
  </si>
  <si>
    <t>Descripción del Código</t>
  </si>
  <si>
    <t>Origen del reporte</t>
  </si>
  <si>
    <t>Cláusula incumplida del Contrato</t>
  </si>
  <si>
    <t>Art. incumplido LACAP</t>
  </si>
  <si>
    <t>Proceso Sancionador</t>
  </si>
  <si>
    <t>Fecha de envío a Jurídico</t>
  </si>
  <si>
    <t>Fecha de recepción de Resolución</t>
  </si>
  <si>
    <t>Número de Resolución o Acuerdo</t>
  </si>
  <si>
    <t xml:space="preserve">Autoridad que emitió la Resolución </t>
  </si>
  <si>
    <t xml:space="preserve">Fecha de Resolución </t>
  </si>
  <si>
    <t>Fecha de notificación al Contratista</t>
  </si>
  <si>
    <t>Sanción Administrativa</t>
  </si>
  <si>
    <t>Sanción / Registro</t>
  </si>
  <si>
    <t>Status del Código</t>
  </si>
  <si>
    <t>Estado del Incumplimiento</t>
  </si>
  <si>
    <t>Historial</t>
  </si>
  <si>
    <t>Observaciones</t>
  </si>
  <si>
    <t>Tipo</t>
  </si>
  <si>
    <t>Inicio</t>
  </si>
  <si>
    <t>Fin</t>
  </si>
  <si>
    <t>Fecha de pago</t>
  </si>
  <si>
    <t>Observación</t>
  </si>
  <si>
    <t>fecha de incumplimiento</t>
  </si>
  <si>
    <t>fecha de superado</t>
  </si>
  <si>
    <t>CORPORACION NOBLE, S.A. DE C.V.</t>
  </si>
  <si>
    <t>ISSS</t>
  </si>
  <si>
    <t>07/02/2017  30/05/2017</t>
  </si>
  <si>
    <t xml:space="preserve">correo </t>
  </si>
  <si>
    <t>LIBRE GESTIÓN</t>
  </si>
  <si>
    <t>Q-117/2014</t>
  </si>
  <si>
    <t>1Q14000117</t>
  </si>
  <si>
    <t>ADQUISICION DE ANALIZADOR AUTOMÁTICO DE COAGULACIÓN PARA CIRUGÍA PARA HOSPÍTAL MEDICO QUIRURGICO  DEL ISSS.</t>
  </si>
  <si>
    <t>NO ENTREGA  DE GARANTÍA</t>
  </si>
  <si>
    <t>A931101</t>
  </si>
  <si>
    <t>ANALIZ. AUTOMAT. DE COAG P/CIRUG CARDIOV</t>
  </si>
  <si>
    <t>Terminos tecnicos</t>
  </si>
  <si>
    <t>NO SUPERADO</t>
  </si>
  <si>
    <t>FINALIZADO</t>
  </si>
  <si>
    <t>LA PRESENTÓ EXTEMPORANEA. NO SE DIO POR ACEPTADA POR  NO HABERLA PRESENTADO DURANTE  EL PERIODO DE SU VIGENCIA.  GBC NO ENTREGADA (NO SUPERADO EN RYP)</t>
  </si>
  <si>
    <t>LICITACIÓN PÚBLICA</t>
  </si>
  <si>
    <t>Q-071/16-P/17</t>
  </si>
  <si>
    <t>2Q16000071</t>
  </si>
  <si>
    <t>ADQUISICION, INSTALACION Y PUESTA EN FUNCIONAMIENTO DE EQUIPOS PARA ANESTESIA PARA VARIOS  CENTROS DEL ISSS</t>
  </si>
  <si>
    <t>Q-027/2017</t>
  </si>
  <si>
    <t>A986301</t>
  </si>
  <si>
    <t>MAQUINA DE ANESTESIA S/MONITOR DE SIGNOS</t>
  </si>
  <si>
    <t>Reintegro</t>
  </si>
  <si>
    <t>EFECTIVIDAD DE  GARANTIA  DE  MANTENIMIENTO DE OFERTA PORQUE NO PRESENTÓ LA GCC EN EL PLAZO ESTIPULADO EN EL CONTRATO.</t>
  </si>
  <si>
    <t>M15</t>
  </si>
  <si>
    <t>Q-113/2015</t>
  </si>
  <si>
    <t>2Q15000005</t>
  </si>
  <si>
    <t>0031</t>
  </si>
  <si>
    <t>SMC-4416A/2016</t>
  </si>
  <si>
    <t>SANDRA MENA</t>
  </si>
  <si>
    <t>T4</t>
  </si>
  <si>
    <t xml:space="preserve"> </t>
  </si>
  <si>
    <t>M16</t>
  </si>
  <si>
    <t>00285</t>
  </si>
  <si>
    <t>M70</t>
  </si>
  <si>
    <t>Q-166/2015</t>
  </si>
  <si>
    <t>2Q15000016</t>
  </si>
  <si>
    <t>CAOR</t>
  </si>
  <si>
    <t>SMC-11357/2016</t>
  </si>
  <si>
    <t>ESTELA HERNANDEZ</t>
  </si>
  <si>
    <t>T2</t>
  </si>
  <si>
    <t>M1119</t>
  </si>
  <si>
    <t>Q-252/2015</t>
  </si>
  <si>
    <t>2Q15000019</t>
  </si>
  <si>
    <t>CACE</t>
  </si>
  <si>
    <t>SMC-4498/2016</t>
  </si>
  <si>
    <t>LEONARDO INGLES</t>
  </si>
  <si>
    <t>M1245</t>
  </si>
  <si>
    <t>Q-072/2014</t>
  </si>
  <si>
    <t>2Q14000008</t>
  </si>
  <si>
    <t>CAOC</t>
  </si>
  <si>
    <t>SMC-4598/2016</t>
  </si>
  <si>
    <t>Sustituida</t>
  </si>
  <si>
    <t xml:space="preserve">SUSTITUIDA POR REF. SM-E-4598B/2018 </t>
  </si>
  <si>
    <t>M1266</t>
  </si>
  <si>
    <t>HMQ</t>
  </si>
  <si>
    <t>4435/2016</t>
  </si>
  <si>
    <t>CAROLINA SANCHEZ</t>
  </si>
  <si>
    <t>NOTIFICADA</t>
  </si>
  <si>
    <t>M1378</t>
  </si>
  <si>
    <t>Q-129/2015</t>
  </si>
  <si>
    <t>2Q15000001</t>
  </si>
  <si>
    <t xml:space="preserve">Almacén Hospital General </t>
  </si>
  <si>
    <t>189</t>
  </si>
  <si>
    <t>SMC-4596/2016</t>
  </si>
  <si>
    <t>ALEX HERRERA</t>
  </si>
  <si>
    <t>T3</t>
  </si>
  <si>
    <t>M1379</t>
  </si>
  <si>
    <t>Q-054/2015</t>
  </si>
  <si>
    <t>2Q14000080</t>
  </si>
  <si>
    <t>SMC-4599/2016</t>
  </si>
  <si>
    <t>MARTA SONIA</t>
  </si>
  <si>
    <t>37-MI-2017</t>
  </si>
  <si>
    <t>T1</t>
  </si>
  <si>
    <t>Contratista</t>
  </si>
  <si>
    <t>M1670</t>
  </si>
  <si>
    <t>1G15000129</t>
  </si>
  <si>
    <t>A710501</t>
  </si>
  <si>
    <t>H.R. SAN MIGUEL</t>
  </si>
  <si>
    <t>6696/2016</t>
  </si>
  <si>
    <t xml:space="preserve">SUSTITUIDA POR MULTA CON REFERENCIA SME-9386/2016 </t>
  </si>
  <si>
    <t>NOTIFICADO</t>
  </si>
  <si>
    <t>M1671</t>
  </si>
  <si>
    <t>1G15000296</t>
  </si>
  <si>
    <t>A710602</t>
  </si>
  <si>
    <t>UM ZACAMIL</t>
  </si>
  <si>
    <t>6930/2016</t>
  </si>
  <si>
    <t>M1672</t>
  </si>
  <si>
    <t>A710503</t>
  </si>
  <si>
    <t>M2024</t>
  </si>
  <si>
    <t>HP ZACAMIL</t>
  </si>
  <si>
    <t>SMC-7546/2016</t>
  </si>
  <si>
    <t>RHINA SEGOVIA</t>
  </si>
  <si>
    <t xml:space="preserve">Sustituida por multa con referencia 6930/2016 </t>
  </si>
  <si>
    <t>M2025</t>
  </si>
  <si>
    <t>M2225</t>
  </si>
  <si>
    <t>Q-035/2016</t>
  </si>
  <si>
    <t>2Q15000047</t>
  </si>
  <si>
    <t>A900101</t>
  </si>
  <si>
    <t>CC LAS VICTORIAS</t>
  </si>
  <si>
    <t>UNICA</t>
  </si>
  <si>
    <t>SMC-9702/2016</t>
  </si>
  <si>
    <t>BALMORE CASTANEDA</t>
  </si>
  <si>
    <t>Pagada con Descuento en Quedan</t>
  </si>
  <si>
    <t xml:space="preserve">DESCUENTO EN QUEDAN 16117974 </t>
  </si>
  <si>
    <t>M2226</t>
  </si>
  <si>
    <t>SS SN. ANTONI ABAD</t>
  </si>
  <si>
    <t>M2227</t>
  </si>
  <si>
    <t>CC SN. ESTEBAN</t>
  </si>
  <si>
    <t>M2228</t>
  </si>
  <si>
    <t>UM ZACATECOLUCA</t>
  </si>
  <si>
    <t>M2253</t>
  </si>
  <si>
    <t>Q-050/2016</t>
  </si>
  <si>
    <t>2Q16000001</t>
  </si>
  <si>
    <t>SMC-9813/2016</t>
  </si>
  <si>
    <t>administrador de contrato</t>
  </si>
  <si>
    <t>M2616</t>
  </si>
  <si>
    <t>1G15000079</t>
  </si>
  <si>
    <t>A702102</t>
  </si>
  <si>
    <t>HR SANTA ANA</t>
  </si>
  <si>
    <t>SMC-4434/2016</t>
  </si>
  <si>
    <t>M2696</t>
  </si>
  <si>
    <t>Q-073/2016</t>
  </si>
  <si>
    <t>2Q16000013</t>
  </si>
  <si>
    <t>HOSPITAL GENERAL</t>
  </si>
  <si>
    <t>SMC-10786/2016</t>
  </si>
  <si>
    <t>Sin Resolución</t>
  </si>
  <si>
    <t>Administrador de contrato</t>
  </si>
  <si>
    <t>M2697</t>
  </si>
  <si>
    <t>M3284</t>
  </si>
  <si>
    <t>SMC-4500/2016</t>
  </si>
  <si>
    <t>M3285</t>
  </si>
  <si>
    <t>M3412</t>
  </si>
  <si>
    <t>HR SAN MIGUEL</t>
  </si>
  <si>
    <t>SMC-9386/2016</t>
  </si>
  <si>
    <t>M3498</t>
  </si>
  <si>
    <t>Q-086/2016</t>
  </si>
  <si>
    <t>2Q16000014</t>
  </si>
  <si>
    <t>SMC-1142/2017</t>
  </si>
  <si>
    <t>M3605</t>
  </si>
  <si>
    <t>Q-219/2016</t>
  </si>
  <si>
    <t>2Q16000031</t>
  </si>
  <si>
    <t>SMC-11883/2017</t>
  </si>
  <si>
    <t>M3606</t>
  </si>
  <si>
    <t>M3675</t>
  </si>
  <si>
    <t>Q-011/2016</t>
  </si>
  <si>
    <t>2Q16000002</t>
  </si>
  <si>
    <t>SMC-1427/2017</t>
  </si>
  <si>
    <t>12-MI-2018</t>
  </si>
  <si>
    <t xml:space="preserve">En nota DJGA-N-229-2018 con recibos 78900 y 78901, detallando que en la resolucion de Direccion General se hizo constar erróneamente el numero del contrato y de la licitacion, si se identifico con precision el codigo y el nombre del producto </t>
  </si>
  <si>
    <t>M3817</t>
  </si>
  <si>
    <t>H GENERAL</t>
  </si>
  <si>
    <t>SMC-3064/2017</t>
  </si>
  <si>
    <t>M3846</t>
  </si>
  <si>
    <t>Q-121/2016</t>
  </si>
  <si>
    <t>2Q16000028</t>
  </si>
  <si>
    <t>SMC-11881/2016</t>
  </si>
  <si>
    <t>SONIA DE MEJIA</t>
  </si>
  <si>
    <t>54-MI-2017</t>
  </si>
  <si>
    <t>M3897</t>
  </si>
  <si>
    <t>1Q16000161</t>
  </si>
  <si>
    <t>A933401</t>
  </si>
  <si>
    <t>HR SONSONATE</t>
  </si>
  <si>
    <t>SMC-3108/2017</t>
  </si>
  <si>
    <t>56MI-2017</t>
  </si>
  <si>
    <t>M3898</t>
  </si>
  <si>
    <t>A988501</t>
  </si>
  <si>
    <t>M4014</t>
  </si>
  <si>
    <t>Q-144/2016</t>
  </si>
  <si>
    <t>2Q16000037</t>
  </si>
  <si>
    <t>A950909</t>
  </si>
  <si>
    <t>HR STA ANA</t>
  </si>
  <si>
    <t>SMC-2512/2017</t>
  </si>
  <si>
    <t>M4098</t>
  </si>
  <si>
    <t>Q-266/2016</t>
  </si>
  <si>
    <t>2Q16000044</t>
  </si>
  <si>
    <t>A997201</t>
  </si>
  <si>
    <t>UM ATLACATL</t>
  </si>
  <si>
    <t>SMC-2840/2017</t>
  </si>
  <si>
    <t>M4128</t>
  </si>
  <si>
    <t>Q-012/2017</t>
  </si>
  <si>
    <t>2Q17000013</t>
  </si>
  <si>
    <t>SMC-3067/2017</t>
  </si>
  <si>
    <t xml:space="preserve">SUSTITUIDA CON REFERENCIA SM-E-3067A/2017 </t>
  </si>
  <si>
    <t>M4259</t>
  </si>
  <si>
    <t>SMC-1132/2016</t>
  </si>
  <si>
    <t>02-MI-2018</t>
  </si>
  <si>
    <t>M4428</t>
  </si>
  <si>
    <t>SMC-4202/2017</t>
  </si>
  <si>
    <t>M4549</t>
  </si>
  <si>
    <t>SMC-3067A/2017</t>
  </si>
  <si>
    <t xml:space="preserve">3500043437 PAGADA CON REFERENCIA SM-E-3067/2017 </t>
  </si>
  <si>
    <t>M4669</t>
  </si>
  <si>
    <t>1Q15000214</t>
  </si>
  <si>
    <t>A928002</t>
  </si>
  <si>
    <t>C. ESPECIALIDADES</t>
  </si>
  <si>
    <t>SMC-4524/2017</t>
  </si>
  <si>
    <t>SIN NUMERO DE RESOLUCION</t>
  </si>
  <si>
    <t>M4704</t>
  </si>
  <si>
    <t>SMC-4591/2017</t>
  </si>
  <si>
    <t>M4705</t>
  </si>
  <si>
    <t>M4706</t>
  </si>
  <si>
    <t>M4707</t>
  </si>
  <si>
    <t>M4708</t>
  </si>
  <si>
    <t>M4909</t>
  </si>
  <si>
    <t>Q-068/2016</t>
  </si>
  <si>
    <t>2Q16000019</t>
  </si>
  <si>
    <t>SMC-5779/2017</t>
  </si>
  <si>
    <t>M4926</t>
  </si>
  <si>
    <t>1Q17000017</t>
  </si>
  <si>
    <t>SMC-5955/2017</t>
  </si>
  <si>
    <t>M4927</t>
  </si>
  <si>
    <t>M4928</t>
  </si>
  <si>
    <t>M4929</t>
  </si>
  <si>
    <t>M4930</t>
  </si>
  <si>
    <t>M5055</t>
  </si>
  <si>
    <t>Q-043/2017</t>
  </si>
  <si>
    <t>2Q16000077</t>
  </si>
  <si>
    <t>A909201</t>
  </si>
  <si>
    <t>HOSPITAL POLICLÍNICO ZACAMIL</t>
  </si>
  <si>
    <t>SMC-6443/2017</t>
  </si>
  <si>
    <t>8-MI/2018</t>
  </si>
  <si>
    <t>M5200</t>
  </si>
  <si>
    <t>HOSPITAL MATERNO INFANTIL PRIMERO DE MAYO</t>
  </si>
  <si>
    <t>SMC-8459/2017</t>
  </si>
  <si>
    <t>M5201</t>
  </si>
  <si>
    <t>M5441</t>
  </si>
  <si>
    <t>Q-185/2016</t>
  </si>
  <si>
    <t>L.P.Q-050/2016-P/2017</t>
  </si>
  <si>
    <t>HMQ Y O</t>
  </si>
  <si>
    <t>SMC-1283/2018</t>
  </si>
  <si>
    <t>UJ.42-MI/2018</t>
  </si>
  <si>
    <t>M5442</t>
  </si>
  <si>
    <t>M5554</t>
  </si>
  <si>
    <t>Q-071/2017</t>
  </si>
  <si>
    <t>2Q16000083</t>
  </si>
  <si>
    <t>A919802</t>
  </si>
  <si>
    <t>Hospital Roma</t>
  </si>
  <si>
    <t>SMC-8824/2018</t>
  </si>
  <si>
    <t>35-MI/2018</t>
  </si>
  <si>
    <t>M5627</t>
  </si>
  <si>
    <t>Q-243/2016</t>
  </si>
  <si>
    <t>2Q16000032</t>
  </si>
  <si>
    <t>SMC-6885/2018</t>
  </si>
  <si>
    <t>65-MI/2018</t>
  </si>
  <si>
    <t>M6022</t>
  </si>
  <si>
    <t>Q-096/2017</t>
  </si>
  <si>
    <t>2Q16000081</t>
  </si>
  <si>
    <t>A918703</t>
  </si>
  <si>
    <t>ÚNICA</t>
  </si>
  <si>
    <t>SMC-4167/2018</t>
  </si>
  <si>
    <t>Pago de Multa NO Registrada en SAP al 15.08.2019</t>
  </si>
  <si>
    <t>M6036</t>
  </si>
  <si>
    <t>SM-E-7029/2018</t>
  </si>
  <si>
    <t>28-MI/2019</t>
  </si>
  <si>
    <t>M6222</t>
  </si>
  <si>
    <t>348</t>
  </si>
  <si>
    <t>SM-E-4598B/2018</t>
  </si>
  <si>
    <t>01-MI/2019</t>
  </si>
  <si>
    <t>M6776</t>
  </si>
  <si>
    <t>1Q15000220</t>
  </si>
  <si>
    <t>1</t>
  </si>
  <si>
    <t>712</t>
  </si>
  <si>
    <t>SMC-935/2019</t>
  </si>
  <si>
    <t>M6958</t>
  </si>
  <si>
    <t>A901701</t>
  </si>
  <si>
    <t>UM APOPA</t>
  </si>
  <si>
    <t>SMC-5407/2018</t>
  </si>
  <si>
    <t>M9443</t>
  </si>
  <si>
    <t>Q-084/2014</t>
  </si>
  <si>
    <t>-</t>
  </si>
  <si>
    <t>2Q14000010</t>
  </si>
  <si>
    <t>SME-6181/2014</t>
  </si>
  <si>
    <t>47-MI-2014</t>
  </si>
  <si>
    <t>2014 - 2015</t>
  </si>
  <si>
    <t>M9768</t>
  </si>
  <si>
    <t>1Q13000262</t>
  </si>
  <si>
    <t>A908201</t>
  </si>
  <si>
    <t>UM SAN MIGUEL</t>
  </si>
  <si>
    <t>8023/2014</t>
  </si>
  <si>
    <t>M10125</t>
  </si>
  <si>
    <t>Q-144/2014</t>
  </si>
  <si>
    <t>L.P. Q-007/2014</t>
  </si>
  <si>
    <t>H011</t>
  </si>
  <si>
    <t>SME-10510/2014</t>
  </si>
  <si>
    <t>M10215</t>
  </si>
  <si>
    <t>Q-015/2014</t>
  </si>
  <si>
    <t>2Q13000031</t>
  </si>
  <si>
    <t>Hospital Regional Santa Ana</t>
  </si>
  <si>
    <t>SME-10509/2014</t>
  </si>
  <si>
    <t>M10365</t>
  </si>
  <si>
    <t>Q-114/2014</t>
  </si>
  <si>
    <t>2Q14000033</t>
  </si>
  <si>
    <t>A964201</t>
  </si>
  <si>
    <t>H003</t>
  </si>
  <si>
    <t>SME-11513/2014</t>
  </si>
  <si>
    <t>M10366</t>
  </si>
  <si>
    <t>A991302</t>
  </si>
  <si>
    <t>M10514</t>
  </si>
  <si>
    <t>Q-189/2014</t>
  </si>
  <si>
    <t>2Q14000026</t>
  </si>
  <si>
    <t>A986302</t>
  </si>
  <si>
    <t>H004</t>
  </si>
  <si>
    <t>SME-211/2015</t>
  </si>
  <si>
    <t>M10515</t>
  </si>
  <si>
    <t>H006</t>
  </si>
  <si>
    <t>M10516</t>
  </si>
  <si>
    <t>H010</t>
  </si>
  <si>
    <t>M10805</t>
  </si>
  <si>
    <t>1Q14000219</t>
  </si>
  <si>
    <t>H. GENERAL</t>
  </si>
  <si>
    <t>Ref-547/2015</t>
  </si>
  <si>
    <t>M11637</t>
  </si>
  <si>
    <t>2Q14000007</t>
  </si>
  <si>
    <t>H009</t>
  </si>
  <si>
    <t>SME-4409/2015</t>
  </si>
  <si>
    <t>M12074</t>
  </si>
  <si>
    <t>Q-009/2015</t>
  </si>
  <si>
    <t>2Q14000079</t>
  </si>
  <si>
    <t>SME-6683/2015</t>
  </si>
  <si>
    <t>M12400</t>
  </si>
  <si>
    <t>SME-7659/2015</t>
  </si>
  <si>
    <t>Administrador del Contrato</t>
  </si>
  <si>
    <t>M12401</t>
  </si>
  <si>
    <t>M12402</t>
  </si>
  <si>
    <t>M12403</t>
  </si>
  <si>
    <t>M12404</t>
  </si>
  <si>
    <t>M12405</t>
  </si>
  <si>
    <t>M12406</t>
  </si>
  <si>
    <t>M12407</t>
  </si>
  <si>
    <t>M12408</t>
  </si>
  <si>
    <t>M12409</t>
  </si>
  <si>
    <t>M12410</t>
  </si>
  <si>
    <t>M12411</t>
  </si>
  <si>
    <t>M12412</t>
  </si>
  <si>
    <t>M12413</t>
  </si>
  <si>
    <t>M12414</t>
  </si>
  <si>
    <t>M12415</t>
  </si>
  <si>
    <t>M12416</t>
  </si>
  <si>
    <t>M12417</t>
  </si>
  <si>
    <t>M12418</t>
  </si>
  <si>
    <t>M12419</t>
  </si>
  <si>
    <t>M12420</t>
  </si>
  <si>
    <t>M12421</t>
  </si>
  <si>
    <t>M12422</t>
  </si>
  <si>
    <t>M13377</t>
  </si>
  <si>
    <t>SME-8730/2015</t>
  </si>
  <si>
    <t xml:space="preserve">SUSTITUIDA POR REFERENCIA SM-E-4416A/2016 </t>
  </si>
  <si>
    <t>M13393</t>
  </si>
  <si>
    <t>Q-164/2015</t>
  </si>
  <si>
    <t>2Q15000013</t>
  </si>
  <si>
    <t>SME-11356/2015</t>
  </si>
  <si>
    <t>M14458</t>
  </si>
  <si>
    <t>1Q13000117</t>
  </si>
  <si>
    <t>ALM. INSUMOS</t>
  </si>
  <si>
    <t>6453, 6508/2013</t>
  </si>
  <si>
    <t>CAROLINA</t>
  </si>
  <si>
    <t>M14459</t>
  </si>
  <si>
    <t>M14460</t>
  </si>
  <si>
    <t>M14461</t>
  </si>
  <si>
    <t>M14462</t>
  </si>
  <si>
    <t>M14463</t>
  </si>
  <si>
    <t>M14657</t>
  </si>
  <si>
    <t>Q-042/2013</t>
  </si>
  <si>
    <t>L.P.  Q-023/2012</t>
  </si>
  <si>
    <t>5780 Y 6509/2013</t>
  </si>
  <si>
    <t>Sin Multa</t>
  </si>
  <si>
    <t>M15099</t>
  </si>
  <si>
    <t>1Q13000127</t>
  </si>
  <si>
    <t>4748 y 4882/2013</t>
  </si>
  <si>
    <t>M15100</t>
  </si>
  <si>
    <t>M15101</t>
  </si>
  <si>
    <t>M15102</t>
  </si>
  <si>
    <t>M15103</t>
  </si>
  <si>
    <t>RETRASO EN LA ENTREGA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</si>
</sst>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540A]dd\-mmm\-yy;@"/>
    <numFmt numFmtId="165" formatCode="dd/mmm/yyyy"/>
    <numFmt numFmtId="166" formatCode="#,##0;[Red]#,##0"/>
    <numFmt numFmtId="167" formatCode="_-* #,##0.00\ _€_-;\-* #,##0.00\ _€_-;_-* &quot;-&quot;??\ _€_-;_-@_-"/>
    <numFmt numFmtId="168" formatCode="0_);\(0\)"/>
  </numFmts>
  <fonts count="4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1"/>
      <color indexed="8"/>
      <name val="Calibri"/>
      <family val="2"/>
    </font>
    <font>
      <sz val="18"/>
      <color theme="3"/>
      <name val="Cambria"/>
      <family val="2"/>
      <scheme val="major"/>
    </font>
    <font>
      <sz val="10"/>
      <color theme="1"/>
      <name val="Calibri"/>
      <family val="2"/>
    </font>
    <font>
      <sz val="10"/>
      <name val="Calibri"/>
      <family val="2"/>
    </font>
    <font>
      <sz val="10"/>
      <color rgb="FF7030A0"/>
      <name val="Calibri"/>
      <family val="2"/>
    </font>
    <font>
      <b/>
      <sz val="8"/>
      <color indexed="81"/>
      <name val="Tahoma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rgb="FF7030A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 Light"/>
      <family val="2"/>
    </font>
    <font>
      <sz val="10"/>
      <color rgb="FF7030A0"/>
      <name val="Calibri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4C7AA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BE4C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EDD9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1">
    <xf numFmtId="0" fontId="0" fillId="0" borderId="0"/>
    <xf numFmtId="44" fontId="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4" fillId="0" borderId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7" fillId="3" borderId="0" applyNumberFormat="0" applyBorder="0" applyAlignment="0" applyProtection="0"/>
    <xf numFmtId="0" fontId="12" fillId="7" borderId="2" applyNumberFormat="0" applyAlignment="0" applyProtection="0"/>
    <xf numFmtId="0" fontId="14" fillId="8" borderId="5" applyNumberFormat="0" applyAlignment="0" applyProtection="0"/>
    <xf numFmtId="0" fontId="13" fillId="0" borderId="4" applyNumberFormat="0" applyFill="0" applyAlignment="0" applyProtection="0"/>
    <xf numFmtId="0" fontId="17" fillId="10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0" fillId="6" borderId="2" applyNumberFormat="0" applyAlignment="0" applyProtection="0"/>
    <xf numFmtId="0" fontId="8" fillId="4" borderId="0" applyNumberFormat="0" applyBorder="0" applyAlignment="0" applyProtection="0"/>
    <xf numFmtId="44" fontId="19" fillId="0" borderId="0" applyFont="0" applyFill="0" applyBorder="0" applyAlignment="0" applyProtection="0"/>
    <xf numFmtId="0" fontId="9" fillId="5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2" fillId="0" borderId="0"/>
    <xf numFmtId="0" fontId="4" fillId="9" borderId="6" applyNumberFormat="0" applyFont="0" applyAlignment="0" applyProtection="0"/>
    <xf numFmtId="0" fontId="11" fillId="7" borderId="3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" fillId="0" borderId="7" applyNumberFormat="0" applyFill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9" borderId="6" applyNumberFormat="0" applyFont="0" applyAlignment="0" applyProtection="0"/>
    <xf numFmtId="0" fontId="4" fillId="9" borderId="6" applyNumberFormat="0" applyFont="0" applyAlignment="0" applyProtection="0"/>
    <xf numFmtId="0" fontId="4" fillId="9" borderId="6" applyNumberFormat="0" applyFont="0" applyAlignment="0" applyProtection="0"/>
    <xf numFmtId="0" fontId="4" fillId="9" borderId="6" applyNumberFormat="0" applyFont="0" applyAlignment="0" applyProtection="0"/>
    <xf numFmtId="0" fontId="4" fillId="9" borderId="6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</cellStyleXfs>
  <cellXfs count="195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18" fillId="34" borderId="1" xfId="0" applyFont="1" applyFill="1" applyBorder="1" applyAlignment="1">
      <alignment horizontal="center" vertical="center" wrapText="1"/>
    </xf>
    <xf numFmtId="164" fontId="18" fillId="34" borderId="1" xfId="0" applyNumberFormat="1" applyFont="1" applyFill="1" applyBorder="1" applyAlignment="1">
      <alignment horizontal="center" vertical="center" wrapText="1"/>
    </xf>
    <xf numFmtId="0" fontId="18" fillId="34" borderId="1" xfId="1" applyNumberFormat="1" applyFont="1" applyFill="1" applyBorder="1" applyAlignment="1">
      <alignment horizontal="center" vertical="center" wrapText="1"/>
    </xf>
    <xf numFmtId="0" fontId="2" fillId="0" borderId="0" xfId="0" applyFont="1"/>
    <xf numFmtId="0" fontId="3" fillId="2" borderId="8" xfId="0" applyFont="1" applyFill="1" applyBorder="1" applyAlignment="1" applyProtection="1">
      <alignment horizontal="center" vertical="center" wrapText="1"/>
    </xf>
    <xf numFmtId="0" fontId="5" fillId="34" borderId="8" xfId="0" applyFont="1" applyFill="1" applyBorder="1" applyAlignment="1">
      <alignment horizontal="center" vertical="center" wrapText="1"/>
    </xf>
    <xf numFmtId="164" fontId="5" fillId="34" borderId="8" xfId="0" applyNumberFormat="1" applyFont="1" applyFill="1" applyBorder="1" applyAlignment="1">
      <alignment horizontal="center" vertical="center" wrapText="1"/>
    </xf>
    <xf numFmtId="0" fontId="5" fillId="34" borderId="8" xfId="1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NumberFormat="1" applyFont="1" applyBorder="1" applyAlignment="1" applyProtection="1">
      <alignment horizontal="center" vertical="center" wrapText="1"/>
    </xf>
    <xf numFmtId="0" fontId="0" fillId="0" borderId="0" xfId="0" applyBorder="1" applyProtection="1"/>
    <xf numFmtId="0" fontId="0" fillId="0" borderId="0" xfId="0" applyBorder="1" applyAlignment="1" applyProtection="1">
      <alignment horizontal="center" vertical="center"/>
    </xf>
    <xf numFmtId="165" fontId="2" fillId="0" borderId="0" xfId="0" applyNumberFormat="1" applyFont="1" applyBorder="1" applyAlignment="1" applyProtection="1">
      <alignment horizontal="center" vertical="center"/>
    </xf>
    <xf numFmtId="165" fontId="2" fillId="0" borderId="0" xfId="0" applyNumberFormat="1" applyFont="1" applyProtection="1"/>
    <xf numFmtId="165" fontId="2" fillId="0" borderId="0" xfId="0" applyNumberFormat="1" applyFont="1" applyBorder="1" applyAlignment="1" applyProtection="1">
      <alignment horizontal="center" vertical="center" wrapText="1"/>
    </xf>
    <xf numFmtId="164" fontId="21" fillId="0" borderId="1" xfId="0" applyNumberFormat="1" applyFont="1" applyBorder="1" applyAlignment="1">
      <alignment horizontal="center" vertical="center"/>
    </xf>
    <xf numFmtId="164" fontId="23" fillId="0" borderId="1" xfId="0" applyNumberFormat="1" applyFont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0" fillId="0" borderId="0" xfId="0" applyFill="1"/>
    <xf numFmtId="166" fontId="0" fillId="0" borderId="0" xfId="0" applyNumberFormat="1" applyFill="1"/>
    <xf numFmtId="0" fontId="21" fillId="0" borderId="10" xfId="0" applyFont="1" applyFill="1" applyBorder="1" applyAlignment="1">
      <alignment horizontal="center" vertical="center"/>
    </xf>
    <xf numFmtId="0" fontId="26" fillId="0" borderId="0" xfId="0" applyFont="1" applyProtection="1"/>
    <xf numFmtId="0" fontId="25" fillId="0" borderId="0" xfId="0" applyFont="1" applyProtection="1"/>
    <xf numFmtId="0" fontId="27" fillId="0" borderId="0" xfId="0" applyFont="1" applyProtection="1"/>
    <xf numFmtId="0" fontId="27" fillId="0" borderId="0" xfId="0" applyFont="1" applyAlignment="1" applyProtection="1">
      <alignment horizontal="left"/>
    </xf>
    <xf numFmtId="0" fontId="18" fillId="34" borderId="8" xfId="0" applyFont="1" applyFill="1" applyBorder="1" applyAlignment="1">
      <alignment horizontal="center" vertical="center" wrapText="1"/>
    </xf>
    <xf numFmtId="0" fontId="2" fillId="0" borderId="0" xfId="59"/>
    <xf numFmtId="0" fontId="29" fillId="35" borderId="1" xfId="0" applyFont="1" applyFill="1" applyBorder="1" applyAlignment="1">
      <alignment horizontal="center" vertical="center"/>
    </xf>
    <xf numFmtId="0" fontId="29" fillId="35" borderId="1" xfId="0" applyFont="1" applyFill="1" applyBorder="1" applyAlignment="1">
      <alignment horizontal="center" vertical="center" wrapText="1"/>
    </xf>
    <xf numFmtId="164" fontId="29" fillId="35" borderId="1" xfId="0" applyNumberFormat="1" applyFont="1" applyFill="1" applyBorder="1" applyAlignment="1">
      <alignment horizontal="center" vertical="center" wrapText="1"/>
    </xf>
    <xf numFmtId="0" fontId="29" fillId="35" borderId="1" xfId="1" applyNumberFormat="1" applyFont="1" applyFill="1" applyBorder="1" applyAlignment="1">
      <alignment horizontal="center" vertical="center" wrapText="1"/>
    </xf>
    <xf numFmtId="166" fontId="29" fillId="35" borderId="1" xfId="1" applyNumberFormat="1" applyFont="1" applyFill="1" applyBorder="1" applyAlignment="1">
      <alignment horizontal="center" vertical="center" wrapText="1"/>
    </xf>
    <xf numFmtId="44" fontId="29" fillId="35" borderId="1" xfId="1" applyFont="1" applyFill="1" applyBorder="1" applyAlignment="1">
      <alignment horizontal="center" vertical="center" wrapText="1"/>
    </xf>
    <xf numFmtId="44" fontId="29" fillId="35" borderId="1" xfId="1" applyFont="1" applyFill="1" applyBorder="1" applyAlignment="1">
      <alignment horizontal="center" vertical="center"/>
    </xf>
    <xf numFmtId="0" fontId="30" fillId="0" borderId="0" xfId="0" applyFont="1"/>
    <xf numFmtId="0" fontId="30" fillId="36" borderId="11" xfId="0" applyFont="1" applyFill="1" applyBorder="1" applyAlignment="1">
      <alignment horizontal="center" vertical="center"/>
    </xf>
    <xf numFmtId="14" fontId="30" fillId="36" borderId="12" xfId="0" applyNumberFormat="1" applyFont="1" applyFill="1" applyBorder="1" applyAlignment="1">
      <alignment horizontal="center" vertical="center"/>
    </xf>
    <xf numFmtId="0" fontId="31" fillId="42" borderId="1" xfId="99" applyFont="1" applyFill="1" applyBorder="1" applyAlignment="1" applyProtection="1">
      <alignment horizontal="center" vertical="center" wrapText="1"/>
    </xf>
    <xf numFmtId="14" fontId="31" fillId="42" borderId="1" xfId="99" applyNumberFormat="1" applyFont="1" applyFill="1" applyBorder="1" applyAlignment="1" applyProtection="1">
      <alignment horizontal="center" vertical="center" wrapText="1"/>
    </xf>
    <xf numFmtId="14" fontId="31" fillId="43" borderId="27" xfId="99" applyNumberFormat="1" applyFont="1" applyFill="1" applyBorder="1" applyAlignment="1" applyProtection="1">
      <alignment horizontal="center" vertical="center" wrapText="1"/>
    </xf>
    <xf numFmtId="0" fontId="31" fillId="43" borderId="28" xfId="99" applyFont="1" applyFill="1" applyBorder="1" applyAlignment="1" applyProtection="1">
      <alignment horizontal="center" vertical="center" wrapText="1"/>
    </xf>
    <xf numFmtId="0" fontId="33" fillId="45" borderId="31" xfId="99" applyFont="1" applyFill="1" applyBorder="1" applyAlignment="1" applyProtection="1">
      <alignment horizontal="center" vertical="center"/>
      <protection locked="0"/>
    </xf>
    <xf numFmtId="0" fontId="33" fillId="0" borderId="9" xfId="99" applyFont="1" applyFill="1" applyBorder="1" applyAlignment="1" applyProtection="1">
      <alignment horizontal="left" vertical="center" wrapText="1"/>
      <protection locked="0"/>
    </xf>
    <xf numFmtId="0" fontId="34" fillId="45" borderId="1" xfId="99" applyNumberFormat="1" applyFont="1" applyFill="1" applyBorder="1" applyAlignment="1" applyProtection="1">
      <alignment horizontal="center" vertical="center" wrapText="1"/>
      <protection locked="0"/>
    </xf>
    <xf numFmtId="14" fontId="33" fillId="0" borderId="1" xfId="99" applyNumberFormat="1" applyFont="1" applyFill="1" applyBorder="1" applyAlignment="1">
      <alignment horizontal="center" vertical="center" wrapText="1"/>
    </xf>
    <xf numFmtId="0" fontId="33" fillId="0" borderId="1" xfId="99" applyFont="1" applyFill="1" applyBorder="1" applyAlignment="1" applyProtection="1">
      <alignment horizontal="center" vertical="center" wrapText="1"/>
      <protection locked="0"/>
    </xf>
    <xf numFmtId="14" fontId="33" fillId="0" borderId="1" xfId="99" applyNumberFormat="1" applyFont="1" applyFill="1" applyBorder="1" applyAlignment="1" applyProtection="1">
      <alignment horizontal="center" vertical="center" wrapText="1"/>
      <protection locked="0"/>
    </xf>
    <xf numFmtId="0" fontId="34" fillId="0" borderId="1" xfId="99" applyFont="1" applyFill="1" applyBorder="1" applyAlignment="1" applyProtection="1">
      <alignment horizontal="center" vertical="center" wrapText="1"/>
      <protection locked="0"/>
    </xf>
    <xf numFmtId="0" fontId="33" fillId="45" borderId="1" xfId="99" applyFont="1" applyFill="1" applyBorder="1" applyAlignment="1">
      <alignment horizontal="center" vertical="center" wrapText="1"/>
    </xf>
    <xf numFmtId="0" fontId="35" fillId="0" borderId="1" xfId="99" applyFont="1" applyFill="1" applyBorder="1" applyAlignment="1">
      <alignment horizontal="left" vertical="center" wrapText="1"/>
    </xf>
    <xf numFmtId="0" fontId="33" fillId="0" borderId="1" xfId="99" applyFont="1" applyFill="1" applyBorder="1" applyAlignment="1">
      <alignment horizontal="center" vertical="center" wrapText="1"/>
    </xf>
    <xf numFmtId="0" fontId="34" fillId="0" borderId="1" xfId="99" applyFont="1" applyFill="1" applyBorder="1" applyAlignment="1" applyProtection="1">
      <alignment horizontal="left" vertical="center" wrapText="1"/>
    </xf>
    <xf numFmtId="0" fontId="33" fillId="45" borderId="1" xfId="99" applyFont="1" applyFill="1" applyBorder="1" applyAlignment="1">
      <alignment vertical="center" wrapText="1"/>
    </xf>
    <xf numFmtId="14" fontId="34" fillId="0" borderId="1" xfId="99" applyNumberFormat="1" applyFont="1" applyFill="1" applyBorder="1" applyAlignment="1" applyProtection="1">
      <alignment horizontal="center" vertical="center" wrapText="1"/>
    </xf>
    <xf numFmtId="0" fontId="34" fillId="0" borderId="1" xfId="99" applyFont="1" applyFill="1" applyBorder="1" applyAlignment="1" applyProtection="1">
      <alignment horizontal="center" vertical="center" wrapText="1"/>
    </xf>
    <xf numFmtId="14" fontId="31" fillId="0" borderId="1" xfId="99" applyNumberFormat="1" applyFont="1" applyFill="1" applyBorder="1" applyAlignment="1" applyProtection="1">
      <alignment horizontal="center" vertical="center" wrapText="1"/>
    </xf>
    <xf numFmtId="0" fontId="33" fillId="45" borderId="1" xfId="99" applyFont="1" applyFill="1" applyBorder="1" applyAlignment="1" applyProtection="1">
      <alignment horizontal="center" vertical="center" wrapText="1"/>
      <protection locked="0"/>
    </xf>
    <xf numFmtId="0" fontId="34" fillId="45" borderId="1" xfId="99" applyFont="1" applyFill="1" applyBorder="1" applyAlignment="1" applyProtection="1">
      <alignment horizontal="center" vertical="center" wrapText="1"/>
      <protection locked="0"/>
    </xf>
    <xf numFmtId="0" fontId="33" fillId="0" borderId="1" xfId="99" applyFont="1" applyFill="1" applyBorder="1" applyAlignment="1" applyProtection="1">
      <alignment vertical="center" wrapText="1"/>
      <protection locked="0"/>
    </xf>
    <xf numFmtId="0" fontId="35" fillId="0" borderId="32" xfId="99" applyFont="1" applyFill="1" applyBorder="1" applyAlignment="1">
      <alignment vertical="center" wrapText="1"/>
    </xf>
    <xf numFmtId="0" fontId="33" fillId="0" borderId="29" xfId="99" applyFont="1" applyBorder="1" applyAlignment="1">
      <alignment horizontal="center" vertical="center"/>
    </xf>
    <xf numFmtId="0" fontId="33" fillId="0" borderId="24" xfId="99" applyFont="1" applyFill="1" applyBorder="1" applyAlignment="1" applyProtection="1">
      <alignment horizontal="left" vertical="center" wrapText="1"/>
      <protection locked="0"/>
    </xf>
    <xf numFmtId="0" fontId="33" fillId="0" borderId="27" xfId="99" applyFont="1" applyBorder="1" applyAlignment="1">
      <alignment horizontal="center" vertical="center"/>
    </xf>
    <xf numFmtId="14" fontId="33" fillId="0" borderId="27" xfId="99" applyNumberFormat="1" applyFont="1" applyFill="1" applyBorder="1" applyAlignment="1">
      <alignment horizontal="center" vertical="center" wrapText="1"/>
    </xf>
    <xf numFmtId="0" fontId="33" fillId="0" borderId="27" xfId="99" applyFont="1" applyFill="1" applyBorder="1" applyAlignment="1" applyProtection="1">
      <alignment horizontal="center" vertical="center" wrapText="1"/>
      <protection locked="0"/>
    </xf>
    <xf numFmtId="14" fontId="33" fillId="0" borderId="27" xfId="99" applyNumberFormat="1" applyFont="1" applyFill="1" applyBorder="1" applyAlignment="1" applyProtection="1">
      <alignment horizontal="center" vertical="center" wrapText="1"/>
      <protection locked="0"/>
    </xf>
    <xf numFmtId="0" fontId="33" fillId="0" borderId="27" xfId="99" applyFont="1" applyFill="1" applyBorder="1" applyAlignment="1">
      <alignment horizontal="center" vertical="center" wrapText="1"/>
    </xf>
    <xf numFmtId="0" fontId="33" fillId="45" borderId="27" xfId="99" applyFont="1" applyFill="1" applyBorder="1" applyAlignment="1">
      <alignment horizontal="center" vertical="center" wrapText="1"/>
    </xf>
    <xf numFmtId="0" fontId="35" fillId="0" borderId="27" xfId="99" applyFont="1" applyFill="1" applyBorder="1" applyAlignment="1">
      <alignment horizontal="left" vertical="center" wrapText="1"/>
    </xf>
    <xf numFmtId="0" fontId="33" fillId="0" borderId="27" xfId="100" applyFont="1" applyFill="1" applyBorder="1" applyAlignment="1">
      <alignment horizontal="center" vertical="center" wrapText="1"/>
    </xf>
    <xf numFmtId="0" fontId="34" fillId="0" borderId="27" xfId="99" applyFont="1" applyFill="1" applyBorder="1" applyAlignment="1" applyProtection="1">
      <alignment horizontal="left" vertical="center" wrapText="1"/>
    </xf>
    <xf numFmtId="2" fontId="33" fillId="45" borderId="27" xfId="99" applyNumberFormat="1" applyFont="1" applyFill="1" applyBorder="1" applyAlignment="1">
      <alignment vertical="center" wrapText="1"/>
    </xf>
    <xf numFmtId="14" fontId="34" fillId="0" borderId="27" xfId="99" applyNumberFormat="1" applyFont="1" applyFill="1" applyBorder="1" applyAlignment="1" applyProtection="1">
      <alignment horizontal="center" vertical="center" wrapText="1"/>
    </xf>
    <xf numFmtId="0" fontId="34" fillId="0" borderId="27" xfId="99" applyFont="1" applyFill="1" applyBorder="1" applyAlignment="1" applyProtection="1">
      <alignment horizontal="center" vertical="center" wrapText="1"/>
    </xf>
    <xf numFmtId="14" fontId="31" fillId="0" borderId="27" xfId="99" applyNumberFormat="1" applyFont="1" applyFill="1" applyBorder="1" applyAlignment="1" applyProtection="1">
      <alignment horizontal="center" vertical="center" wrapText="1"/>
    </xf>
    <xf numFmtId="0" fontId="34" fillId="45" borderId="27" xfId="99" applyFont="1" applyFill="1" applyBorder="1" applyAlignment="1" applyProtection="1">
      <alignment horizontal="center" vertical="center" wrapText="1"/>
      <protection locked="0"/>
    </xf>
    <xf numFmtId="0" fontId="33" fillId="0" borderId="27" xfId="99" applyFont="1" applyFill="1" applyBorder="1" applyAlignment="1" applyProtection="1">
      <alignment vertical="center" wrapText="1"/>
      <protection locked="0"/>
    </xf>
    <xf numFmtId="0" fontId="35" fillId="0" borderId="30" xfId="99" applyFont="1" applyFill="1" applyBorder="1" applyAlignment="1">
      <alignment vertical="center" wrapText="1"/>
    </xf>
    <xf numFmtId="14" fontId="33" fillId="46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164" fontId="21" fillId="0" borderId="1" xfId="0" applyNumberFormat="1" applyFont="1" applyBorder="1" applyAlignment="1">
      <alignment horizontal="center" vertical="center" wrapText="1"/>
    </xf>
    <xf numFmtId="0" fontId="21" fillId="0" borderId="1" xfId="39" applyNumberFormat="1" applyFont="1" applyBorder="1" applyAlignment="1">
      <alignment horizontal="center" vertical="center" wrapText="1"/>
    </xf>
    <xf numFmtId="2" fontId="21" fillId="0" borderId="1" xfId="39" applyNumberFormat="1" applyFont="1" applyBorder="1" applyAlignment="1">
      <alignment horizontal="center" vertical="center" wrapText="1"/>
    </xf>
    <xf numFmtId="44" fontId="21" fillId="0" borderId="1" xfId="39" applyFont="1" applyBorder="1" applyAlignment="1">
      <alignment horizontal="center" vertical="center" wrapText="1"/>
    </xf>
    <xf numFmtId="1" fontId="22" fillId="0" borderId="1" xfId="39" applyNumberFormat="1" applyFont="1" applyFill="1" applyBorder="1" applyAlignment="1">
      <alignment horizontal="center" vertical="center" wrapText="1"/>
    </xf>
    <xf numFmtId="44" fontId="22" fillId="0" borderId="1" xfId="39" applyFont="1" applyFill="1" applyBorder="1" applyAlignment="1">
      <alignment horizontal="center" vertical="center" wrapText="1"/>
    </xf>
    <xf numFmtId="44" fontId="22" fillId="0" borderId="33" xfId="39" applyFont="1" applyFill="1" applyBorder="1" applyAlignment="1">
      <alignment horizontal="center" vertical="center" wrapText="1"/>
    </xf>
    <xf numFmtId="44" fontId="36" fillId="0" borderId="1" xfId="39" applyFont="1" applyFill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15" fontId="22" fillId="0" borderId="1" xfId="0" applyNumberFormat="1" applyFont="1" applyFill="1" applyBorder="1" applyAlignment="1">
      <alignment horizontal="center" vertical="center" wrapText="1"/>
    </xf>
    <xf numFmtId="164" fontId="23" fillId="0" borderId="1" xfId="0" applyNumberFormat="1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1" xfId="2" applyFont="1" applyFill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1" xfId="1" applyNumberFormat="1" applyFont="1" applyBorder="1" applyAlignment="1">
      <alignment horizontal="center" vertical="center"/>
    </xf>
    <xf numFmtId="2" fontId="21" fillId="0" borderId="1" xfId="1" applyNumberFormat="1" applyFont="1" applyBorder="1" applyAlignment="1">
      <alignment horizontal="center" vertical="center"/>
    </xf>
    <xf numFmtId="44" fontId="21" fillId="0" borderId="1" xfId="1" applyFont="1" applyBorder="1" applyAlignment="1">
      <alignment horizontal="center" vertical="center"/>
    </xf>
    <xf numFmtId="1" fontId="22" fillId="0" borderId="1" xfId="1" applyNumberFormat="1" applyFont="1" applyFill="1" applyBorder="1" applyAlignment="1">
      <alignment horizontal="center" vertical="center"/>
    </xf>
    <xf numFmtId="44" fontId="22" fillId="0" borderId="1" xfId="1" applyFont="1" applyFill="1" applyBorder="1" applyAlignment="1">
      <alignment horizontal="center" vertical="center"/>
    </xf>
    <xf numFmtId="44" fontId="22" fillId="0" borderId="33" xfId="1" applyFont="1" applyFill="1" applyBorder="1" applyAlignment="1">
      <alignment horizontal="center" vertical="center"/>
    </xf>
    <xf numFmtId="44" fontId="36" fillId="0" borderId="1" xfId="1" applyFont="1" applyFill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164" fontId="36" fillId="0" borderId="1" xfId="0" applyNumberFormat="1" applyFont="1" applyBorder="1" applyAlignment="1">
      <alignment horizontal="center" vertical="center"/>
    </xf>
    <xf numFmtId="0" fontId="21" fillId="0" borderId="1" xfId="0" applyNumberFormat="1" applyFont="1" applyBorder="1" applyAlignment="1">
      <alignment horizontal="center" vertical="center"/>
    </xf>
    <xf numFmtId="14" fontId="21" fillId="0" borderId="1" xfId="0" applyNumberFormat="1" applyFont="1" applyBorder="1" applyAlignment="1">
      <alignment horizontal="center" vertical="center"/>
    </xf>
    <xf numFmtId="0" fontId="35" fillId="0" borderId="1" xfId="0" applyFont="1" applyBorder="1" applyAlignment="1">
      <alignment vertical="center"/>
    </xf>
    <xf numFmtId="1" fontId="22" fillId="0" borderId="9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44" fontId="21" fillId="0" borderId="33" xfId="1" applyFont="1" applyBorder="1" applyAlignment="1">
      <alignment horizontal="center" vertical="center"/>
    </xf>
    <xf numFmtId="0" fontId="0" fillId="0" borderId="1" xfId="0" applyBorder="1"/>
    <xf numFmtId="2" fontId="21" fillId="0" borderId="1" xfId="0" applyNumberFormat="1" applyFont="1" applyBorder="1" applyAlignment="1">
      <alignment horizontal="center" vertical="center"/>
    </xf>
    <xf numFmtId="1" fontId="21" fillId="0" borderId="1" xfId="1" applyNumberFormat="1" applyFont="1" applyBorder="1" applyAlignment="1">
      <alignment horizontal="center" vertical="center"/>
    </xf>
    <xf numFmtId="44" fontId="22" fillId="0" borderId="35" xfId="1" applyFont="1" applyFill="1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NumberFormat="1" applyFont="1" applyBorder="1" applyAlignment="1">
      <alignment horizontal="center" vertical="center"/>
    </xf>
    <xf numFmtId="164" fontId="22" fillId="0" borderId="1" xfId="0" applyNumberFormat="1" applyFont="1" applyBorder="1" applyAlignment="1">
      <alignment horizontal="center" vertical="center"/>
    </xf>
    <xf numFmtId="44" fontId="29" fillId="0" borderId="1" xfId="1" applyFont="1" applyBorder="1" applyAlignment="1">
      <alignment horizontal="center" vertical="center"/>
    </xf>
    <xf numFmtId="15" fontId="40" fillId="45" borderId="1" xfId="2" applyNumberFormat="1" applyFont="1" applyFill="1" applyBorder="1" applyAlignment="1">
      <alignment horizontal="center" vertical="center" wrapText="1"/>
    </xf>
    <xf numFmtId="164" fontId="21" fillId="0" borderId="1" xfId="0" applyNumberFormat="1" applyFont="1" applyBorder="1" applyAlignment="1">
      <alignment horizontal="right" vertical="center"/>
    </xf>
    <xf numFmtId="164" fontId="36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4" fillId="47" borderId="1" xfId="0" applyFont="1" applyFill="1" applyBorder="1" applyAlignment="1" applyProtection="1">
      <alignment horizontal="center" vertical="center"/>
      <protection locked="0"/>
    </xf>
    <xf numFmtId="0" fontId="34" fillId="47" borderId="1" xfId="0" applyFont="1" applyFill="1" applyBorder="1" applyAlignment="1">
      <alignment horizontal="left" vertical="center" wrapText="1" indent="1"/>
    </xf>
    <xf numFmtId="0" fontId="34" fillId="47" borderId="1" xfId="0" applyFont="1" applyFill="1" applyBorder="1" applyAlignment="1">
      <alignment horizontal="center" vertical="center"/>
    </xf>
    <xf numFmtId="0" fontId="34" fillId="47" borderId="1" xfId="2" applyFont="1" applyFill="1" applyBorder="1" applyAlignment="1">
      <alignment horizontal="center" vertical="center"/>
    </xf>
    <xf numFmtId="0" fontId="34" fillId="47" borderId="1" xfId="0" applyFont="1" applyFill="1" applyBorder="1" applyAlignment="1">
      <alignment horizontal="left" vertical="center"/>
    </xf>
    <xf numFmtId="0" fontId="34" fillId="47" borderId="1" xfId="0" quotePrefix="1" applyNumberFormat="1" applyFont="1" applyFill="1" applyBorder="1" applyAlignment="1">
      <alignment horizontal="center" vertical="center"/>
    </xf>
    <xf numFmtId="15" fontId="34" fillId="47" borderId="1" xfId="0" applyNumberFormat="1" applyFont="1" applyFill="1" applyBorder="1" applyAlignment="1">
      <alignment horizontal="center" vertical="center"/>
    </xf>
    <xf numFmtId="3" fontId="34" fillId="47" borderId="1" xfId="0" applyNumberFormat="1" applyFont="1" applyFill="1" applyBorder="1" applyAlignment="1">
      <alignment horizontal="center" vertical="center"/>
    </xf>
    <xf numFmtId="43" fontId="34" fillId="47" borderId="1" xfId="98" applyFont="1" applyFill="1" applyBorder="1" applyAlignment="1">
      <alignment horizontal="right" vertical="center"/>
    </xf>
    <xf numFmtId="167" fontId="34" fillId="47" borderId="1" xfId="98" applyNumberFormat="1" applyFont="1" applyFill="1" applyBorder="1" applyAlignment="1">
      <alignment horizontal="center" vertical="center"/>
    </xf>
    <xf numFmtId="44" fontId="33" fillId="47" borderId="1" xfId="1" applyFont="1" applyFill="1" applyBorder="1" applyAlignment="1">
      <alignment horizontal="right" vertical="center"/>
    </xf>
    <xf numFmtId="37" fontId="34" fillId="47" borderId="1" xfId="98" applyNumberFormat="1" applyFont="1" applyFill="1" applyBorder="1" applyAlignment="1">
      <alignment horizontal="center" vertical="center"/>
    </xf>
    <xf numFmtId="15" fontId="34" fillId="47" borderId="1" xfId="0" applyNumberFormat="1" applyFont="1" applyFill="1" applyBorder="1" applyAlignment="1">
      <alignment horizontal="left" vertical="center"/>
    </xf>
    <xf numFmtId="37" fontId="34" fillId="47" borderId="1" xfId="98" applyNumberFormat="1" applyFont="1" applyFill="1" applyBorder="1" applyAlignment="1">
      <alignment horizontal="left" vertical="center"/>
    </xf>
    <xf numFmtId="1" fontId="34" fillId="47" borderId="1" xfId="0" applyNumberFormat="1" applyFont="1" applyFill="1" applyBorder="1" applyAlignment="1" applyProtection="1">
      <alignment horizontal="left" vertical="center"/>
    </xf>
    <xf numFmtId="49" fontId="34" fillId="47" borderId="1" xfId="0" applyNumberFormat="1" applyFont="1" applyFill="1" applyBorder="1" applyAlignment="1" applyProtection="1">
      <alignment horizontal="center" vertical="center"/>
      <protection locked="0"/>
    </xf>
    <xf numFmtId="15" fontId="41" fillId="47" borderId="1" xfId="0" applyNumberFormat="1" applyFont="1" applyFill="1" applyBorder="1" applyAlignment="1">
      <alignment horizontal="left" vertical="center"/>
    </xf>
    <xf numFmtId="168" fontId="34" fillId="47" borderId="1" xfId="98" applyNumberFormat="1" applyFont="1" applyFill="1" applyBorder="1" applyAlignment="1">
      <alignment horizontal="left" vertical="center"/>
    </xf>
    <xf numFmtId="0" fontId="34" fillId="47" borderId="1" xfId="5" applyFont="1" applyFill="1" applyBorder="1" applyAlignment="1">
      <alignment horizontal="center" vertical="center"/>
    </xf>
    <xf numFmtId="0" fontId="34" fillId="47" borderId="1" xfId="0" applyFont="1" applyFill="1" applyBorder="1" applyAlignment="1">
      <alignment horizontal="center" vertical="center" wrapText="1"/>
    </xf>
    <xf numFmtId="0" fontId="33" fillId="47" borderId="1" xfId="0" applyFont="1" applyFill="1" applyBorder="1" applyAlignment="1">
      <alignment horizontal="left"/>
    </xf>
    <xf numFmtId="15" fontId="34" fillId="47" borderId="1" xfId="2" applyNumberFormat="1" applyFont="1" applyFill="1" applyBorder="1" applyAlignment="1">
      <alignment horizontal="center" vertical="center"/>
    </xf>
    <xf numFmtId="0" fontId="34" fillId="47" borderId="1" xfId="0" applyNumberFormat="1" applyFont="1" applyFill="1" applyBorder="1" applyAlignment="1">
      <alignment horizontal="center" vertical="center"/>
    </xf>
    <xf numFmtId="0" fontId="31" fillId="42" borderId="17" xfId="99" applyFont="1" applyFill="1" applyBorder="1" applyAlignment="1" applyProtection="1">
      <alignment horizontal="center" vertical="center" wrapText="1"/>
    </xf>
    <xf numFmtId="0" fontId="31" fillId="42" borderId="18" xfId="99" applyFont="1" applyFill="1" applyBorder="1" applyAlignment="1" applyProtection="1">
      <alignment horizontal="center" vertical="center" wrapText="1"/>
    </xf>
    <xf numFmtId="0" fontId="31" fillId="42" borderId="19" xfId="99" applyFont="1" applyFill="1" applyBorder="1" applyAlignment="1" applyProtection="1">
      <alignment horizontal="center" vertical="center" wrapText="1"/>
    </xf>
    <xf numFmtId="0" fontId="31" fillId="43" borderId="17" xfId="99" applyFont="1" applyFill="1" applyBorder="1" applyAlignment="1" applyProtection="1">
      <alignment horizontal="center" vertical="center" wrapText="1"/>
    </xf>
    <xf numFmtId="0" fontId="31" fillId="43" borderId="18" xfId="99" applyFont="1" applyFill="1" applyBorder="1" applyAlignment="1" applyProtection="1">
      <alignment horizontal="center" vertical="center" wrapText="1"/>
    </xf>
    <xf numFmtId="0" fontId="31" fillId="44" borderId="20" xfId="99" applyFont="1" applyFill="1" applyBorder="1" applyAlignment="1" applyProtection="1">
      <alignment horizontal="center" vertical="center" wrapText="1"/>
    </xf>
    <xf numFmtId="0" fontId="31" fillId="44" borderId="29" xfId="99" applyFont="1" applyFill="1" applyBorder="1" applyAlignment="1" applyProtection="1">
      <alignment horizontal="center" vertical="center" wrapText="1"/>
    </xf>
    <xf numFmtId="0" fontId="31" fillId="44" borderId="21" xfId="99" applyFont="1" applyFill="1" applyBorder="1" applyAlignment="1" applyProtection="1">
      <alignment horizontal="center" vertical="center" wrapText="1"/>
    </xf>
    <xf numFmtId="0" fontId="31" fillId="44" borderId="27" xfId="99" applyFont="1" applyFill="1" applyBorder="1" applyAlignment="1" applyProtection="1">
      <alignment horizontal="center" vertical="center" wrapText="1"/>
    </xf>
    <xf numFmtId="0" fontId="32" fillId="44" borderId="22" xfId="99" applyFont="1" applyFill="1" applyBorder="1" applyAlignment="1" applyProtection="1">
      <alignment horizontal="center" vertical="center" wrapText="1"/>
    </xf>
    <xf numFmtId="0" fontId="32" fillId="44" borderId="30" xfId="99" applyFont="1" applyFill="1" applyBorder="1" applyAlignment="1" applyProtection="1">
      <alignment horizontal="center" vertical="center" wrapText="1"/>
    </xf>
    <xf numFmtId="0" fontId="31" fillId="41" borderId="14" xfId="99" applyFont="1" applyFill="1" applyBorder="1" applyAlignment="1" applyProtection="1">
      <alignment horizontal="center" vertical="center" wrapText="1"/>
    </xf>
    <xf numFmtId="0" fontId="31" fillId="41" borderId="9" xfId="99" applyFont="1" applyFill="1" applyBorder="1" applyAlignment="1" applyProtection="1">
      <alignment horizontal="center" vertical="center" wrapText="1"/>
    </xf>
    <xf numFmtId="14" fontId="31" fillId="41" borderId="14" xfId="99" applyNumberFormat="1" applyFont="1" applyFill="1" applyBorder="1" applyAlignment="1" applyProtection="1">
      <alignment horizontal="center" vertical="center" wrapText="1"/>
    </xf>
    <xf numFmtId="14" fontId="31" fillId="41" borderId="9" xfId="99" applyNumberFormat="1" applyFont="1" applyFill="1" applyBorder="1" applyAlignment="1" applyProtection="1">
      <alignment horizontal="center" vertical="center" wrapText="1"/>
    </xf>
    <xf numFmtId="0" fontId="31" fillId="40" borderId="14" xfId="99" applyFont="1" applyFill="1" applyBorder="1" applyAlignment="1" applyProtection="1">
      <alignment horizontal="center" vertical="center" wrapText="1"/>
    </xf>
    <xf numFmtId="0" fontId="31" fillId="40" borderId="24" xfId="99" applyFont="1" applyFill="1" applyBorder="1" applyAlignment="1" applyProtection="1">
      <alignment horizontal="center" vertical="center" wrapText="1"/>
    </xf>
    <xf numFmtId="0" fontId="31" fillId="40" borderId="16" xfId="99" applyFont="1" applyFill="1" applyBorder="1" applyAlignment="1" applyProtection="1">
      <alignment horizontal="center" vertical="center" wrapText="1"/>
    </xf>
    <xf numFmtId="0" fontId="31" fillId="40" borderId="26" xfId="99" applyFont="1" applyFill="1" applyBorder="1" applyAlignment="1" applyProtection="1">
      <alignment horizontal="center" vertical="center" wrapText="1"/>
    </xf>
    <xf numFmtId="0" fontId="31" fillId="39" borderId="13" xfId="99" applyFont="1" applyFill="1" applyBorder="1" applyAlignment="1" applyProtection="1">
      <alignment horizontal="center" vertical="center" wrapText="1"/>
    </xf>
    <xf numFmtId="0" fontId="31" fillId="39" borderId="23" xfId="99" applyFont="1" applyFill="1" applyBorder="1" applyAlignment="1" applyProtection="1">
      <alignment horizontal="center" vertical="center" wrapText="1"/>
    </xf>
    <xf numFmtId="0" fontId="31" fillId="39" borderId="14" xfId="99" applyFont="1" applyFill="1" applyBorder="1" applyAlignment="1" applyProtection="1">
      <alignment horizontal="center" vertical="center" wrapText="1"/>
    </xf>
    <xf numFmtId="0" fontId="31" fillId="39" borderId="24" xfId="99" applyFont="1" applyFill="1" applyBorder="1" applyAlignment="1" applyProtection="1">
      <alignment horizontal="center" vertical="center" wrapText="1"/>
    </xf>
    <xf numFmtId="0" fontId="31" fillId="39" borderId="15" xfId="99" applyFont="1" applyFill="1" applyBorder="1" applyAlignment="1" applyProtection="1">
      <alignment horizontal="center" vertical="center" wrapText="1"/>
    </xf>
    <xf numFmtId="0" fontId="31" fillId="39" borderId="25" xfId="99" applyFont="1" applyFill="1" applyBorder="1" applyAlignment="1" applyProtection="1">
      <alignment horizontal="center" vertical="center" wrapText="1"/>
    </xf>
    <xf numFmtId="0" fontId="31" fillId="40" borderId="13" xfId="99" applyFont="1" applyFill="1" applyBorder="1" applyAlignment="1" applyProtection="1">
      <alignment horizontal="center" vertical="center" wrapText="1"/>
    </xf>
    <xf numFmtId="0" fontId="31" fillId="40" borderId="23" xfId="99" applyFont="1" applyFill="1" applyBorder="1" applyAlignment="1" applyProtection="1">
      <alignment horizontal="center" vertical="center" wrapText="1"/>
    </xf>
    <xf numFmtId="0" fontId="31" fillId="37" borderId="13" xfId="99" applyFont="1" applyFill="1" applyBorder="1" applyAlignment="1" applyProtection="1">
      <alignment horizontal="center" vertical="center" wrapText="1"/>
    </xf>
    <xf numFmtId="0" fontId="31" fillId="37" borderId="23" xfId="99" applyFont="1" applyFill="1" applyBorder="1" applyAlignment="1" applyProtection="1">
      <alignment horizontal="center" vertical="center" wrapText="1"/>
    </xf>
    <xf numFmtId="0" fontId="31" fillId="37" borderId="14" xfId="99" applyFont="1" applyFill="1" applyBorder="1" applyAlignment="1" applyProtection="1">
      <alignment horizontal="center" vertical="center" wrapText="1"/>
    </xf>
    <xf numFmtId="0" fontId="31" fillId="37" borderId="24" xfId="99" applyFont="1" applyFill="1" applyBorder="1" applyAlignment="1" applyProtection="1">
      <alignment horizontal="center" vertical="center" wrapText="1"/>
    </xf>
    <xf numFmtId="0" fontId="31" fillId="37" borderId="15" xfId="99" applyFont="1" applyFill="1" applyBorder="1" applyAlignment="1" applyProtection="1">
      <alignment horizontal="center" vertical="center" wrapText="1"/>
    </xf>
    <xf numFmtId="0" fontId="31" fillId="37" borderId="25" xfId="99" applyFont="1" applyFill="1" applyBorder="1" applyAlignment="1" applyProtection="1">
      <alignment horizontal="center" vertical="center" wrapText="1"/>
    </xf>
    <xf numFmtId="0" fontId="31" fillId="38" borderId="13" xfId="99" applyFont="1" applyFill="1" applyBorder="1" applyAlignment="1" applyProtection="1">
      <alignment horizontal="center" vertical="center" wrapText="1"/>
    </xf>
    <xf numFmtId="0" fontId="31" fillId="38" borderId="23" xfId="99" applyFont="1" applyFill="1" applyBorder="1" applyAlignment="1" applyProtection="1">
      <alignment horizontal="center" vertical="center" wrapText="1"/>
    </xf>
    <xf numFmtId="0" fontId="31" fillId="38" borderId="14" xfId="99" applyFont="1" applyFill="1" applyBorder="1" applyAlignment="1" applyProtection="1">
      <alignment horizontal="center" vertical="center" wrapText="1"/>
    </xf>
    <xf numFmtId="0" fontId="31" fillId="38" borderId="24" xfId="99" applyFont="1" applyFill="1" applyBorder="1" applyAlignment="1" applyProtection="1">
      <alignment horizontal="center" vertical="center" wrapText="1"/>
    </xf>
    <xf numFmtId="14" fontId="31" fillId="38" borderId="15" xfId="99" applyNumberFormat="1" applyFont="1" applyFill="1" applyBorder="1" applyAlignment="1" applyProtection="1">
      <alignment horizontal="center" vertical="center" wrapText="1"/>
    </xf>
    <xf numFmtId="14" fontId="31" fillId="38" borderId="25" xfId="99" applyNumberFormat="1" applyFont="1" applyFill="1" applyBorder="1" applyAlignment="1" applyProtection="1">
      <alignment horizontal="center" vertical="center" wrapText="1"/>
    </xf>
  </cellXfs>
  <cellStyles count="101">
    <cellStyle name="20% - Énfasis1 2" xfId="9"/>
    <cellStyle name="20% - Énfasis2 2" xfId="10"/>
    <cellStyle name="20% - Énfasis3 2" xfId="11"/>
    <cellStyle name="20% - Énfasis4 2" xfId="12"/>
    <cellStyle name="20% - Énfasis5 2" xfId="13"/>
    <cellStyle name="20% - Énfasis6 2" xfId="14"/>
    <cellStyle name="40% - Énfasis1 2" xfId="15"/>
    <cellStyle name="40% - Énfasis2 2" xfId="16"/>
    <cellStyle name="40% - Énfasis3 2" xfId="17"/>
    <cellStyle name="40% - Énfasis4 2" xfId="18"/>
    <cellStyle name="40% - Énfasis5 2" xfId="19"/>
    <cellStyle name="40% - Énfasis6 2" xfId="20"/>
    <cellStyle name="60% - Énfasis1 2" xfId="21"/>
    <cellStyle name="60% - Énfasis2 2" xfId="22"/>
    <cellStyle name="60% - Énfasis3 2" xfId="23"/>
    <cellStyle name="60% - Énfasis4 2" xfId="24"/>
    <cellStyle name="60% - Énfasis5 2" xfId="25"/>
    <cellStyle name="60% - Énfasis6 2" xfId="26"/>
    <cellStyle name="Buena 2" xfId="27"/>
    <cellStyle name="Cálculo 2" xfId="28"/>
    <cellStyle name="Celda de comprobación 2" xfId="29"/>
    <cellStyle name="Celda vinculada 2" xfId="30"/>
    <cellStyle name="Énfasis1 2" xfId="31"/>
    <cellStyle name="Énfasis2 2" xfId="32"/>
    <cellStyle name="Énfasis3 2" xfId="33"/>
    <cellStyle name="Énfasis4 2" xfId="34"/>
    <cellStyle name="Énfasis5 2" xfId="35"/>
    <cellStyle name="Énfasis6 2" xfId="36"/>
    <cellStyle name="Entrada 2" xfId="37"/>
    <cellStyle name="Incorrecto 2" xfId="38"/>
    <cellStyle name="Millares" xfId="98" builtinId="3"/>
    <cellStyle name="Millares 2" xfId="3"/>
    <cellStyle name="Moneda" xfId="1" builtinId="4"/>
    <cellStyle name="Moneda 2" xfId="39"/>
    <cellStyle name="Moneda 2 2" xfId="4"/>
    <cellStyle name="Moneda 3" xfId="6"/>
    <cellStyle name="Moneda 4" xfId="53"/>
    <cellStyle name="Moneda 5" xfId="56"/>
    <cellStyle name="Moneda 6" xfId="57"/>
    <cellStyle name="Moneda 7" xfId="58"/>
    <cellStyle name="Moneda 8" xfId="55"/>
    <cellStyle name="Neutral 2" xfId="40"/>
    <cellStyle name="Normal" xfId="0" builtinId="0"/>
    <cellStyle name="Normal 10" xfId="59"/>
    <cellStyle name="Normal 10 2" xfId="60"/>
    <cellStyle name="Normal 10 2 2" xfId="61"/>
    <cellStyle name="Normal 10 3" xfId="62"/>
    <cellStyle name="Normal 11" xfId="63"/>
    <cellStyle name="Normal 12" xfId="64"/>
    <cellStyle name="Normal 13" xfId="65"/>
    <cellStyle name="Normal 13 2" xfId="66"/>
    <cellStyle name="Normal 14" xfId="67"/>
    <cellStyle name="Normal 15" xfId="68"/>
    <cellStyle name="Normal 15 4" xfId="100"/>
    <cellStyle name="Normal 16" xfId="54"/>
    <cellStyle name="Normal 2" xfId="2"/>
    <cellStyle name="Normal 2 2" xfId="41"/>
    <cellStyle name="Normal 2 3" xfId="42"/>
    <cellStyle name="Normal 25" xfId="99"/>
    <cellStyle name="Normal 3" xfId="43"/>
    <cellStyle name="Normal 3 2" xfId="7"/>
    <cellStyle name="Normal 4" xfId="44"/>
    <cellStyle name="Normal 4 2" xfId="5"/>
    <cellStyle name="Normal 4 3" xfId="69"/>
    <cellStyle name="Normal 4 3 2" xfId="70"/>
    <cellStyle name="Normal 4 3 2 2" xfId="71"/>
    <cellStyle name="Normal 4 3 2 2 2" xfId="72"/>
    <cellStyle name="Normal 4 3 2 3" xfId="73"/>
    <cellStyle name="Normal 4 3 3" xfId="74"/>
    <cellStyle name="Normal 4 3 3 2" xfId="75"/>
    <cellStyle name="Normal 4 3 4" xfId="76"/>
    <cellStyle name="Normal 4 4" xfId="77"/>
    <cellStyle name="Normal 4 4 2" xfId="78"/>
    <cellStyle name="Normal 4 4 2 2" xfId="79"/>
    <cellStyle name="Normal 4 4 3" xfId="80"/>
    <cellStyle name="Normal 4 5" xfId="81"/>
    <cellStyle name="Normal 4 5 2" xfId="82"/>
    <cellStyle name="Normal 4 6" xfId="83"/>
    <cellStyle name="Normal 5" xfId="51"/>
    <cellStyle name="Normal 6" xfId="8"/>
    <cellStyle name="Normal 7" xfId="52"/>
    <cellStyle name="Normal 8" xfId="84"/>
    <cellStyle name="Normal 8 2" xfId="85"/>
    <cellStyle name="Normal 8 2 2" xfId="86"/>
    <cellStyle name="Normal 8 2 2 2" xfId="87"/>
    <cellStyle name="Normal 8 2 3" xfId="88"/>
    <cellStyle name="Normal 8 3" xfId="89"/>
    <cellStyle name="Normal 8 3 2" xfId="90"/>
    <cellStyle name="Normal 8 4" xfId="91"/>
    <cellStyle name="Normal 9" xfId="92"/>
    <cellStyle name="Notas 2" xfId="45"/>
    <cellStyle name="Notas 3" xfId="93"/>
    <cellStyle name="Notas 4" xfId="94"/>
    <cellStyle name="Notas 5" xfId="95"/>
    <cellStyle name="Notas 6" xfId="96"/>
    <cellStyle name="Notas 7" xfId="97"/>
    <cellStyle name="Salida 2" xfId="46"/>
    <cellStyle name="Texto de advertencia 2" xfId="47"/>
    <cellStyle name="Texto explicativo 2" xfId="48"/>
    <cellStyle name="Título 4" xfId="49"/>
    <cellStyle name="Total 2" xfId="50"/>
  </cellStyles>
  <dxfs count="4">
    <dxf>
      <font>
        <b/>
        <i val="0"/>
        <color theme="0"/>
      </font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ACI-06044\Users\Users\graciela.nieves\AppData\Local\Microsoft\Windows\Temporary%20Internet%20Files\Content.Outlook\6Z9X16U9\Copia%20de%20Proveedores%20Sancionados%20de%20analistas%2029sept%202016%20revisado%2011%20o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ES%20DE%20SECCI&#211;N/Base%20de%20Proveedo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lamos en reporte"/>
      <sheetName val="Hoja2"/>
    </sheetNames>
    <sheetDataSet>
      <sheetData sheetId="0" refreshError="1"/>
      <sheetData sheetId="1">
        <row r="1">
          <cell r="A1" t="str">
            <v>RETRASO EN LA ENTREGA</v>
          </cell>
        </row>
        <row r="2">
          <cell r="A2" t="str">
            <v>INCUMPLIMIENTO EN LA ENTREGA</v>
          </cell>
        </row>
        <row r="3">
          <cell r="A3" t="str">
            <v>PRODUCTO NO SUSTITUIDO</v>
          </cell>
        </row>
        <row r="4">
          <cell r="A4" t="str">
            <v>PRODUCTO CON DEFECTO DE CALIDAD</v>
          </cell>
        </row>
        <row r="5">
          <cell r="A5" t="str">
            <v>INCUMPLIMIENTO EN OBLIGACIONES ACCESORIAS</v>
          </cell>
        </row>
        <row r="6">
          <cell r="A6" t="str">
            <v>RETRASO EN EL CUMPLIMIENTO DE BIENES o SERVICIOS ACCESORIO</v>
          </cell>
        </row>
        <row r="7">
          <cell r="A7" t="str">
            <v>Otros</v>
          </cell>
        </row>
        <row r="9">
          <cell r="A9" t="str">
            <v>Art.  158</v>
          </cell>
        </row>
        <row r="10">
          <cell r="A10" t="str">
            <v>Art.  25</v>
          </cell>
        </row>
        <row r="11">
          <cell r="A11" t="str">
            <v>Art. 85</v>
          </cell>
        </row>
        <row r="12">
          <cell r="A12" t="str">
            <v>Art.  86</v>
          </cell>
        </row>
        <row r="13">
          <cell r="A13" t="str">
            <v>Art. 33</v>
          </cell>
        </row>
        <row r="14">
          <cell r="A14" t="str">
            <v>Art. 36</v>
          </cell>
        </row>
        <row r="15">
          <cell r="A15" t="str">
            <v>Art.  27</v>
          </cell>
        </row>
        <row r="16">
          <cell r="A16" t="str">
            <v>Art.  15</v>
          </cell>
        </row>
        <row r="17">
          <cell r="A17" t="str">
            <v>Art. 122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Historico"/>
      <sheetName val="Cuentas"/>
      <sheetName val="SAFISSS"/>
      <sheetName val="Datos Generales"/>
      <sheetName val="Status"/>
    </sheetNames>
    <sheetDataSet>
      <sheetData sheetId="0">
        <row r="3">
          <cell r="E3">
            <v>35000187</v>
          </cell>
          <cell r="F3" t="str">
            <v>SANCHEZ VIDES, WALTER EDUARDO</v>
          </cell>
        </row>
        <row r="4">
          <cell r="E4">
            <v>35000232</v>
          </cell>
          <cell r="F4" t="str">
            <v>LANDAVERDE DE RODRIGUEZ, LUISA HAYDEE</v>
          </cell>
        </row>
        <row r="5">
          <cell r="E5">
            <v>36000012</v>
          </cell>
          <cell r="F5" t="str">
            <v>ESCUELA ESPECIALIZADA EN INGENIERIA ITCA-FEPADE</v>
          </cell>
        </row>
        <row r="6">
          <cell r="E6">
            <v>36000014</v>
          </cell>
          <cell r="F6" t="str">
            <v>LOPEZ TORRES, JESUS ABRAHAM</v>
          </cell>
        </row>
        <row r="7">
          <cell r="E7">
            <v>36000024</v>
          </cell>
          <cell r="F7" t="str">
            <v>RADIO COMUNICACIONES, S.A. DE C.V.</v>
          </cell>
        </row>
        <row r="8">
          <cell r="E8">
            <v>36000045</v>
          </cell>
          <cell r="F8" t="str">
            <v>COMARA, S.A. DE C.V.</v>
          </cell>
        </row>
        <row r="9">
          <cell r="E9">
            <v>37000077</v>
          </cell>
          <cell r="F9" t="str">
            <v>UNIVERSIDAD DE EL SALVADOR</v>
          </cell>
        </row>
        <row r="10">
          <cell r="E10">
            <v>38000002</v>
          </cell>
          <cell r="F10" t="str">
            <v>TELEFONICA MOVILES EL SALVADOR, S.A. DE C.V.</v>
          </cell>
        </row>
        <row r="11">
          <cell r="E11">
            <v>38000004</v>
          </cell>
          <cell r="F11" t="str">
            <v>TELEMOVIL EL SALVADOR, SOCIEDAD ANONIMA DE CAPITAL VARIABLE</v>
          </cell>
        </row>
        <row r="12">
          <cell r="E12">
            <v>38000010</v>
          </cell>
          <cell r="F12" t="str">
            <v>EL SALVADOR NETWORK, S.A.</v>
          </cell>
        </row>
        <row r="13">
          <cell r="E13">
            <v>39000018</v>
          </cell>
          <cell r="F13" t="str">
            <v>RADIO CADENA Y.S.K.L., S.A. DE C.V.</v>
          </cell>
        </row>
        <row r="14">
          <cell r="E14">
            <v>39000024</v>
          </cell>
          <cell r="F14" t="str">
            <v>UNIVERSIDAD CENTROAMERICANA JOSE SIMEON CAÑAS</v>
          </cell>
        </row>
        <row r="15">
          <cell r="E15">
            <v>42000014</v>
          </cell>
          <cell r="F15" t="str">
            <v xml:space="preserve">ASEGURADORA AGRICOLA COMERCIAL, S.A. </v>
          </cell>
        </row>
        <row r="16">
          <cell r="E16">
            <v>42000030</v>
          </cell>
          <cell r="F16" t="str">
            <v>ASOC. TELETON PRO-REHABILITACION</v>
          </cell>
        </row>
        <row r="17">
          <cell r="E17">
            <v>42000099</v>
          </cell>
          <cell r="F17" t="str">
            <v>MAPFRE LA CENTROAMERICANA, S.A.</v>
          </cell>
        </row>
        <row r="18">
          <cell r="E18">
            <v>50000002</v>
          </cell>
          <cell r="F18" t="str">
            <v>3M EL SALVADOR, S.A. DE C.V.</v>
          </cell>
        </row>
        <row r="19">
          <cell r="E19">
            <v>50000003</v>
          </cell>
          <cell r="F19" t="str">
            <v>A.&amp; A. COMERCIAL, S.A. DE C.V.</v>
          </cell>
        </row>
        <row r="20">
          <cell r="E20">
            <v>50000006</v>
          </cell>
          <cell r="F20" t="str">
            <v>ABBOTT, S.A. DE C.V.</v>
          </cell>
        </row>
        <row r="21">
          <cell r="E21">
            <v>50000007</v>
          </cell>
          <cell r="F21" t="str">
            <v>AB CORPORACION, S.A. DE C.V.</v>
          </cell>
        </row>
        <row r="22">
          <cell r="E22">
            <v>50000011</v>
          </cell>
          <cell r="F22" t="str">
            <v>ACTIVA, S.A. DE C.V.</v>
          </cell>
        </row>
        <row r="23">
          <cell r="E23">
            <v>50000012</v>
          </cell>
          <cell r="F23" t="str">
            <v>ACERO CENTRO AVILES, S.A. DE C.V.</v>
          </cell>
        </row>
        <row r="24">
          <cell r="E24">
            <v>50000013</v>
          </cell>
          <cell r="F24" t="str">
            <v>ACEROS INTERNACIONALES, SOCIEDAD ANONIMA DE CAPITAL VARIABLE</v>
          </cell>
        </row>
        <row r="25">
          <cell r="E25">
            <v>50000014</v>
          </cell>
          <cell r="F25" t="str">
            <v>ACTIVIDADES MERCANTILES, S.A. DE C.V.</v>
          </cell>
        </row>
        <row r="26">
          <cell r="E26">
            <v>50000015</v>
          </cell>
          <cell r="F26" t="str">
            <v>ACACIA, S.A. DE C.V.</v>
          </cell>
        </row>
        <row r="27">
          <cell r="E27">
            <v>50000024</v>
          </cell>
          <cell r="F27" t="str">
            <v>AD INVERSIONES, S.A. DE C.V.</v>
          </cell>
        </row>
        <row r="28">
          <cell r="E28">
            <v>50000028</v>
          </cell>
          <cell r="F28" t="str">
            <v>AEROJET TRAVEL AGENCY, S.A. DE C.V.</v>
          </cell>
        </row>
        <row r="29">
          <cell r="E29">
            <v>50000030</v>
          </cell>
          <cell r="F29" t="str">
            <v>AGENCIA INTERNACIONAL DE VIAJES PANAMEX, S.A. DE C.V.</v>
          </cell>
        </row>
        <row r="30">
          <cell r="E30">
            <v>50000031</v>
          </cell>
          <cell r="F30" t="str">
            <v>AGROINDUSTRIA SAN JULIAN, S.A. DE C.V.</v>
          </cell>
        </row>
        <row r="31">
          <cell r="E31">
            <v>50000033</v>
          </cell>
          <cell r="F31" t="str">
            <v>AGENTES DE EL SALVADOR, S.A. DE C.V.</v>
          </cell>
        </row>
        <row r="32">
          <cell r="E32">
            <v>50000040</v>
          </cell>
          <cell r="F32" t="str">
            <v>AGROINDUSTRIAS GUMARSAL, S.A. DE C.V.</v>
          </cell>
        </row>
        <row r="33">
          <cell r="E33">
            <v>50000049</v>
          </cell>
          <cell r="F33" t="str">
            <v>ALGARA, S.A. DE C.V.</v>
          </cell>
        </row>
        <row r="34">
          <cell r="E34">
            <v>50000051</v>
          </cell>
          <cell r="F34" t="str">
            <v>ALMACENES VIDRI, S.A. DE C.V.</v>
          </cell>
        </row>
        <row r="35">
          <cell r="E35">
            <v>50000054</v>
          </cell>
          <cell r="F35" t="str">
            <v>ALKEMY EL SALVADOR, S.A. DE C.V.</v>
          </cell>
        </row>
        <row r="36">
          <cell r="E36">
            <v>50000056</v>
          </cell>
          <cell r="F36" t="str">
            <v>ALMACENES PACIFICO, JORGE PACIFICO HASBUN, S.A. DE C.V.</v>
          </cell>
        </row>
        <row r="37">
          <cell r="E37">
            <v>50000058</v>
          </cell>
          <cell r="F37" t="str">
            <v>ALGIER'S IMPRESORES, S.A. DE C.V.</v>
          </cell>
        </row>
        <row r="38">
          <cell r="E38">
            <v>50000061</v>
          </cell>
          <cell r="F38" t="str">
            <v xml:space="preserve">BONILLA MARTINEZ, ALBERTO </v>
          </cell>
        </row>
        <row r="39">
          <cell r="E39">
            <v>50000064</v>
          </cell>
          <cell r="F39" t="str">
            <v>ALUMINIOS CUZCATLAN, S.A. DE C.V.</v>
          </cell>
        </row>
        <row r="40">
          <cell r="E40">
            <v>50000067</v>
          </cell>
          <cell r="F40" t="str">
            <v>ALTA TECNOLOGIA SALVADOREÑA, S.A. DE C.V.</v>
          </cell>
        </row>
        <row r="41">
          <cell r="E41">
            <v>50000071</v>
          </cell>
          <cell r="F41" t="str">
            <v>ALFINTE, S.A. DE C.V.</v>
          </cell>
        </row>
        <row r="42">
          <cell r="E42">
            <v>50000076</v>
          </cell>
          <cell r="F42" t="str">
            <v>DELGADO MURCIA, ALMA JULIA</v>
          </cell>
        </row>
        <row r="43">
          <cell r="E43">
            <v>50000078</v>
          </cell>
          <cell r="F43" t="str">
            <v>ALVARADO ARQUITECTOS, S.A. DE C.V.</v>
          </cell>
        </row>
        <row r="44">
          <cell r="E44">
            <v>50000079</v>
          </cell>
          <cell r="F44" t="str">
            <v>SANDOVAL ECHEVERRIA, ALFONSO</v>
          </cell>
        </row>
        <row r="45">
          <cell r="E45">
            <v>50000091</v>
          </cell>
          <cell r="F45" t="str">
            <v>VIDUC, S.A. DE C.V.</v>
          </cell>
        </row>
        <row r="46">
          <cell r="E46">
            <v>50000092</v>
          </cell>
          <cell r="F46" t="str">
            <v>MATA LEON, ALBA ROSSINA</v>
          </cell>
        </row>
        <row r="47">
          <cell r="E47">
            <v>50000103</v>
          </cell>
          <cell r="F47" t="str">
            <v>AMERICA PUBLICIDAD, S.A. DE C.V.</v>
          </cell>
        </row>
        <row r="48">
          <cell r="E48">
            <v>50000104</v>
          </cell>
          <cell r="F48" t="str">
            <v>ANALI, S.A. DE C.V.</v>
          </cell>
        </row>
        <row r="49">
          <cell r="E49">
            <v>50000107</v>
          </cell>
          <cell r="F49" t="str">
            <v>ANESTESIOLOGIA EN EQUIPO, S.A. DE C.V.</v>
          </cell>
        </row>
        <row r="50">
          <cell r="E50">
            <v>50000116</v>
          </cell>
          <cell r="F50" t="str">
            <v>ANCORA, S.A. DE C.V.</v>
          </cell>
        </row>
        <row r="51">
          <cell r="E51">
            <v>50000119</v>
          </cell>
          <cell r="F51" t="str">
            <v>ALFARO DE MARON, ANA ELOISA DEL CARMEN</v>
          </cell>
        </row>
        <row r="52">
          <cell r="E52">
            <v>50000136</v>
          </cell>
          <cell r="F52" t="str">
            <v>BERMUDEZ BERMUDEZ, ANIBAL GALILEO</v>
          </cell>
        </row>
        <row r="53">
          <cell r="E53">
            <v>50000143</v>
          </cell>
          <cell r="F53" t="str">
            <v>AQUAPURA, S.A. DE C.V.</v>
          </cell>
        </row>
        <row r="54">
          <cell r="E54">
            <v>50000144</v>
          </cell>
          <cell r="F54" t="str">
            <v>AICA, S.A. DE C.V.</v>
          </cell>
        </row>
        <row r="55">
          <cell r="E55">
            <v>50000150</v>
          </cell>
          <cell r="F55" t="str">
            <v>ARIAS VILLAREAL-MARTINEZ INGENIEROS, S.A. DE C.V.</v>
          </cell>
        </row>
        <row r="56">
          <cell r="E56">
            <v>50000154</v>
          </cell>
          <cell r="F56" t="str">
            <v>ADESAL, S.A. DE C.V.</v>
          </cell>
        </row>
        <row r="57">
          <cell r="E57">
            <v>50000159</v>
          </cell>
          <cell r="F57" t="str">
            <v>ARROCERA SAN FRANCISCO, S.A. DE C.V.</v>
          </cell>
        </row>
        <row r="58">
          <cell r="E58">
            <v>50000169</v>
          </cell>
          <cell r="F58" t="str">
            <v>ASOCIACION DEMOGRAFICA SALVADOREÑA / PRO-FAMILIA</v>
          </cell>
        </row>
        <row r="59">
          <cell r="E59">
            <v>50000173</v>
          </cell>
          <cell r="F59" t="str">
            <v>ASOCIACION SALVADOREÑA PRO SALUD RURAL</v>
          </cell>
        </row>
        <row r="60">
          <cell r="E60">
            <v>50000176</v>
          </cell>
          <cell r="F60" t="str">
            <v>PROMOTORA DE LA ORG. DE DISCAPACITADOS DE EL SALVADOR</v>
          </cell>
        </row>
        <row r="61">
          <cell r="E61">
            <v>50000178</v>
          </cell>
          <cell r="F61" t="str">
            <v>ACOACEIG DE R.L.</v>
          </cell>
        </row>
        <row r="62">
          <cell r="E62">
            <v>50000181</v>
          </cell>
          <cell r="F62" t="str">
            <v>ACOPATT, DE R.L.</v>
          </cell>
        </row>
        <row r="63">
          <cell r="E63">
            <v>50000187</v>
          </cell>
          <cell r="F63" t="str">
            <v>ASOCIACION MANOS AMIGAS</v>
          </cell>
        </row>
        <row r="64">
          <cell r="E64">
            <v>50000191</v>
          </cell>
          <cell r="F64" t="str">
            <v>ASOCIACION PROTECTORA DE CREDITOS DE EL SALVADOR</v>
          </cell>
        </row>
        <row r="65">
          <cell r="E65">
            <v>50000192</v>
          </cell>
          <cell r="F65" t="str">
            <v>ASESORIA Y TECNOLOGIA, S.A. DE C.V.</v>
          </cell>
        </row>
        <row r="66">
          <cell r="E66">
            <v>50000193</v>
          </cell>
          <cell r="F66" t="str">
            <v xml:space="preserve">ASEBURSA S.A. PUESTO DE BOLSA DE PRODUCTOS Y SERVICIOS </v>
          </cell>
        </row>
        <row r="67">
          <cell r="E67">
            <v>50000194</v>
          </cell>
          <cell r="F67" t="str">
            <v>ATESA, S.A. DE C.V.</v>
          </cell>
        </row>
        <row r="68">
          <cell r="E68">
            <v>50000195</v>
          </cell>
          <cell r="F68" t="str">
            <v>ATENTO EL SALVADOR, S.A. DE C.V.</v>
          </cell>
        </row>
        <row r="69">
          <cell r="E69">
            <v>50000196</v>
          </cell>
          <cell r="F69" t="str">
            <v>ATACO, S.A. DE C.V.</v>
          </cell>
        </row>
        <row r="70">
          <cell r="E70">
            <v>50000201</v>
          </cell>
          <cell r="F70" t="str">
            <v>AUTOCENTRO, S.A. DE C.V.</v>
          </cell>
        </row>
        <row r="71">
          <cell r="E71">
            <v>50000210</v>
          </cell>
          <cell r="F71" t="str">
            <v>AUTO MOTO, SOCIEDAD ANONIMA DE CAPITAL VARIABLE</v>
          </cell>
        </row>
        <row r="72">
          <cell r="E72">
            <v>50000213</v>
          </cell>
          <cell r="F72" t="str">
            <v>AVE CONSTRUCTORA, S.A. DE C.V.</v>
          </cell>
        </row>
        <row r="73">
          <cell r="E73">
            <v>50000215</v>
          </cell>
          <cell r="F73" t="str">
            <v>AVILES GARCIA, S.A. DE C.V.</v>
          </cell>
        </row>
        <row r="74">
          <cell r="E74">
            <v>50000233</v>
          </cell>
          <cell r="F74" t="str">
            <v>BETO INTERNACIONAL, S.A. DE C.V.</v>
          </cell>
        </row>
        <row r="75">
          <cell r="E75">
            <v>50000237</v>
          </cell>
          <cell r="F75" t="str">
            <v>BETAFARMA, S.A. DE C.V.</v>
          </cell>
        </row>
        <row r="76">
          <cell r="E76">
            <v>50000243</v>
          </cell>
          <cell r="F76" t="str">
            <v>BIO-CIENTIFICA, S.A. DE C.V.</v>
          </cell>
        </row>
        <row r="77">
          <cell r="E77">
            <v>50000247</v>
          </cell>
          <cell r="F77" t="str">
            <v>BIOMEDICA LEMUS, S.A. DE C.V.</v>
          </cell>
        </row>
        <row r="78">
          <cell r="E78">
            <v>50000250</v>
          </cell>
          <cell r="F78" t="str">
            <v>BIOCAM, TECNOLOGIA, S.A. DE C.V.</v>
          </cell>
        </row>
        <row r="79">
          <cell r="E79">
            <v>50000254</v>
          </cell>
          <cell r="F79" t="str">
            <v>BIOQUIM DE CENTROAMERICA, S.A. DE C.V.</v>
          </cell>
        </row>
        <row r="80">
          <cell r="E80">
            <v>50000266</v>
          </cell>
          <cell r="F80" t="str">
            <v>LOPEZ GARCIA, BOGDAN RAFAEL ARTURO</v>
          </cell>
        </row>
        <row r="81">
          <cell r="E81">
            <v>50000268</v>
          </cell>
          <cell r="F81" t="str">
            <v>BRITANIA, S.A. DE C.V.</v>
          </cell>
        </row>
        <row r="82">
          <cell r="E82">
            <v>50000269</v>
          </cell>
          <cell r="F82" t="str">
            <v>BUSINESS CENTER, S.A. DE C.V.</v>
          </cell>
        </row>
        <row r="83">
          <cell r="E83">
            <v>50000270</v>
          </cell>
          <cell r="F83" t="str">
            <v>C. IMBERTON, S.A. DE C.V.</v>
          </cell>
        </row>
        <row r="84">
          <cell r="E84">
            <v>50000273</v>
          </cell>
          <cell r="F84" t="str">
            <v>CASA AMA, S.A. DE C.V.</v>
          </cell>
        </row>
        <row r="85">
          <cell r="E85">
            <v>50000274</v>
          </cell>
          <cell r="F85" t="str">
            <v>CASELA, S.A. DE C.V.</v>
          </cell>
        </row>
        <row r="86">
          <cell r="E86">
            <v>50000276</v>
          </cell>
          <cell r="F86" t="str">
            <v>CALCULADORAS Y TECLADOS, S.A. DE C.V.</v>
          </cell>
        </row>
        <row r="87">
          <cell r="E87">
            <v>50000277</v>
          </cell>
          <cell r="F87" t="str">
            <v>CENTRO DE ASISTENCIA DENTAL MEYER, S.A. DE C.V.</v>
          </cell>
        </row>
        <row r="88">
          <cell r="E88">
            <v>50000281</v>
          </cell>
          <cell r="F88" t="str">
            <v>CASTELLA SAGARRA, S.A. DE C.V.</v>
          </cell>
        </row>
        <row r="89">
          <cell r="E89">
            <v>50000293</v>
          </cell>
          <cell r="F89" t="str">
            <v>ROMERO VENTURA, CARLOS ADALBERTO</v>
          </cell>
        </row>
        <row r="90">
          <cell r="E90">
            <v>50000294</v>
          </cell>
          <cell r="F90" t="str">
            <v>C &amp; M INDUSTRIAL, S.A. DE C.V.</v>
          </cell>
        </row>
        <row r="91">
          <cell r="E91">
            <v>50000299</v>
          </cell>
          <cell r="F91" t="str">
            <v>CARDIOTECH, S.A. DE C.V.</v>
          </cell>
        </row>
        <row r="92">
          <cell r="E92">
            <v>50000314</v>
          </cell>
          <cell r="F92" t="str">
            <v>CASTILLO LANE MEDICAL, S.A. DE C.V.</v>
          </cell>
        </row>
        <row r="93">
          <cell r="E93">
            <v>50000318</v>
          </cell>
          <cell r="F93" t="str">
            <v>RAMIREZ RIVERA, CASTO OVIDIO</v>
          </cell>
        </row>
        <row r="94">
          <cell r="E94">
            <v>50000333</v>
          </cell>
          <cell r="F94" t="str">
            <v>CABLENET, SOCIEDAD ANONIMA DE CAPITAL VARIABLE</v>
          </cell>
        </row>
        <row r="95">
          <cell r="E95">
            <v>50000334</v>
          </cell>
          <cell r="F95" t="str">
            <v>SALGUERO ESPINOZA, CARLOS MAURICIO</v>
          </cell>
        </row>
        <row r="96">
          <cell r="E96">
            <v>50000338</v>
          </cell>
          <cell r="F96" t="str">
            <v>CARVAS, SOCIEDAD ANONIMA DE CAPITAL VARIABLE</v>
          </cell>
        </row>
        <row r="97">
          <cell r="E97">
            <v>50000341</v>
          </cell>
          <cell r="F97" t="str">
            <v>DIAZ MANZANO, CARLOS ANTONIO</v>
          </cell>
        </row>
        <row r="98">
          <cell r="E98">
            <v>50000342</v>
          </cell>
          <cell r="F98" t="str">
            <v>CENTRO COMERCIAL FERRETERO, S.A. DE C.V.</v>
          </cell>
        </row>
        <row r="99">
          <cell r="E99">
            <v>50000345</v>
          </cell>
          <cell r="F99" t="str">
            <v>CENTRUM, S.A. DE C.V.</v>
          </cell>
        </row>
        <row r="100">
          <cell r="E100">
            <v>50000353</v>
          </cell>
          <cell r="F100" t="str">
            <v>CENTRO DE CONTROL DE CALIDAD INDUSTRIAL, S.A. DE C.V.</v>
          </cell>
        </row>
        <row r="101">
          <cell r="E101">
            <v>50000354</v>
          </cell>
          <cell r="F101" t="str">
            <v>CENTRO MEDICO USULUTECO, S.A. DE C.V.</v>
          </cell>
        </row>
        <row r="102">
          <cell r="E102">
            <v>50000355</v>
          </cell>
          <cell r="F102" t="str">
            <v>CENTRO INDUSTRIAL HERMACO, S.A. DE C.V.</v>
          </cell>
        </row>
        <row r="103">
          <cell r="E103">
            <v>50000356</v>
          </cell>
          <cell r="F103" t="str">
            <v>CENTRO MEDICO DE ORIENTE, S.A. DE C.V.</v>
          </cell>
        </row>
        <row r="104">
          <cell r="E104">
            <v>50000357</v>
          </cell>
          <cell r="F104" t="str">
            <v>CENTRO OTORRINO-OFTALMOLOGICO, S.A. DE C.V.</v>
          </cell>
        </row>
        <row r="105">
          <cell r="E105">
            <v>50000358</v>
          </cell>
          <cell r="F105" t="str">
            <v>CENTRAL HIDRAULICA, S.A. DE C.V.</v>
          </cell>
        </row>
        <row r="106">
          <cell r="E106">
            <v>50000362</v>
          </cell>
          <cell r="F106" t="str">
            <v>CENTRO DE PROCEDIMIENTOS MEDICOS, S.A. DE C.V.</v>
          </cell>
        </row>
        <row r="107">
          <cell r="E107">
            <v>50000365</v>
          </cell>
          <cell r="F107" t="str">
            <v>CIDECA, S.A. DE C.V.</v>
          </cell>
        </row>
        <row r="108">
          <cell r="E108">
            <v>50000374</v>
          </cell>
          <cell r="F108" t="str">
            <v>CENTRO DE IMAGENES RADIOLOGICAS DE OCCIDENTE, S.A. DE C.V.</v>
          </cell>
        </row>
        <row r="109">
          <cell r="E109">
            <v>50000375</v>
          </cell>
          <cell r="F109" t="str">
            <v>CENTRO DE SERVICIO DOÑO, S.A. DE C.V.</v>
          </cell>
        </row>
        <row r="110">
          <cell r="E110">
            <v>50000376</v>
          </cell>
          <cell r="F110" t="str">
            <v>CEFINCO, S.A. DE C.V.</v>
          </cell>
        </row>
        <row r="111">
          <cell r="E111">
            <v>50000379</v>
          </cell>
          <cell r="F111" t="str">
            <v>CENTRO DE IMAGENES DE ORIENTE, S.A. DE C.V.</v>
          </cell>
        </row>
        <row r="112">
          <cell r="E112">
            <v>50000380</v>
          </cell>
          <cell r="F112" t="str">
            <v>CENTRO DE APOYO DE LACTANCIA MATERNA</v>
          </cell>
        </row>
        <row r="113">
          <cell r="E113">
            <v>50000395</v>
          </cell>
          <cell r="F113" t="str">
            <v>CLINICA DE RAYOS X BRITO_MEJIA PEÑA, S.A. DE C.V.</v>
          </cell>
        </row>
        <row r="114">
          <cell r="E114">
            <v>50000399</v>
          </cell>
          <cell r="F114" t="str">
            <v>CLIMAVA, S.A. DE C.V.</v>
          </cell>
        </row>
        <row r="115">
          <cell r="E115">
            <v>50000403</v>
          </cell>
          <cell r="F115" t="str">
            <v>COMERCIO Y REPRESENTACIONES, S.A. DE C.V.</v>
          </cell>
        </row>
        <row r="116">
          <cell r="E116">
            <v>50000404</v>
          </cell>
          <cell r="F116" t="str">
            <v>CORPORACION BONIMA, S.A. DE C.V.</v>
          </cell>
        </row>
        <row r="117">
          <cell r="E117">
            <v>50000406</v>
          </cell>
          <cell r="F117" t="str">
            <v>COMPAÑIA FARMACEUTICA, S.A. DE C.V.</v>
          </cell>
        </row>
        <row r="118">
          <cell r="E118">
            <v>50000409</v>
          </cell>
          <cell r="F118" t="str">
            <v>COMERCIAL MARIN, S.A. DE C.V.</v>
          </cell>
        </row>
        <row r="119">
          <cell r="E119">
            <v>50000416</v>
          </cell>
          <cell r="F119" t="str">
            <v>COMERCIAL DE PLASTICOS, S.A. DE C.V.</v>
          </cell>
        </row>
        <row r="120">
          <cell r="E120">
            <v>50000417</v>
          </cell>
          <cell r="F120" t="str">
            <v>CONSTRUMARKET, S.A. DE C.V.</v>
          </cell>
        </row>
        <row r="121">
          <cell r="E121">
            <v>50000422</v>
          </cell>
          <cell r="F121" t="str">
            <v>COPIADORAS DE EL SALVADOR, S.A. DE C.V.</v>
          </cell>
        </row>
        <row r="122">
          <cell r="E122">
            <v>50000424</v>
          </cell>
          <cell r="F122" t="str">
            <v>CONSULTA, S.A. DE C.V.</v>
          </cell>
        </row>
        <row r="123">
          <cell r="E123">
            <v>50000425</v>
          </cell>
          <cell r="F123" t="str">
            <v>COMPAÑIA SALVADOREÑA DE SEGURIDAD, S.A. DE C.V.</v>
          </cell>
        </row>
        <row r="124">
          <cell r="E124">
            <v>50000428</v>
          </cell>
          <cell r="F124" t="str">
            <v>COMERCIAL INDUSTRIAL OLINS, S.A. DE C.V.</v>
          </cell>
        </row>
        <row r="125">
          <cell r="E125">
            <v>50000432</v>
          </cell>
          <cell r="F125" t="str">
            <v>CORPEÑO Y ASOCIADOS</v>
          </cell>
        </row>
        <row r="126">
          <cell r="E126">
            <v>50000436</v>
          </cell>
          <cell r="F126" t="str">
            <v>COMPAÑIA DE ASESORIA Y SERV. DE SEGURIDAD, S.A. DE C.V.</v>
          </cell>
        </row>
        <row r="127">
          <cell r="E127">
            <v>50000437</v>
          </cell>
          <cell r="F127" t="str">
            <v>COSPLAIN, S.A. DE C.V.</v>
          </cell>
        </row>
        <row r="128">
          <cell r="E128">
            <v>50000447</v>
          </cell>
          <cell r="F128" t="str">
            <v>COMPAÑIA INDUSTRIAL ALIMENTICIA, S.A. DE C.V.</v>
          </cell>
        </row>
        <row r="129">
          <cell r="E129">
            <v>50000450</v>
          </cell>
          <cell r="F129" t="str">
            <v>CONSTRUCTORA DISA, S.A. DE C.V.</v>
          </cell>
        </row>
        <row r="130">
          <cell r="E130">
            <v>50000452</v>
          </cell>
          <cell r="F130" t="str">
            <v>CHICAS DE PEÑALBA, CONCEPCION DE MARIA</v>
          </cell>
        </row>
        <row r="131">
          <cell r="E131">
            <v>50000455</v>
          </cell>
          <cell r="F131" t="str">
            <v>CONTRATACIONES EMPRESARIALES, S.A. DE C.V.</v>
          </cell>
        </row>
        <row r="132">
          <cell r="E132">
            <v>50000457</v>
          </cell>
          <cell r="F132" t="str">
            <v>CONSULTORIA Y DESARROLLO ENERGETICO, S.A. DE C.V.</v>
          </cell>
        </row>
        <row r="133">
          <cell r="E133">
            <v>50000458</v>
          </cell>
          <cell r="F133" t="str">
            <v>CORPORACION HR, S.A. DE C.V.</v>
          </cell>
        </row>
        <row r="134">
          <cell r="E134">
            <v>50000460</v>
          </cell>
          <cell r="F134" t="str">
            <v>CODEMA, S.A. DE C.V.</v>
          </cell>
        </row>
        <row r="135">
          <cell r="E135">
            <v>50000469</v>
          </cell>
          <cell r="F135" t="str">
            <v>COMPAÑIA J.E.C., S.A. DE C.V.</v>
          </cell>
        </row>
        <row r="136">
          <cell r="E136">
            <v>50000471</v>
          </cell>
          <cell r="F136" t="str">
            <v>CORPORACION CEFA, S.A. DE C.V.</v>
          </cell>
        </row>
        <row r="137">
          <cell r="E137">
            <v>50000474</v>
          </cell>
          <cell r="F137" t="str">
            <v>CONSTRUCTORA GLOBAL, S.A. DE C.V.</v>
          </cell>
        </row>
        <row r="138">
          <cell r="E138">
            <v>50000476</v>
          </cell>
          <cell r="F138" t="str">
            <v>CONSULTORES EN INVESTIGACION Y DESARROLLO, S.A. DE C.V.</v>
          </cell>
        </row>
        <row r="139">
          <cell r="E139">
            <v>50000481</v>
          </cell>
          <cell r="F139" t="str">
            <v>COURIER INTERNACIONAL, S.A. DE C.V.</v>
          </cell>
        </row>
        <row r="140">
          <cell r="E140">
            <v>50000489</v>
          </cell>
          <cell r="F140" t="str">
            <v>COMPRESORES REPUESTOS Y SERVICIOS, S.A. DE C.V.</v>
          </cell>
        </row>
        <row r="141">
          <cell r="E141">
            <v>50000503</v>
          </cell>
          <cell r="F141" t="str">
            <v>COMERCIAL COLOSAL, S.A. DE C.V.</v>
          </cell>
        </row>
        <row r="142">
          <cell r="E142">
            <v>50000505</v>
          </cell>
          <cell r="F142" t="str">
            <v>CONSTRUCTORA DE ORIENTE, S.A. DE C.V.</v>
          </cell>
        </row>
        <row r="143">
          <cell r="E143">
            <v>50000507</v>
          </cell>
          <cell r="F143" t="str">
            <v>COMERCIALIZADORA HECASA, S.A. DE C.V.</v>
          </cell>
        </row>
        <row r="144">
          <cell r="E144">
            <v>50000526</v>
          </cell>
          <cell r="F144" t="str">
            <v>CSH COMERCIAL, S.A. DE C.V.</v>
          </cell>
        </row>
        <row r="145">
          <cell r="E145">
            <v>50000530</v>
          </cell>
          <cell r="F145" t="str">
            <v>D P G, S.A. DE C.V.</v>
          </cell>
        </row>
        <row r="146">
          <cell r="E146">
            <v>50000532</v>
          </cell>
          <cell r="F146" t="str">
            <v>D'QUISA, S.A. DE C.V.</v>
          </cell>
        </row>
        <row r="147">
          <cell r="E147">
            <v>50000534</v>
          </cell>
          <cell r="F147" t="str">
            <v>D'CONS, S.A. DE C.V.</v>
          </cell>
        </row>
        <row r="148">
          <cell r="E148">
            <v>50000535</v>
          </cell>
          <cell r="F148" t="str">
            <v>D'CORA SERVI ASOCIADOS, S.A. DE C.V.</v>
          </cell>
        </row>
        <row r="149">
          <cell r="E149">
            <v>50000536</v>
          </cell>
          <cell r="F149" t="str">
            <v>DADA, DADA Y CIA, S.A. DE C.V.</v>
          </cell>
        </row>
        <row r="150">
          <cell r="E150">
            <v>50000538</v>
          </cell>
          <cell r="F150" t="str">
            <v>DAMASCO, SOCIEDAD ANONIMA DE CAPITAL VARIABLE</v>
          </cell>
        </row>
        <row r="151">
          <cell r="E151">
            <v>50000539</v>
          </cell>
          <cell r="F151" t="str">
            <v>DATUM, S.A. DE C.V.</v>
          </cell>
        </row>
        <row r="152">
          <cell r="E152">
            <v>50000552</v>
          </cell>
          <cell r="F152" t="str">
            <v>DATA &amp; GRAPHICS, S.A. DE C.V.</v>
          </cell>
        </row>
        <row r="153">
          <cell r="E153">
            <v>50000557</v>
          </cell>
          <cell r="F153" t="str">
            <v>DELFOS, S.A. DE C.V.</v>
          </cell>
        </row>
        <row r="154">
          <cell r="E154">
            <v>50000568</v>
          </cell>
          <cell r="F154" t="str">
            <v>DISTRIBUIDORA DE AUTOMOVILES, S.A. DE C.V.</v>
          </cell>
        </row>
        <row r="155">
          <cell r="E155">
            <v>50000570</v>
          </cell>
          <cell r="F155" t="str">
            <v>UNO EL SALVADOR, SOCIEDAD ANONIMA</v>
          </cell>
        </row>
        <row r="156">
          <cell r="E156">
            <v>50000571</v>
          </cell>
          <cell r="F156" t="str">
            <v>DISTRIBUIDORA UNIDA INDUSTRIAL, S.A. DE C.V.</v>
          </cell>
        </row>
        <row r="157">
          <cell r="E157">
            <v>50000572</v>
          </cell>
          <cell r="F157" t="str">
            <v>DISEÑO, S.A. DE C.V.</v>
          </cell>
        </row>
        <row r="158">
          <cell r="E158">
            <v>50000576</v>
          </cell>
          <cell r="F158" t="str">
            <v>DISTRIBUIDORA GRANADA, S.A. DE C.V.</v>
          </cell>
        </row>
        <row r="159">
          <cell r="E159">
            <v>50000577</v>
          </cell>
          <cell r="F159" t="str">
            <v>B. BRAUN MEDICAL CENTRAL AMERICA &amp; CARIBE, SOCIEDAD ANONIMA DE CAPITAL VARIABLE</v>
          </cell>
        </row>
        <row r="160">
          <cell r="E160">
            <v>50000579</v>
          </cell>
          <cell r="F160" t="str">
            <v>DISTRIBUIDORA FARMACEUTICA MEDICA, S.A. DE C.V.</v>
          </cell>
        </row>
        <row r="161">
          <cell r="E161">
            <v>50000580</v>
          </cell>
          <cell r="F161" t="str">
            <v>DISTRIBUIDORA SALVEX, S.A. DE C.V.</v>
          </cell>
        </row>
        <row r="162">
          <cell r="E162">
            <v>50000581</v>
          </cell>
          <cell r="F162" t="str">
            <v>DISEÑOS Y MONTAJES ELECTROMECANICOS, S.A. DE C.V.</v>
          </cell>
        </row>
        <row r="163">
          <cell r="E163">
            <v>50000582</v>
          </cell>
          <cell r="F163" t="str">
            <v>DISTRIBUIDORA DE PRODUCTOS MEDICOS, S.A. DE C.V.</v>
          </cell>
        </row>
        <row r="164">
          <cell r="E164">
            <v>50000583</v>
          </cell>
          <cell r="F164" t="str">
            <v>DISTRIBUIDORA ZABLAH, S.A. DE C.V.</v>
          </cell>
        </row>
        <row r="165">
          <cell r="E165">
            <v>50000586</v>
          </cell>
          <cell r="F165" t="str">
            <v>DIPROMEQUI, S.A. DE C.V.</v>
          </cell>
        </row>
        <row r="166">
          <cell r="E166">
            <v>50000591</v>
          </cell>
          <cell r="F166" t="str">
            <v>DISTRIBUIDORA TAMIRA, S.A. DE C.V.</v>
          </cell>
        </row>
        <row r="167">
          <cell r="E167">
            <v>50000593</v>
          </cell>
          <cell r="F167" t="str">
            <v>DIAGNOSTIKA CAPRIS, S.A. DE C.V.</v>
          </cell>
        </row>
        <row r="168">
          <cell r="E168">
            <v>50000594</v>
          </cell>
          <cell r="F168" t="str">
            <v>DIDERI, S.A. DE C.V.</v>
          </cell>
        </row>
        <row r="169">
          <cell r="E169">
            <v>50000595</v>
          </cell>
          <cell r="F169" t="str">
            <v>DISTRIBUCION E INVERSION, S.A. DE C.V.</v>
          </cell>
        </row>
        <row r="170">
          <cell r="E170">
            <v>50000596</v>
          </cell>
          <cell r="F170" t="str">
            <v>DIPROOFTA, S.A. DE C.V.</v>
          </cell>
        </row>
        <row r="171">
          <cell r="E171">
            <v>50000603</v>
          </cell>
          <cell r="F171" t="str">
            <v>DISTRIBUIDORA MAESTRE ARTIÑANO, S.A. DE C.V.</v>
          </cell>
        </row>
        <row r="172">
          <cell r="E172">
            <v>50000610</v>
          </cell>
          <cell r="F172" t="str">
            <v>DISTRIBUIDORA JAGUAR, S.A. DE C.V.</v>
          </cell>
        </row>
        <row r="173">
          <cell r="E173">
            <v>50000614</v>
          </cell>
          <cell r="F173" t="str">
            <v>D &amp; C ARQUITECTOS ASOCIADOS, S.A. DE C.V.</v>
          </cell>
        </row>
        <row r="174">
          <cell r="E174">
            <v>50000615</v>
          </cell>
          <cell r="F174" t="str">
            <v>DISEÑOS E INSTALACIONES CANESES, S.A. DE C.V.</v>
          </cell>
        </row>
        <row r="175">
          <cell r="E175">
            <v>50000617</v>
          </cell>
          <cell r="F175" t="str">
            <v>DIVER, S.A. DE C.V.</v>
          </cell>
        </row>
        <row r="176">
          <cell r="E176">
            <v>50000624</v>
          </cell>
          <cell r="F176" t="str">
            <v>DIRECCION Y TECNOLOGIA, S.A. DE C.V.</v>
          </cell>
        </row>
        <row r="177">
          <cell r="E177">
            <v>50000629</v>
          </cell>
          <cell r="F177" t="str">
            <v>DISTRIBUIDORA DE LUBRICANTES Y COMBUSTIBLES, S.A. DE C.V.</v>
          </cell>
        </row>
        <row r="178">
          <cell r="E178">
            <v>50000630</v>
          </cell>
          <cell r="F178" t="str">
            <v>DISTRIBUIDORA A &amp; A, S.A. DE C.V.</v>
          </cell>
        </row>
        <row r="179">
          <cell r="E179">
            <v>50000634</v>
          </cell>
          <cell r="F179" t="str">
            <v>DNA PHARMACEUTICALS, S.A. DE C.V.</v>
          </cell>
        </row>
        <row r="180">
          <cell r="E180">
            <v>50000638</v>
          </cell>
          <cell r="F180" t="str">
            <v>PRODUCTIVE BUSINESS SOLUTIONS EL SALVADOR, S.A. DE C.V.</v>
          </cell>
        </row>
        <row r="181">
          <cell r="E181">
            <v>50000640</v>
          </cell>
          <cell r="F181" t="str">
            <v>DROGUERIA NUEVA SAN CARLOS, S.A. DE C.V.</v>
          </cell>
        </row>
        <row r="182">
          <cell r="E182">
            <v>50000641</v>
          </cell>
          <cell r="F182" t="str">
            <v>DROGUERIA PROMEDICI, S.A. DE C.V.</v>
          </cell>
        </row>
        <row r="183">
          <cell r="E183">
            <v>50000642</v>
          </cell>
          <cell r="F183" t="str">
            <v>DROGUERIA SANTA LUCIA, S.A. DE C.V.</v>
          </cell>
        </row>
        <row r="184">
          <cell r="E184">
            <v>50000643</v>
          </cell>
          <cell r="F184" t="str">
            <v>DRUM LABORATORIES, S.A. DE C.V.</v>
          </cell>
        </row>
        <row r="185">
          <cell r="E185">
            <v>50000644</v>
          </cell>
          <cell r="F185" t="str">
            <v>DROGUERIA BUENOS AIRES, S.A. DE C.V.</v>
          </cell>
        </row>
        <row r="186">
          <cell r="E186">
            <v>50000646</v>
          </cell>
          <cell r="F186" t="str">
            <v>DROGUERIA COMERCIAL SALVADOREÑA, S.A. DE C.V.</v>
          </cell>
        </row>
        <row r="187">
          <cell r="E187">
            <v>50000647</v>
          </cell>
          <cell r="F187" t="str">
            <v>DROGUERIA AMERICANA, S.A. DE C.V.</v>
          </cell>
        </row>
        <row r="188">
          <cell r="E188">
            <v>50000649</v>
          </cell>
          <cell r="F188" t="str">
            <v>DROGUERIA UNIVERSAL, S.A. DE C.V.</v>
          </cell>
        </row>
        <row r="189">
          <cell r="E189">
            <v>50000650</v>
          </cell>
          <cell r="F189" t="str">
            <v>DROGUERIA FARMAVIDA, S.A. DE C.V.</v>
          </cell>
        </row>
        <row r="190">
          <cell r="E190">
            <v>50000652</v>
          </cell>
          <cell r="F190" t="str">
            <v>DROGUERIA BROSSE PHARMA PAK, S.A. DE C.V.</v>
          </cell>
        </row>
        <row r="191">
          <cell r="E191">
            <v>50000653</v>
          </cell>
          <cell r="F191" t="str">
            <v>DROGUERIA PISA DE EL SALVADOR, S.A. DE C.V.</v>
          </cell>
        </row>
        <row r="192">
          <cell r="E192">
            <v>50000656</v>
          </cell>
          <cell r="F192" t="str">
            <v>DROGUERIA F.G. DE DIOS, S.A. DE C.V.</v>
          </cell>
        </row>
        <row r="193">
          <cell r="E193">
            <v>50000661</v>
          </cell>
          <cell r="F193" t="str">
            <v>DROGUERIA MASTERS, S.A. DE C.V.</v>
          </cell>
        </row>
        <row r="194">
          <cell r="E194">
            <v>50000667</v>
          </cell>
          <cell r="F194" t="str">
            <v>ECOLAB, S.A. DE C.V.</v>
          </cell>
        </row>
        <row r="195">
          <cell r="E195">
            <v>50000670</v>
          </cell>
          <cell r="F195" t="str">
            <v>GEOCYCLE EL SALVADOR, S.A. DE C.V.</v>
          </cell>
        </row>
        <row r="196">
          <cell r="E196">
            <v>50000677</v>
          </cell>
          <cell r="F196" t="str">
            <v>NAVARRETE ZEPEDA, EDGAR MAURICIO</v>
          </cell>
        </row>
        <row r="197">
          <cell r="E197">
            <v>50000683</v>
          </cell>
          <cell r="F197" t="str">
            <v>ELECTROLAB MEDIC, S.A. DE C.V.</v>
          </cell>
        </row>
        <row r="198">
          <cell r="E198">
            <v>50000685</v>
          </cell>
          <cell r="F198" t="str">
            <v>EMMAYA, S.A. DE C.V.</v>
          </cell>
        </row>
        <row r="199">
          <cell r="E199">
            <v>50000691</v>
          </cell>
          <cell r="F199" t="str">
            <v>ELECTRONICA R.2.M., S.A. DE C.V.</v>
          </cell>
        </row>
        <row r="200">
          <cell r="E200">
            <v>50000697</v>
          </cell>
          <cell r="F200" t="str">
            <v>LOPEZ MEJIA, ELIO</v>
          </cell>
        </row>
        <row r="201">
          <cell r="E201">
            <v>50000702</v>
          </cell>
          <cell r="F201" t="str">
            <v>ELECTRO FERRETERA, S.A. DE C.V.</v>
          </cell>
        </row>
        <row r="202">
          <cell r="E202">
            <v>50000703</v>
          </cell>
          <cell r="F202" t="str">
            <v>ELEVADORES OTIS, S.A. DE C.V., SUCURSAL EL SALVADOR</v>
          </cell>
        </row>
        <row r="203">
          <cell r="E203">
            <v>50000704</v>
          </cell>
          <cell r="F203" t="str">
            <v>EMPRESAS ADOC, S.A. DE C.V.</v>
          </cell>
        </row>
        <row r="204">
          <cell r="E204">
            <v>50000715</v>
          </cell>
          <cell r="F204" t="str">
            <v>ENSAMBLADORA SALVADOREÑA, S.A. DE C.V.</v>
          </cell>
        </row>
        <row r="205">
          <cell r="E205">
            <v>50000722</v>
          </cell>
          <cell r="F205" t="str">
            <v>EQUITEC, S.A. DE C.V.</v>
          </cell>
        </row>
        <row r="206">
          <cell r="E206">
            <v>50000725</v>
          </cell>
          <cell r="F206" t="str">
            <v>EQUIBANK, S.A. DE C.V.</v>
          </cell>
        </row>
        <row r="207">
          <cell r="E207">
            <v>50000726</v>
          </cell>
          <cell r="F207" t="str">
            <v>EQUIPOS ELECTRONICOS VALDES, S.A. DE C.V.</v>
          </cell>
        </row>
        <row r="208">
          <cell r="E208">
            <v>50000728</v>
          </cell>
          <cell r="F208" t="str">
            <v>EQUIPOS COMERCIALES, INDUSTRIALES Y MEDICOS, S.A. DE C.V.</v>
          </cell>
        </row>
        <row r="209">
          <cell r="E209">
            <v>50000732</v>
          </cell>
          <cell r="F209" t="str">
            <v>EQUIMSA, S.A. DE C.V.</v>
          </cell>
        </row>
        <row r="210">
          <cell r="E210">
            <v>50000735</v>
          </cell>
          <cell r="F210" t="str">
            <v>CLAROS ALVAREZ, ERICK WILFREDO</v>
          </cell>
        </row>
        <row r="211">
          <cell r="E211">
            <v>50000740</v>
          </cell>
          <cell r="F211" t="str">
            <v>ESPECIALIDADES INDUSTRIALES, S.A. DE C.V.</v>
          </cell>
        </row>
        <row r="212">
          <cell r="E212">
            <v>50000746</v>
          </cell>
          <cell r="F212" t="str">
            <v>ESERSKI HERMANOS, S.A. DE C.V.</v>
          </cell>
        </row>
        <row r="213">
          <cell r="E213">
            <v>50000747</v>
          </cell>
          <cell r="F213" t="str">
            <v>ESEBESA, SOCIEDAD ANONIMA DE CAPITAL VARIABLE</v>
          </cell>
        </row>
        <row r="214">
          <cell r="E214">
            <v>50000748</v>
          </cell>
          <cell r="F214" t="str">
            <v>ESCORPION, S.A. DE C.V.</v>
          </cell>
        </row>
        <row r="215">
          <cell r="E215">
            <v>50000750</v>
          </cell>
          <cell r="F215" t="str">
            <v>ESTRUCTURISTAS CONSULTORES, S.A. DE C.V.</v>
          </cell>
        </row>
        <row r="216">
          <cell r="E216">
            <v>50000751</v>
          </cell>
          <cell r="F216" t="str">
            <v>ESPUMAS ARTIFICIALES, S.A. DE C.V.</v>
          </cell>
        </row>
        <row r="217">
          <cell r="E217">
            <v>50000753</v>
          </cell>
          <cell r="F217" t="str">
            <v>ESTUDIOS DOBLE V, S.A. DE C.V.</v>
          </cell>
        </row>
        <row r="218">
          <cell r="E218">
            <v>50000754</v>
          </cell>
          <cell r="F218" t="str">
            <v>ESTUDIO DE IMAGENES MEDICAS, S.A. DE C.V.</v>
          </cell>
        </row>
        <row r="219">
          <cell r="E219">
            <v>50000755</v>
          </cell>
          <cell r="F219" t="str">
            <v>EUROSALVADOREÑA, S.A. DE C.V.</v>
          </cell>
        </row>
        <row r="220">
          <cell r="E220">
            <v>50000764</v>
          </cell>
          <cell r="F220" t="str">
            <v>F.A DALTON &amp; CO.</v>
          </cell>
        </row>
        <row r="221">
          <cell r="E221">
            <v>50000766</v>
          </cell>
          <cell r="F221" t="str">
            <v>FARMACIA SAN NICOLAS, S.A. DE C.V.</v>
          </cell>
        </row>
        <row r="222">
          <cell r="E222">
            <v>50000768</v>
          </cell>
          <cell r="F222" t="str">
            <v>FALMAR, S.A. DE C.V.</v>
          </cell>
        </row>
        <row r="223">
          <cell r="E223">
            <v>50000770</v>
          </cell>
          <cell r="F223" t="str">
            <v>FARLAB, S.A. DE C.V.</v>
          </cell>
        </row>
        <row r="224">
          <cell r="E224">
            <v>50000774</v>
          </cell>
          <cell r="F224" t="str">
            <v>FASOR, S.A. DE C.V.</v>
          </cell>
        </row>
        <row r="225">
          <cell r="E225">
            <v>50000776</v>
          </cell>
          <cell r="F225" t="str">
            <v>FARMACEUTICA, S.A. DE C.V.</v>
          </cell>
        </row>
        <row r="226">
          <cell r="E226">
            <v>50000777</v>
          </cell>
          <cell r="F226" t="str">
            <v>FARMACEUTICOS EQUIVALENTES, S.A. DE C.V.</v>
          </cell>
        </row>
        <row r="227">
          <cell r="E227">
            <v>50000779</v>
          </cell>
          <cell r="F227" t="str">
            <v>FERROCENTRO, S.A. DE C.V.</v>
          </cell>
        </row>
        <row r="228">
          <cell r="E228">
            <v>50000792</v>
          </cell>
          <cell r="F228" t="str">
            <v>FERRETERIA AZ, S.A. DE C.V.</v>
          </cell>
        </row>
        <row r="229">
          <cell r="E229">
            <v>50000795</v>
          </cell>
          <cell r="F229" t="str">
            <v>BDO FIGUEROA JIMENEZ &amp; CO., S.A.</v>
          </cell>
        </row>
        <row r="230">
          <cell r="E230">
            <v>50000797</v>
          </cell>
          <cell r="F230" t="str">
            <v>FORMULARIOS STANDARD, S.A. DE C.V.</v>
          </cell>
        </row>
        <row r="231">
          <cell r="E231">
            <v>50000803</v>
          </cell>
          <cell r="F231" t="str">
            <v>FREUND DE EL SALVADOR, S.A. DE C.V.</v>
          </cell>
        </row>
        <row r="232">
          <cell r="E232">
            <v>50000804</v>
          </cell>
          <cell r="F232" t="str">
            <v>FREYSSINET EL SALVADOR SISTEMAS DE CONSTRUCCION, S.A. DE C.V.</v>
          </cell>
        </row>
        <row r="233">
          <cell r="E233">
            <v>50000808</v>
          </cell>
          <cell r="F233" t="str">
            <v>FRIO PARTES, S.A. DE C.V.</v>
          </cell>
        </row>
        <row r="234">
          <cell r="E234">
            <v>50000829</v>
          </cell>
          <cell r="F234" t="str">
            <v>FUNDACION SALVADOREÑA PARA LA SALUD Y EL DESARROLLO HUMANO</v>
          </cell>
        </row>
        <row r="235">
          <cell r="E235">
            <v>50000832</v>
          </cell>
          <cell r="F235" t="str">
            <v>FUNDACION SALVADOREÑA PARA EL DESARROLLO ECONOMICO Y SOCIAL</v>
          </cell>
        </row>
        <row r="236">
          <cell r="E236">
            <v>50000833</v>
          </cell>
          <cell r="F236" t="str">
            <v>FUNDACION EMPRESARIAL PARA EL DESARROLLO EDUCATIVO (FEPADE)</v>
          </cell>
        </row>
        <row r="237">
          <cell r="E237">
            <v>50000835</v>
          </cell>
          <cell r="F237" t="str">
            <v>FUNDACION PARA EL DESARROLLO DE LA MUJER SALVADOREÑA</v>
          </cell>
        </row>
        <row r="238">
          <cell r="E238">
            <v>50000844</v>
          </cell>
          <cell r="F238" t="str">
            <v>GAMMA LABORATORIES, S.A. DE C.V.</v>
          </cell>
        </row>
        <row r="239">
          <cell r="E239">
            <v>50000845</v>
          </cell>
          <cell r="F239" t="str">
            <v>GAMA TRADING, S.A. DE C.V.</v>
          </cell>
        </row>
        <row r="240">
          <cell r="E240">
            <v>50000846</v>
          </cell>
          <cell r="F240" t="str">
            <v>GALVANIZADORA INDUSTRIAL SALVADOREÑA, S.A. DE C.V.</v>
          </cell>
        </row>
        <row r="241">
          <cell r="E241">
            <v>50000847</v>
          </cell>
          <cell r="F241" t="str">
            <v>GALAXIA DEPORTES, S.A. DE C.V.</v>
          </cell>
        </row>
        <row r="242">
          <cell r="E242">
            <v>50000848</v>
          </cell>
          <cell r="F242" t="str">
            <v>GASTROENTEROLOGOS ASOCIADOS, S.A. DE C.V.</v>
          </cell>
        </row>
        <row r="243">
          <cell r="E243">
            <v>50000850</v>
          </cell>
          <cell r="F243" t="str">
            <v>GAMA AUTO AIRE, S.A. DE C.V.</v>
          </cell>
        </row>
        <row r="244">
          <cell r="E244">
            <v>50000851</v>
          </cell>
          <cell r="F244" t="str">
            <v>GAVIONES &amp; GEOSINTETICOS, S.A. DE C.V.</v>
          </cell>
        </row>
        <row r="245">
          <cell r="E245">
            <v>50000852</v>
          </cell>
          <cell r="F245" t="str">
            <v>GBM DE EL SALVADOR, S.A. DE C.V.</v>
          </cell>
        </row>
        <row r="246">
          <cell r="E246">
            <v>50000853</v>
          </cell>
          <cell r="F246" t="str">
            <v>GENERAL SAFETY EL SALVADOR, S.A.</v>
          </cell>
        </row>
        <row r="247">
          <cell r="E247">
            <v>50000854</v>
          </cell>
          <cell r="F247" t="str">
            <v>GEVI, S.A. DE C.V.</v>
          </cell>
        </row>
        <row r="248">
          <cell r="E248">
            <v>50000888</v>
          </cell>
          <cell r="F248" t="str">
            <v>GRIMALDI, S.A. DE C.V.</v>
          </cell>
        </row>
        <row r="249">
          <cell r="E249">
            <v>50000891</v>
          </cell>
          <cell r="F249" t="str">
            <v>GRUPO Q EL SALVADOR, S.A. DE C.V.</v>
          </cell>
        </row>
        <row r="250">
          <cell r="E250">
            <v>50000893</v>
          </cell>
          <cell r="F250" t="str">
            <v>GRUPO PAILL, S.A. DE C.V.</v>
          </cell>
        </row>
        <row r="251">
          <cell r="E251">
            <v>50000896</v>
          </cell>
          <cell r="F251" t="str">
            <v>GRUPO RAZEL, S.A. DE C.V.</v>
          </cell>
        </row>
        <row r="252">
          <cell r="E252">
            <v>50000901</v>
          </cell>
          <cell r="F252" t="str">
            <v>GRUPO ESTRELLA, S.A. DE C.V.</v>
          </cell>
        </row>
        <row r="253">
          <cell r="E253">
            <v>50000916</v>
          </cell>
          <cell r="F253" t="str">
            <v>GUARDADO, S.A. DE C.V.</v>
          </cell>
        </row>
        <row r="254">
          <cell r="E254">
            <v>50000917</v>
          </cell>
          <cell r="F254" t="str">
            <v>GYS, S.A. DE C.V.</v>
          </cell>
        </row>
        <row r="255">
          <cell r="E255">
            <v>50000919</v>
          </cell>
          <cell r="F255" t="str">
            <v>HASGAL, S.A. DE C.V.</v>
          </cell>
        </row>
        <row r="256">
          <cell r="E256">
            <v>50000921</v>
          </cell>
          <cell r="F256" t="str">
            <v>HASBUN SILHY, S.A. DE C.V.</v>
          </cell>
        </row>
        <row r="257">
          <cell r="E257">
            <v>50000935</v>
          </cell>
          <cell r="F257" t="str">
            <v>HELIOS INTERNACIONAL, S.A. DE C.V.</v>
          </cell>
        </row>
        <row r="258">
          <cell r="E258">
            <v>50000939</v>
          </cell>
          <cell r="F258" t="str">
            <v>HEMODINAMICA, S.A. DE C.V.</v>
          </cell>
        </row>
        <row r="259">
          <cell r="E259">
            <v>50000940</v>
          </cell>
          <cell r="F259" t="str">
            <v>GARCIA BOLAINEZ, HECTOR IVAN</v>
          </cell>
        </row>
        <row r="260">
          <cell r="E260">
            <v>50000948</v>
          </cell>
          <cell r="F260" t="str">
            <v xml:space="preserve">HIDROTECNIA DE EL SALVADOR, S.A </v>
          </cell>
        </row>
        <row r="261">
          <cell r="E261">
            <v>50000951</v>
          </cell>
          <cell r="F261" t="str">
            <v>HOSPIMEDIC, S.A. DE C.V.</v>
          </cell>
        </row>
        <row r="262">
          <cell r="E262">
            <v>50000954</v>
          </cell>
          <cell r="F262" t="str">
            <v>HOSPITAL DE DIAGNOSTICO, S.A. DE C.V.</v>
          </cell>
        </row>
        <row r="263">
          <cell r="E263">
            <v>50000955</v>
          </cell>
          <cell r="F263" t="str">
            <v>HOTELES, S.A. DE C.V.</v>
          </cell>
        </row>
        <row r="264">
          <cell r="E264">
            <v>50000957</v>
          </cell>
          <cell r="F264" t="str">
            <v>HOTELERA SALVADOREÑA, S.A. DE C.V.</v>
          </cell>
        </row>
        <row r="265">
          <cell r="E265">
            <v>50000960</v>
          </cell>
          <cell r="F265" t="str">
            <v>HOSPITAL CADER, S.A. DE C.V.</v>
          </cell>
        </row>
        <row r="266">
          <cell r="E266">
            <v>50000961</v>
          </cell>
          <cell r="F266" t="str">
            <v>GRANT THORNTON CONSULTORES, SOCIEDAD ANONIMA DE CAPITAL VARIABLE</v>
          </cell>
        </row>
        <row r="267">
          <cell r="E267">
            <v>50000962</v>
          </cell>
          <cell r="F267" t="str">
            <v>HOTELES Y DESARROLLOS, S.A. DE C.V.</v>
          </cell>
        </row>
        <row r="268">
          <cell r="E268">
            <v>50000971</v>
          </cell>
          <cell r="F268" t="str">
            <v>ITR DE EL SALVADOR S.A. DE C.V.</v>
          </cell>
        </row>
        <row r="269">
          <cell r="E269">
            <v>50000973</v>
          </cell>
          <cell r="F269" t="str">
            <v>ICOMED, S.A. DE C.V.</v>
          </cell>
        </row>
        <row r="270">
          <cell r="E270">
            <v>50000975</v>
          </cell>
          <cell r="F270" t="str">
            <v>COMUNICACIONES IBW EL SALVADOR, S.A. DE C.V.</v>
          </cell>
        </row>
        <row r="271">
          <cell r="E271">
            <v>50000988</v>
          </cell>
          <cell r="F271" t="str">
            <v>IMAGENES MEDICAS, S.A. DE C.V.</v>
          </cell>
        </row>
        <row r="272">
          <cell r="E272">
            <v>50000990</v>
          </cell>
          <cell r="F272" t="str">
            <v>IMPRESSA, S.A. DE C.V.</v>
          </cell>
        </row>
        <row r="273">
          <cell r="E273">
            <v>50000993</v>
          </cell>
          <cell r="F273" t="str">
            <v>IMPRESOS MULTIPLES, S.A. DE C.V.</v>
          </cell>
        </row>
        <row r="274">
          <cell r="E274">
            <v>50000994</v>
          </cell>
          <cell r="F274" t="str">
            <v>IMPORTADORA LA TIENDONA, S.A. DE C.V.</v>
          </cell>
        </row>
        <row r="275">
          <cell r="E275">
            <v>50001006</v>
          </cell>
          <cell r="F275" t="str">
            <v>IPESA DE EL SALVADOR, S.A. DE C.V.</v>
          </cell>
        </row>
        <row r="276">
          <cell r="E276">
            <v>50001008</v>
          </cell>
          <cell r="F276" t="str">
            <v>INDUSTRIAS METALICAS MARENCO, S.A. DE C.V.</v>
          </cell>
        </row>
        <row r="277">
          <cell r="E277">
            <v>50001009</v>
          </cell>
          <cell r="F277" t="str">
            <v xml:space="preserve">UNILEVER DE CENTROAMERICA, S.A. </v>
          </cell>
        </row>
        <row r="278">
          <cell r="E278">
            <v>50001010</v>
          </cell>
          <cell r="F278" t="str">
            <v>INDUSTRIAS CARICIA, S.A. DE C.V.</v>
          </cell>
        </row>
        <row r="279">
          <cell r="E279">
            <v>50001019</v>
          </cell>
          <cell r="F279" t="str">
            <v>INSELCA, S.A. DE C.V.</v>
          </cell>
        </row>
        <row r="280">
          <cell r="E280">
            <v>50001021</v>
          </cell>
          <cell r="F280" t="str">
            <v>ASOCIACION INSTITUCION SALESIANA</v>
          </cell>
        </row>
        <row r="281">
          <cell r="E281">
            <v>50001024</v>
          </cell>
          <cell r="F281" t="str">
            <v>INDUSTRIAS FARMACEUTICAS, S.A. DE C.V.</v>
          </cell>
        </row>
        <row r="282">
          <cell r="E282">
            <v>50001026</v>
          </cell>
          <cell r="F282" t="str">
            <v>INGENIERIA, CONSULTORIA, Y PROYECTOS, S.A. DE C.V.</v>
          </cell>
        </row>
        <row r="283">
          <cell r="E283">
            <v>50001028</v>
          </cell>
          <cell r="F283" t="str">
            <v>INTER-TOURS, S.A. DE C.V.</v>
          </cell>
        </row>
        <row r="284">
          <cell r="E284">
            <v>50001029</v>
          </cell>
          <cell r="F284" t="str">
            <v>INGENIERIA DE PLANTAS ELECTRICAS, S.A. DE C.V.</v>
          </cell>
        </row>
        <row r="285">
          <cell r="E285">
            <v>50001031</v>
          </cell>
          <cell r="F285" t="str">
            <v>INTERSERV, S.A. DE C.V.</v>
          </cell>
        </row>
        <row r="286">
          <cell r="E286">
            <v>50001034</v>
          </cell>
          <cell r="F286" t="str">
            <v>INVERSIONES MEDICAS DE ORIENTE, S.A. DE C.V.</v>
          </cell>
        </row>
        <row r="287">
          <cell r="E287">
            <v>50001036</v>
          </cell>
          <cell r="F287" t="str">
            <v>INNOVACIONES MEDICAS, S.A. DE C.V.</v>
          </cell>
        </row>
        <row r="288">
          <cell r="E288">
            <v>50001040</v>
          </cell>
          <cell r="F288" t="str">
            <v>INDUSTRIA DE HILOS, S.A. DE C.V.</v>
          </cell>
        </row>
        <row r="289">
          <cell r="E289">
            <v>50001041</v>
          </cell>
          <cell r="F289" t="str">
            <v>INDELPIN, S.A. DE C.V.</v>
          </cell>
        </row>
        <row r="290">
          <cell r="E290">
            <v>50001043</v>
          </cell>
          <cell r="F290" t="str">
            <v>INVERSIONES OMNI, S.A. DE C.V.</v>
          </cell>
        </row>
        <row r="291">
          <cell r="E291">
            <v>50001048</v>
          </cell>
          <cell r="F291" t="str">
            <v>INMOBILIARIA ORIENTAL, S.A. DE C.V.</v>
          </cell>
        </row>
        <row r="292">
          <cell r="E292">
            <v>50001052</v>
          </cell>
          <cell r="F292" t="str">
            <v>LA CONSTANCIA LIMITADA DE CAPITAL VARIABLE</v>
          </cell>
        </row>
        <row r="293">
          <cell r="E293">
            <v>50001053</v>
          </cell>
          <cell r="F293" t="str">
            <v>INVERSOP, S.A. DE C.V.</v>
          </cell>
        </row>
        <row r="294">
          <cell r="E294">
            <v>50001057</v>
          </cell>
          <cell r="F294" t="str">
            <v>INFRA DE EL SALVADOR, S.A. DE C.V.</v>
          </cell>
        </row>
        <row r="295">
          <cell r="E295">
            <v>50001066</v>
          </cell>
          <cell r="F295" t="str">
            <v>INDUSTRIAS NINATEX, S.A. DE C.V.</v>
          </cell>
        </row>
        <row r="296">
          <cell r="E296">
            <v>50001071</v>
          </cell>
          <cell r="F296" t="str">
            <v>INDUSTRIAS LONAIRE, S.A. DE C.V.</v>
          </cell>
        </row>
        <row r="297">
          <cell r="E297">
            <v>50001072</v>
          </cell>
          <cell r="F297" t="str">
            <v>ICAMEL, S.A. DE C.V.</v>
          </cell>
        </row>
        <row r="298">
          <cell r="E298">
            <v>50001073</v>
          </cell>
          <cell r="F298" t="str">
            <v>INVERSIONES MEDICAS NEUROLOGICAS, S.A. DE C.V.</v>
          </cell>
        </row>
        <row r="299">
          <cell r="E299">
            <v>50001075</v>
          </cell>
          <cell r="F299" t="str">
            <v>INVERSIONES SALVELIZ, S.A. DE C.V.</v>
          </cell>
        </row>
        <row r="300">
          <cell r="E300">
            <v>50001076</v>
          </cell>
          <cell r="F300" t="str">
            <v>INDUSTRIAS MECANICAS R.A.F., S.A. DE C.V.</v>
          </cell>
        </row>
        <row r="301">
          <cell r="E301">
            <v>50001078</v>
          </cell>
          <cell r="F301" t="str">
            <v>INDUSTRIA DE MADERAS Y METALES, S.A. DE C.V.</v>
          </cell>
        </row>
        <row r="302">
          <cell r="E302">
            <v>50001085</v>
          </cell>
          <cell r="F302" t="str">
            <v>INDUSTRIAS MONERVA, S.A. DE C.V.</v>
          </cell>
        </row>
        <row r="303">
          <cell r="E303">
            <v>50001089</v>
          </cell>
          <cell r="F303" t="str">
            <v>INTELFON, S.A. DE C.V.</v>
          </cell>
        </row>
        <row r="304">
          <cell r="E304">
            <v>50001091</v>
          </cell>
          <cell r="F304" t="str">
            <v>INDUSTRIAS VIKTOR, S.A. DE C.V.</v>
          </cell>
        </row>
        <row r="305">
          <cell r="E305">
            <v>50001093</v>
          </cell>
          <cell r="F305" t="str">
            <v>INTRADECO EXPORT, S.A. DE C.V.</v>
          </cell>
        </row>
        <row r="306">
          <cell r="E306">
            <v>50001095</v>
          </cell>
          <cell r="F306" t="str">
            <v>INDUSTRIAS OLMEDO, S.A. DE C.V.</v>
          </cell>
        </row>
        <row r="307">
          <cell r="E307">
            <v>50001096</v>
          </cell>
          <cell r="F307" t="str">
            <v>INVERSIONES MR, S.A. DE C.V.</v>
          </cell>
        </row>
        <row r="308">
          <cell r="E308">
            <v>50001097</v>
          </cell>
          <cell r="F308" t="str">
            <v>INGENIERIA Y TECNOLOGIA, S.A. DE C.V.</v>
          </cell>
        </row>
        <row r="309">
          <cell r="E309">
            <v>50001098</v>
          </cell>
          <cell r="F309" t="str">
            <v>INGENIERIA INTEGRADA DE PROYECTOS, S.A. DE C.V.</v>
          </cell>
        </row>
        <row r="310">
          <cell r="E310">
            <v>50001099</v>
          </cell>
          <cell r="F310" t="str">
            <v>INVERSIONES CASTRO FUENTES, S.A. DE C.V.</v>
          </cell>
        </row>
        <row r="311">
          <cell r="E311">
            <v>50001100</v>
          </cell>
          <cell r="F311" t="str">
            <v>INSTITUTO DE CIENCIAS NEUROLOGICAS, S.A. DE C.V.</v>
          </cell>
        </row>
        <row r="312">
          <cell r="E312">
            <v>50001101</v>
          </cell>
          <cell r="F312" t="str">
            <v>INDUSTRIAS PANORAMICAS, S.A. DE C.V.</v>
          </cell>
        </row>
        <row r="313">
          <cell r="E313">
            <v>50001107</v>
          </cell>
          <cell r="F313" t="str">
            <v>ISERTEC DE EL SALVADOR, SOCIEDAD ANONIMA DE CAPITAL VARIABLE</v>
          </cell>
        </row>
        <row r="314">
          <cell r="E314">
            <v>50001112</v>
          </cell>
          <cell r="F314" t="str">
            <v>MENA, IVAN DIMITRY</v>
          </cell>
        </row>
        <row r="315">
          <cell r="E315">
            <v>50001119</v>
          </cell>
          <cell r="F315" t="str">
            <v>J. G. SERTEC, S.A. DE C.V.</v>
          </cell>
        </row>
        <row r="316">
          <cell r="E316">
            <v>50001121</v>
          </cell>
          <cell r="F316" t="str">
            <v>JOMI, S.A. DE C.V.</v>
          </cell>
        </row>
        <row r="317">
          <cell r="E317">
            <v>50001123</v>
          </cell>
          <cell r="F317" t="str">
            <v>CANJURA RAMIREZ, JAIME ALBERTO</v>
          </cell>
        </row>
        <row r="318">
          <cell r="E318">
            <v>50001127</v>
          </cell>
          <cell r="F318" t="str">
            <v>RIVAS DURAN, JAIME ANTONIO</v>
          </cell>
        </row>
        <row r="319">
          <cell r="E319">
            <v>50001141</v>
          </cell>
          <cell r="F319" t="str">
            <v>JMTELCOM, JESUS MARTINEZ Y ASOCIADOS, S.A. DE C.V.</v>
          </cell>
        </row>
        <row r="320">
          <cell r="E320">
            <v>50001143</v>
          </cell>
          <cell r="F320" t="str">
            <v>IRAHETA CARIAS, JOSE RODOLFO</v>
          </cell>
        </row>
        <row r="321">
          <cell r="E321">
            <v>50001150</v>
          </cell>
          <cell r="F321" t="str">
            <v>MARTINEZ ALFARO, JOSE ORLANDO</v>
          </cell>
        </row>
        <row r="322">
          <cell r="E322">
            <v>50001162</v>
          </cell>
          <cell r="F322" t="str">
            <v>RIVERA GONZALEZ, JOSE ANTONIO</v>
          </cell>
        </row>
        <row r="323">
          <cell r="E323">
            <v>50001164</v>
          </cell>
          <cell r="F323" t="str">
            <v>MARTINEZ GOMEZ, JOSE RICARDO</v>
          </cell>
        </row>
        <row r="324">
          <cell r="E324">
            <v>50001165</v>
          </cell>
          <cell r="F324" t="str">
            <v>JOYERIA FINA ACUARIUS, S.A. DE C.V.</v>
          </cell>
        </row>
        <row r="325">
          <cell r="E325">
            <v>50001177</v>
          </cell>
          <cell r="F325" t="str">
            <v>VELASQUEZ PERLA, JOSE ARISTIDES</v>
          </cell>
        </row>
        <row r="326">
          <cell r="E326">
            <v>50001181</v>
          </cell>
          <cell r="F326" t="str">
            <v>GUERRA ACUÑA, JOSE ROBERTO</v>
          </cell>
        </row>
        <row r="327">
          <cell r="E327">
            <v>50001185</v>
          </cell>
          <cell r="F327" t="str">
            <v>YADA CORDOVA, JORGE SALVADOR</v>
          </cell>
        </row>
        <row r="328">
          <cell r="E328">
            <v>50001199</v>
          </cell>
          <cell r="F328" t="str">
            <v>VILLEDA BEJARANO, JOSE ALBERTO</v>
          </cell>
        </row>
        <row r="329">
          <cell r="E329">
            <v>50001200</v>
          </cell>
          <cell r="F329" t="str">
            <v>J.D. CONSTRUCTORES, S.A. DE C.V.</v>
          </cell>
        </row>
        <row r="330">
          <cell r="E330">
            <v>50001207</v>
          </cell>
          <cell r="F330" t="str">
            <v>GIAMMATTEI AVILES, JOSE ROBERTO</v>
          </cell>
        </row>
        <row r="331">
          <cell r="E331">
            <v>50001237</v>
          </cell>
          <cell r="F331" t="str">
            <v>HERNANDEZ PINEDA, JOSE EDGARDO</v>
          </cell>
        </row>
        <row r="332">
          <cell r="E332">
            <v>50001247</v>
          </cell>
          <cell r="F332" t="str">
            <v>VENTURA, JOSE ROLANDO</v>
          </cell>
        </row>
        <row r="333">
          <cell r="E333">
            <v>50001256</v>
          </cell>
          <cell r="F333" t="str">
            <v>ABREGO GOMEZ, JULIO CESAR</v>
          </cell>
        </row>
        <row r="334">
          <cell r="E334">
            <v>50001274</v>
          </cell>
          <cell r="F334" t="str">
            <v>BELTRAN ALVAREZ, JUAN FRANCISCO</v>
          </cell>
        </row>
        <row r="335">
          <cell r="E335">
            <v>50001279</v>
          </cell>
          <cell r="F335" t="str">
            <v>KAN SAI INGENIERIA CLINICA, S.A. DE C.V.</v>
          </cell>
        </row>
        <row r="336">
          <cell r="E336">
            <v>50001288</v>
          </cell>
          <cell r="F336" t="str">
            <v>K MART, S.A. DE C.V.</v>
          </cell>
        </row>
        <row r="337">
          <cell r="E337">
            <v>50001292</v>
          </cell>
          <cell r="F337" t="str">
            <v>KUO HUA, S.A. DE C.V.</v>
          </cell>
        </row>
        <row r="338">
          <cell r="E338">
            <v>50001294</v>
          </cell>
          <cell r="F338" t="str">
            <v>LABORATORIOS ARSAL, S.A. DE C.V.</v>
          </cell>
        </row>
        <row r="339">
          <cell r="E339">
            <v>50001295</v>
          </cell>
          <cell r="F339" t="str">
            <v>LABORATORIOS REAL, S.A. DE C.V.</v>
          </cell>
        </row>
        <row r="340">
          <cell r="E340">
            <v>50001296</v>
          </cell>
          <cell r="F340" t="str">
            <v>LABORATORIOS CAROSA, S.A. DE C.V.</v>
          </cell>
        </row>
        <row r="341">
          <cell r="E341">
            <v>50001297</v>
          </cell>
          <cell r="F341" t="str">
            <v>LABORATORIOS VIJOSA, S.A. DE C.V.</v>
          </cell>
        </row>
        <row r="342">
          <cell r="E342">
            <v>50001298</v>
          </cell>
          <cell r="F342" t="str">
            <v>LABORATORIOS LOPEZ, S.A. DE C.V.</v>
          </cell>
        </row>
        <row r="343">
          <cell r="E343">
            <v>50001300</v>
          </cell>
          <cell r="F343" t="str">
            <v>LABORATORIOS GENERIX, S.A. DE C.V.</v>
          </cell>
        </row>
        <row r="344">
          <cell r="E344">
            <v>50001302</v>
          </cell>
          <cell r="F344" t="str">
            <v>LABORATORIOS TERAMED, S.A. DE C.V.</v>
          </cell>
        </row>
        <row r="345">
          <cell r="E345">
            <v>50001305</v>
          </cell>
          <cell r="F345" t="str">
            <v>LABORATORIO DE CITOGENETICA HUMANA, S.A. DE C.V.</v>
          </cell>
        </row>
        <row r="346">
          <cell r="E346">
            <v>50001308</v>
          </cell>
          <cell r="F346" t="str">
            <v>LABORATORIO MEDICO CENTRAL, S.A. DE C.V.</v>
          </cell>
        </row>
        <row r="347">
          <cell r="E347">
            <v>50001310</v>
          </cell>
          <cell r="F347" t="str">
            <v>LABORATORIO D.B., S.A. DE C.V.</v>
          </cell>
        </row>
        <row r="348">
          <cell r="E348">
            <v>50001314</v>
          </cell>
          <cell r="F348" t="str">
            <v>LABORATORIOS SUIZOS, S.A. DE C.V.</v>
          </cell>
        </row>
        <row r="349">
          <cell r="E349">
            <v>50001315</v>
          </cell>
          <cell r="F349" t="str">
            <v>LABORATORIOS FARMA, S.A. DE C.V.</v>
          </cell>
        </row>
        <row r="350">
          <cell r="E350">
            <v>50001319</v>
          </cell>
          <cell r="F350" t="str">
            <v>LA CENTRAL DE SEGUROS Y FIANZAS, S.A.</v>
          </cell>
        </row>
        <row r="351">
          <cell r="E351">
            <v>50001322</v>
          </cell>
          <cell r="F351" t="str">
            <v>LA CASA DEL REPUESTO, S.A. DE C.V.</v>
          </cell>
        </row>
        <row r="352">
          <cell r="E352">
            <v>50001323</v>
          </cell>
          <cell r="F352" t="str">
            <v>DELABOEQUIS, S.A. DE C.V.</v>
          </cell>
        </row>
        <row r="353">
          <cell r="E353">
            <v>50001324</v>
          </cell>
          <cell r="F353" t="str">
            <v>LABORATORIOS PLAZA MEDICA, S.A. DE C.V.</v>
          </cell>
        </row>
        <row r="354">
          <cell r="E354">
            <v>50001330</v>
          </cell>
          <cell r="F354" t="str">
            <v>BIOGALENIC, S.A. DE C.V.</v>
          </cell>
        </row>
        <row r="355">
          <cell r="E355">
            <v>50001344</v>
          </cell>
          <cell r="F355" t="str">
            <v>LEONEL AVILES Y ASOCIADOS, S.A. DE C.V.</v>
          </cell>
        </row>
        <row r="356">
          <cell r="E356">
            <v>50001350</v>
          </cell>
          <cell r="F356" t="str">
            <v>LIBRERÍA CERVANTES, S.A. DE C.V.</v>
          </cell>
        </row>
        <row r="357">
          <cell r="E357">
            <v>50001355</v>
          </cell>
          <cell r="F357" t="str">
            <v>MARTINEZ DE MARROQUIN, LIDIA</v>
          </cell>
        </row>
        <row r="358">
          <cell r="E358">
            <v>50001363</v>
          </cell>
          <cell r="F358" t="str">
            <v>PEÑA GUADRON DE VILASECA, LILIAN ELENA</v>
          </cell>
        </row>
        <row r="359">
          <cell r="E359">
            <v>50001368</v>
          </cell>
          <cell r="F359" t="str">
            <v>LOS ABETOS, S.A. DE C.V.</v>
          </cell>
        </row>
        <row r="360">
          <cell r="E360">
            <v>50001370</v>
          </cell>
          <cell r="F360" t="str">
            <v>LONAS DECORATIVAS, S.A. DE C.V.</v>
          </cell>
        </row>
        <row r="361">
          <cell r="E361">
            <v>50001380</v>
          </cell>
          <cell r="F361" t="str">
            <v>AVALOS DE ALAS, LUCIA</v>
          </cell>
        </row>
        <row r="362">
          <cell r="E362">
            <v>50001391</v>
          </cell>
          <cell r="F362" t="str">
            <v>M Y M SERVICIOS DE INGENIERIA, S.A. DE C.V.</v>
          </cell>
        </row>
        <row r="363">
          <cell r="E363">
            <v>50001392</v>
          </cell>
          <cell r="F363" t="str">
            <v>MATRICERIA INDUSTRIAL ROXY, S.A. DE C.V.</v>
          </cell>
        </row>
        <row r="364">
          <cell r="E364">
            <v>50001394</v>
          </cell>
          <cell r="F364" t="str">
            <v>MANUFACTURAS HUMBERTO BUKELE E HIJOS, S.A. DE C.V.</v>
          </cell>
        </row>
        <row r="365">
          <cell r="E365">
            <v>50001400</v>
          </cell>
          <cell r="F365" t="str">
            <v>MATESA, S.A. DE C.V.</v>
          </cell>
        </row>
        <row r="366">
          <cell r="E366">
            <v>50001402</v>
          </cell>
          <cell r="F366" t="str">
            <v>MADERAS, S.A. DE C.V.</v>
          </cell>
        </row>
        <row r="367">
          <cell r="E367">
            <v>50001407</v>
          </cell>
          <cell r="F367" t="str">
            <v>MAXIMA TECNOLOGIA, S.A. DE C.V.</v>
          </cell>
        </row>
        <row r="368">
          <cell r="E368">
            <v>50001409</v>
          </cell>
          <cell r="F368" t="str">
            <v>HENRIQUEZ SIBRIAN, MARIA ANTONIA</v>
          </cell>
        </row>
        <row r="369">
          <cell r="E369">
            <v>50001411</v>
          </cell>
          <cell r="F369" t="str">
            <v>AGUILAR JOVEL, MARIA GUILLERMINA</v>
          </cell>
        </row>
        <row r="370">
          <cell r="E370">
            <v>50001415</v>
          </cell>
          <cell r="F370" t="str">
            <v>MARINA INDUSTRIAL, S.A. DE C.V.</v>
          </cell>
        </row>
        <row r="371">
          <cell r="E371">
            <v>50001416</v>
          </cell>
          <cell r="F371" t="str">
            <v>MEJIA ARGUETA, MARIA SUSANA</v>
          </cell>
        </row>
        <row r="372">
          <cell r="E372">
            <v>50001419</v>
          </cell>
          <cell r="F372" t="str">
            <v>MEDRANO, MARIA DEL ROSARIO</v>
          </cell>
        </row>
        <row r="373">
          <cell r="E373">
            <v>50001425</v>
          </cell>
          <cell r="F373" t="str">
            <v>MOLINA DE MEJIA, MARIA GLADYS</v>
          </cell>
        </row>
        <row r="374">
          <cell r="E374">
            <v>50001429</v>
          </cell>
          <cell r="F374" t="str">
            <v>MANEJO INTEGRAL DE DESECHOS SOLIDOS S.E.M. DE C.V.</v>
          </cell>
        </row>
        <row r="375">
          <cell r="E375">
            <v>50001440</v>
          </cell>
          <cell r="F375" t="str">
            <v>MARTINEZ ZUNIGA ARQUITECTOS CONSTRUCTORES, S.A. DE C.V.</v>
          </cell>
        </row>
        <row r="376">
          <cell r="E376">
            <v>50001441</v>
          </cell>
          <cell r="F376" t="str">
            <v>GOMEZ DE ALVAREZ, MARINA ISABEL</v>
          </cell>
        </row>
        <row r="377">
          <cell r="E377">
            <v>50001451</v>
          </cell>
          <cell r="F377" t="str">
            <v>MYSEL, S.A. DE C.V.</v>
          </cell>
        </row>
        <row r="378">
          <cell r="E378">
            <v>50001458</v>
          </cell>
          <cell r="F378" t="str">
            <v>VIDES LEMUS, MAURICIO DANIEL</v>
          </cell>
        </row>
        <row r="379">
          <cell r="E379">
            <v>50001479</v>
          </cell>
          <cell r="F379" t="str">
            <v>GONZALEZ VASQUEZ, MAGNO ALDEMAR</v>
          </cell>
        </row>
        <row r="380">
          <cell r="E380">
            <v>50001489</v>
          </cell>
          <cell r="F380" t="str">
            <v>MARTELL, SOCIEDAD ANONIMA DE CAPITAL VARIABLE</v>
          </cell>
        </row>
        <row r="381">
          <cell r="E381">
            <v>50001490</v>
          </cell>
          <cell r="F381" t="str">
            <v>MAPASAJO, S.A. DE C.V.</v>
          </cell>
        </row>
        <row r="382">
          <cell r="E382">
            <v>50001492</v>
          </cell>
          <cell r="F382" t="str">
            <v>MAYA CLEANING, S.A. DE C.V.</v>
          </cell>
        </row>
        <row r="383">
          <cell r="E383">
            <v>50001498</v>
          </cell>
          <cell r="F383" t="str">
            <v>LEON LOPEZ, MARIA ANGELA</v>
          </cell>
        </row>
        <row r="384">
          <cell r="E384">
            <v>50001506</v>
          </cell>
          <cell r="F384" t="str">
            <v>MC LOGISTICA EL SALVADOR, S.A. DE C.V.</v>
          </cell>
        </row>
        <row r="385">
          <cell r="E385">
            <v>50001509</v>
          </cell>
          <cell r="F385" t="str">
            <v>MEDIDENT, S.A. DE C.V.</v>
          </cell>
        </row>
        <row r="386">
          <cell r="E386">
            <v>50001510</v>
          </cell>
          <cell r="F386" t="str">
            <v>MENFAR, S.A. DE C.V.</v>
          </cell>
        </row>
        <row r="387">
          <cell r="E387">
            <v>50001512</v>
          </cell>
          <cell r="F387" t="str">
            <v>MERMA, S.A. DE C.V.</v>
          </cell>
        </row>
        <row r="388">
          <cell r="E388">
            <v>50001520</v>
          </cell>
          <cell r="F388" t="str">
            <v>MENENDEZ MORENO, S.A. DE C.V.</v>
          </cell>
        </row>
        <row r="389">
          <cell r="E389">
            <v>50001521</v>
          </cell>
          <cell r="F389" t="str">
            <v>MEDITECNIC, S.A. DE C.V.</v>
          </cell>
        </row>
        <row r="390">
          <cell r="E390">
            <v>50001533</v>
          </cell>
          <cell r="F390" t="str">
            <v>MENDOZA ALVARADO, S.A. DE C.V.</v>
          </cell>
        </row>
        <row r="391">
          <cell r="E391">
            <v>50001535</v>
          </cell>
          <cell r="F391" t="str">
            <v>MEGA FUTURO, S.A. DE C.V.</v>
          </cell>
        </row>
        <row r="392">
          <cell r="E392">
            <v>50001541</v>
          </cell>
          <cell r="F392" t="str">
            <v>PACHECO DE POLANCO, MILAGRO DE JESUS</v>
          </cell>
        </row>
        <row r="393">
          <cell r="E393">
            <v>50001557</v>
          </cell>
          <cell r="F393" t="str">
            <v>MONTAJES ELECTROMECANICOS DE CENTRO AMERICA, S.A. DE C.V.</v>
          </cell>
        </row>
        <row r="394">
          <cell r="E394">
            <v>50001568</v>
          </cell>
          <cell r="F394" t="str">
            <v>MURCIA &amp; MURCIA, S.A. DE C.V.</v>
          </cell>
        </row>
        <row r="395">
          <cell r="E395">
            <v>50001569</v>
          </cell>
          <cell r="F395" t="str">
            <v>MUEBLES METALICOS MAGAÑA, S.A. DE C.V.</v>
          </cell>
        </row>
        <row r="396">
          <cell r="E396">
            <v>50001572</v>
          </cell>
          <cell r="F396" t="str">
            <v>MULTISERVICIOS DEL GOLFO, S.A. DE C.V.</v>
          </cell>
        </row>
        <row r="397">
          <cell r="E397">
            <v>50001585</v>
          </cell>
          <cell r="F397" t="str">
            <v>NCH EL SALVADOR, S.A. DE C.V.</v>
          </cell>
        </row>
        <row r="398">
          <cell r="E398">
            <v>50001593</v>
          </cell>
          <cell r="F398" t="str">
            <v>NEGOCIOS CAMYRAM, S.A. DE C.V.</v>
          </cell>
        </row>
        <row r="399">
          <cell r="E399">
            <v>50001601</v>
          </cell>
          <cell r="F399" t="str">
            <v>NEXT GENESIS TECHNOLOGIES, S.A. DE C.V.</v>
          </cell>
        </row>
        <row r="400">
          <cell r="E400">
            <v>50001612</v>
          </cell>
          <cell r="F400" t="str">
            <v>NIPRO MEDICAL CORPORATION SUC. EL SALVADOR</v>
          </cell>
        </row>
        <row r="401">
          <cell r="E401">
            <v>50001614</v>
          </cell>
          <cell r="F401" t="str">
            <v>SANTOS MOLINA, NICOLAS WILFREDO</v>
          </cell>
        </row>
        <row r="402">
          <cell r="E402">
            <v>50001615</v>
          </cell>
          <cell r="F402" t="str">
            <v>NOVAMED, S.A. DE C.V.</v>
          </cell>
        </row>
        <row r="403">
          <cell r="E403">
            <v>50001616</v>
          </cell>
          <cell r="F403" t="str">
            <v>GUILLEN, NOE ALBERTO</v>
          </cell>
        </row>
        <row r="404">
          <cell r="E404">
            <v>50001619</v>
          </cell>
          <cell r="F404" t="str">
            <v>TEJADA DE REYES, NOELIA</v>
          </cell>
        </row>
        <row r="405">
          <cell r="E405">
            <v>50001621</v>
          </cell>
          <cell r="F405" t="str">
            <v>NORVANDA HEALTHCARE, S.A., SUCURSAL EL SALVADOR</v>
          </cell>
        </row>
        <row r="406">
          <cell r="E406">
            <v>50001629</v>
          </cell>
          <cell r="F406" t="str">
            <v>O. &amp; M. MANTENIMIENTO Y SERVICIOS, S.A. DE C.V.</v>
          </cell>
        </row>
        <row r="407">
          <cell r="E407">
            <v>50001632</v>
          </cell>
          <cell r="F407" t="str">
            <v>OD EL SALVADOR LIMITADA DE CAPITAL VARIABLE</v>
          </cell>
        </row>
        <row r="408">
          <cell r="E408">
            <v>50001633</v>
          </cell>
          <cell r="F408" t="str">
            <v>OEK DE CENTRO AMERICA, S.A. DE C.V.</v>
          </cell>
        </row>
        <row r="409">
          <cell r="E409">
            <v>50001636</v>
          </cell>
          <cell r="F409" t="str">
            <v>OFFIMET, S.A. DE C.V.</v>
          </cell>
        </row>
        <row r="410">
          <cell r="E410">
            <v>50001639</v>
          </cell>
          <cell r="F410" t="str">
            <v>OIDO CENTER, S.A. DE C.V.</v>
          </cell>
        </row>
        <row r="411">
          <cell r="E411">
            <v>50001654</v>
          </cell>
          <cell r="F411" t="str">
            <v>OPRU MEDICAL, S.A. DE C.V.</v>
          </cell>
        </row>
        <row r="412">
          <cell r="E412">
            <v>50001657</v>
          </cell>
          <cell r="F412" t="str">
            <v>ORTHOSAL, S.A. DE C.V.</v>
          </cell>
        </row>
        <row r="413">
          <cell r="E413">
            <v>50001660</v>
          </cell>
          <cell r="F413" t="str">
            <v>O &amp; P DE EL SALVADOR, S.A. DE C.V.</v>
          </cell>
        </row>
        <row r="414">
          <cell r="E414">
            <v>50001668</v>
          </cell>
          <cell r="F414" t="str">
            <v>OSTEOPOROSIS, S.A. DE C.V.</v>
          </cell>
        </row>
        <row r="415">
          <cell r="E415">
            <v>50001685</v>
          </cell>
          <cell r="F415" t="str">
            <v>OUTSOURCE, S.A. DE C.V.</v>
          </cell>
        </row>
        <row r="416">
          <cell r="E416">
            <v>50001686</v>
          </cell>
          <cell r="F416" t="str">
            <v>OVIDIO J. VIDES, S.A. DE C.V.</v>
          </cell>
        </row>
        <row r="417">
          <cell r="E417">
            <v>50001688</v>
          </cell>
          <cell r="F417" t="str">
            <v>OXIGENO Y GASES DE EL SALVADOR, S.A. DE C.V.</v>
          </cell>
        </row>
        <row r="418">
          <cell r="E418">
            <v>50001691</v>
          </cell>
          <cell r="F418" t="str">
            <v>PAPELERA SANREY, S.A. DE C.V.</v>
          </cell>
        </row>
        <row r="419">
          <cell r="E419">
            <v>50001698</v>
          </cell>
          <cell r="F419" t="str">
            <v>PASTRANA, S.A. DE C.V.</v>
          </cell>
        </row>
        <row r="420">
          <cell r="E420">
            <v>50001701</v>
          </cell>
          <cell r="F420" t="str">
            <v>PAPELCO, S.A. DE C.V.</v>
          </cell>
        </row>
        <row r="421">
          <cell r="E421">
            <v>50001708</v>
          </cell>
          <cell r="F421" t="str">
            <v>QUEVEDO GARCIA, PETRONA</v>
          </cell>
        </row>
        <row r="422">
          <cell r="E422">
            <v>50001711</v>
          </cell>
          <cell r="F422" t="str">
            <v>GRANT THORNTON PEREZ MEJIA, NAVAS, S.A. DE C.V.</v>
          </cell>
        </row>
        <row r="423">
          <cell r="E423">
            <v>50001716</v>
          </cell>
          <cell r="F423" t="str">
            <v>PHARMALAT AMERICANA, S.A. DE C.V.</v>
          </cell>
        </row>
        <row r="424">
          <cell r="E424">
            <v>50001717</v>
          </cell>
          <cell r="F424" t="str">
            <v>PINEDA RAMIREZ, S.A. DE C.V.</v>
          </cell>
        </row>
        <row r="425">
          <cell r="E425">
            <v>50001722</v>
          </cell>
          <cell r="F425" t="str">
            <v>PINTURAS SUR DE EL SALVADOR, S.A. DE C.V.</v>
          </cell>
        </row>
        <row r="426">
          <cell r="E426">
            <v>50001728</v>
          </cell>
          <cell r="F426" t="str">
            <v>PLASTICOS SAGRADO CORAZON DE JESUS, S.A. DE C.V.</v>
          </cell>
        </row>
        <row r="427">
          <cell r="E427">
            <v>50001731</v>
          </cell>
          <cell r="F427" t="str">
            <v>PLANTA DE TORREFACCION DE CAFE, S.A. DE C.V.</v>
          </cell>
        </row>
        <row r="428">
          <cell r="E428">
            <v>50001739</v>
          </cell>
          <cell r="F428" t="str">
            <v>PRISMA, S.A. DE C.V.</v>
          </cell>
        </row>
        <row r="429">
          <cell r="E429">
            <v>50001742</v>
          </cell>
          <cell r="F429" t="str">
            <v>PROCESOS METALICOS, S.A. DE C.V.</v>
          </cell>
        </row>
        <row r="430">
          <cell r="E430">
            <v>50001749</v>
          </cell>
          <cell r="F430" t="str">
            <v>PRINEL, S.A. DE C.V.</v>
          </cell>
        </row>
        <row r="431">
          <cell r="E431">
            <v>50001750</v>
          </cell>
          <cell r="F431" t="str">
            <v>PIASSA, DE C.V.</v>
          </cell>
        </row>
        <row r="432">
          <cell r="E432">
            <v>50001752</v>
          </cell>
          <cell r="F432" t="str">
            <v>PROMEPASA, S.A. DE C.V.</v>
          </cell>
        </row>
        <row r="433">
          <cell r="E433">
            <v>50001756</v>
          </cell>
          <cell r="F433" t="str">
            <v>PROYECTOS MODULARES, S.A. DE C.V.</v>
          </cell>
        </row>
        <row r="434">
          <cell r="E434">
            <v>50001759</v>
          </cell>
          <cell r="F434" t="str">
            <v>PROYECTOS INDUSTRIALES, S.A. DE C.V.</v>
          </cell>
        </row>
        <row r="435">
          <cell r="E435">
            <v>50001766</v>
          </cell>
          <cell r="F435" t="str">
            <v>PROCAMPOLY, S.A. DE C.V.</v>
          </cell>
        </row>
        <row r="436">
          <cell r="E436">
            <v>50001768</v>
          </cell>
          <cell r="F436" t="str">
            <v>PREMIA, S.A. DE C.V.</v>
          </cell>
        </row>
        <row r="437">
          <cell r="E437">
            <v>50001769</v>
          </cell>
          <cell r="F437" t="str">
            <v>PROVEEDORES QUIRURGICOS, S.A. DE C.V.</v>
          </cell>
        </row>
        <row r="438">
          <cell r="E438">
            <v>50001771</v>
          </cell>
          <cell r="F438" t="str">
            <v>PROYECTOS MEDICOS INTEGRADOS, S.A. DE C.V.</v>
          </cell>
        </row>
        <row r="439">
          <cell r="E439">
            <v>50001776</v>
          </cell>
          <cell r="F439" t="str">
            <v>PROQUINSA, S.A. DE C.V.</v>
          </cell>
        </row>
        <row r="440">
          <cell r="E440">
            <v>50001786</v>
          </cell>
          <cell r="F440" t="str">
            <v>PROVEED DE PRODUC QUIMICOS Y FARMACEUTICOS, S.A. DE C.V.</v>
          </cell>
        </row>
        <row r="441">
          <cell r="E441">
            <v>50001788</v>
          </cell>
          <cell r="F441" t="str">
            <v>PRODUCTOS INNOVADORES CENTROAMERICANOS, S.A. DE C.V.</v>
          </cell>
        </row>
        <row r="442">
          <cell r="E442">
            <v>50001790</v>
          </cell>
          <cell r="F442" t="str">
            <v>PRODUCTOS TECNICOS, S.A. DE C.V.</v>
          </cell>
        </row>
        <row r="443">
          <cell r="E443">
            <v>50001792</v>
          </cell>
          <cell r="F443" t="str">
            <v>PUBLICACIONES MEDICAS DE CENTRO AMERICA, S.A. DE C.V.</v>
          </cell>
        </row>
        <row r="444">
          <cell r="E444">
            <v>50001797</v>
          </cell>
          <cell r="F444" t="str">
            <v>QUIMEX, SOCIEDAD ANONIMA DE CAPITAL VARIABLE</v>
          </cell>
        </row>
        <row r="445">
          <cell r="E445">
            <v>50001802</v>
          </cell>
          <cell r="F445" t="str">
            <v>QUIOS, S.A. DE C.V.</v>
          </cell>
        </row>
        <row r="446">
          <cell r="E446">
            <v>50001803</v>
          </cell>
          <cell r="F446" t="str">
            <v>QUIMOSA, S.A. DE C.V.</v>
          </cell>
        </row>
        <row r="447">
          <cell r="E447">
            <v>50001808</v>
          </cell>
          <cell r="F447" t="str">
            <v>QUINBE, S.A. DE C.V.</v>
          </cell>
        </row>
        <row r="448">
          <cell r="E448">
            <v>50001809</v>
          </cell>
          <cell r="F448" t="str">
            <v>R. NUÑEZ, S.A. DE C.V.</v>
          </cell>
        </row>
        <row r="449">
          <cell r="E449">
            <v>50001811</v>
          </cell>
          <cell r="F449" t="str">
            <v>RYASA, S.A. DE C.V.</v>
          </cell>
        </row>
        <row r="450">
          <cell r="E450">
            <v>50001813</v>
          </cell>
          <cell r="F450" t="str">
            <v>R.R. DONNELLEY DE EL SALVADOR, S.A. DE C.V.</v>
          </cell>
        </row>
        <row r="451">
          <cell r="E451">
            <v>50001815</v>
          </cell>
          <cell r="F451" t="str">
            <v>RAYONES DE EL SALVADOR, S.A. DE C.V.</v>
          </cell>
        </row>
        <row r="452">
          <cell r="E452">
            <v>50001817</v>
          </cell>
          <cell r="F452" t="str">
            <v>RASEGO, S.A. DE C.V.</v>
          </cell>
        </row>
        <row r="453">
          <cell r="E453">
            <v>50001825</v>
          </cell>
          <cell r="F453" t="str">
            <v>CASTANEDA VEGA, RAFAEL ERNESTO</v>
          </cell>
        </row>
        <row r="454">
          <cell r="E454">
            <v>50001830</v>
          </cell>
          <cell r="F454" t="str">
            <v>RAF, S.A. DE C.V.</v>
          </cell>
        </row>
        <row r="455">
          <cell r="E455">
            <v>50001839</v>
          </cell>
          <cell r="F455" t="str">
            <v>REPUESTOS DIDEA, S.A. DE C.V.</v>
          </cell>
        </row>
        <row r="456">
          <cell r="E456">
            <v>50001840</v>
          </cell>
          <cell r="F456" t="str">
            <v>REPRESENTACIONES J.R. DE EL SALVADOR, S.A. DE C.V.</v>
          </cell>
        </row>
        <row r="457">
          <cell r="E457">
            <v>50001858</v>
          </cell>
          <cell r="F457" t="str">
            <v>RESCO, S.A. DE C.V.</v>
          </cell>
        </row>
        <row r="458">
          <cell r="E458">
            <v>50001868</v>
          </cell>
          <cell r="F458" t="str">
            <v>RED-MEDYCI, S.A. DE C.V.</v>
          </cell>
        </row>
        <row r="459">
          <cell r="E459">
            <v>50001877</v>
          </cell>
          <cell r="F459" t="str">
            <v>MONTERROSA ORELLANA, REINA ISABEL</v>
          </cell>
        </row>
        <row r="460">
          <cell r="E460">
            <v>50001880</v>
          </cell>
          <cell r="F460" t="str">
            <v>RIVERA HARROUCH, S.A. DE C.V.</v>
          </cell>
        </row>
        <row r="461">
          <cell r="E461">
            <v>50001881</v>
          </cell>
          <cell r="F461" t="str">
            <v>RIALSA, S.A. DE C.V.</v>
          </cell>
        </row>
        <row r="462">
          <cell r="E462">
            <v>50001886</v>
          </cell>
          <cell r="F462" t="str">
            <v>RILAZ, S.A. DE C.V.</v>
          </cell>
        </row>
        <row r="463">
          <cell r="E463">
            <v>50001895</v>
          </cell>
          <cell r="F463" t="str">
            <v>RICOH EL SALVADOR, S.A. DE C.V.</v>
          </cell>
        </row>
        <row r="464">
          <cell r="E464">
            <v>50001896</v>
          </cell>
          <cell r="F464" t="str">
            <v>RONASA, S.A. DE C.V.</v>
          </cell>
        </row>
        <row r="465">
          <cell r="E465">
            <v>50001899</v>
          </cell>
          <cell r="F465" t="str">
            <v>ROBERTONI, S.A. DE C.V.</v>
          </cell>
        </row>
        <row r="466">
          <cell r="E466">
            <v>50001903</v>
          </cell>
          <cell r="F466" t="str">
            <v>ROBERTO SALAZAR Y ASOCIADOS INGENIEROS CONSULTORES, S. A. DE C.V.</v>
          </cell>
        </row>
        <row r="467">
          <cell r="E467">
            <v>50001923</v>
          </cell>
          <cell r="F467" t="str">
            <v>ALFARO, RODRIGO CONSTANTINO</v>
          </cell>
        </row>
        <row r="468">
          <cell r="E468">
            <v>50001964</v>
          </cell>
          <cell r="F468" t="str">
            <v>SALINAS ALFARO, S.A. DE C.V.</v>
          </cell>
        </row>
        <row r="469">
          <cell r="E469">
            <v>50001968</v>
          </cell>
          <cell r="F469" t="str">
            <v>SCIENTIFIC INSTRUMENTS, S.A. DE C.V.</v>
          </cell>
        </row>
        <row r="470">
          <cell r="E470">
            <v>50002532</v>
          </cell>
          <cell r="F470" t="str">
            <v>SCREENCHECK EL SALVADOR, S.A. DE C.V.</v>
          </cell>
        </row>
        <row r="471">
          <cell r="E471">
            <v>50001973</v>
          </cell>
          <cell r="F471" t="str">
            <v xml:space="preserve">SERVICIOS ARTES GRAFICAS, S.A. </v>
          </cell>
        </row>
        <row r="472">
          <cell r="E472">
            <v>50001975</v>
          </cell>
          <cell r="F472" t="str">
            <v xml:space="preserve">SEGUROS DEL PACIFICO, S.A. </v>
          </cell>
        </row>
        <row r="473">
          <cell r="E473">
            <v>50001977</v>
          </cell>
          <cell r="F473" t="str">
            <v>SERVICIOS Y PRODUCTOS INDUSTRIALES, S.A. DE C.V.</v>
          </cell>
        </row>
        <row r="474">
          <cell r="E474">
            <v>50001979</v>
          </cell>
          <cell r="F474" t="str">
            <v>SERCOMCA, S.A. DE C.V.</v>
          </cell>
        </row>
        <row r="475">
          <cell r="E475">
            <v>50001982</v>
          </cell>
          <cell r="F475" t="str">
            <v>SEGUROS E INVERSIONES, S.A.</v>
          </cell>
        </row>
        <row r="476">
          <cell r="E476">
            <v>50001983</v>
          </cell>
          <cell r="F476" t="str">
            <v>SERVICIOS Y DISTRIBUCIONES MULTIPLES, S.A. DE C.V.</v>
          </cell>
        </row>
        <row r="477">
          <cell r="E477">
            <v>50001989</v>
          </cell>
          <cell r="F477" t="str">
            <v>SERVICIOS QUIRURGICOS DE EL SALVADOR, S.A. DE C.V.</v>
          </cell>
        </row>
        <row r="478">
          <cell r="E478">
            <v>50001990</v>
          </cell>
          <cell r="F478" t="str">
            <v>SERVICIOS TECNICOS MEDICOS, S.A. DE C.V.</v>
          </cell>
        </row>
        <row r="479">
          <cell r="E479">
            <v>50001991</v>
          </cell>
          <cell r="F479" t="str">
            <v>SERVICIO SALVADOREÑO DE PROTECCION, S.A. DE C.V.</v>
          </cell>
        </row>
        <row r="480">
          <cell r="E480">
            <v>50001997</v>
          </cell>
          <cell r="F480" t="str">
            <v>SERV. ELECTROMECANICO Y REFRIG. SISTEMAS FRIOS, S.A. DE C.V.</v>
          </cell>
        </row>
        <row r="481">
          <cell r="E481">
            <v>50001998</v>
          </cell>
          <cell r="F481" t="str">
            <v>SERVICIOS AMBIENTALES ESPECIALIZADOS, S.A. DE C.V.</v>
          </cell>
        </row>
        <row r="482">
          <cell r="E482">
            <v>50002000</v>
          </cell>
          <cell r="F482" t="str">
            <v>SERVICIOS Y DISTRIBUIDORES INDUSTRIALES, S.A. DE C.V.</v>
          </cell>
        </row>
        <row r="483">
          <cell r="E483">
            <v>50002003</v>
          </cell>
          <cell r="F483" t="str">
            <v>SERVICIOS TECNICOS MEDICOS HOSPITALARIOS, S.A. DE C.V.</v>
          </cell>
        </row>
        <row r="484">
          <cell r="E484">
            <v>50002005</v>
          </cell>
          <cell r="F484" t="str">
            <v>SERVICIOS GLOBAL, S.A. DE C.V.</v>
          </cell>
        </row>
        <row r="485">
          <cell r="E485">
            <v>50002006</v>
          </cell>
          <cell r="F485" t="str">
            <v>SEPROBIA, S.A. DE C.V.</v>
          </cell>
        </row>
        <row r="486">
          <cell r="E486">
            <v>50002008</v>
          </cell>
          <cell r="F486" t="str">
            <v>SERVICIOS AVILA MARTI, S.A. DE C.V.</v>
          </cell>
        </row>
        <row r="487">
          <cell r="E487">
            <v>50002010</v>
          </cell>
          <cell r="F487" t="str">
            <v>SERVICIOS Y SUMINISTROS DIVERSOS, S.A. DE C.V.</v>
          </cell>
        </row>
        <row r="488">
          <cell r="E488">
            <v>50002023</v>
          </cell>
          <cell r="F488" t="str">
            <v>SERVICIOS DE DOCUMENTOS, S.A. DE C.V.</v>
          </cell>
        </row>
        <row r="489">
          <cell r="E489">
            <v>50002028</v>
          </cell>
          <cell r="F489" t="str">
            <v>SERVICIOS PROFESIONALES DE EQUIPOS DE OFICINA, S.A. DE C.V.</v>
          </cell>
        </row>
        <row r="490">
          <cell r="E490">
            <v>50002033</v>
          </cell>
          <cell r="F490" t="str">
            <v>SEGACORP, S.A. DE C.V.</v>
          </cell>
        </row>
        <row r="491">
          <cell r="E491">
            <v>50002034</v>
          </cell>
          <cell r="F491" t="str">
            <v>SERVICIOS BURSATILES SALVADOREÑOS S.A. DE C.V. PUESTO DE BOLSA DE PRODUCTOS Y SERVICIOS</v>
          </cell>
        </row>
        <row r="492">
          <cell r="E492">
            <v>50002038</v>
          </cell>
          <cell r="F492" t="str">
            <v>SIEMENS, S.A.</v>
          </cell>
        </row>
        <row r="493">
          <cell r="E493">
            <v>50002040</v>
          </cell>
          <cell r="F493" t="str">
            <v>SISTEMAS C &amp; C, S.A. DE C.V.</v>
          </cell>
        </row>
        <row r="494">
          <cell r="E494">
            <v>50002046</v>
          </cell>
          <cell r="F494" t="str">
            <v>SISA, VIDA, SOCIEDAD ANONIMA, SEGUROS DE PERSONAS</v>
          </cell>
        </row>
        <row r="495">
          <cell r="E495">
            <v>50002052</v>
          </cell>
          <cell r="F495" t="str">
            <v>SISTEMAS BIOMEDICOS, S.A. DE C.V.</v>
          </cell>
        </row>
        <row r="496">
          <cell r="E496">
            <v>50002056</v>
          </cell>
          <cell r="F496" t="str">
            <v>SISTEMS ENTERPRISE EL SALVADOR, S.A.</v>
          </cell>
        </row>
        <row r="497">
          <cell r="E497">
            <v>50002061</v>
          </cell>
          <cell r="F497" t="str">
            <v>SOPERQUIMIA, S.A. DE C.V.</v>
          </cell>
        </row>
        <row r="498">
          <cell r="E498">
            <v>50002078</v>
          </cell>
          <cell r="F498" t="str">
            <v>SSA SISTEMAS EL SALVADOR, S.A. DE C.V.</v>
          </cell>
        </row>
        <row r="499">
          <cell r="E499">
            <v>50002079</v>
          </cell>
          <cell r="F499" t="str">
            <v>STAR MOTORS, S.A. DE C.V.</v>
          </cell>
        </row>
        <row r="500">
          <cell r="E500">
            <v>50002083</v>
          </cell>
          <cell r="F500" t="str">
            <v>STB COMPUTER, SOCIEDAD ANONIMA DE CAPITAL VARIABLE</v>
          </cell>
        </row>
        <row r="501">
          <cell r="E501">
            <v>50002089</v>
          </cell>
          <cell r="F501" t="str">
            <v>SURIANO SIU, S.A. DE C.V.</v>
          </cell>
        </row>
        <row r="502">
          <cell r="E502">
            <v>50002090</v>
          </cell>
          <cell r="F502" t="str">
            <v>RIVERA DE SALAZAR, SUSANA</v>
          </cell>
        </row>
        <row r="503">
          <cell r="E503">
            <v>50002093</v>
          </cell>
          <cell r="F503" t="str">
            <v>SUPLIDORES DIVERSOS, S.A. DE C.V.</v>
          </cell>
        </row>
        <row r="504">
          <cell r="E504">
            <v>50002094</v>
          </cell>
          <cell r="F504" t="str">
            <v>SUPLIDORES INTERNACIONALES, S.A. DE C.V.</v>
          </cell>
        </row>
        <row r="505">
          <cell r="E505">
            <v>50002097</v>
          </cell>
          <cell r="F505" t="str">
            <v>SURTIMEDIC, S.A. DE C.V.</v>
          </cell>
        </row>
        <row r="506">
          <cell r="E506">
            <v>50002099</v>
          </cell>
          <cell r="F506" t="str">
            <v>SUPERSPRINT, S.A. DE C.V.</v>
          </cell>
        </row>
        <row r="507">
          <cell r="E507">
            <v>50002104</v>
          </cell>
          <cell r="F507" t="str">
            <v>SUPER MUEBLES, S.A. DE C.V.</v>
          </cell>
        </row>
        <row r="508">
          <cell r="E508">
            <v>50002110</v>
          </cell>
          <cell r="F508" t="str">
            <v>SUPLIMEDICA, S.A. DE C.V.</v>
          </cell>
        </row>
        <row r="509">
          <cell r="E509">
            <v>50002117</v>
          </cell>
          <cell r="F509" t="str">
            <v>TALLER DIDEA, S.A. DE C.V.</v>
          </cell>
        </row>
        <row r="510">
          <cell r="E510">
            <v>50002120</v>
          </cell>
          <cell r="F510" t="str">
            <v>TALLERES SARTI, S.A. DE C.V.</v>
          </cell>
        </row>
        <row r="511">
          <cell r="E511">
            <v>50002122</v>
          </cell>
          <cell r="F511" t="str">
            <v>TECNICA INTERNATIONAL, S.A. DE C.V.</v>
          </cell>
        </row>
        <row r="512">
          <cell r="E512">
            <v>50002123</v>
          </cell>
          <cell r="F512" t="str">
            <v>TELESIS, S.A. DE C.V.</v>
          </cell>
        </row>
        <row r="513">
          <cell r="E513">
            <v>50002131</v>
          </cell>
          <cell r="F513" t="str">
            <v>TECNOLOGIA Y DESARROLLO, S.A. DE C.V.</v>
          </cell>
        </row>
        <row r="514">
          <cell r="E514">
            <v>50002132</v>
          </cell>
          <cell r="F514" t="str">
            <v>TECNOLOGIAS INDUSTRIALES, S.A. DE C.V.</v>
          </cell>
        </row>
        <row r="515">
          <cell r="E515">
            <v>50002133</v>
          </cell>
          <cell r="F515" t="str">
            <v>TECHNO INVERSIONES, S.A. DE C.V.</v>
          </cell>
        </row>
        <row r="516">
          <cell r="E516">
            <v>50002138</v>
          </cell>
          <cell r="F516" t="str">
            <v>TELCOM, S.A. DE C.V.</v>
          </cell>
        </row>
        <row r="517">
          <cell r="E517">
            <v>50002139</v>
          </cell>
          <cell r="F517" t="str">
            <v>TECNASA ES, S.A. DE C.V.</v>
          </cell>
        </row>
        <row r="518">
          <cell r="E518">
            <v>50002156</v>
          </cell>
          <cell r="F518" t="str">
            <v>THYSSENKRUPP ELEVADORES, S.A. (SUC. EL SALVADOR)</v>
          </cell>
        </row>
        <row r="519">
          <cell r="E519">
            <v>50002158</v>
          </cell>
          <cell r="F519" t="str">
            <v>THERMO PLAST, S.A. DE C.V.</v>
          </cell>
        </row>
        <row r="520">
          <cell r="E520">
            <v>50002161</v>
          </cell>
          <cell r="F520" t="str">
            <v>TOROGOZ, S.A. DE C.V.</v>
          </cell>
        </row>
        <row r="521">
          <cell r="E521">
            <v>50002165</v>
          </cell>
          <cell r="F521" t="str">
            <v>TROPIGAS DE EL SALVADOR, S.A.</v>
          </cell>
        </row>
        <row r="522">
          <cell r="E522">
            <v>50002167</v>
          </cell>
          <cell r="F522" t="str">
            <v>TROLEX, S.A. DE C.V.</v>
          </cell>
        </row>
        <row r="523">
          <cell r="E523">
            <v>50002172</v>
          </cell>
          <cell r="F523" t="str">
            <v>TRANSPORTES PESADOS, S.A. DE C.V.</v>
          </cell>
        </row>
        <row r="524">
          <cell r="E524">
            <v>50002175</v>
          </cell>
          <cell r="F524" t="str">
            <v>TRANSATLANTIC, S.A. DE C.V.</v>
          </cell>
        </row>
        <row r="525">
          <cell r="E525">
            <v>50002179</v>
          </cell>
          <cell r="F525" t="str">
            <v>TURISTICAS DE ORIENTE, S.A. DE C.V.</v>
          </cell>
        </row>
        <row r="526">
          <cell r="E526">
            <v>50002180</v>
          </cell>
          <cell r="F526" t="str">
            <v>U TRAVEL SERVICE, S.A. DE C.V.</v>
          </cell>
        </row>
        <row r="527">
          <cell r="E527">
            <v>50002183</v>
          </cell>
          <cell r="F527" t="str">
            <v>UNIPHARM DE EL SALVADOR, S.A. DE C.V.</v>
          </cell>
        </row>
        <row r="528">
          <cell r="E528">
            <v>50002184</v>
          </cell>
          <cell r="F528" t="str">
            <v>UNIVERSIDAD DON BOSCO</v>
          </cell>
        </row>
        <row r="529">
          <cell r="E529">
            <v>50002188</v>
          </cell>
          <cell r="F529" t="str">
            <v>UNIVERSIDAD SALVADOREÑA ALBERTO MASFERRER</v>
          </cell>
        </row>
        <row r="530">
          <cell r="E530">
            <v>50002192</v>
          </cell>
          <cell r="F530" t="str">
            <v>UNIVERSIDAD TECNOLOGICA DE EL SALVADOR</v>
          </cell>
        </row>
        <row r="531">
          <cell r="E531">
            <v>50002193</v>
          </cell>
          <cell r="F531" t="str">
            <v>UNION COMERCIAL DE EL SALVADOR, S.A. DE C.V.</v>
          </cell>
        </row>
        <row r="532">
          <cell r="E532">
            <v>50002195</v>
          </cell>
          <cell r="F532" t="str">
            <v>URRACA, SOCIEDAD ANONIMA DE CAPITAL VARIABLE</v>
          </cell>
        </row>
        <row r="533">
          <cell r="E533">
            <v>50002199</v>
          </cell>
          <cell r="F533" t="str">
            <v>VASMAR, S.A. DE C.V.</v>
          </cell>
        </row>
        <row r="534">
          <cell r="E534">
            <v>50002200</v>
          </cell>
          <cell r="F534" t="str">
            <v>VAPPOR, S.A. DE C.V.</v>
          </cell>
        </row>
        <row r="535">
          <cell r="E535">
            <v>50002203</v>
          </cell>
          <cell r="F535" t="str">
            <v>VENTAS Y SERVICIOS VARIOS, S.A. DE C.V.</v>
          </cell>
        </row>
        <row r="536">
          <cell r="E536">
            <v>50002204</v>
          </cell>
          <cell r="F536" t="str">
            <v>VELASQUEZ GRANADOS Y COMPAÑÍA</v>
          </cell>
        </row>
        <row r="537">
          <cell r="E537">
            <v>50002205</v>
          </cell>
          <cell r="F537" t="str">
            <v>INDUSTRIAS GRAFICAS VIMTAZA, S.A. DE C.V.</v>
          </cell>
        </row>
        <row r="538">
          <cell r="E538">
            <v>50002208</v>
          </cell>
          <cell r="F538" t="str">
            <v>VIDRIO INDUSTRIAL, S.A. DE C.V.</v>
          </cell>
        </row>
        <row r="539">
          <cell r="E539">
            <v>50002219</v>
          </cell>
          <cell r="F539" t="str">
            <v>RODRIGUEZ RIVAS, WALTER ERNESTO</v>
          </cell>
        </row>
        <row r="540">
          <cell r="E540">
            <v>50002220</v>
          </cell>
          <cell r="F540" t="str">
            <v>WESTERHAUSEN, S.A. DE C.V.</v>
          </cell>
        </row>
        <row r="541">
          <cell r="E541">
            <v>50002235</v>
          </cell>
          <cell r="F541" t="str">
            <v>ZELGAL, S.A. DE C.V.</v>
          </cell>
        </row>
        <row r="542">
          <cell r="E542">
            <v>50002236</v>
          </cell>
          <cell r="F542" t="str">
            <v>ZETA GAS DE EL SALVADOR, S.A. DE C.V.</v>
          </cell>
        </row>
        <row r="543">
          <cell r="E543">
            <v>50002250</v>
          </cell>
          <cell r="F543" t="str">
            <v>PNUD</v>
          </cell>
        </row>
        <row r="544">
          <cell r="E544">
            <v>50002260</v>
          </cell>
          <cell r="F544" t="str">
            <v>CONSTRUCCIONES Y VENTAS DE MATERIALES DIVERSAS, SOCIEDAD ANONIMA DE CAPITAL VARIABLE</v>
          </cell>
        </row>
        <row r="545">
          <cell r="E545">
            <v>50002276</v>
          </cell>
          <cell r="F545" t="str">
            <v>SERVICIOS TECNICOS PROFESIONALES SALVADOREÑOS, S.A. DE C.V.</v>
          </cell>
        </row>
        <row r="546">
          <cell r="E546">
            <v>50002299</v>
          </cell>
          <cell r="F546" t="str">
            <v>ZELAYA DE BENDEK, MARIA EFIGENIA</v>
          </cell>
        </row>
        <row r="547">
          <cell r="E547">
            <v>50002336</v>
          </cell>
          <cell r="F547" t="str">
            <v>MONTES JIMENEZ, CECILIO ERNESTO</v>
          </cell>
        </row>
        <row r="548">
          <cell r="E548">
            <v>50002346</v>
          </cell>
          <cell r="F548" t="str">
            <v>PROMED DE EL SALVADOR, S.A. DE C.V.</v>
          </cell>
        </row>
        <row r="549">
          <cell r="E549">
            <v>50002351</v>
          </cell>
          <cell r="F549" t="str">
            <v>ASOCIACION INSTITUTO DE AUDITORIA INTERNA DE EL SALVADOR</v>
          </cell>
        </row>
        <row r="550">
          <cell r="E550">
            <v>50002352</v>
          </cell>
          <cell r="F550" t="str">
            <v>BIOMEDICAL SERVICES, S.A. DE C.V.</v>
          </cell>
        </row>
        <row r="551">
          <cell r="E551">
            <v>50002354</v>
          </cell>
          <cell r="F551" t="str">
            <v>CENTRAL AMERICANA DE DISTRIBUCIÓN, S.A. DE C.V.</v>
          </cell>
        </row>
        <row r="552">
          <cell r="E552">
            <v>50002356</v>
          </cell>
          <cell r="F552" t="str">
            <v>COMERCIALIZACIONES DIVERSAS SAN PABLO, S.A. DE C.V.</v>
          </cell>
        </row>
        <row r="553">
          <cell r="E553">
            <v>50002357</v>
          </cell>
          <cell r="F553" t="str">
            <v>MOLINA SILVA, DAVID ANTONIO</v>
          </cell>
        </row>
        <row r="554">
          <cell r="E554">
            <v>50002362</v>
          </cell>
          <cell r="F554" t="str">
            <v>GRUPO SOLID (EL SALVADOR), S.A. DE C.V.</v>
          </cell>
        </row>
        <row r="555">
          <cell r="E555">
            <v>50002376</v>
          </cell>
          <cell r="F555" t="str">
            <v>DROGUERIA SAIMED, S.A. DE C.V.</v>
          </cell>
        </row>
        <row r="556">
          <cell r="E556">
            <v>50002385</v>
          </cell>
          <cell r="F556" t="str">
            <v>INVERSIONES B.O.S.H., S.A. DE C.V.</v>
          </cell>
        </row>
        <row r="557">
          <cell r="E557">
            <v>50002398</v>
          </cell>
          <cell r="F557" t="str">
            <v>ELECTRONICA 2001, S.A. DE C.V.</v>
          </cell>
        </row>
        <row r="558">
          <cell r="E558">
            <v>50002401</v>
          </cell>
          <cell r="F558" t="str">
            <v>GENOMMA LAB, S.A. DE C.V.</v>
          </cell>
        </row>
        <row r="559">
          <cell r="E559">
            <v>50002424</v>
          </cell>
          <cell r="F559" t="str">
            <v>DIGICEL, S.A. DE C.V.</v>
          </cell>
        </row>
        <row r="560">
          <cell r="E560">
            <v>50002426</v>
          </cell>
          <cell r="F560" t="str">
            <v>DICSASA, S.A. DE C.V.</v>
          </cell>
        </row>
        <row r="561">
          <cell r="E561">
            <v>50002446</v>
          </cell>
          <cell r="F561" t="str">
            <v>IMPRESSA TALLERES, S.A. DE C.V.</v>
          </cell>
        </row>
        <row r="562">
          <cell r="E562">
            <v>50002450</v>
          </cell>
          <cell r="F562" t="str">
            <v>CORPORACION ORBITAL, S.A. DE C.V.</v>
          </cell>
        </row>
        <row r="563">
          <cell r="E563">
            <v>50002451</v>
          </cell>
          <cell r="F563" t="str">
            <v>TECNO DIAGNOSTICA DE EL SALVADOR, S.A. DE C.V.</v>
          </cell>
        </row>
        <row r="564">
          <cell r="E564">
            <v>50002453</v>
          </cell>
          <cell r="F564" t="str">
            <v>INVERSIONES TOBIAS AMERICAN, S.A. DE C.V.</v>
          </cell>
        </row>
        <row r="565">
          <cell r="E565">
            <v>50002455</v>
          </cell>
          <cell r="F565" t="str">
            <v>TIENDA MEDICA, S.A. DE C.V.</v>
          </cell>
        </row>
        <row r="566">
          <cell r="E566">
            <v>50002459</v>
          </cell>
          <cell r="F566" t="str">
            <v>OXI-RENT, S.A. DE C.V.</v>
          </cell>
        </row>
        <row r="567">
          <cell r="E567">
            <v>50002485</v>
          </cell>
          <cell r="F567" t="str">
            <v>GOOD PRICE, S.A. DE C.V.</v>
          </cell>
        </row>
        <row r="568">
          <cell r="E568">
            <v>50002495</v>
          </cell>
          <cell r="F568" t="str">
            <v>INCODECO, S.A. DE C.V.</v>
          </cell>
        </row>
        <row r="569">
          <cell r="E569">
            <v>50002505</v>
          </cell>
          <cell r="F569" t="str">
            <v>POR SU SALUD, S.A. DE C.V.</v>
          </cell>
        </row>
        <row r="570">
          <cell r="E570">
            <v>50002511</v>
          </cell>
          <cell r="F570" t="str">
            <v>PURIFICADORES SILOE, S.A. DE C.V.</v>
          </cell>
        </row>
        <row r="571">
          <cell r="E571">
            <v>50002512</v>
          </cell>
          <cell r="F571" t="str">
            <v>JIMENEZ MARTEL, BERGMAN MAURICIO</v>
          </cell>
        </row>
        <row r="572">
          <cell r="E572">
            <v>50002516</v>
          </cell>
          <cell r="F572" t="str">
            <v>SISTEMAS APLICATIVOS DE EL SALVADOR, S.A. DE C.V.</v>
          </cell>
        </row>
        <row r="573">
          <cell r="E573">
            <v>50002520</v>
          </cell>
          <cell r="F573" t="str">
            <v>LABYMED, S.A. DE C.V.</v>
          </cell>
        </row>
        <row r="574">
          <cell r="E574">
            <v>50002550</v>
          </cell>
          <cell r="F574" t="str">
            <v>PIMENTEL Y COMPAÑIA, S.A. DE C.V.</v>
          </cell>
        </row>
        <row r="575">
          <cell r="E575">
            <v>50002551</v>
          </cell>
          <cell r="F575" t="str">
            <v>DISTRIBUIDORA PAREDES VELA, S.A. DE C.V.</v>
          </cell>
        </row>
        <row r="576">
          <cell r="E576">
            <v>50002555</v>
          </cell>
          <cell r="F576" t="str">
            <v>P &amp; V INVERSIONES, S.A. DE C.V.</v>
          </cell>
        </row>
        <row r="577">
          <cell r="E577">
            <v>50002566</v>
          </cell>
          <cell r="F577" t="str">
            <v>RIVERA DOMINGUEZ INGENIEROS CIVILES, S.A. DE C.V.</v>
          </cell>
        </row>
        <row r="578">
          <cell r="E578">
            <v>50002580</v>
          </cell>
          <cell r="F578" t="str">
            <v>LA CASA DE LAS BATERIAS, S.A. DE C.V.</v>
          </cell>
        </row>
        <row r="579">
          <cell r="E579">
            <v>50002592</v>
          </cell>
          <cell r="F579" t="str">
            <v>ELIAS Y ASOCIADOS</v>
          </cell>
        </row>
        <row r="580">
          <cell r="E580">
            <v>50002671</v>
          </cell>
          <cell r="F580" t="str">
            <v>DUARTE SABALLOS, BENJAMIN ANTONIO</v>
          </cell>
        </row>
        <row r="581">
          <cell r="E581">
            <v>50002686</v>
          </cell>
          <cell r="F581" t="str">
            <v>MONTAJES ELECTRICOS Y CIVILES, S.A. DE C.V.</v>
          </cell>
        </row>
        <row r="582">
          <cell r="E582">
            <v>50002706</v>
          </cell>
          <cell r="F582" t="str">
            <v>SERVICIOS DE SEGURIDAD PRIVADA DE OCCIDENTE, S.A. DE C.V.</v>
          </cell>
        </row>
        <row r="583">
          <cell r="E583">
            <v>50002708</v>
          </cell>
          <cell r="F583" t="str">
            <v>CHEMPOLYMERS, S.A. DE C.V.</v>
          </cell>
        </row>
        <row r="584">
          <cell r="E584">
            <v>50002730</v>
          </cell>
          <cell r="F584" t="str">
            <v>INGELMAT, S.A. DE C.V.</v>
          </cell>
        </row>
        <row r="585">
          <cell r="E585">
            <v>50002732</v>
          </cell>
          <cell r="F585" t="str">
            <v>PROYECTOS CONSOLIDADOS DE INGENIERIA, S.A. DE C.V.</v>
          </cell>
        </row>
        <row r="586">
          <cell r="E586">
            <v>50002735</v>
          </cell>
          <cell r="F586" t="str">
            <v>GARCIA RIVAS, MARIO ROBERTO</v>
          </cell>
        </row>
        <row r="587">
          <cell r="E587">
            <v>50002742</v>
          </cell>
          <cell r="F587" t="str">
            <v>ASOC. SALV. PRO-AYUDA DE PERSONAS CON RETARDO MENTAL</v>
          </cell>
        </row>
        <row r="588">
          <cell r="E588">
            <v>50002745</v>
          </cell>
          <cell r="F588" t="str">
            <v>GRUPO THERMOANDINA, SOCIEDAD ANONIMA DE CAPITAL VARIABLE</v>
          </cell>
        </row>
        <row r="589">
          <cell r="E589">
            <v>50002755</v>
          </cell>
          <cell r="F589" t="str">
            <v>INDUSTRIAL LA PALMA, S.A. DE C.V.</v>
          </cell>
        </row>
        <row r="590">
          <cell r="E590">
            <v>50002759</v>
          </cell>
          <cell r="F590" t="str">
            <v>PROYECTOS, Y SERVICIOS INTEGRALES, S.A. DE C.V.</v>
          </cell>
        </row>
        <row r="591">
          <cell r="E591">
            <v>50002767</v>
          </cell>
          <cell r="F591" t="str">
            <v>APAMO, S.A. DE C.V.</v>
          </cell>
        </row>
        <row r="592">
          <cell r="E592">
            <v>50002780</v>
          </cell>
          <cell r="F592" t="str">
            <v>MONTREAL, S.A. DE C.V.</v>
          </cell>
        </row>
        <row r="593">
          <cell r="E593">
            <v>50002787</v>
          </cell>
          <cell r="F593" t="str">
            <v>A.P.K. INC., S.A. DE C.V.</v>
          </cell>
        </row>
        <row r="594">
          <cell r="E594">
            <v>50002788</v>
          </cell>
          <cell r="F594" t="str">
            <v>SISTEMAS EFICIENTES, S.A. DE C.V.</v>
          </cell>
        </row>
        <row r="595">
          <cell r="E595">
            <v>50002807</v>
          </cell>
          <cell r="F595" t="str">
            <v>ESCOBAR GARCIA, JOSE ALFREDO</v>
          </cell>
        </row>
        <row r="596">
          <cell r="E596">
            <v>50002812</v>
          </cell>
          <cell r="F596" t="str">
            <v>HERNANDEZ DE HERNANDEZ, MARTA DEL ROSARIO</v>
          </cell>
        </row>
        <row r="597">
          <cell r="E597">
            <v>50002813</v>
          </cell>
          <cell r="F597" t="str">
            <v>SERVICIOS AMERICANOS, S.A. DE C.V.</v>
          </cell>
        </row>
        <row r="598">
          <cell r="E598">
            <v>50002815</v>
          </cell>
          <cell r="F598" t="str">
            <v>INDUSTRIAS MAZEL, S.A. DE C.V.</v>
          </cell>
        </row>
        <row r="599">
          <cell r="E599">
            <v>50002820</v>
          </cell>
          <cell r="F599" t="str">
            <v>CIA. QUIMICA INDUSTRIAL, S.A. DE C.V.</v>
          </cell>
        </row>
        <row r="600">
          <cell r="E600">
            <v>50002821</v>
          </cell>
          <cell r="F600" t="str">
            <v>ECOGENESIS, S.A. DE C.V.</v>
          </cell>
        </row>
        <row r="601">
          <cell r="E601">
            <v>50002826</v>
          </cell>
          <cell r="F601" t="str">
            <v>HERRERA GUTIERREZ, WILLIAM ANTONIO</v>
          </cell>
        </row>
        <row r="602">
          <cell r="E602">
            <v>50002831</v>
          </cell>
          <cell r="F602" t="str">
            <v>G &amp; L INGENIEROS, S.A. DE C.V.</v>
          </cell>
        </row>
        <row r="603">
          <cell r="E603">
            <v>50002833</v>
          </cell>
          <cell r="F603" t="str">
            <v>RODINOX DE EL SALVADOR, S.A. DE C.V.</v>
          </cell>
        </row>
        <row r="604">
          <cell r="E604">
            <v>50002836</v>
          </cell>
          <cell r="F604" t="str">
            <v>GRAM ARQUITECTOS, S.A. DE C.V.</v>
          </cell>
        </row>
        <row r="605">
          <cell r="E605">
            <v>50002838</v>
          </cell>
          <cell r="F605" t="str">
            <v>FUNDACION PADRE ARRUPE DE EL SALVADOR</v>
          </cell>
        </row>
        <row r="606">
          <cell r="E606">
            <v>50002847</v>
          </cell>
          <cell r="F606" t="str">
            <v>LOPEZ CARTAGENA, LUIS RENE</v>
          </cell>
        </row>
        <row r="607">
          <cell r="E607">
            <v>50002851</v>
          </cell>
          <cell r="F607" t="str">
            <v>NEGOCIOS V B C R, S.A. DE C.V.</v>
          </cell>
        </row>
        <row r="608">
          <cell r="E608">
            <v>50002860</v>
          </cell>
          <cell r="F608" t="str">
            <v>TALLERES MUÑOZ, S.A. DE C.V.</v>
          </cell>
        </row>
        <row r="609">
          <cell r="E609">
            <v>50002858</v>
          </cell>
          <cell r="F609" t="str">
            <v>LETERAGO, S.A. DE C.V.</v>
          </cell>
        </row>
        <row r="610">
          <cell r="E610">
            <v>50002857</v>
          </cell>
          <cell r="F610" t="str">
            <v>POSADA SOTO, CLAUDIA MIRNA</v>
          </cell>
        </row>
        <row r="611">
          <cell r="E611">
            <v>50002885</v>
          </cell>
          <cell r="F611" t="str">
            <v>TRANSPORTEMOS, S.A. DE C.V.</v>
          </cell>
        </row>
        <row r="612">
          <cell r="E612">
            <v>50002891</v>
          </cell>
          <cell r="F612" t="str">
            <v>PROYECTOS DIGITALES, S.A. DE C.V.</v>
          </cell>
        </row>
        <row r="613">
          <cell r="E613">
            <v>50002886</v>
          </cell>
          <cell r="F613" t="str">
            <v>TELECAM CIENTO CUARENTA, S.A. DE C.V.</v>
          </cell>
        </row>
        <row r="614">
          <cell r="E614">
            <v>50002906</v>
          </cell>
          <cell r="F614" t="str">
            <v>DISTRIBUIDORA DE PRODUCTOS RADIOLOGICOS Y MEDICOS, S.A. DE C.V.</v>
          </cell>
        </row>
        <row r="615">
          <cell r="E615">
            <v>50002911</v>
          </cell>
          <cell r="F615" t="str">
            <v>RIVAS CARTAGENA, DAVID ALFONSO</v>
          </cell>
        </row>
        <row r="616">
          <cell r="E616">
            <v>50002896</v>
          </cell>
          <cell r="F616" t="str">
            <v>FAGAVI, S.A. DE C.V.</v>
          </cell>
        </row>
        <row r="617">
          <cell r="E617">
            <v>50002940</v>
          </cell>
          <cell r="F617" t="str">
            <v>COMPUTEL´S, S.A. DE C.V.</v>
          </cell>
        </row>
        <row r="618">
          <cell r="E618">
            <v>50002945</v>
          </cell>
          <cell r="F618" t="str">
            <v>TECHNO-MEDICA, SOCIEDAD ANONIMA DE CAPITAL VARIABLE</v>
          </cell>
        </row>
        <row r="619">
          <cell r="E619">
            <v>50002950</v>
          </cell>
          <cell r="F619" t="str">
            <v>MARTINEZ LAZO, OSCAR FRANCISCO</v>
          </cell>
        </row>
        <row r="620">
          <cell r="E620">
            <v>50002970</v>
          </cell>
          <cell r="F620" t="str">
            <v>GENERAL SECURITY (EL SALVADOR), S.A. DE C.V.</v>
          </cell>
        </row>
        <row r="621">
          <cell r="E621">
            <v>50002971</v>
          </cell>
          <cell r="F621" t="str">
            <v>DATOTEC, S.A. DE C.V.</v>
          </cell>
        </row>
        <row r="622">
          <cell r="E622">
            <v>50002980</v>
          </cell>
          <cell r="F622" t="str">
            <v>CABRERA MARAVILLA, JOSE MARIO</v>
          </cell>
        </row>
        <row r="623">
          <cell r="E623">
            <v>50002968</v>
          </cell>
          <cell r="F623" t="str">
            <v>VAQUERANO GUADRON, JOSE ANTONIO</v>
          </cell>
        </row>
        <row r="624">
          <cell r="E624">
            <v>50002995</v>
          </cell>
          <cell r="F624" t="str">
            <v>BONILLA ESCOBAR, GERARDO ANTONIO</v>
          </cell>
        </row>
        <row r="625">
          <cell r="E625">
            <v>50001545</v>
          </cell>
          <cell r="F625" t="str">
            <v>FONDO DE ACTIVIDADES ESPECIALES DEL MINISTERIO DE GOBERNACION Y DESARROLLO TERRITORIAL</v>
          </cell>
        </row>
        <row r="626">
          <cell r="E626">
            <v>50000878</v>
          </cell>
          <cell r="F626" t="str">
            <v>GLOBAL TRADING GROUP, S.A. DE C.V.</v>
          </cell>
        </row>
        <row r="627">
          <cell r="E627">
            <v>50003010</v>
          </cell>
          <cell r="F627" t="str">
            <v>MASTER SERVICE DE EL SALVADOR, S.A. DE C.V.</v>
          </cell>
        </row>
        <row r="628">
          <cell r="E628">
            <v>50002996</v>
          </cell>
          <cell r="F628" t="str">
            <v>HIDRO OIL, S.A. DE C.V.</v>
          </cell>
        </row>
        <row r="629">
          <cell r="E629">
            <v>50003036</v>
          </cell>
          <cell r="F629" t="str">
            <v>INDUST CALCETINERA SALVADOREÑA, S.A. DE C.V.</v>
          </cell>
        </row>
        <row r="630">
          <cell r="E630">
            <v>50003051</v>
          </cell>
          <cell r="F630" t="str">
            <v>GESTION INTEGRAL DE DESECHOS, S.A. DE C.V.</v>
          </cell>
        </row>
        <row r="631">
          <cell r="E631">
            <v>50003020</v>
          </cell>
          <cell r="F631" t="str">
            <v>SALAZAR ARQUITECTOS, S.A. DE C.V.</v>
          </cell>
        </row>
        <row r="632">
          <cell r="E632">
            <v>50003030</v>
          </cell>
          <cell r="F632" t="str">
            <v>CAMARA DE COMERCIO E INDUSTRIA DE EL SALVADOR</v>
          </cell>
        </row>
        <row r="633">
          <cell r="E633">
            <v>50002214</v>
          </cell>
          <cell r="F633" t="str">
            <v>MARROQUIN, VICTOR RENE</v>
          </cell>
        </row>
        <row r="634">
          <cell r="E634">
            <v>50003081</v>
          </cell>
          <cell r="F634" t="str">
            <v>COMPAÑÍA DE SEGURIDAD LA ORDEN MILITAR, S.A. DE C.V.</v>
          </cell>
        </row>
        <row r="635">
          <cell r="E635">
            <v>50003085</v>
          </cell>
          <cell r="F635" t="str">
            <v>PEREZ POSADAS, CARBILIO</v>
          </cell>
        </row>
        <row r="636">
          <cell r="E636">
            <v>50003086</v>
          </cell>
          <cell r="F636" t="str">
            <v>FIGUEROA DE RAMOS, MORENA CONCEPCION</v>
          </cell>
        </row>
        <row r="637">
          <cell r="E637">
            <v>50003079</v>
          </cell>
          <cell r="F637" t="str">
            <v>MIRA DE FLAMENCO, ALICIA MACARENA</v>
          </cell>
        </row>
        <row r="638">
          <cell r="E638">
            <v>50003090</v>
          </cell>
          <cell r="F638" t="str">
            <v>LUCANO INVERSIONES, S.A. DE C.V.</v>
          </cell>
        </row>
        <row r="639">
          <cell r="E639">
            <v>50003100</v>
          </cell>
          <cell r="F639" t="str">
            <v>OCON, S.A. DE C.V.</v>
          </cell>
        </row>
        <row r="640">
          <cell r="E640">
            <v>50003110</v>
          </cell>
          <cell r="F640" t="str">
            <v>PETROFAX, S.A. DE C.V.</v>
          </cell>
        </row>
        <row r="641">
          <cell r="E641">
            <v>50003121</v>
          </cell>
          <cell r="F641" t="str">
            <v>IMDISAR, S.A. DE C.V.</v>
          </cell>
        </row>
        <row r="642">
          <cell r="E642">
            <v>50003130</v>
          </cell>
          <cell r="F642" t="str">
            <v>MULTISERVICIOS A Y M, SOCIEDAD ANONIMA DE CAPITAL VARIABLE</v>
          </cell>
        </row>
        <row r="643">
          <cell r="E643">
            <v>50003122</v>
          </cell>
          <cell r="F643" t="str">
            <v>VELADO POWER, S.A. DE C.V.</v>
          </cell>
        </row>
        <row r="644">
          <cell r="E644">
            <v>50003135</v>
          </cell>
          <cell r="F644" t="str">
            <v>GUTICIA DE EL SALVADOR, S.A. DE C.V.</v>
          </cell>
        </row>
        <row r="645">
          <cell r="E645">
            <v>50003124</v>
          </cell>
          <cell r="F645" t="str">
            <v>AMBIENTEC, S.A. DE C.V.</v>
          </cell>
        </row>
        <row r="646">
          <cell r="E646">
            <v>50001196</v>
          </cell>
          <cell r="F646" t="str">
            <v>ROMERO ALVARENGA, JOSE ESTEBAN</v>
          </cell>
        </row>
        <row r="647">
          <cell r="E647">
            <v>50003165</v>
          </cell>
          <cell r="F647" t="str">
            <v>CARCAMO MARTINEZ Y COMPAÑÍA</v>
          </cell>
        </row>
        <row r="648">
          <cell r="E648">
            <v>50003167</v>
          </cell>
          <cell r="F648" t="str">
            <v>MACHON RIVERA, MANUEL HUMBERTO</v>
          </cell>
        </row>
        <row r="649">
          <cell r="E649">
            <v>50003170</v>
          </cell>
          <cell r="F649" t="str">
            <v>DENTECO EL SALVADOR, S.A. DE C.V.</v>
          </cell>
        </row>
        <row r="650">
          <cell r="E650">
            <v>50003160</v>
          </cell>
          <cell r="F650" t="str">
            <v>FUMIGADORA Y FORMULADORA CAMPOS, S.A. DE C.V.</v>
          </cell>
        </row>
        <row r="651">
          <cell r="E651">
            <v>50003215</v>
          </cell>
          <cell r="F651" t="str">
            <v>NUÑEZ MATA, JOSE MARVIN</v>
          </cell>
        </row>
        <row r="652">
          <cell r="E652">
            <v>50003236</v>
          </cell>
          <cell r="F652" t="str">
            <v>MELENDEZ DE CAMPOS, ANA ISABEL</v>
          </cell>
        </row>
        <row r="653">
          <cell r="E653">
            <v>50003250</v>
          </cell>
          <cell r="F653" t="str">
            <v>MORENO PONCE, JOSE ANTONIO</v>
          </cell>
        </row>
        <row r="654">
          <cell r="E654">
            <v>50003151</v>
          </cell>
          <cell r="F654" t="str">
            <v>DATAPRINT DE EL SALVADOR, S.A. DE C.V.</v>
          </cell>
        </row>
        <row r="655">
          <cell r="E655">
            <v>50003245</v>
          </cell>
          <cell r="F655" t="str">
            <v>JIMENEZ LOPEZ, JOSE ALFREDO</v>
          </cell>
        </row>
        <row r="656">
          <cell r="E656">
            <v>50003195</v>
          </cell>
          <cell r="F656" t="str">
            <v>REPUESTOS PARA ELECTRONICA, S.A. DE C.V.</v>
          </cell>
        </row>
        <row r="657">
          <cell r="E657">
            <v>50003260</v>
          </cell>
          <cell r="F657" t="str">
            <v>REDES TECNOLOGICAS, S.A. DE C.V.</v>
          </cell>
        </row>
        <row r="658">
          <cell r="E658">
            <v>50003270</v>
          </cell>
          <cell r="F658" t="str">
            <v>ASOCIACION PANAMERICANA DE MERCADEO SOCIAL</v>
          </cell>
        </row>
        <row r="659">
          <cell r="E659">
            <v>50003269</v>
          </cell>
          <cell r="F659" t="str">
            <v>ALCONSA, S.A. DE C.V.</v>
          </cell>
        </row>
        <row r="660">
          <cell r="E660">
            <v>50003290</v>
          </cell>
          <cell r="F660" t="str">
            <v>BRACAMONTE CASTILLO, PABLO ANTONIO</v>
          </cell>
        </row>
        <row r="661">
          <cell r="E661">
            <v>50003278</v>
          </cell>
          <cell r="F661" t="str">
            <v>GARCIA MOLINA, SERVICIOS DE INGENIERIA, S.A. DE C.V.</v>
          </cell>
        </row>
        <row r="662">
          <cell r="E662">
            <v>50003282</v>
          </cell>
          <cell r="F662" t="str">
            <v>ARCO INGENIEROS, S.A. DE C.V.</v>
          </cell>
        </row>
        <row r="663">
          <cell r="E663">
            <v>50003283</v>
          </cell>
          <cell r="F663" t="str">
            <v>PRISMA INGENIEROS, S.A. DE C.V.</v>
          </cell>
        </row>
        <row r="664">
          <cell r="E664">
            <v>50003300</v>
          </cell>
          <cell r="F664" t="str">
            <v>MELENDEZ MELENDEZ, JOSE ARTURO</v>
          </cell>
        </row>
        <row r="665">
          <cell r="E665">
            <v>50003296</v>
          </cell>
          <cell r="F665" t="str">
            <v>PARADA GAMEZ, GUILLERMO ALEXANDER</v>
          </cell>
        </row>
        <row r="666">
          <cell r="E666">
            <v>50003295</v>
          </cell>
          <cell r="F666" t="str">
            <v>QHA INTERNATIONAL, S.A. DE C.V.</v>
          </cell>
        </row>
        <row r="667">
          <cell r="E667">
            <v>50003275</v>
          </cell>
          <cell r="F667" t="str">
            <v>OTO-AUDIO, S.A. DE C.V.</v>
          </cell>
        </row>
        <row r="668">
          <cell r="E668">
            <v>50003266</v>
          </cell>
          <cell r="F668" t="str">
            <v>MORENO PARADA, OSCAR ANTONIO</v>
          </cell>
        </row>
        <row r="669">
          <cell r="E669">
            <v>50003316</v>
          </cell>
          <cell r="F669" t="str">
            <v>H J CONSTRUCCION, S.A. DE C.V.</v>
          </cell>
        </row>
        <row r="670">
          <cell r="E670">
            <v>50003310</v>
          </cell>
          <cell r="F670" t="str">
            <v>SHOMER DE EL SALVADOR, S.A. DE C.V.</v>
          </cell>
        </row>
        <row r="671">
          <cell r="E671">
            <v>50000929</v>
          </cell>
          <cell r="F671" t="str">
            <v>QUINTANILLA, HECTOR ANTONIO</v>
          </cell>
        </row>
        <row r="672">
          <cell r="E672">
            <v>50003380</v>
          </cell>
          <cell r="F672" t="str">
            <v>TECNOLOGIA HOSPITALARIA, SOCIEDAD ANONIMA DE CAPITAL VARIABLE</v>
          </cell>
        </row>
        <row r="673">
          <cell r="E673">
            <v>50003385</v>
          </cell>
          <cell r="F673" t="str">
            <v>CYSS, S.A. DE C.V.</v>
          </cell>
        </row>
        <row r="674">
          <cell r="E674">
            <v>50003386</v>
          </cell>
          <cell r="F674" t="str">
            <v>INGENIERIA, ARQUITECTURA Y TELEFONIA DE CENTROAMERICA, S.A. DE C.V.</v>
          </cell>
        </row>
        <row r="675">
          <cell r="E675">
            <v>50003400</v>
          </cell>
          <cell r="F675" t="str">
            <v>NEUROLAB, S.A. DE C.V.</v>
          </cell>
        </row>
        <row r="676">
          <cell r="E676">
            <v>50003401</v>
          </cell>
          <cell r="F676" t="str">
            <v>LABTRONIC, S.A. DE C.V.</v>
          </cell>
        </row>
        <row r="677">
          <cell r="E677">
            <v>50003417</v>
          </cell>
          <cell r="F677" t="str">
            <v>GUILLEN, MARIA CARMEN</v>
          </cell>
        </row>
        <row r="678">
          <cell r="E678">
            <v>50003455</v>
          </cell>
          <cell r="F678" t="str">
            <v>BOLIVAR TRADING (EL SALVADOR), S.A. DE C.V.</v>
          </cell>
        </row>
        <row r="679">
          <cell r="E679">
            <v>50003515</v>
          </cell>
          <cell r="F679" t="str">
            <v>VEGA FIGUEROA, SALVADOR ANTONIO</v>
          </cell>
        </row>
        <row r="680">
          <cell r="E680">
            <v>50003365</v>
          </cell>
          <cell r="F680" t="str">
            <v>CENTRALION INDUSTRIAL DE EL SALVADOR, S.A. DE C.V.</v>
          </cell>
        </row>
        <row r="681">
          <cell r="E681">
            <v>50003430</v>
          </cell>
          <cell r="F681" t="str">
            <v>REYES VARGAS, LIZ JENNY</v>
          </cell>
        </row>
        <row r="682">
          <cell r="E682">
            <v>50003480</v>
          </cell>
          <cell r="F682" t="str">
            <v>GLOBAL COMMUNICATIONS EL SALVADOR, S.A. DE C.V.</v>
          </cell>
        </row>
        <row r="683">
          <cell r="E683">
            <v>50003500</v>
          </cell>
          <cell r="F683" t="str">
            <v>DOS M.G., SOCIEDAD ANONIMA DE CAPITAL VARIABLE</v>
          </cell>
        </row>
        <row r="684">
          <cell r="E684">
            <v>50003486</v>
          </cell>
          <cell r="F684" t="str">
            <v>ARQUITECTOS Y DISEÑADORES CONSTRUYENDO, S.A. DE C.V.</v>
          </cell>
        </row>
        <row r="685">
          <cell r="E685">
            <v>50003525</v>
          </cell>
          <cell r="F685" t="str">
            <v>INSTITUTO CIENTIFICO DE DESARROLLO EMPRESARIAL, S.A. DE C.V.</v>
          </cell>
        </row>
        <row r="686">
          <cell r="E686">
            <v>50001275</v>
          </cell>
          <cell r="F686" t="str">
            <v>ARIAS MORENO, JULIO ALBERTO</v>
          </cell>
        </row>
        <row r="687">
          <cell r="E687">
            <v>50003530</v>
          </cell>
          <cell r="F687" t="str">
            <v>PALACIOS, JOSE PEDRO</v>
          </cell>
        </row>
        <row r="688">
          <cell r="E688">
            <v>50003555</v>
          </cell>
          <cell r="F688" t="str">
            <v>UMAÑA DOMINGUEZ, JUAN DANIEL</v>
          </cell>
        </row>
        <row r="689">
          <cell r="E689">
            <v>50003557</v>
          </cell>
          <cell r="F689" t="str">
            <v>GAMERO PINEDA, ALEXIS</v>
          </cell>
        </row>
        <row r="690">
          <cell r="E690">
            <v>50003560</v>
          </cell>
          <cell r="F690" t="str">
            <v>ABSOLUT MEDICAL, S.A. DE C.V.</v>
          </cell>
        </row>
        <row r="691">
          <cell r="E691">
            <v>50003580</v>
          </cell>
          <cell r="F691" t="str">
            <v>RAMIREZ CHICAS, LUIS ALONSO</v>
          </cell>
        </row>
        <row r="692">
          <cell r="E692">
            <v>50002768</v>
          </cell>
          <cell r="F692" t="str">
            <v>IRSA, S.A. DE C.V.</v>
          </cell>
        </row>
        <row r="693">
          <cell r="E693">
            <v>50003566</v>
          </cell>
          <cell r="F693" t="str">
            <v>PLASTICOS DIVERSOS, S.A. DE C.V.</v>
          </cell>
        </row>
        <row r="694">
          <cell r="E694">
            <v>50000351</v>
          </cell>
          <cell r="F694" t="str">
            <v>CENTRO AUDIOLOGICO MEDICO, S.A. DE C.V.</v>
          </cell>
        </row>
        <row r="695">
          <cell r="E695">
            <v>50001659</v>
          </cell>
          <cell r="F695" t="str">
            <v>ORTIZA, S.A. DE C.V.</v>
          </cell>
        </row>
        <row r="696">
          <cell r="E696">
            <v>50003635</v>
          </cell>
          <cell r="F696" t="str">
            <v>DISTRIBUIDORA MEDICA Y LABORATORIOS BERMUDEZ, S.A. DE C.V.</v>
          </cell>
        </row>
        <row r="697">
          <cell r="E697">
            <v>50003675</v>
          </cell>
          <cell r="F697" t="str">
            <v>MELRO Y ASOCIADOS, S.A. DE C.V.</v>
          </cell>
        </row>
        <row r="698">
          <cell r="E698">
            <v>50003681</v>
          </cell>
          <cell r="F698" t="str">
            <v>DROGUERIA HERLETT, S.A. DE C.V.</v>
          </cell>
        </row>
        <row r="699">
          <cell r="E699">
            <v>50003690</v>
          </cell>
          <cell r="F699" t="str">
            <v>CETEXSAL, S.A. DE C.V.</v>
          </cell>
        </row>
        <row r="700">
          <cell r="E700">
            <v>50003556</v>
          </cell>
          <cell r="F700" t="str">
            <v>DIDECONSA, S.A. DE C.V.</v>
          </cell>
        </row>
        <row r="701">
          <cell r="E701">
            <v>50003567</v>
          </cell>
          <cell r="F701" t="str">
            <v>BOLD TECHNOLOGIES, LIMITED DE EL SALVADOR, S.A. DE C.V.</v>
          </cell>
        </row>
        <row r="702">
          <cell r="E702">
            <v>50003595</v>
          </cell>
          <cell r="F702" t="str">
            <v>DISTRIBUIDORA DE PRODUCTOS PARA LA SALUD, S.A. DE C.V.</v>
          </cell>
        </row>
        <row r="703">
          <cell r="E703">
            <v>50003634</v>
          </cell>
          <cell r="F703" t="str">
            <v>CONSTRUCCIONES FUTURAS, SOCIEDAD ANONIMA DE CAPITAL VARIABLE</v>
          </cell>
        </row>
        <row r="704">
          <cell r="E704">
            <v>50003720</v>
          </cell>
          <cell r="F704" t="str">
            <v>COMERCIAL SUIZA, S.A. DE C.V.</v>
          </cell>
        </row>
        <row r="705">
          <cell r="E705">
            <v>50003725</v>
          </cell>
          <cell r="F705" t="str">
            <v>MP EL SALVADOR, SOCIEDAD ANONIMA DE CAPITAL VARIABLE</v>
          </cell>
        </row>
        <row r="706">
          <cell r="E706">
            <v>50003645</v>
          </cell>
          <cell r="F706" t="str">
            <v>COTTO DE CHOTO, MARIA IBET DE LOS ANGELES</v>
          </cell>
        </row>
        <row r="707">
          <cell r="E707">
            <v>50003665</v>
          </cell>
          <cell r="F707" t="str">
            <v>RAMIREZ, MAURICIO ALBERTO</v>
          </cell>
        </row>
        <row r="708">
          <cell r="E708">
            <v>50003666</v>
          </cell>
          <cell r="F708" t="str">
            <v>ZUNIGA, ROMEL ERNESTO</v>
          </cell>
        </row>
        <row r="709">
          <cell r="E709">
            <v>50003667</v>
          </cell>
          <cell r="F709" t="str">
            <v>CELLFOOD DE CENTRO AMERICA, S.A. DE C.V.</v>
          </cell>
        </row>
        <row r="710">
          <cell r="E710">
            <v>50003680</v>
          </cell>
          <cell r="F710" t="str">
            <v>GOMEZ REYES, ELDY HORTENSIA</v>
          </cell>
        </row>
        <row r="711">
          <cell r="E711">
            <v>50003745</v>
          </cell>
          <cell r="F711" t="str">
            <v>RESERVICIOS, S.A. DE C.V.</v>
          </cell>
        </row>
        <row r="712">
          <cell r="E712">
            <v>50003632</v>
          </cell>
          <cell r="F712" t="str">
            <v>INVERSIONES MEDICAS SAN FRANCISCO, S.A. DE C.V.</v>
          </cell>
        </row>
        <row r="713">
          <cell r="E713">
            <v>50003651</v>
          </cell>
          <cell r="F713" t="str">
            <v>ROWALT PHARMACEUTICAL, S.A. DE C.V.</v>
          </cell>
        </row>
        <row r="714">
          <cell r="E714">
            <v>50003741</v>
          </cell>
          <cell r="F714" t="str">
            <v>PEREZ GRANDE, FRANCISCO</v>
          </cell>
        </row>
        <row r="715">
          <cell r="E715">
            <v>50003735</v>
          </cell>
          <cell r="F715" t="str">
            <v>APUZUNGA, S.A. DE C.V.</v>
          </cell>
        </row>
        <row r="716">
          <cell r="E716">
            <v>50003727</v>
          </cell>
          <cell r="F716" t="str">
            <v>IMAGENES TECNOLOGICAS DE EL SALVADOR, S.A. DE C.V.</v>
          </cell>
        </row>
        <row r="717">
          <cell r="E717">
            <v>50003722</v>
          </cell>
          <cell r="F717" t="str">
            <v>RIVAS ARTEAGA, CARLOS ANTONIO</v>
          </cell>
        </row>
        <row r="718">
          <cell r="E718">
            <v>50003755</v>
          </cell>
          <cell r="F718" t="str">
            <v>GAVIDIA GONZALEZ, CARLOS ARTURO</v>
          </cell>
        </row>
        <row r="719">
          <cell r="E719">
            <v>50005255</v>
          </cell>
          <cell r="F719" t="str">
            <v>INNOVA INVERSIONES, SOCIEDAD ANONIMA DE CAPITAL VARIABLE</v>
          </cell>
        </row>
        <row r="720">
          <cell r="E720">
            <v>50003795</v>
          </cell>
          <cell r="F720" t="str">
            <v>CASA MEDICA, S.A. DE C.V.</v>
          </cell>
        </row>
        <row r="721">
          <cell r="E721">
            <v>50003800</v>
          </cell>
          <cell r="F721" t="str">
            <v>DATAGUARD, S.A. DE C.V.</v>
          </cell>
        </row>
        <row r="722">
          <cell r="E722">
            <v>50003805</v>
          </cell>
          <cell r="F722" t="str">
            <v>CALVO GUZMAN, GUSTAVO JOSE</v>
          </cell>
        </row>
        <row r="723">
          <cell r="E723">
            <v>50003816</v>
          </cell>
          <cell r="F723" t="str">
            <v>ABREGO ESCOBAR, JUAN CARLOS</v>
          </cell>
        </row>
        <row r="724">
          <cell r="E724">
            <v>50003820</v>
          </cell>
          <cell r="F724" t="str">
            <v>VILLATORO MARTINEZ, ROLANDO</v>
          </cell>
        </row>
        <row r="725">
          <cell r="E725">
            <v>50003836</v>
          </cell>
          <cell r="F725" t="str">
            <v>FLORES MENDEZ, DORA ELIZABETH</v>
          </cell>
        </row>
        <row r="726">
          <cell r="E726">
            <v>50003840</v>
          </cell>
          <cell r="F726" t="str">
            <v>PASTRANA PALOMO, CARLOS</v>
          </cell>
        </row>
        <row r="727">
          <cell r="E727">
            <v>50003850</v>
          </cell>
          <cell r="F727" t="str">
            <v>VISCARRA DE SANCHEZ, MARIA ELENA</v>
          </cell>
        </row>
        <row r="728">
          <cell r="E728">
            <v>50003865</v>
          </cell>
          <cell r="F728" t="str">
            <v>HERNANDEZ RIVAS, JESSICA YOLANDA</v>
          </cell>
        </row>
        <row r="729">
          <cell r="E729">
            <v>50003868</v>
          </cell>
          <cell r="F729" t="str">
            <v>PROVEEDORES DE INSUMOS DIVERSOS, S.A. DE C.V.</v>
          </cell>
        </row>
        <row r="730">
          <cell r="E730">
            <v>50003870</v>
          </cell>
          <cell r="F730" t="str">
            <v>MELGAR CARCAMO, NELSON EDUARDO</v>
          </cell>
        </row>
        <row r="731">
          <cell r="E731">
            <v>50003881</v>
          </cell>
          <cell r="F731" t="str">
            <v>STICHTING DE WAAL FOUNDATION (FUNDACION DE WAAL)</v>
          </cell>
        </row>
        <row r="732">
          <cell r="E732">
            <v>50003885</v>
          </cell>
          <cell r="F732" t="str">
            <v>GARCIA CARRILLO, PEDRO</v>
          </cell>
        </row>
        <row r="733">
          <cell r="E733">
            <v>50003915</v>
          </cell>
          <cell r="F733" t="str">
            <v>R Z, S.A. DE C.V.</v>
          </cell>
        </row>
        <row r="734">
          <cell r="E734">
            <v>50003920</v>
          </cell>
          <cell r="F734" t="str">
            <v>INVERSIONES CRUZ AREVALO, S.A. DE C.V.</v>
          </cell>
        </row>
        <row r="735">
          <cell r="E735">
            <v>50003930</v>
          </cell>
          <cell r="F735" t="str">
            <v>LIEVANO, HERBERTH DAVID</v>
          </cell>
        </row>
        <row r="736">
          <cell r="E736">
            <v>50003867</v>
          </cell>
          <cell r="F736" t="str">
            <v>UNION CONSTRUCTORA, S.A. DE C.V.</v>
          </cell>
        </row>
        <row r="737">
          <cell r="E737">
            <v>50003760</v>
          </cell>
          <cell r="F737" t="str">
            <v>FLORES Y CASTILLO CONSTRUCTORES, SOCIEDAD ANONIMA DE CAPITAL VARIABLE</v>
          </cell>
        </row>
        <row r="738">
          <cell r="E738">
            <v>50003945</v>
          </cell>
          <cell r="F738" t="str">
            <v>PREFABRICADOS INTERNACIONALES, S.A. DE C.V.</v>
          </cell>
        </row>
        <row r="739">
          <cell r="E739">
            <v>50003940</v>
          </cell>
          <cell r="F739" t="str">
            <v>BOLAÑOS ARIAS, FRANCISCO</v>
          </cell>
        </row>
        <row r="740">
          <cell r="E740">
            <v>50003905</v>
          </cell>
          <cell r="F740" t="str">
            <v>DICRÉ INGENIEROS &amp; ARQUITECTOS, S.A. DE C.V.</v>
          </cell>
        </row>
        <row r="741">
          <cell r="E741">
            <v>50003895</v>
          </cell>
          <cell r="F741" t="str">
            <v>HOTELES Y DESARROLLO TURISTICOS, S.A. DE C.V.</v>
          </cell>
        </row>
        <row r="742">
          <cell r="E742">
            <v>50003821</v>
          </cell>
          <cell r="F742" t="str">
            <v>SERVICIOS MEDICOS GLOBALES, S.A. DE C.V.</v>
          </cell>
        </row>
        <row r="743">
          <cell r="E743">
            <v>50003880</v>
          </cell>
          <cell r="F743" t="str">
            <v>AVILA ZAVALA, CARLOS ELIAS</v>
          </cell>
        </row>
        <row r="744">
          <cell r="E744">
            <v>50003835</v>
          </cell>
          <cell r="F744" t="str">
            <v>IMPORTACIÓN, EXPORTACIÓN Y DISTRIBUCION GOROSPE, S.A. DE C.V.</v>
          </cell>
        </row>
        <row r="745">
          <cell r="E745">
            <v>50003791</v>
          </cell>
          <cell r="F745" t="str">
            <v>CRESPIN AVILES, MIRNA LORENA ADALGISA</v>
          </cell>
        </row>
        <row r="746">
          <cell r="E746">
            <v>50003785</v>
          </cell>
          <cell r="F746" t="str">
            <v>NEGOCIOS CORPORATIVOS INTERNACIONALES, S.A. DE C.V.</v>
          </cell>
        </row>
        <row r="747">
          <cell r="E747">
            <v>50003770</v>
          </cell>
          <cell r="F747" t="str">
            <v>GRUPO RENDEROS, S.A. DE C.V.</v>
          </cell>
        </row>
        <row r="748">
          <cell r="E748">
            <v>50003955</v>
          </cell>
          <cell r="F748" t="str">
            <v>SOLUCIONES, EQUIPOS E INSUMOS, S.A. DE C.V.</v>
          </cell>
        </row>
        <row r="749">
          <cell r="E749">
            <v>50003960</v>
          </cell>
          <cell r="F749" t="str">
            <v>JAYOR DE EL SALVADOR, S.A. DE C.V.</v>
          </cell>
        </row>
        <row r="750">
          <cell r="E750">
            <v>50003869</v>
          </cell>
          <cell r="F750" t="str">
            <v>MM INGENIEROS, S.A. DE C.V.</v>
          </cell>
        </row>
        <row r="751">
          <cell r="E751">
            <v>50003961</v>
          </cell>
          <cell r="F751" t="str">
            <v>CENTRO INTERNACIONAL DE FERIAS Y CONVENCIONES DE EL SALVADOR</v>
          </cell>
        </row>
        <row r="752">
          <cell r="E752">
            <v>50003965</v>
          </cell>
          <cell r="F752" t="str">
            <v>WINGS, SOCIEDAD ANONIMA DE CAPITAL VARIABLE</v>
          </cell>
        </row>
        <row r="753">
          <cell r="E753">
            <v>50000909</v>
          </cell>
          <cell r="F753" t="str">
            <v>MARTINEZ PEÑATE, GUILLERMO EDUARDO</v>
          </cell>
        </row>
        <row r="754">
          <cell r="E754">
            <v>50003975</v>
          </cell>
          <cell r="F754" t="str">
            <v>BODEGA HOSPITALARIA, S.A. DE C.V.</v>
          </cell>
        </row>
        <row r="755">
          <cell r="E755">
            <v>50003990</v>
          </cell>
          <cell r="F755" t="str">
            <v>MULTIMEDICA, SOCIEDAD ANONIMA DE CAPITAL VARIABLE</v>
          </cell>
        </row>
        <row r="756">
          <cell r="E756">
            <v>50002343</v>
          </cell>
          <cell r="F756" t="str">
            <v>DISEÑOS DE ESPUMA SALVADOREÑOS, S.A. DE C.V.</v>
          </cell>
        </row>
        <row r="757">
          <cell r="E757">
            <v>50004000</v>
          </cell>
          <cell r="F757" t="str">
            <v>ALVARENGA, CARLOS ERNESTO</v>
          </cell>
        </row>
        <row r="758">
          <cell r="E758">
            <v>50004005</v>
          </cell>
          <cell r="F758" t="str">
            <v>SUMINISTROS FMQ, S.A. DE C.V.</v>
          </cell>
        </row>
        <row r="759">
          <cell r="E759">
            <v>50000257</v>
          </cell>
          <cell r="F759" t="str">
            <v>SAGASTUME DE ALVARADO, BLANCA TIODOLINDA</v>
          </cell>
        </row>
        <row r="760">
          <cell r="E760">
            <v>50004016</v>
          </cell>
          <cell r="F760" t="str">
            <v>RUIZ CUELLAR, JOSE MARIA</v>
          </cell>
        </row>
        <row r="761">
          <cell r="E761">
            <v>50003980</v>
          </cell>
          <cell r="F761" t="str">
            <v>LABORATORIO BIOSANO</v>
          </cell>
        </row>
        <row r="762">
          <cell r="E762">
            <v>50003981</v>
          </cell>
          <cell r="F762" t="str">
            <v>NOVARTIS PHARMA (LOGISTIC) INC</v>
          </cell>
        </row>
        <row r="763">
          <cell r="E763">
            <v>50003982</v>
          </cell>
          <cell r="F763" t="str">
            <v>LABORATORIO NOVO NORDISK</v>
          </cell>
        </row>
        <row r="764">
          <cell r="E764">
            <v>50004015</v>
          </cell>
          <cell r="F764" t="str">
            <v>CONTRERAS PORTILLO, JUAN CARLOS</v>
          </cell>
        </row>
        <row r="765">
          <cell r="E765">
            <v>50004060</v>
          </cell>
          <cell r="F765" t="str">
            <v>CONSTRUCCIONES Y REMODELACIONES, S.A. DE C.V.</v>
          </cell>
        </row>
        <row r="766">
          <cell r="E766">
            <v>50004050</v>
          </cell>
          <cell r="F766" t="str">
            <v>TESHAL, S.A. DE C.V.</v>
          </cell>
        </row>
        <row r="767">
          <cell r="E767">
            <v>50004030</v>
          </cell>
          <cell r="F767" t="str">
            <v>SALVAMEDICA, SOCIEDAD ANONIMA DE CAPITAL VARIABLE</v>
          </cell>
        </row>
        <row r="768">
          <cell r="E768">
            <v>50004091</v>
          </cell>
          <cell r="F768" t="str">
            <v>STARLINE INTERNATIONAL, S.A. DE C.V.</v>
          </cell>
        </row>
        <row r="769">
          <cell r="E769">
            <v>50004095</v>
          </cell>
          <cell r="F769" t="str">
            <v>JIMENEZ VELASCO, RICARDO JOSUE</v>
          </cell>
        </row>
        <row r="770">
          <cell r="E770">
            <v>50004101</v>
          </cell>
          <cell r="F770" t="str">
            <v>LEMUS SALGUERO, MAURICIO ARTURO</v>
          </cell>
        </row>
        <row r="771">
          <cell r="E771">
            <v>50002344</v>
          </cell>
          <cell r="F771" t="str">
            <v>GLOBAL SOLUTIONS LATINOAMERICA, S.A. DE C.V.</v>
          </cell>
        </row>
        <row r="772">
          <cell r="E772">
            <v>50004110</v>
          </cell>
          <cell r="F772" t="str">
            <v>PROLIBROS, S.A. DE C.V.</v>
          </cell>
        </row>
        <row r="773">
          <cell r="E773">
            <v>50004135</v>
          </cell>
          <cell r="F773" t="str">
            <v>ERLO, S.A. DE C.V.</v>
          </cell>
        </row>
        <row r="774">
          <cell r="E774">
            <v>50004150</v>
          </cell>
          <cell r="F774" t="str">
            <v>MARTINEZ RODRIGUEZ, DEMYS GIOVANNI</v>
          </cell>
        </row>
        <row r="775">
          <cell r="E775">
            <v>50004155</v>
          </cell>
          <cell r="F775" t="str">
            <v>CR CONSULTING AND REPRESENTATION, S.A. DE C.V.</v>
          </cell>
        </row>
        <row r="776">
          <cell r="E776">
            <v>50004160</v>
          </cell>
          <cell r="F776" t="str">
            <v>ASA COLORS, S.A. DE C.V.</v>
          </cell>
        </row>
        <row r="777">
          <cell r="E777">
            <v>50004165</v>
          </cell>
          <cell r="F777" t="str">
            <v>LANDAVERDE DE JIMENEZ, ROSA MARIA</v>
          </cell>
        </row>
        <row r="778">
          <cell r="E778">
            <v>50004175</v>
          </cell>
          <cell r="F778" t="str">
            <v>PINTO MIRANDA, EDGAR OSWALDO</v>
          </cell>
        </row>
        <row r="779">
          <cell r="E779">
            <v>50004035</v>
          </cell>
          <cell r="F779" t="str">
            <v>MULTIPLES NEGOCIOS, S.A. DE C.V.</v>
          </cell>
        </row>
        <row r="780">
          <cell r="E780">
            <v>50004040</v>
          </cell>
          <cell r="F780" t="str">
            <v>M.P. SERVICE, S.A. DE C.V.</v>
          </cell>
        </row>
        <row r="781">
          <cell r="E781">
            <v>50004055</v>
          </cell>
          <cell r="F781" t="str">
            <v>DISTRIBUIDORA DE ARTICULOS MEDICOS, S.A. DE C.V.</v>
          </cell>
        </row>
        <row r="782">
          <cell r="E782">
            <v>50004205</v>
          </cell>
          <cell r="F782" t="str">
            <v>SERVICIOS Y SOLUCIONES MEDICAS, S.A. DE C.V.</v>
          </cell>
        </row>
        <row r="783">
          <cell r="E783">
            <v>50004210</v>
          </cell>
          <cell r="F783" t="str">
            <v>INVERSIONES Y SERVICIOS INDUSTRIALES, S.A. DE C.V.</v>
          </cell>
        </row>
        <row r="784">
          <cell r="E784">
            <v>50004211</v>
          </cell>
          <cell r="F784" t="str">
            <v>CSL BEHRING PANAMA, S.A.</v>
          </cell>
        </row>
        <row r="785">
          <cell r="E785">
            <v>50004220</v>
          </cell>
          <cell r="F785" t="str">
            <v>CASTRO LANDAVERDE, JUAN CARLOS</v>
          </cell>
        </row>
        <row r="786">
          <cell r="E786">
            <v>50001598</v>
          </cell>
          <cell r="F786" t="str">
            <v>NEGOCIOS AGROBURSATILES, PUESTO DE BOLSA DE PRODUCTOS Y SERVICIOS, SOCIEDAD ANONIMA</v>
          </cell>
        </row>
        <row r="787">
          <cell r="E787">
            <v>50004225</v>
          </cell>
          <cell r="F787" t="str">
            <v>CAMPOS CORENA, JOSE ENRIQUE</v>
          </cell>
        </row>
        <row r="788">
          <cell r="E788">
            <v>50004120</v>
          </cell>
          <cell r="F788" t="str">
            <v>GONZALEZ VIUDA DE NAVAS, MARIA ADELA</v>
          </cell>
        </row>
        <row r="789">
          <cell r="E789">
            <v>50004115</v>
          </cell>
          <cell r="F789" t="str">
            <v>GRUPO CANIZALES FUENTES, SOCIEDAD ANONIMA DE CAPITAL VARIABLE</v>
          </cell>
        </row>
        <row r="790">
          <cell r="E790">
            <v>50004080</v>
          </cell>
          <cell r="F790" t="str">
            <v>TEFLONES Y MAS, S.A. DE C.V.</v>
          </cell>
        </row>
        <row r="791">
          <cell r="E791">
            <v>50004100</v>
          </cell>
          <cell r="F791" t="str">
            <v>MOLINA BARRERA, JAIME ANTONIO</v>
          </cell>
        </row>
        <row r="792">
          <cell r="E792">
            <v>50004206</v>
          </cell>
          <cell r="F792" t="str">
            <v>VACUNA, S.A. DE C.V.</v>
          </cell>
        </row>
        <row r="793">
          <cell r="E793">
            <v>50004200</v>
          </cell>
          <cell r="F793" t="str">
            <v>CORPORACION MUNDIAL DE INVERSIONES, S.A. DE C.V.</v>
          </cell>
        </row>
        <row r="794">
          <cell r="E794">
            <v>50004180</v>
          </cell>
          <cell r="F794" t="str">
            <v>LOPEZ MONROY, GIOVANNI AGUSTIN</v>
          </cell>
        </row>
        <row r="795">
          <cell r="E795">
            <v>50004130</v>
          </cell>
          <cell r="F795" t="str">
            <v>BARRIENTOS DE PINEDA, MARIA DOLORES</v>
          </cell>
        </row>
        <row r="796">
          <cell r="E796">
            <v>50004185</v>
          </cell>
          <cell r="F796" t="str">
            <v>DISTRIBUIDORA MEDICA LG, S.A. DE C.V.</v>
          </cell>
        </row>
        <row r="797">
          <cell r="E797">
            <v>50004250</v>
          </cell>
          <cell r="F797" t="str">
            <v>MENDOZA DE GONZALEZ, ANA MARIA</v>
          </cell>
        </row>
        <row r="798">
          <cell r="E798">
            <v>50004251</v>
          </cell>
          <cell r="F798" t="str">
            <v>SERPROLAB MEDIC, S.A. DE C.V.</v>
          </cell>
        </row>
        <row r="799">
          <cell r="E799">
            <v>50004265</v>
          </cell>
          <cell r="F799" t="str">
            <v>HEROMETAL, S.A. DE C.V.</v>
          </cell>
        </row>
        <row r="800">
          <cell r="E800">
            <v>50004281</v>
          </cell>
          <cell r="F800" t="str">
            <v>IE NETWORKS SOLUTIONS, S.A. DE C.V.</v>
          </cell>
        </row>
        <row r="801">
          <cell r="E801">
            <v>38000007</v>
          </cell>
          <cell r="F801" t="str">
            <v>AES-CLESA Y CIA. S. EN C. DE C.V.</v>
          </cell>
        </row>
        <row r="802">
          <cell r="E802">
            <v>50000706</v>
          </cell>
          <cell r="F802" t="str">
            <v>EMBOTELLADORA ELECTROPURA, S.A. DE C.V.</v>
          </cell>
        </row>
        <row r="803">
          <cell r="E803">
            <v>50000140</v>
          </cell>
          <cell r="F803" t="str">
            <v>APRENDA, S.A. DE C.V.</v>
          </cell>
        </row>
        <row r="804">
          <cell r="E804">
            <v>50004310</v>
          </cell>
          <cell r="F804" t="str">
            <v>MEMBREÑO TORRES, OSCAR ALFREDO</v>
          </cell>
        </row>
        <row r="805">
          <cell r="E805">
            <v>38000005</v>
          </cell>
          <cell r="F805" t="str">
            <v>CIA. DE ALUMBRADO ELECTRICO DE SAN SALVADOR, S.A.DE C.V.</v>
          </cell>
        </row>
        <row r="806">
          <cell r="E806">
            <v>50004245</v>
          </cell>
          <cell r="F806" t="str">
            <v>CIVIL ENGINEERING PROJECTS, S.A. DE C.V.</v>
          </cell>
        </row>
        <row r="807">
          <cell r="E807">
            <v>50004315</v>
          </cell>
          <cell r="F807" t="str">
            <v>GRUPO EDITORIAL MARCA, S.A. DE C.V.</v>
          </cell>
        </row>
        <row r="808">
          <cell r="E808">
            <v>50004316</v>
          </cell>
          <cell r="F808" t="str">
            <v>IMPORTADORA PINEDA, SOCIEDAD ANONIMA DE CAPITAL VARIABLE</v>
          </cell>
        </row>
        <row r="809">
          <cell r="E809">
            <v>50004306</v>
          </cell>
          <cell r="F809" t="str">
            <v>ORELLANA ROMERO, CRISTOBAL DAVID</v>
          </cell>
        </row>
        <row r="810">
          <cell r="E810">
            <v>50004260</v>
          </cell>
          <cell r="F810" t="str">
            <v>MALAGAMBA VILLAMARIONA, ROXANA IBETT</v>
          </cell>
        </row>
        <row r="811">
          <cell r="E811">
            <v>50004235</v>
          </cell>
          <cell r="F811" t="str">
            <v>MONTERROSA VASQUEZ, JOSE LEONARDO</v>
          </cell>
        </row>
        <row r="812">
          <cell r="E812">
            <v>50004295</v>
          </cell>
          <cell r="F812" t="str">
            <v>RODRIGUEZ GARAY, JILSON ALEXANDER</v>
          </cell>
        </row>
        <row r="813">
          <cell r="E813">
            <v>50004270</v>
          </cell>
          <cell r="F813" t="str">
            <v>FUENTES GUEVARA, EDUARDO ANTONIO</v>
          </cell>
        </row>
        <row r="814">
          <cell r="E814">
            <v>50004340</v>
          </cell>
          <cell r="F814" t="str">
            <v>CORPORACION PALO ALTO, S.A. DE C.V.</v>
          </cell>
        </row>
        <row r="815">
          <cell r="E815">
            <v>50004345</v>
          </cell>
          <cell r="F815" t="str">
            <v>EDITORIAL OCEANO DE EL SALVADOR, S.A. DE C.V.</v>
          </cell>
        </row>
        <row r="816">
          <cell r="E816">
            <v>50004355</v>
          </cell>
          <cell r="F816" t="str">
            <v>GRUPO MILENNIUM, S.A. DE C.V.</v>
          </cell>
        </row>
        <row r="817">
          <cell r="E817">
            <v>50003855</v>
          </cell>
          <cell r="F817" t="str">
            <v>BAXTER DE GUATEMALA, S.A.</v>
          </cell>
        </row>
        <row r="818">
          <cell r="E818">
            <v>50004372</v>
          </cell>
          <cell r="F818" t="str">
            <v>EMPRESA CONSTRUCTORA, H.O., S.A. DE C.V.</v>
          </cell>
        </row>
        <row r="819">
          <cell r="E819">
            <v>50004375</v>
          </cell>
          <cell r="F819" t="str">
            <v>GLOBAL TRADE INVERSIONES, SOCIEDAD ANONIMA DE CAPITAL VARIABLE</v>
          </cell>
        </row>
        <row r="820">
          <cell r="E820">
            <v>50004385</v>
          </cell>
          <cell r="F820" t="str">
            <v>ALVARADO MARTINEZ, EDUARDO ANTONIO</v>
          </cell>
        </row>
        <row r="821">
          <cell r="E821">
            <v>50004392</v>
          </cell>
          <cell r="F821" t="str">
            <v>PROYECTOS L.L., SOCIEDAD ANONIMA DE CAPITAL VARIABLE</v>
          </cell>
        </row>
        <row r="822">
          <cell r="E822">
            <v>50002091</v>
          </cell>
          <cell r="F822" t="str">
            <v>SUPLIDORA DE EQUIPOS Y SERVICIO, S.A. DE C.V.</v>
          </cell>
        </row>
        <row r="823">
          <cell r="E823">
            <v>50004390</v>
          </cell>
          <cell r="F823" t="str">
            <v>IMSELI, S.A. DE C.V.</v>
          </cell>
        </row>
        <row r="824">
          <cell r="E824">
            <v>50004405</v>
          </cell>
          <cell r="F824" t="str">
            <v>TECNOLOGIA ARQUITECTONICA, SOCIEDAD ANONIMA DE CAPITAL VARIABLE</v>
          </cell>
        </row>
        <row r="825">
          <cell r="E825">
            <v>50004357</v>
          </cell>
          <cell r="F825" t="str">
            <v>DISTRIBUIDORA DE INSUMOS PARA LA SALUD, S.A. DE C.V.</v>
          </cell>
        </row>
        <row r="826">
          <cell r="E826">
            <v>50004380</v>
          </cell>
          <cell r="F826" t="str">
            <v>INVERSIONES MAGAÑA MERCADO Y ASOCIADOS, S.A. DE C.V.</v>
          </cell>
        </row>
        <row r="827">
          <cell r="E827">
            <v>50004381</v>
          </cell>
          <cell r="F827" t="str">
            <v>PRODUCTOS DEL VALLE, S.A. DE C.V.</v>
          </cell>
        </row>
        <row r="828">
          <cell r="E828">
            <v>50004391</v>
          </cell>
          <cell r="F828" t="str">
            <v>GOMEZ QUINTANILLA, JOSE FRANCISCO</v>
          </cell>
        </row>
        <row r="829">
          <cell r="E829">
            <v>50004395</v>
          </cell>
          <cell r="F829" t="str">
            <v>S.M.E.G.A., S.A. DE C.V.</v>
          </cell>
        </row>
        <row r="830">
          <cell r="E830">
            <v>50004401</v>
          </cell>
          <cell r="F830" t="str">
            <v>AYALA OLIVARES, JORGE ISAAC</v>
          </cell>
        </row>
        <row r="831">
          <cell r="E831">
            <v>50004406</v>
          </cell>
          <cell r="F831" t="str">
            <v>RIVERA GOMEZ, RONY EMERSON</v>
          </cell>
        </row>
        <row r="832">
          <cell r="E832">
            <v>50004410</v>
          </cell>
          <cell r="F832" t="str">
            <v>RAMON SOMOZA ARQUITECTO, S.A. DE C.V.</v>
          </cell>
        </row>
        <row r="833">
          <cell r="E833">
            <v>50004411</v>
          </cell>
          <cell r="F833" t="str">
            <v>ELEVADORES DE CENTROAMERICA, S.A. DE C.V.</v>
          </cell>
        </row>
        <row r="834">
          <cell r="E834">
            <v>50004420</v>
          </cell>
          <cell r="F834" t="str">
            <v>DTSOLUTIONS EL SALVADOR, S.A. DE C.V.</v>
          </cell>
        </row>
        <row r="835">
          <cell r="E835">
            <v>50000806</v>
          </cell>
          <cell r="F835" t="str">
            <v>REYES ROMERO, FRANCISCO</v>
          </cell>
        </row>
        <row r="836">
          <cell r="E836">
            <v>50004415</v>
          </cell>
          <cell r="F836" t="str">
            <v>RODRIGUEZ DIAZ, ROBERTO ARTURO</v>
          </cell>
        </row>
        <row r="837">
          <cell r="E837">
            <v>50004430</v>
          </cell>
          <cell r="F837" t="str">
            <v>OLIVA MANCIA, JOSE TOMAS DE JESUS</v>
          </cell>
        </row>
        <row r="838">
          <cell r="E838">
            <v>50004435</v>
          </cell>
          <cell r="F838" t="str">
            <v>LOPEZ CRUZ, CARLOS DANIEL</v>
          </cell>
        </row>
        <row r="839">
          <cell r="E839">
            <v>50004445</v>
          </cell>
          <cell r="F839" t="str">
            <v>ROMERO ROMERO, JOSE GUSTAVO</v>
          </cell>
        </row>
        <row r="840">
          <cell r="E840">
            <v>50004450</v>
          </cell>
          <cell r="F840" t="str">
            <v>NEGOCIOS ASCENCIO PEÑA, S.A. DE C.V.</v>
          </cell>
        </row>
        <row r="841">
          <cell r="E841">
            <v>50004456</v>
          </cell>
          <cell r="F841" t="str">
            <v>RAMIREZ DE RAMOS, SILVIA YANIRA</v>
          </cell>
        </row>
        <row r="842">
          <cell r="E842">
            <v>50004460</v>
          </cell>
          <cell r="F842" t="str">
            <v>BONILLA MILLER, ELMER ULISES</v>
          </cell>
        </row>
        <row r="843">
          <cell r="E843">
            <v>50004465</v>
          </cell>
          <cell r="F843" t="str">
            <v>RAMOS MARTINEZ, SELVIN FARID</v>
          </cell>
        </row>
        <row r="844">
          <cell r="E844">
            <v>35000238</v>
          </cell>
          <cell r="F844" t="str">
            <v>MORAN VALLE, OSCAR OSWALDO</v>
          </cell>
        </row>
        <row r="845">
          <cell r="E845">
            <v>50004470</v>
          </cell>
          <cell r="F845" t="str">
            <v>A &amp; R MEDICAL SUPPLY, SOCIEDAD ANONIMA DE CAPITAL VARIABLE</v>
          </cell>
        </row>
        <row r="846">
          <cell r="E846">
            <v>50004475</v>
          </cell>
          <cell r="F846" t="str">
            <v>SOLUCIONES CONSULTING, S.A. DE C.V.</v>
          </cell>
        </row>
        <row r="847">
          <cell r="E847">
            <v>50004480</v>
          </cell>
          <cell r="F847" t="str">
            <v>PATRONATO DE LA INMACULADA CONCEPCION</v>
          </cell>
        </row>
        <row r="848">
          <cell r="E848">
            <v>50004320</v>
          </cell>
          <cell r="F848" t="str">
            <v>POLLO CAMPERO DE EL SALVADOR, S.A. DE C.V.</v>
          </cell>
        </row>
        <row r="849">
          <cell r="E849">
            <v>50004505</v>
          </cell>
          <cell r="F849" t="str">
            <v>GARCIA ESCOBAR DENTAL, S.A. DE C.V.</v>
          </cell>
        </row>
        <row r="850">
          <cell r="E850">
            <v>50004501</v>
          </cell>
          <cell r="F850" t="str">
            <v>ECSSA EL SALVADOR, S.A. DE C.V.</v>
          </cell>
        </row>
        <row r="851">
          <cell r="E851">
            <v>50004510</v>
          </cell>
          <cell r="F851" t="str">
            <v>MEJIA ALAS, JOSE JONATHAN</v>
          </cell>
        </row>
        <row r="852">
          <cell r="E852">
            <v>50004515</v>
          </cell>
          <cell r="F852" t="str">
            <v>PYRUS, S.A. DE C.V.</v>
          </cell>
        </row>
        <row r="853">
          <cell r="E853">
            <v>50004520</v>
          </cell>
          <cell r="F853" t="str">
            <v>O. S. CONSTRUCTORES, S.A. DE C.V.</v>
          </cell>
        </row>
        <row r="854">
          <cell r="E854">
            <v>50004525</v>
          </cell>
          <cell r="F854" t="str">
            <v>HARINAS DE CENTROAMERICA, S.A. DE C.V.</v>
          </cell>
        </row>
        <row r="855">
          <cell r="E855">
            <v>50004516</v>
          </cell>
          <cell r="F855" t="str">
            <v>RODRIGUEZ ALFARO, OSCAR ERNESTO</v>
          </cell>
        </row>
        <row r="856">
          <cell r="E856">
            <v>50004545</v>
          </cell>
          <cell r="F856" t="str">
            <v>ESTADIOS DEPORTIVOS DE EL SALVADOR, S.A. DE C.V.</v>
          </cell>
        </row>
        <row r="857">
          <cell r="E857">
            <v>50004535</v>
          </cell>
          <cell r="F857" t="str">
            <v>INVERSIONES CARDUMEN, S.A. DE C.V.</v>
          </cell>
        </row>
        <row r="858">
          <cell r="E858">
            <v>50004540</v>
          </cell>
          <cell r="F858" t="str">
            <v>JAM INDUSTRIAL, S.A. DE C.V.</v>
          </cell>
        </row>
        <row r="859">
          <cell r="E859">
            <v>50004555</v>
          </cell>
          <cell r="F859" t="str">
            <v>RODRIGUEZ CASTANEDA, S.A. DE C.V.</v>
          </cell>
        </row>
        <row r="860">
          <cell r="E860">
            <v>50004570</v>
          </cell>
          <cell r="F860" t="str">
            <v>ESTRADA RIVERA, JOSE ALEX</v>
          </cell>
        </row>
        <row r="861">
          <cell r="E861">
            <v>50004580</v>
          </cell>
          <cell r="F861" t="str">
            <v>SERVICIOS DE SEGURIDAD GOT, S.A. DE C.V.</v>
          </cell>
        </row>
        <row r="862">
          <cell r="E862">
            <v>50004590</v>
          </cell>
          <cell r="F862" t="str">
            <v>KARRAA DE STRAGHALIS, MARIA JULIA ZONIA</v>
          </cell>
        </row>
        <row r="863">
          <cell r="E863">
            <v>50003950</v>
          </cell>
          <cell r="F863" t="str">
            <v>LOBOS, HERBERT OUVER</v>
          </cell>
        </row>
        <row r="864">
          <cell r="E864">
            <v>50004632</v>
          </cell>
          <cell r="F864" t="str">
            <v>MARTINEZ HERNANDEZ, ELIAS</v>
          </cell>
        </row>
        <row r="865">
          <cell r="E865">
            <v>50004640</v>
          </cell>
          <cell r="F865" t="str">
            <v>H. BARON, S.A. DE C.V.</v>
          </cell>
        </row>
        <row r="866">
          <cell r="E866">
            <v>50004645</v>
          </cell>
          <cell r="F866" t="str">
            <v>GRUPO INTEGRAL DE SERVICIOS, S.A. DE C.V.</v>
          </cell>
        </row>
        <row r="867">
          <cell r="E867">
            <v>50004575</v>
          </cell>
          <cell r="F867" t="str">
            <v>TEXTIL TOTAL, S.A. DE C.V.</v>
          </cell>
        </row>
        <row r="868">
          <cell r="E868">
            <v>50004656</v>
          </cell>
          <cell r="F868" t="str">
            <v>SEIPRO, S.A. DE C.V.</v>
          </cell>
        </row>
        <row r="869">
          <cell r="E869">
            <v>50004595</v>
          </cell>
          <cell r="F869" t="str">
            <v>OMNI-MUSIC, S.A. DE C.V.</v>
          </cell>
        </row>
        <row r="870">
          <cell r="E870">
            <v>50004662</v>
          </cell>
          <cell r="F870" t="str">
            <v>RODRIGUEZ RIVAS, JOSE ULISES</v>
          </cell>
        </row>
        <row r="871">
          <cell r="E871">
            <v>50004666</v>
          </cell>
          <cell r="F871" t="str">
            <v>GUZMAN SANCHEZ, JOSE ANGEL</v>
          </cell>
        </row>
        <row r="872">
          <cell r="E872">
            <v>50004670</v>
          </cell>
          <cell r="F872" t="str">
            <v>FUNES Y ASOCIADOS PUBLICIDAD, S.A. DE C.V.</v>
          </cell>
        </row>
        <row r="873">
          <cell r="E873">
            <v>50004635</v>
          </cell>
          <cell r="F873" t="str">
            <v>CORPORACION NOBLE, S.A. DE C.V.</v>
          </cell>
        </row>
        <row r="874">
          <cell r="E874">
            <v>50004675</v>
          </cell>
          <cell r="F874" t="str">
            <v>M. REPRESENTACIONES, SOCIEDAD ANONIMA DE CAPITAL VARIABLE</v>
          </cell>
        </row>
        <row r="875">
          <cell r="E875">
            <v>50004596</v>
          </cell>
          <cell r="F875" t="str">
            <v>PROFESIONALES EN MAQUINARIA, S.A. DE C.V.</v>
          </cell>
        </row>
        <row r="876">
          <cell r="E876">
            <v>50004600</v>
          </cell>
          <cell r="F876" t="str">
            <v>SUPERVISION VIAL Y CONSTRUCCION, S.A. DE C.V.</v>
          </cell>
        </row>
        <row r="877">
          <cell r="E877">
            <v>50004657</v>
          </cell>
          <cell r="F877" t="str">
            <v>SERVICIO AUTOMOTRIZ AG, S.A. DE C.V.</v>
          </cell>
        </row>
        <row r="878">
          <cell r="E878">
            <v>50004651</v>
          </cell>
          <cell r="F878" t="str">
            <v>GUERRA DIAZ, FERNANDO MIGUEL</v>
          </cell>
        </row>
        <row r="879">
          <cell r="E879">
            <v>50004650</v>
          </cell>
          <cell r="F879" t="str">
            <v>SOLORZANO RIVERA, JOSETHY ASTRID</v>
          </cell>
        </row>
        <row r="880">
          <cell r="E880">
            <v>50004620</v>
          </cell>
          <cell r="F880" t="str">
            <v>JOAQUIN CASTRO CERON CONSTRUCTORA, S.A. DE C.V.</v>
          </cell>
        </row>
        <row r="881">
          <cell r="E881">
            <v>50004642</v>
          </cell>
          <cell r="F881" t="str">
            <v>LABORATORIOS COMBISA, SOCIEDAD ANONIMA DE CAPITAL VARIABLE</v>
          </cell>
        </row>
        <row r="882">
          <cell r="E882">
            <v>50004625</v>
          </cell>
          <cell r="F882" t="str">
            <v>PINEDA SALAZAR, RAFAEL EDGARDO</v>
          </cell>
        </row>
        <row r="883">
          <cell r="E883">
            <v>50004601</v>
          </cell>
          <cell r="F883" t="str">
            <v>INOCAL, S.A. DE C.V.</v>
          </cell>
        </row>
        <row r="884">
          <cell r="E884">
            <v>50004585</v>
          </cell>
          <cell r="F884" t="str">
            <v>MULTI SERVICIOS Y NEGOCIOS, S.A. DE C.V.</v>
          </cell>
        </row>
        <row r="885">
          <cell r="E885">
            <v>50004560</v>
          </cell>
          <cell r="F885" t="str">
            <v>GARCIA, OSCAR ALBERTO</v>
          </cell>
        </row>
        <row r="886">
          <cell r="E886">
            <v>50004530</v>
          </cell>
          <cell r="F886" t="str">
            <v>EQUIPOS PARA LABORATORIOS, SOCIEDAD ANONIMA DE CAPITAL VARIABLE</v>
          </cell>
        </row>
        <row r="887">
          <cell r="E887">
            <v>50004682</v>
          </cell>
          <cell r="F887" t="str">
            <v>VILANOVA UGARTE, JUAN IGNACIO</v>
          </cell>
        </row>
        <row r="888">
          <cell r="E888">
            <v>50004680</v>
          </cell>
          <cell r="F888" t="str">
            <v>BTL, COMUNICACIONES, S.A. DE C.V.</v>
          </cell>
        </row>
        <row r="889">
          <cell r="E889">
            <v>50004692</v>
          </cell>
          <cell r="F889" t="str">
            <v>ALFARO G., S.A. DE C.V.</v>
          </cell>
        </row>
        <row r="890">
          <cell r="E890">
            <v>50004700</v>
          </cell>
          <cell r="F890" t="str">
            <v>ROMERO CACERES, MARCO ANTONIO</v>
          </cell>
        </row>
        <row r="891">
          <cell r="E891">
            <v>50004691</v>
          </cell>
          <cell r="F891" t="str">
            <v>OPCIONES ARQUITECTONICAS, DISEÑO, CONSTRUCCION, S.A. DE C.V.</v>
          </cell>
        </row>
        <row r="892">
          <cell r="E892">
            <v>50004705</v>
          </cell>
          <cell r="F892" t="str">
            <v>DIMAINSA, S.A. DE C.V.</v>
          </cell>
        </row>
        <row r="893">
          <cell r="E893">
            <v>50004710</v>
          </cell>
          <cell r="F893" t="str">
            <v>ARRIAZA SALGUERO, JOSE ALEJANDRO</v>
          </cell>
        </row>
        <row r="894">
          <cell r="E894">
            <v>50004711</v>
          </cell>
          <cell r="F894" t="str">
            <v>BARAHONA RODRIGUEZ, JOSE ENRIQUE</v>
          </cell>
        </row>
        <row r="895">
          <cell r="E895">
            <v>50004715</v>
          </cell>
          <cell r="F895" t="str">
            <v>GRUPO CARSON, S.A. DE C.V.</v>
          </cell>
        </row>
        <row r="896">
          <cell r="E896">
            <v>50004720</v>
          </cell>
          <cell r="F896" t="str">
            <v>INVERSIONES DEL MILENIO, S.A. DE C.V.</v>
          </cell>
        </row>
        <row r="897">
          <cell r="E897">
            <v>50004725</v>
          </cell>
          <cell r="F897" t="str">
            <v>RODRIGUEZ PORTILLO, ROBERTO ARMANDO</v>
          </cell>
        </row>
        <row r="898">
          <cell r="E898">
            <v>50004740</v>
          </cell>
          <cell r="F898" t="str">
            <v>VELASCO DE CUELLAR, ANA DOLORES</v>
          </cell>
        </row>
        <row r="899">
          <cell r="E899">
            <v>50004741</v>
          </cell>
          <cell r="F899" t="str">
            <v>INGENIERIA Y TECNICA, S.A. DE C.V.</v>
          </cell>
        </row>
        <row r="900">
          <cell r="E900">
            <v>50004746</v>
          </cell>
          <cell r="F900" t="str">
            <v>COMPUSYM, S.A. DE C.V.</v>
          </cell>
        </row>
        <row r="901">
          <cell r="E901">
            <v>50004749</v>
          </cell>
          <cell r="F901" t="str">
            <v>PROYECTOS DE INGENIERIA INTEGRAL, S.A. DE C.V.</v>
          </cell>
        </row>
        <row r="902">
          <cell r="E902">
            <v>50004731</v>
          </cell>
          <cell r="F902" t="str">
            <v>AVENDAÑO VALIENTE ERNESTO ADRIAN</v>
          </cell>
        </row>
        <row r="903">
          <cell r="E903">
            <v>50004735</v>
          </cell>
          <cell r="F903" t="str">
            <v>PINEDA ALAS, OLGA MARIA</v>
          </cell>
        </row>
        <row r="904">
          <cell r="E904">
            <v>50004748</v>
          </cell>
          <cell r="F904" t="str">
            <v>ESCOTO ORELLANA, CARLOS EDGAR</v>
          </cell>
        </row>
        <row r="905">
          <cell r="E905">
            <v>50004750</v>
          </cell>
          <cell r="F905" t="str">
            <v>SOSA HENRIQUEZ, JORGE ALBERTO</v>
          </cell>
        </row>
        <row r="906">
          <cell r="E906">
            <v>50004747</v>
          </cell>
          <cell r="F906" t="str">
            <v>ALMACENES EZA, S.A. DE C.V.</v>
          </cell>
        </row>
        <row r="907">
          <cell r="E907">
            <v>50004745</v>
          </cell>
          <cell r="F907" t="str">
            <v>SOCIEDAD COMPAÑÍA HIDRAULICA, S.A. DE C.V.</v>
          </cell>
        </row>
        <row r="908">
          <cell r="E908">
            <v>50004765</v>
          </cell>
          <cell r="F908" t="str">
            <v>MEJIA DE ALVARENGA, FLOR MARGARITA</v>
          </cell>
        </row>
        <row r="909">
          <cell r="E909">
            <v>50003857</v>
          </cell>
          <cell r="F909" t="str">
            <v>GRUPO TORRE FUERTE DRIOTIS Y ASOCIADOS, S.A. DE C.V.</v>
          </cell>
        </row>
        <row r="910">
          <cell r="E910">
            <v>50004781</v>
          </cell>
          <cell r="F910" t="str">
            <v>CONSTRUCTORA GONZALEZ, S.A. DE C.V.</v>
          </cell>
        </row>
        <row r="911">
          <cell r="E911">
            <v>50004782</v>
          </cell>
          <cell r="F911" t="str">
            <v>ORTIZ, FELIPE</v>
          </cell>
        </row>
        <row r="912">
          <cell r="E912">
            <v>50004785</v>
          </cell>
          <cell r="F912" t="str">
            <v>GLEMUS, S.A. DE C.V.</v>
          </cell>
        </row>
        <row r="913">
          <cell r="E913">
            <v>50004790</v>
          </cell>
          <cell r="F913" t="str">
            <v>IMEDIA PRODUCCIONES, S.A. DE C.V.</v>
          </cell>
        </row>
        <row r="914">
          <cell r="E914">
            <v>50001465</v>
          </cell>
          <cell r="F914" t="str">
            <v>MALMEX, S.A. DE C.V.</v>
          </cell>
        </row>
        <row r="915">
          <cell r="E915">
            <v>50004800</v>
          </cell>
          <cell r="F915" t="str">
            <v>REYES DE MEDRANO, FRANCISCA</v>
          </cell>
        </row>
        <row r="916">
          <cell r="E916">
            <v>50004811</v>
          </cell>
          <cell r="F916" t="str">
            <v>COMUNICACION Y DESARROLLO, SOCIEDAD ANONIMA DE CAPITAL VARIABLE</v>
          </cell>
        </row>
        <row r="917">
          <cell r="E917">
            <v>50004805</v>
          </cell>
          <cell r="F917" t="str">
            <v>MARITERE, S.A. DE C.V.</v>
          </cell>
        </row>
        <row r="918">
          <cell r="E918">
            <v>50004812</v>
          </cell>
          <cell r="F918" t="str">
            <v>ABOGADOS CORPORATIVOS DE ORIENTE, S.A. DE C.V.</v>
          </cell>
        </row>
        <row r="919">
          <cell r="E919">
            <v>50004813</v>
          </cell>
          <cell r="F919" t="str">
            <v>MILLENNIUM GROUP, S.A. DE C.V.</v>
          </cell>
        </row>
        <row r="920">
          <cell r="E920">
            <v>50004804</v>
          </cell>
          <cell r="F920" t="str">
            <v>INGENIERIA GLOBAL, S.A. DE C.V.</v>
          </cell>
        </row>
        <row r="921">
          <cell r="E921">
            <v>50004796</v>
          </cell>
          <cell r="F921" t="str">
            <v>HERRERA MARTINEZ, CAROLINA</v>
          </cell>
        </row>
        <row r="922">
          <cell r="E922">
            <v>50004795</v>
          </cell>
          <cell r="F922" t="str">
            <v>CACERES POLIO CARLOS HUMBERTO</v>
          </cell>
        </row>
        <row r="923">
          <cell r="E923">
            <v>50004815</v>
          </cell>
          <cell r="F923" t="str">
            <v>ASCENCIO, JOSE LORENZO</v>
          </cell>
        </row>
        <row r="924">
          <cell r="E924">
            <v>50004820</v>
          </cell>
          <cell r="F924" t="str">
            <v>MEGA INGENIEROS, S.A. DE C.V.</v>
          </cell>
        </row>
        <row r="925">
          <cell r="E925">
            <v>50004825</v>
          </cell>
          <cell r="F925" t="str">
            <v>ECO-EQUIPMENTS, SOCIEDAD ANONIMA DE CAPITAL VARIABLE</v>
          </cell>
        </row>
        <row r="926">
          <cell r="E926">
            <v>50000230</v>
          </cell>
          <cell r="F926" t="str">
            <v>BACER, S.A. DE C.V.</v>
          </cell>
        </row>
        <row r="927">
          <cell r="E927">
            <v>50000420</v>
          </cell>
          <cell r="F927" t="str">
            <v>COMPUTER TRADING EL SALVADOR, S.A. DE C.V.</v>
          </cell>
        </row>
        <row r="928">
          <cell r="E928">
            <v>50000234</v>
          </cell>
          <cell r="F928" t="str">
            <v>BEMISAL, S.A. DE C.V.</v>
          </cell>
        </row>
        <row r="929">
          <cell r="E929">
            <v>50004840</v>
          </cell>
          <cell r="F929" t="str">
            <v>E-NEGOCIOS.COM, S.A. DE C.V.</v>
          </cell>
        </row>
        <row r="930">
          <cell r="E930">
            <v>50004846</v>
          </cell>
          <cell r="F930" t="str">
            <v>SUMINISTROS L.R., S.A. DE C.V.</v>
          </cell>
        </row>
        <row r="931">
          <cell r="E931">
            <v>50004850</v>
          </cell>
          <cell r="F931" t="str">
            <v>Z. Z. INGENIEROS, S.A. DE C.V.</v>
          </cell>
        </row>
        <row r="932">
          <cell r="E932">
            <v>50004851</v>
          </cell>
          <cell r="F932" t="str">
            <v>JUGUESAL, S.A. DE C.V.</v>
          </cell>
        </row>
        <row r="933">
          <cell r="E933">
            <v>50004856</v>
          </cell>
          <cell r="F933" t="str">
            <v>MULTISERVICIOS DE EL SALVADOR, S.A. DE C.V.</v>
          </cell>
        </row>
        <row r="934">
          <cell r="E934">
            <v>50004860</v>
          </cell>
          <cell r="F934" t="str">
            <v>DISTRIBUIDORA MARANATHA, S.A. DE C.V.</v>
          </cell>
        </row>
        <row r="935">
          <cell r="E935">
            <v>50004875</v>
          </cell>
          <cell r="F935" t="str">
            <v>GRUPO REP, S.A. DE C.V.</v>
          </cell>
        </row>
        <row r="936">
          <cell r="E936">
            <v>50004907</v>
          </cell>
          <cell r="F936" t="str">
            <v>BARCODES, S.A. DE C.V.</v>
          </cell>
        </row>
        <row r="937">
          <cell r="E937">
            <v>50004920</v>
          </cell>
          <cell r="F937" t="str">
            <v>SOLUCIONES DE SEGURIDAD INFORMATICA, S.A. DE C.V.</v>
          </cell>
        </row>
        <row r="938">
          <cell r="E938">
            <v>50004935</v>
          </cell>
          <cell r="F938" t="str">
            <v>MAGNUM SECURITY AND RESEARCH, S.A. DE C.V.</v>
          </cell>
        </row>
        <row r="939">
          <cell r="E939">
            <v>50004890</v>
          </cell>
          <cell r="F939" t="str">
            <v>INDUSTRIAS GAMEZ, S.A. DE C.V.</v>
          </cell>
        </row>
        <row r="940">
          <cell r="E940">
            <v>50004905</v>
          </cell>
          <cell r="F940" t="str">
            <v>MEDICOMP, S.A. DE C.V.</v>
          </cell>
        </row>
        <row r="941">
          <cell r="E941">
            <v>50004911</v>
          </cell>
          <cell r="F941" t="str">
            <v>CONSULTING GROUP EL SALVADOR, S.A. DE C.V.</v>
          </cell>
        </row>
        <row r="942">
          <cell r="E942">
            <v>50004867</v>
          </cell>
          <cell r="F942" t="str">
            <v>FLORES OSEGUERA, MARIO WILFREDO</v>
          </cell>
        </row>
        <row r="943">
          <cell r="E943">
            <v>50004868</v>
          </cell>
          <cell r="F943" t="str">
            <v>CHAVEZ DE FUNES, HAYSSEL JANNICE</v>
          </cell>
        </row>
        <row r="944">
          <cell r="E944">
            <v>50004900</v>
          </cell>
          <cell r="F944" t="str">
            <v>CHAVARRIA DE URQUILLA, MARIA DEL CARMEN ELENA</v>
          </cell>
        </row>
        <row r="945">
          <cell r="E945">
            <v>50004871</v>
          </cell>
          <cell r="F945" t="str">
            <v>ESTRATEGIAS, CORREDORES DE SEGUROS, S.A. DE C.V.</v>
          </cell>
        </row>
        <row r="946">
          <cell r="E946">
            <v>50004940</v>
          </cell>
          <cell r="F946" t="str">
            <v>PANIAGUA AGUIRRE, EDUARDO RAFAEL</v>
          </cell>
        </row>
        <row r="947">
          <cell r="E947">
            <v>50004915</v>
          </cell>
          <cell r="F947" t="str">
            <v>INGTEL, S.A. DE C.V.</v>
          </cell>
        </row>
        <row r="948">
          <cell r="E948">
            <v>50004961</v>
          </cell>
          <cell r="F948" t="str">
            <v>INGENIERIA DE HIDROCARBUROS, S.A. DE C.V.</v>
          </cell>
        </row>
        <row r="949">
          <cell r="E949">
            <v>50004965</v>
          </cell>
          <cell r="F949" t="str">
            <v>QUIMICOS GENERALES DE EL SALVADOR, S.A. DE C.V.</v>
          </cell>
        </row>
        <row r="950">
          <cell r="E950">
            <v>50004966</v>
          </cell>
          <cell r="F950" t="str">
            <v>HERNANDEZ AGUILAR, MELVIN IVAN</v>
          </cell>
        </row>
        <row r="951">
          <cell r="E951">
            <v>50004950</v>
          </cell>
          <cell r="F951" t="str">
            <v>CASTILLO REYES, MARIA BEATRIZ</v>
          </cell>
        </row>
        <row r="952">
          <cell r="E952">
            <v>50004945</v>
          </cell>
          <cell r="F952" t="str">
            <v>DISTRIBUIDORA AXBEN, SOCIEDAD ANONIMA DE CAPITAL VARIABLE</v>
          </cell>
        </row>
        <row r="953">
          <cell r="E953">
            <v>50004925</v>
          </cell>
          <cell r="F953" t="str">
            <v>MENDOZA MELENDEZ, JEAN PAUL</v>
          </cell>
        </row>
        <row r="954">
          <cell r="E954">
            <v>50004955</v>
          </cell>
          <cell r="F954" t="str">
            <v>PRINTER DE EL SALVADOR, S.A. DE C.V.</v>
          </cell>
        </row>
        <row r="955">
          <cell r="E955">
            <v>50004970</v>
          </cell>
          <cell r="F955" t="str">
            <v>RUBIO GALEAS DE HERRERA, VILMA DINORA</v>
          </cell>
        </row>
        <row r="956">
          <cell r="E956">
            <v>50004980</v>
          </cell>
          <cell r="F956" t="str">
            <v>LOPEZ CONSULTORES EL SALVADOR, S.A. DE C.V.</v>
          </cell>
        </row>
        <row r="957">
          <cell r="E957">
            <v>50004975</v>
          </cell>
          <cell r="F957" t="str">
            <v>SERVICIOS DIVERSOS CANDRAY, S.A. DE C.V.</v>
          </cell>
        </row>
        <row r="958">
          <cell r="E958">
            <v>50004971</v>
          </cell>
          <cell r="F958" t="str">
            <v>DESCA EL SALVADOR, S.A. DE C.V.</v>
          </cell>
        </row>
        <row r="959">
          <cell r="E959">
            <v>38000015</v>
          </cell>
          <cell r="F959" t="str">
            <v>CTE TELECOM PERSONAL, S.A. DE C.V.</v>
          </cell>
        </row>
        <row r="960">
          <cell r="E960">
            <v>50004981</v>
          </cell>
          <cell r="F960" t="str">
            <v>SEGURINTER, S.A. DE C.V.</v>
          </cell>
        </row>
        <row r="961">
          <cell r="E961">
            <v>50004987</v>
          </cell>
          <cell r="F961" t="str">
            <v>DISTRIBUIDORA SALVADOREÑA DE COMBUSTIBLES, S.A. DE C.V.</v>
          </cell>
        </row>
        <row r="962">
          <cell r="E962">
            <v>50004990</v>
          </cell>
          <cell r="F962" t="str">
            <v>ORTIZ MERCADO, MANUEL ERNESTO</v>
          </cell>
        </row>
        <row r="963">
          <cell r="E963">
            <v>50004991</v>
          </cell>
          <cell r="F963" t="str">
            <v>YARY, SUMINISTROS Y CONSTRUCCIONES, SOCIEDAD ANONIMA DE CAPITAL VARIABLE</v>
          </cell>
        </row>
        <row r="964">
          <cell r="E964">
            <v>50005000</v>
          </cell>
          <cell r="F964" t="str">
            <v>RADIATION AND BIOMEDICAL SOLUTIONS, S.A. DE C.V.</v>
          </cell>
        </row>
        <row r="965">
          <cell r="E965">
            <v>50005006</v>
          </cell>
          <cell r="F965" t="str">
            <v>ALVARENGA RODRIGUEZ, LILIANA YAMILETH</v>
          </cell>
        </row>
        <row r="966">
          <cell r="E966">
            <v>50005015</v>
          </cell>
          <cell r="F966" t="str">
            <v>DISTRIBUCIONES MULTIPLES, S.A. DE C.V.</v>
          </cell>
        </row>
        <row r="967">
          <cell r="E967">
            <v>50005030</v>
          </cell>
          <cell r="F967" t="str">
            <v>DIQUIVA, S.A. DE C.V.</v>
          </cell>
        </row>
        <row r="968">
          <cell r="E968">
            <v>50005035</v>
          </cell>
          <cell r="F968" t="str">
            <v>RIJOJIVE, SOCIEDAD ANONIMA DE CAPITAL VARIABLE</v>
          </cell>
        </row>
        <row r="969">
          <cell r="E969">
            <v>50005037</v>
          </cell>
          <cell r="F969" t="str">
            <v>LEON SOL ARQUITECTOS CONSULTORES, S.A. DE C.V.</v>
          </cell>
        </row>
        <row r="970">
          <cell r="E970">
            <v>50005038</v>
          </cell>
          <cell r="F970" t="str">
            <v>UDP UNION TEMPORAL INGETEC - PINEARQ</v>
          </cell>
        </row>
        <row r="971">
          <cell r="E971">
            <v>50005036</v>
          </cell>
          <cell r="F971" t="str">
            <v>CORRERA CONSULTORES ASOCIADOS, S.A. DE C.V.</v>
          </cell>
        </row>
        <row r="972">
          <cell r="E972">
            <v>50005020</v>
          </cell>
          <cell r="F972" t="str">
            <v>GUEVARA SARAVIA, GERMAN ALEXANDER</v>
          </cell>
        </row>
        <row r="973">
          <cell r="E973">
            <v>50005010</v>
          </cell>
          <cell r="F973" t="str">
            <v>LOPEZ LINARES, GLORIA FRANCISCA</v>
          </cell>
        </row>
        <row r="974">
          <cell r="E974">
            <v>50005042</v>
          </cell>
          <cell r="F974" t="str">
            <v>FUNES HARTMANN, S.A. DE C.V.</v>
          </cell>
        </row>
        <row r="975">
          <cell r="E975">
            <v>50005040</v>
          </cell>
          <cell r="F975" t="str">
            <v>AVANCE Y DESEMPEÑO, S.A. DE C.V.</v>
          </cell>
        </row>
        <row r="976">
          <cell r="E976">
            <v>50005021</v>
          </cell>
          <cell r="F976" t="str">
            <v>GUZMAN RAMOS, HECTOR ORLANDO</v>
          </cell>
        </row>
        <row r="977">
          <cell r="E977">
            <v>50005025</v>
          </cell>
          <cell r="F977" t="str">
            <v>APARICIO GOMEZ, BLANCA IVIS</v>
          </cell>
        </row>
        <row r="978">
          <cell r="E978">
            <v>50005065</v>
          </cell>
          <cell r="F978" t="str">
            <v>MENDOZA ORANTES, RICARDO ALBERTO</v>
          </cell>
        </row>
        <row r="979">
          <cell r="E979">
            <v>50005055</v>
          </cell>
          <cell r="F979" t="str">
            <v>MANZANO, ANGEL DAVID</v>
          </cell>
        </row>
        <row r="980">
          <cell r="E980">
            <v>50005070</v>
          </cell>
          <cell r="F980" t="str">
            <v>CAÑAS MELENDEZ, MIGUEL ANGEL</v>
          </cell>
        </row>
        <row r="981">
          <cell r="E981">
            <v>50005075</v>
          </cell>
          <cell r="F981" t="str">
            <v>MIRA CASTANEDA, CESAR ALFREDO</v>
          </cell>
        </row>
        <row r="982">
          <cell r="E982">
            <v>50005095</v>
          </cell>
          <cell r="F982" t="str">
            <v>IMPRENTA LA TARJETA, S.A. DE C.V.</v>
          </cell>
        </row>
        <row r="983">
          <cell r="E983">
            <v>50005045</v>
          </cell>
          <cell r="F983" t="str">
            <v>INVERSIONES 2030, S.A. DE C.V.</v>
          </cell>
        </row>
        <row r="984">
          <cell r="E984">
            <v>50005041</v>
          </cell>
          <cell r="F984" t="str">
            <v>TALLER INTERN. ARQUITECTURA Y DESING, S.A. DE C.V.</v>
          </cell>
        </row>
        <row r="985">
          <cell r="E985">
            <v>50005060</v>
          </cell>
          <cell r="F985" t="str">
            <v>COLTEL-EXEO INGENIERIA Y CONSTRUCCION EL SALVADOR, S.A. DE C.V.</v>
          </cell>
        </row>
        <row r="986">
          <cell r="E986">
            <v>50005100</v>
          </cell>
          <cell r="F986" t="str">
            <v>CINEPOLIS EL SALVADOR, S.A. DE C.V.</v>
          </cell>
        </row>
        <row r="987">
          <cell r="E987">
            <v>50005105</v>
          </cell>
          <cell r="F987" t="str">
            <v>INVERSIONES NUKO, S.A. DE C.V.</v>
          </cell>
        </row>
        <row r="988">
          <cell r="E988">
            <v>50005110</v>
          </cell>
          <cell r="F988" t="str">
            <v>SEGUNDO ASENCIO, RAUL ADAN</v>
          </cell>
        </row>
        <row r="989">
          <cell r="E989">
            <v>50005115</v>
          </cell>
          <cell r="F989" t="str">
            <v>MUFFLER INTERNACIONALES, S.A. DE C.V.</v>
          </cell>
        </row>
        <row r="990">
          <cell r="E990">
            <v>50005120</v>
          </cell>
          <cell r="F990" t="str">
            <v>DIPORT, S.A. DE C.V.</v>
          </cell>
        </row>
        <row r="991">
          <cell r="E991">
            <v>50005125</v>
          </cell>
          <cell r="F991" t="str">
            <v>ESCOBAR CAÑAS, RODOLFO</v>
          </cell>
        </row>
        <row r="992">
          <cell r="E992">
            <v>50005135</v>
          </cell>
          <cell r="F992" t="str">
            <v>DISTRIBUIDORA CUMMINS CENTROAMERICA EL SALVADOR, SOCIEDAD DE RESPONSABILIDAD LIMITADA</v>
          </cell>
        </row>
        <row r="993">
          <cell r="E993">
            <v>50005140</v>
          </cell>
          <cell r="F993" t="str">
            <v>MECASERVI, S.A. DE C.V.</v>
          </cell>
        </row>
        <row r="994">
          <cell r="E994">
            <v>50005155</v>
          </cell>
          <cell r="F994" t="str">
            <v>DIVERSISERVICIOS AUTOMOTRICES SALVADOREÑOS, S.A. DE C.V.</v>
          </cell>
        </row>
        <row r="995">
          <cell r="E995">
            <v>50005165</v>
          </cell>
          <cell r="F995" t="str">
            <v>CALZADILLA HERNANDEZ, EDWIN ALEXANDER</v>
          </cell>
        </row>
        <row r="996">
          <cell r="E996">
            <v>50002355</v>
          </cell>
          <cell r="F996" t="str">
            <v>CNC CONSTRUCTORA, S.A. DE C.V.</v>
          </cell>
        </row>
        <row r="997">
          <cell r="E997">
            <v>50001537</v>
          </cell>
          <cell r="F997" t="str">
            <v>MIMOTEX, S.A. DE C.V.</v>
          </cell>
        </row>
        <row r="998">
          <cell r="E998">
            <v>50005170</v>
          </cell>
          <cell r="F998" t="str">
            <v>RAVEZ, SOCIEDAD ANONIMA DE CAPITAL VARIABLE</v>
          </cell>
        </row>
        <row r="999">
          <cell r="E999">
            <v>50005180</v>
          </cell>
          <cell r="F999" t="str">
            <v>GRUPO ESCOBAR, S.A. DE C.V.</v>
          </cell>
        </row>
        <row r="1000">
          <cell r="E1000">
            <v>50005185</v>
          </cell>
          <cell r="F1000" t="str">
            <v>GUADRON RIVAS, LAURA EUGENIA</v>
          </cell>
        </row>
        <row r="1001">
          <cell r="E1001">
            <v>50005191</v>
          </cell>
          <cell r="F1001" t="str">
            <v>ROCHE SERVICIOS, S.A.</v>
          </cell>
        </row>
        <row r="1002">
          <cell r="E1002">
            <v>50005192</v>
          </cell>
          <cell r="F1002" t="str">
            <v>CSL BEHRING AG Y CSL LIMITED</v>
          </cell>
        </row>
        <row r="1003">
          <cell r="E1003">
            <v>50005193</v>
          </cell>
          <cell r="F1003" t="str">
            <v>TELECOMODA, S.A. DE C.V.</v>
          </cell>
        </row>
        <row r="1004">
          <cell r="E1004">
            <v>50005150</v>
          </cell>
          <cell r="F1004" t="str">
            <v>RAYAM, S.A. DE C.V.</v>
          </cell>
        </row>
        <row r="1005">
          <cell r="E1005">
            <v>50005200</v>
          </cell>
          <cell r="F1005" t="str">
            <v>VASQUEZ MARTINEZ, DOMINGO</v>
          </cell>
        </row>
        <row r="1006">
          <cell r="E1006">
            <v>50005205</v>
          </cell>
          <cell r="F1006" t="str">
            <v>VILLAFUERTE MARIN, JOSE ADAN</v>
          </cell>
        </row>
        <row r="1007">
          <cell r="E1007">
            <v>50005210</v>
          </cell>
          <cell r="F1007" t="str">
            <v>MSD, S.A. DE C.V.</v>
          </cell>
        </row>
        <row r="1008">
          <cell r="E1008">
            <v>50003630</v>
          </cell>
          <cell r="F1008" t="str">
            <v>ALVARADO INGENIEROS, SOCIEDAD ANONIMA DE CAPITAL VARIABLE</v>
          </cell>
        </row>
        <row r="1009">
          <cell r="E1009">
            <v>50005215</v>
          </cell>
          <cell r="F1009" t="str">
            <v>MANUFACTURAS CAVALIER, S.A. DE C.V.</v>
          </cell>
        </row>
        <row r="1010">
          <cell r="E1010">
            <v>50005220</v>
          </cell>
          <cell r="F1010" t="str">
            <v>DISTRIBUIDORA CENTROAMERICANA DE LUBRICANTES, S.A. DE C.V.</v>
          </cell>
        </row>
        <row r="1011">
          <cell r="E1011">
            <v>50005225</v>
          </cell>
          <cell r="F1011" t="str">
            <v>KEOPS, S.A. DE C.V.</v>
          </cell>
        </row>
        <row r="1012">
          <cell r="E1012">
            <v>50005235</v>
          </cell>
          <cell r="F1012" t="str">
            <v>VALENCIA COLOCHO, HECTOR ANTONIO</v>
          </cell>
        </row>
        <row r="1013">
          <cell r="E1013">
            <v>50005240</v>
          </cell>
          <cell r="F1013" t="str">
            <v>COLOCHO DE RODRIGUEZ, MARIA ESTER</v>
          </cell>
        </row>
        <row r="1014">
          <cell r="E1014">
            <v>50005245</v>
          </cell>
          <cell r="F1014" t="str">
            <v>CENTROLAB ESPECIALIDADES DIAGNOSTICAS, S.A. DE C.V.</v>
          </cell>
        </row>
        <row r="1015">
          <cell r="E1015">
            <v>50005246</v>
          </cell>
          <cell r="F1015" t="str">
            <v>MATALLANA, S.A. DE C.V.</v>
          </cell>
        </row>
        <row r="1016">
          <cell r="E1016">
            <v>50000396</v>
          </cell>
          <cell r="F1016" t="str">
            <v>RIVAS AMAYA, CLEMENTE</v>
          </cell>
        </row>
        <row r="1017">
          <cell r="E1017">
            <v>50005250</v>
          </cell>
          <cell r="F1017" t="str">
            <v>MARTINEZ DE RODRIGUEZ, MARIA TERESA</v>
          </cell>
        </row>
        <row r="1018">
          <cell r="E1018">
            <v>50005251</v>
          </cell>
          <cell r="F1018" t="str">
            <v>COMUNICACIONES INNOVATIVAS, SOCIEDAD ANONIMA DE CAPITAL VARIABLE</v>
          </cell>
        </row>
        <row r="1019">
          <cell r="E1019">
            <v>50005260</v>
          </cell>
          <cell r="F1019" t="str">
            <v>DIAZ PEREZ, VICTOR MANUEL</v>
          </cell>
        </row>
        <row r="1020">
          <cell r="E1020">
            <v>50005265</v>
          </cell>
          <cell r="F1020" t="str">
            <v>HUNAYCO, S.A. DE C.V.</v>
          </cell>
        </row>
        <row r="1021">
          <cell r="E1021">
            <v>50005270</v>
          </cell>
          <cell r="F1021" t="str">
            <v>ROMERO AVELAR, LUIS ENRIQUE</v>
          </cell>
        </row>
        <row r="1022">
          <cell r="E1022">
            <v>50005271</v>
          </cell>
          <cell r="F1022" t="str">
            <v>CABRERA SOSA, MAURICIO</v>
          </cell>
        </row>
        <row r="1023">
          <cell r="E1023">
            <v>50005272</v>
          </cell>
          <cell r="F1023" t="str">
            <v>NAVAS DE TORRES, FATIMA LISSETTE</v>
          </cell>
        </row>
        <row r="1024">
          <cell r="E1024">
            <v>50005280</v>
          </cell>
          <cell r="F1024" t="str">
            <v>P+R CONSTRUCTORES, S.A. DE C.V.</v>
          </cell>
        </row>
        <row r="1025">
          <cell r="E1025">
            <v>50005275</v>
          </cell>
          <cell r="F1025" t="str">
            <v>ALFARO GARCIA, JULIO DAVID</v>
          </cell>
        </row>
        <row r="1026">
          <cell r="E1026">
            <v>50005287</v>
          </cell>
          <cell r="F1026" t="str">
            <v>LOPEZ RAMIREZ, ALVARO ERNESTO</v>
          </cell>
        </row>
        <row r="1027">
          <cell r="E1027">
            <v>50005285</v>
          </cell>
          <cell r="F1027" t="str">
            <v>CERNA PALMA, BENJAMIN ANTONIO</v>
          </cell>
        </row>
        <row r="1028">
          <cell r="E1028">
            <v>50005290</v>
          </cell>
          <cell r="F1028" t="str">
            <v>PROEMO, S.A. DE C.V.</v>
          </cell>
        </row>
        <row r="1029">
          <cell r="E1029">
            <v>50005295</v>
          </cell>
          <cell r="F1029" t="str">
            <v>VALENCIA VASQUEZ, CARLOS ALBERTO</v>
          </cell>
        </row>
        <row r="1030">
          <cell r="E1030">
            <v>50005300</v>
          </cell>
          <cell r="F1030" t="str">
            <v>BARRIENTOS DE CENTENO, MARTA EVELYN</v>
          </cell>
        </row>
        <row r="1031">
          <cell r="E1031">
            <v>50005305</v>
          </cell>
          <cell r="F1031" t="str">
            <v>E &amp; C SOLUCIONES, SOCIEDAD ANONIMA DE CAPITAL VARIABLE</v>
          </cell>
        </row>
        <row r="1032">
          <cell r="E1032">
            <v>50005306</v>
          </cell>
          <cell r="F1032" t="str">
            <v>ANANNIA LEMUS, JORGE ENRIQUE</v>
          </cell>
        </row>
        <row r="1033">
          <cell r="E1033">
            <v>50005310</v>
          </cell>
          <cell r="F1033" t="str">
            <v>PASTORI OROZCO, CESAR AUGUSTO</v>
          </cell>
        </row>
        <row r="1034">
          <cell r="E1034">
            <v>50005315</v>
          </cell>
          <cell r="F1034" t="str">
            <v>M M CALCETINES, S.A. DE C.V.</v>
          </cell>
        </row>
        <row r="1035">
          <cell r="E1035">
            <v>50005325</v>
          </cell>
          <cell r="F1035" t="str">
            <v>CORDOVA DE LOPEZ, MARIA ERNESTINA</v>
          </cell>
        </row>
        <row r="1036">
          <cell r="E1036">
            <v>50005335</v>
          </cell>
          <cell r="F1036" t="str">
            <v>SANCHEZ ACOSTA, SAUL ANTONIO</v>
          </cell>
        </row>
        <row r="1037">
          <cell r="E1037">
            <v>50005330</v>
          </cell>
          <cell r="F1037" t="str">
            <v>CARBALLO CRUZ, GILBERTO NUMAN</v>
          </cell>
        </row>
        <row r="1038">
          <cell r="E1038">
            <v>50003083</v>
          </cell>
          <cell r="F1038" t="str">
            <v>PRODUCTOS DE DIAGNOSTICO Y LABORATORIO, S.A. DE C.V.</v>
          </cell>
        </row>
        <row r="1039">
          <cell r="E1039">
            <v>50005345</v>
          </cell>
          <cell r="F1039" t="str">
            <v>FUNES GOMEZ, CARLOS ANTONIO</v>
          </cell>
        </row>
        <row r="1040">
          <cell r="E1040">
            <v>50005350</v>
          </cell>
          <cell r="F1040" t="str">
            <v>CONSTRUHOGAR, S.A. DE C.V.</v>
          </cell>
        </row>
        <row r="1041">
          <cell r="E1041">
            <v>50005352</v>
          </cell>
          <cell r="F1041" t="str">
            <v>MEDICA CUSCATLECA, S.A. DE C.V.</v>
          </cell>
        </row>
        <row r="1042">
          <cell r="E1042">
            <v>50005353</v>
          </cell>
          <cell r="F1042" t="str">
            <v>RAMIREZ MARTINEZ, ERICK ALBERTO</v>
          </cell>
        </row>
        <row r="1043">
          <cell r="E1043">
            <v>50005356</v>
          </cell>
          <cell r="F1043" t="str">
            <v>ALVARADO QUIJADA, DAVID ISMAEL</v>
          </cell>
        </row>
        <row r="1044">
          <cell r="E1044">
            <v>50005357</v>
          </cell>
          <cell r="F1044" t="str">
            <v>REPRESENTACIONES HERNANDEZ MOLINA, S.A. DE C.V.</v>
          </cell>
        </row>
        <row r="1045">
          <cell r="E1045">
            <v>50005360</v>
          </cell>
          <cell r="F1045" t="str">
            <v>CONSTRUCTORA ENGELHARD EL SALVADOR, S.A. DE C.V.</v>
          </cell>
        </row>
        <row r="1046">
          <cell r="E1046">
            <v>50005365</v>
          </cell>
          <cell r="F1046" t="str">
            <v>BONILLA BONILLA, PEDRO ULISES</v>
          </cell>
        </row>
        <row r="1047">
          <cell r="E1047">
            <v>50005370</v>
          </cell>
          <cell r="F1047" t="str">
            <v>LIBRERÍA Y PAPELERIA LA IBERICA, S.A. DE C.V.</v>
          </cell>
        </row>
        <row r="1048">
          <cell r="E1048">
            <v>50005375</v>
          </cell>
          <cell r="F1048" t="str">
            <v>SANCHEZ CENTROAMERICA, S.A. DE C.V.</v>
          </cell>
        </row>
        <row r="1049">
          <cell r="E1049">
            <v>50005376</v>
          </cell>
          <cell r="F1049" t="str">
            <v>AREVALO CAMBARA, OSCAR ARMANDO</v>
          </cell>
        </row>
        <row r="1050">
          <cell r="E1050">
            <v>50005380</v>
          </cell>
          <cell r="F1050" t="str">
            <v>HERNAN ROMERO INGENIEROS, S.A. DE C.V.</v>
          </cell>
        </row>
        <row r="1051">
          <cell r="E1051">
            <v>50005286</v>
          </cell>
          <cell r="F1051" t="str">
            <v>GARCIA COMPUTADORAS, S.A. DE C.V.</v>
          </cell>
        </row>
        <row r="1052">
          <cell r="E1052">
            <v>50005385</v>
          </cell>
          <cell r="F1052" t="str">
            <v>CHAMAGUA MORATAYA, S.A. DE C.V.</v>
          </cell>
        </row>
        <row r="1053">
          <cell r="E1053">
            <v>50005340</v>
          </cell>
          <cell r="F1053" t="str">
            <v>DUJE MORALES Y ASOCIADOS, S.A. DE C.V.</v>
          </cell>
        </row>
        <row r="1054">
          <cell r="E1054">
            <v>50003623</v>
          </cell>
          <cell r="F1054" t="str">
            <v>LEMUS DE MARTINEZ, LILIAN RUTH</v>
          </cell>
        </row>
        <row r="1055">
          <cell r="E1055">
            <v>50005390</v>
          </cell>
          <cell r="F1055" t="str">
            <v>RIVERA ESCAMILLA, NOE GIOVANI</v>
          </cell>
        </row>
        <row r="1056">
          <cell r="E1056">
            <v>50005391</v>
          </cell>
          <cell r="F1056" t="str">
            <v>RAMOS RIVERA, JUAN ALBERTO</v>
          </cell>
        </row>
        <row r="1057">
          <cell r="E1057">
            <v>50005395</v>
          </cell>
          <cell r="F1057" t="str">
            <v>INVERSIONES INFO STORE, SOCIEDAD ANONIMA DE CAPITAL VARIABLE</v>
          </cell>
        </row>
        <row r="1058">
          <cell r="E1058">
            <v>39000019</v>
          </cell>
          <cell r="F1058" t="str">
            <v>RADIO STEREO, S.A. DE C.V.</v>
          </cell>
        </row>
        <row r="1059">
          <cell r="E1059">
            <v>50005400</v>
          </cell>
          <cell r="F1059" t="str">
            <v>DIZA PRESICION, S.A. DE C.V.</v>
          </cell>
        </row>
        <row r="1060">
          <cell r="E1060">
            <v>50005405</v>
          </cell>
          <cell r="F1060" t="str">
            <v>HIDALGO ALVARADO, LUIS ALFONSO</v>
          </cell>
        </row>
        <row r="1061">
          <cell r="E1061">
            <v>39000016</v>
          </cell>
          <cell r="F1061" t="str">
            <v>RADIO CADENA CENTRAL, S.A.</v>
          </cell>
        </row>
        <row r="1062">
          <cell r="E1062">
            <v>39000014</v>
          </cell>
          <cell r="F1062" t="str">
            <v>LA MEJOR, S.A. DE C.V.</v>
          </cell>
        </row>
        <row r="1063">
          <cell r="E1063">
            <v>50005411</v>
          </cell>
          <cell r="F1063" t="str">
            <v>Y.S.L.N. LA MONUMENTAL, S.A. DE C.V.</v>
          </cell>
        </row>
        <row r="1064">
          <cell r="E1064">
            <v>50005421</v>
          </cell>
          <cell r="F1064" t="str">
            <v>PARTS EXPRESS, SOCIEDAD ANONIMA DE CAPITAL VARIABLE</v>
          </cell>
        </row>
        <row r="1065">
          <cell r="E1065">
            <v>50005425</v>
          </cell>
          <cell r="F1065" t="str">
            <v>MEDICAL ZUPORT, SOCIEDAD ANONIMA DE CAPITAL VARIABLE</v>
          </cell>
        </row>
        <row r="1066">
          <cell r="E1066">
            <v>50000295</v>
          </cell>
          <cell r="F1066" t="str">
            <v>GOMEZ CORNEJO, CARLOS ALBERTO</v>
          </cell>
        </row>
        <row r="1067">
          <cell r="E1067">
            <v>50005435</v>
          </cell>
          <cell r="F1067" t="str">
            <v>APARICIO BORJAS, JOSE OSCAR</v>
          </cell>
        </row>
        <row r="1068">
          <cell r="E1068">
            <v>50005440</v>
          </cell>
          <cell r="F1068" t="str">
            <v>FLORES, SALVADOR EDMUNDO</v>
          </cell>
        </row>
        <row r="1069">
          <cell r="E1069">
            <v>50005446</v>
          </cell>
          <cell r="F1069" t="str">
            <v>INTERNATIONAL PHARMACEUTICAL SUPPLIERS, SOCIEDAD ANONIMA DE CAPITAL VARIABLE</v>
          </cell>
        </row>
        <row r="1070">
          <cell r="E1070">
            <v>50005447</v>
          </cell>
          <cell r="F1070" t="str">
            <v>GARCIA RAMIREZ, ROBERTO CARLOS</v>
          </cell>
        </row>
        <row r="1071">
          <cell r="E1071">
            <v>50005450</v>
          </cell>
          <cell r="F1071" t="str">
            <v>LOBOS LEON, MIGUEL ANGEL SHAFIK</v>
          </cell>
        </row>
        <row r="1072">
          <cell r="E1072">
            <v>50005455</v>
          </cell>
          <cell r="F1072" t="str">
            <v>BEL HOUSE SUPPLIES, SOCIEDAD ANONIMA DE CAPITAL VARIABLE</v>
          </cell>
        </row>
        <row r="1073">
          <cell r="E1073">
            <v>50005456</v>
          </cell>
          <cell r="F1073" t="str">
            <v>CAJAMARCA INVERSIONES, S.A. DE C.V.</v>
          </cell>
        </row>
        <row r="1074">
          <cell r="E1074">
            <v>50005457</v>
          </cell>
          <cell r="F1074" t="str">
            <v>INVERSIONES EN CONSTRUCCION, TERRACERIA Y BIENES RAICES, S.A. DE .C.V.</v>
          </cell>
        </row>
        <row r="1075">
          <cell r="E1075">
            <v>50005471</v>
          </cell>
          <cell r="F1075" t="str">
            <v>DIAZ HERNANDEZ, JUAN ARISTIDES</v>
          </cell>
        </row>
        <row r="1076">
          <cell r="E1076">
            <v>50005475</v>
          </cell>
          <cell r="F1076" t="str">
            <v>CLAVEL REALES, JORGE ARMANDO</v>
          </cell>
        </row>
        <row r="1077">
          <cell r="E1077">
            <v>50005480</v>
          </cell>
          <cell r="F1077" t="str">
            <v>INTERVISION DE EL SALVADOR, S.A. DE C.V.</v>
          </cell>
        </row>
        <row r="1078">
          <cell r="E1078">
            <v>50005485</v>
          </cell>
          <cell r="F1078" t="str">
            <v>CASTRO ROSALES, FREDERICK MANRIQUE</v>
          </cell>
        </row>
        <row r="1079">
          <cell r="E1079">
            <v>50005490</v>
          </cell>
          <cell r="F1079" t="str">
            <v>MONTES MARTINEZ, DAVID</v>
          </cell>
        </row>
        <row r="1080">
          <cell r="E1080">
            <v>50005491</v>
          </cell>
          <cell r="F1080" t="str">
            <v>GRUPO MT, SOCIEDAD ANONIMA DE CAPITAL VARIABLE</v>
          </cell>
        </row>
        <row r="1081">
          <cell r="E1081">
            <v>50005495</v>
          </cell>
          <cell r="F1081" t="str">
            <v>EUMAN, SOCIEDAD ANONIMA DE CAPITAL VARIABLE</v>
          </cell>
        </row>
        <row r="1082">
          <cell r="E1082">
            <v>50005500</v>
          </cell>
          <cell r="F1082" t="str">
            <v>MEDIIMPLANTES EL SALVADOR SOCIEDAD ANONIMA DE CAPITAL VARIABLE</v>
          </cell>
        </row>
        <row r="1083">
          <cell r="E1083">
            <v>50005506</v>
          </cell>
          <cell r="F1083" t="str">
            <v>RGH DE EL SALVADOR, S.A. DE C.V.</v>
          </cell>
        </row>
        <row r="1084">
          <cell r="E1084">
            <v>50005515</v>
          </cell>
          <cell r="F1084" t="str">
            <v>UDP UNION MEDICA</v>
          </cell>
        </row>
        <row r="1085">
          <cell r="E1085">
            <v>50005520</v>
          </cell>
          <cell r="F1085" t="str">
            <v>CHINCHILLA RAMIREZ, ISABEL</v>
          </cell>
        </row>
        <row r="1086">
          <cell r="E1086">
            <v>50005525</v>
          </cell>
          <cell r="F1086" t="str">
            <v>MURESA, S.A. DE C.V.</v>
          </cell>
        </row>
        <row r="1087">
          <cell r="E1087">
            <v>50005526</v>
          </cell>
          <cell r="F1087" t="str">
            <v>AMERICAN STAR CORPORATION, S.A. DE C.V.</v>
          </cell>
        </row>
        <row r="1088">
          <cell r="E1088">
            <v>50005530</v>
          </cell>
          <cell r="F1088" t="str">
            <v>NOVOA INGENIEROS, S.A. DE C.V.</v>
          </cell>
        </row>
        <row r="1089">
          <cell r="E1089">
            <v>50005535</v>
          </cell>
          <cell r="F1089" t="str">
            <v>AGUILAR PINEDA, MARIA ZOILA</v>
          </cell>
        </row>
        <row r="1090">
          <cell r="E1090">
            <v>50005545</v>
          </cell>
          <cell r="F1090" t="str">
            <v>ELECTRO ES, SOCIEDAD ANONIMA DE CAPITAL VARIABLE</v>
          </cell>
        </row>
        <row r="1091">
          <cell r="E1091">
            <v>50005550</v>
          </cell>
          <cell r="F1091" t="str">
            <v>ALFARO PINTO, MARIA BEATRIZ</v>
          </cell>
        </row>
        <row r="1092">
          <cell r="E1092">
            <v>50005560</v>
          </cell>
          <cell r="F1092" t="str">
            <v>SIBRIAN PEREZ, CARLOS ALFREDO</v>
          </cell>
        </row>
        <row r="1093">
          <cell r="E1093">
            <v>50005561</v>
          </cell>
          <cell r="F1093" t="str">
            <v>REGALADO CABRALES, LUIS MANUEL</v>
          </cell>
        </row>
        <row r="1094">
          <cell r="E1094">
            <v>50005565</v>
          </cell>
          <cell r="F1094" t="str">
            <v>RUBIO MORAN, ENZO GUILLERMO</v>
          </cell>
        </row>
        <row r="1095">
          <cell r="E1095">
            <v>50005567</v>
          </cell>
          <cell r="F1095" t="str">
            <v>SERVELLON DE HERNANDEZ, ROXANA DEYSI</v>
          </cell>
        </row>
        <row r="1096">
          <cell r="E1096">
            <v>50005570</v>
          </cell>
          <cell r="F1096" t="str">
            <v>INDUSTRIAS ANDRADE, SOCIEDAD ANONIMA DE CAPITAL VARIABLE</v>
          </cell>
        </row>
        <row r="1097">
          <cell r="E1097">
            <v>50005575</v>
          </cell>
          <cell r="F1097" t="str">
            <v>SERVICIOS RN, S.A. DE C.V.</v>
          </cell>
        </row>
        <row r="1098">
          <cell r="E1098">
            <v>50005580</v>
          </cell>
          <cell r="F1098" t="str">
            <v>SANCHEZ SOLIS, NELSON JAVIER</v>
          </cell>
        </row>
        <row r="1099">
          <cell r="E1099">
            <v>50005585</v>
          </cell>
          <cell r="F1099" t="str">
            <v>FITNESS EL SALVADOR, S.A. DE C.V.</v>
          </cell>
        </row>
        <row r="1100">
          <cell r="E1100">
            <v>50002814</v>
          </cell>
          <cell r="F1100" t="str">
            <v>COMERCIALIZADORA B F INTERNACIONAL, S.A. DE C.V.</v>
          </cell>
        </row>
        <row r="1101">
          <cell r="E1101">
            <v>50005590</v>
          </cell>
          <cell r="F1101" t="str">
            <v>PACHECO BARRAZA, SOCIEDAD ANONIMA DE CAPITAL VARIABLE</v>
          </cell>
        </row>
        <row r="1102">
          <cell r="E1102">
            <v>50005591</v>
          </cell>
          <cell r="F1102" t="str">
            <v>LANCO EL SALVADOR, S.A. DE C.V.</v>
          </cell>
        </row>
        <row r="1103">
          <cell r="E1103">
            <v>50005595</v>
          </cell>
          <cell r="F1103" t="str">
            <v>ZAVALETA FUNES, CARLOS OTONIEL</v>
          </cell>
        </row>
        <row r="1104">
          <cell r="E1104">
            <v>50005605</v>
          </cell>
          <cell r="F1104" t="str">
            <v>SABIAPHARMA, SOCIEDAD ANONIMA DE CAPITAL VARIABLE</v>
          </cell>
        </row>
        <row r="1105">
          <cell r="E1105">
            <v>50005600</v>
          </cell>
          <cell r="F1105" t="str">
            <v>ENTIMER, S.A. DE C.V.</v>
          </cell>
        </row>
        <row r="1106">
          <cell r="E1106">
            <v>50005610</v>
          </cell>
          <cell r="F1106" t="str">
            <v>LIBORIO GRIJALVA, HUGO NAUN</v>
          </cell>
        </row>
        <row r="1107">
          <cell r="E1107">
            <v>50005615</v>
          </cell>
          <cell r="F1107" t="str">
            <v>ROMERO GOMEZ, GERMAN LIZANDRO</v>
          </cell>
        </row>
        <row r="1108">
          <cell r="E1108">
            <v>50005616</v>
          </cell>
          <cell r="F1108" t="str">
            <v>VELASCO IRAHETA, GIOVANNI ERNESTO</v>
          </cell>
        </row>
        <row r="1109">
          <cell r="E1109">
            <v>50005618</v>
          </cell>
          <cell r="F1109" t="str">
            <v>CUELLAR YANES, CHRISTIAN FIDEL</v>
          </cell>
        </row>
        <row r="1110">
          <cell r="E1110">
            <v>50005620</v>
          </cell>
          <cell r="F1110" t="str">
            <v>DROGUERIAS UNIDAS INTERNACIONALES, S.A. DE C.V.</v>
          </cell>
        </row>
        <row r="1111">
          <cell r="E1111">
            <v>50005625</v>
          </cell>
          <cell r="F1111" t="str">
            <v>VALDIVIESO GONZALEZ, ROBERTO CARLOS</v>
          </cell>
        </row>
        <row r="1112">
          <cell r="E1112">
            <v>50005630</v>
          </cell>
          <cell r="F1112" t="str">
            <v>MARTINEXSA EL SALVADOR, S.A. DE C.V.</v>
          </cell>
        </row>
        <row r="1113">
          <cell r="E1113">
            <v>50005635</v>
          </cell>
          <cell r="F1113" t="str">
            <v>OSORIO, ROOSELVET ADOLFO</v>
          </cell>
        </row>
        <row r="1114">
          <cell r="E1114">
            <v>50005640</v>
          </cell>
          <cell r="F1114" t="str">
            <v>CORTEZ CRUZ, MILTON ALEXANDER</v>
          </cell>
        </row>
        <row r="1115">
          <cell r="E1115">
            <v>50005645</v>
          </cell>
          <cell r="F1115" t="str">
            <v>PORTILLO PINEDA, HAYDEE IVETTE</v>
          </cell>
        </row>
        <row r="1116">
          <cell r="E1116">
            <v>50005646</v>
          </cell>
          <cell r="F1116" t="str">
            <v>TORRES CHEVEZ, JOSE RAUL</v>
          </cell>
        </row>
        <row r="1117">
          <cell r="E1117">
            <v>50005650</v>
          </cell>
          <cell r="F1117" t="str">
            <v>TORRES GARCIA, MARIO JOSE</v>
          </cell>
        </row>
        <row r="1118">
          <cell r="E1118">
            <v>50005655</v>
          </cell>
          <cell r="F1118" t="str">
            <v>AVILES TRAVEL, S.A. DE C.V.</v>
          </cell>
        </row>
        <row r="1119">
          <cell r="E1119">
            <v>50005660</v>
          </cell>
          <cell r="F1119" t="str">
            <v>HERRERA MAHOMAR, MARCO ANTONIO</v>
          </cell>
        </row>
        <row r="1120">
          <cell r="E1120">
            <v>50005665</v>
          </cell>
          <cell r="F1120" t="str">
            <v>ALC MEDICAL, S.A. DE C.V.</v>
          </cell>
        </row>
        <row r="1121">
          <cell r="E1121">
            <v>50002101</v>
          </cell>
          <cell r="F1121" t="str">
            <v>SUMINISTROS HOSPITALARIOS, S.A. DE C.V.</v>
          </cell>
        </row>
        <row r="1122">
          <cell r="E1122">
            <v>50001080</v>
          </cell>
          <cell r="F1122" t="str">
            <v>INVERSIONES ROGUILI, S.A. DE C.V.</v>
          </cell>
        </row>
        <row r="1123">
          <cell r="E1123">
            <v>50005320</v>
          </cell>
          <cell r="F1123" t="str">
            <v>PRODUCTOS MEDICOS ESPECIALIZADOS, S.A. DE C.V.</v>
          </cell>
        </row>
        <row r="1124">
          <cell r="E1124">
            <v>50005680</v>
          </cell>
          <cell r="F1124" t="str">
            <v>MUNDO MEDICO QUIMICO, SOCIEDAD ANONIMA DE CAPITAL VARIABLE</v>
          </cell>
        </row>
        <row r="1125">
          <cell r="E1125">
            <v>50005685</v>
          </cell>
          <cell r="F1125" t="str">
            <v>CEFECO, S.A. DE C.V.</v>
          </cell>
        </row>
        <row r="1126">
          <cell r="E1126">
            <v>50005690</v>
          </cell>
          <cell r="F1126" t="str">
            <v>REINOSA MENJIVAR, CARLOS WILFREDO</v>
          </cell>
        </row>
        <row r="1127">
          <cell r="E1127">
            <v>50005695</v>
          </cell>
          <cell r="F1127" t="str">
            <v>ENTECH, S.A. DE C.V.</v>
          </cell>
        </row>
        <row r="1128">
          <cell r="E1128">
            <v>50005696</v>
          </cell>
          <cell r="F1128" t="str">
            <v>AREVALO DE ALFARO, GLORIA FRANCISCA</v>
          </cell>
        </row>
        <row r="1129">
          <cell r="E1129">
            <v>50005700</v>
          </cell>
          <cell r="F1129" t="str">
            <v>ELLIS ROSHARDT, JOHN MICHAEL</v>
          </cell>
        </row>
        <row r="1130">
          <cell r="E1130">
            <v>50005705</v>
          </cell>
          <cell r="F1130" t="str">
            <v>DIMEHCLI, S.A. DE C.V.</v>
          </cell>
        </row>
        <row r="1131">
          <cell r="E1131">
            <v>50005706</v>
          </cell>
          <cell r="F1131" t="str">
            <v>SERVICIOS PROFESIONALES LOPEZ, S.A. DE C.V.</v>
          </cell>
        </row>
        <row r="1132">
          <cell r="E1132">
            <v>50005710</v>
          </cell>
          <cell r="F1132" t="str">
            <v>HERNANDEZ DE VILLALOBOS, MARTA YANIRA</v>
          </cell>
        </row>
        <row r="1133">
          <cell r="E1133">
            <v>50005711</v>
          </cell>
          <cell r="F1133" t="str">
            <v>AGEFINSA, S.A. DE C.V.</v>
          </cell>
        </row>
        <row r="1134">
          <cell r="E1134">
            <v>50005716</v>
          </cell>
          <cell r="F1134" t="str">
            <v>LLORT MORALES, FRANCISCO JAVIER</v>
          </cell>
        </row>
        <row r="1135">
          <cell r="E1135">
            <v>50005717</v>
          </cell>
          <cell r="F1135" t="str">
            <v>AQUINO GUARDADO, ALFREDO SALOMON</v>
          </cell>
        </row>
        <row r="1136">
          <cell r="E1136">
            <v>50005720</v>
          </cell>
          <cell r="F1136" t="str">
            <v>RAMIREZ &amp; LOPEZ INGENIEROS, S.A. DE C.V.</v>
          </cell>
        </row>
        <row r="1137">
          <cell r="E1137">
            <v>50005730</v>
          </cell>
          <cell r="F1137" t="str">
            <v>FERNANDEZ ASCENCIO, JOSE RIGOBERTO</v>
          </cell>
        </row>
        <row r="1138">
          <cell r="E1138">
            <v>50005731</v>
          </cell>
          <cell r="F1138" t="str">
            <v>INGENIERIA, SERVICIOS E INVERSIONES, S.A. DE C.V.</v>
          </cell>
        </row>
        <row r="1139">
          <cell r="E1139">
            <v>50005735</v>
          </cell>
          <cell r="F1139" t="str">
            <v>INVARIABLE, S.A. DE C.V.</v>
          </cell>
        </row>
        <row r="1140">
          <cell r="E1140">
            <v>50005740</v>
          </cell>
          <cell r="F1140" t="str">
            <v>ALBERT SON´S, S.A. DE C.V.</v>
          </cell>
        </row>
        <row r="1141">
          <cell r="E1141">
            <v>50005745</v>
          </cell>
          <cell r="F1141" t="str">
            <v>CCTVCOMPUTER, S.A. DE C.V.</v>
          </cell>
        </row>
        <row r="1142">
          <cell r="E1142">
            <v>50005750</v>
          </cell>
          <cell r="F1142" t="str">
            <v>SIGMA INGENIEROS, S.A. DE C.V.</v>
          </cell>
        </row>
        <row r="1143">
          <cell r="E1143">
            <v>50005751</v>
          </cell>
          <cell r="F1143" t="str">
            <v>WELL MASTER, S.A. DE C.V.</v>
          </cell>
        </row>
        <row r="1144">
          <cell r="E1144">
            <v>50005752</v>
          </cell>
          <cell r="F1144" t="str">
            <v>TATI EL SALVADOR, SOCIEDAD ANONIMA DE CAPITAL VARIABLE</v>
          </cell>
        </row>
        <row r="1145">
          <cell r="E1145">
            <v>50005755</v>
          </cell>
          <cell r="F1145" t="str">
            <v>TECNICA UNIVERSAL SALVADOREÑA, S.A. DE C.V.</v>
          </cell>
        </row>
        <row r="1146">
          <cell r="E1146">
            <v>50000393</v>
          </cell>
          <cell r="F1146" t="str">
            <v>CLINICAS CANDRAY, S.A. DE C.V.</v>
          </cell>
        </row>
        <row r="1147">
          <cell r="E1147">
            <v>50005756</v>
          </cell>
          <cell r="F1147" t="str">
            <v>MULTIBATERIAS, SOCIEDAD ANONIMA DE CAPITAL VARIABLE</v>
          </cell>
        </row>
        <row r="1148">
          <cell r="E1148">
            <v>50005757</v>
          </cell>
          <cell r="F1148" t="str">
            <v>SECURITY GROUP, S.A. DE C.V.</v>
          </cell>
        </row>
        <row r="1149">
          <cell r="E1149">
            <v>50005510</v>
          </cell>
          <cell r="F1149" t="str">
            <v>GALO DE MENDOZA, ANA CRISTINA</v>
          </cell>
        </row>
        <row r="1150">
          <cell r="E1150">
            <v>50002875</v>
          </cell>
          <cell r="F1150" t="str">
            <v>TODYCON, S.A. DE C.V.</v>
          </cell>
        </row>
        <row r="1151">
          <cell r="E1151">
            <v>50005760</v>
          </cell>
          <cell r="F1151" t="str">
            <v>CACERES RODAS, JONATHAN ERNESTO</v>
          </cell>
        </row>
        <row r="1152">
          <cell r="E1152">
            <v>50005732</v>
          </cell>
          <cell r="F1152" t="str">
            <v>CAL Y MAYOR Y ASOCIADOS S.C.</v>
          </cell>
        </row>
        <row r="1153">
          <cell r="E1153">
            <v>50005765</v>
          </cell>
          <cell r="F1153" t="str">
            <v>BAUTISTA MORALES, MARIO FRANCISCO</v>
          </cell>
        </row>
        <row r="1154">
          <cell r="E1154">
            <v>50005771</v>
          </cell>
          <cell r="F1154" t="str">
            <v>XPERIENCIAL LIFE COACHING, S.A. DE C.V.</v>
          </cell>
        </row>
        <row r="1155">
          <cell r="E1155">
            <v>50005772</v>
          </cell>
          <cell r="F1155" t="str">
            <v>N. G. INGENIEROS, S.A. DE C.V.</v>
          </cell>
        </row>
        <row r="1156">
          <cell r="E1156">
            <v>50005775</v>
          </cell>
          <cell r="F1156" t="str">
            <v>DROGUERIA HEALTH EL SALVADOR, SOCIEDAD ANONIMA DE CAPITAL VARIABLE</v>
          </cell>
        </row>
        <row r="1157">
          <cell r="E1157">
            <v>50005780</v>
          </cell>
          <cell r="F1157" t="str">
            <v>CONSTRUCCION E INVERSIONES, S.A. DE C.V.</v>
          </cell>
        </row>
        <row r="1158">
          <cell r="E1158">
            <v>50005785</v>
          </cell>
          <cell r="F1158" t="str">
            <v>NEDI, SOCIEDAD ANONIMA DE CAPITAL VARIABLE</v>
          </cell>
        </row>
        <row r="1159">
          <cell r="E1159">
            <v>50005790</v>
          </cell>
          <cell r="F1159" t="str">
            <v>BARRERA GODOY, ANA MARICELA</v>
          </cell>
        </row>
        <row r="1160">
          <cell r="E1160">
            <v>50005795</v>
          </cell>
          <cell r="F1160" t="str">
            <v>MODULARES PB, S.A. DE C.V.</v>
          </cell>
        </row>
        <row r="1161">
          <cell r="E1161">
            <v>50005805</v>
          </cell>
          <cell r="F1161" t="str">
            <v>ACTIVE SYSTEMS SERVICES, S.A. DE C.V.</v>
          </cell>
        </row>
        <row r="1162">
          <cell r="E1162">
            <v>50005815</v>
          </cell>
          <cell r="F1162" t="str">
            <v>GRANDE CHACON, DANILO ALBERTO</v>
          </cell>
        </row>
        <row r="1163">
          <cell r="E1163">
            <v>50005816</v>
          </cell>
          <cell r="F1163" t="str">
            <v>SPECIALTY FOODS, S.A. DE C.V.</v>
          </cell>
        </row>
        <row r="1164">
          <cell r="E1164">
            <v>50005820</v>
          </cell>
          <cell r="F1164" t="str">
            <v>HERNANDEZ ESQUIVEL, LUIS EMILIO</v>
          </cell>
        </row>
        <row r="1165">
          <cell r="E1165">
            <v>50005821</v>
          </cell>
          <cell r="F1165" t="str">
            <v>ESTUDIO QUINIENTOS TRES, SOCIEDAD ANONIMA DE CAPITAL VARIABLE</v>
          </cell>
        </row>
        <row r="1166">
          <cell r="E1166">
            <v>50005825</v>
          </cell>
          <cell r="F1166" t="str">
            <v>CORPORACION MARROQUIN CARRILLO, SOCIEDAD ANONIMA DE CAPITAL VARIABLE</v>
          </cell>
        </row>
        <row r="1167">
          <cell r="E1167">
            <v>50005830</v>
          </cell>
          <cell r="F1167" t="str">
            <v>TRULYN, S.A. DE C.V.</v>
          </cell>
        </row>
        <row r="1168">
          <cell r="E1168">
            <v>50005831</v>
          </cell>
          <cell r="F1168" t="str">
            <v>PONCE SALAMANCA, MIGUEL ANTONINO</v>
          </cell>
        </row>
        <row r="1169">
          <cell r="E1169">
            <v>50005837</v>
          </cell>
          <cell r="F1169" t="str">
            <v>TECHNOLOGY GROUP, S.A. DE C.V.</v>
          </cell>
        </row>
        <row r="1170">
          <cell r="E1170">
            <v>50002007</v>
          </cell>
          <cell r="F1170" t="str">
            <v>SERVINTEGRA, S.A. DE C.V.</v>
          </cell>
        </row>
        <row r="1171">
          <cell r="E1171">
            <v>50005840</v>
          </cell>
          <cell r="F1171" t="str">
            <v>LAVALLA, SOCIEDAD ANONIMA DE CAPITAL VARIABLE</v>
          </cell>
        </row>
        <row r="1172">
          <cell r="E1172">
            <v>50005841</v>
          </cell>
          <cell r="F1172" t="str">
            <v>GUADRON GOMEZ, MARLON ANTONIO</v>
          </cell>
        </row>
        <row r="1173">
          <cell r="E1173">
            <v>50005850</v>
          </cell>
          <cell r="F1173" t="str">
            <v>CAMLEY, S.A. DE C.V.</v>
          </cell>
        </row>
        <row r="1174">
          <cell r="E1174">
            <v>50005856</v>
          </cell>
          <cell r="F1174" t="str">
            <v>GRUPO 17, S.A. DE C.V.</v>
          </cell>
        </row>
        <row r="1175">
          <cell r="E1175">
            <v>50005865</v>
          </cell>
          <cell r="F1175" t="str">
            <v>NEGOCIOS Y SERVICIOS BURSATILES, SOCIEDAD ANONIMA, PUESTO DE BOLSA DE PRODUCTOS Y SERVICIOS</v>
          </cell>
        </row>
        <row r="1176">
          <cell r="E1176">
            <v>50005870</v>
          </cell>
          <cell r="F1176" t="str">
            <v>SALGADO VDA. DE AYALA, EVANGELINA</v>
          </cell>
        </row>
        <row r="1177">
          <cell r="E1177">
            <v>50005875</v>
          </cell>
          <cell r="F1177" t="str">
            <v>EDIFICACIONES Y MANTENIMIENTOS, S.A. DE C.V.</v>
          </cell>
        </row>
        <row r="1178">
          <cell r="E1178">
            <v>50005895</v>
          </cell>
          <cell r="F1178" t="str">
            <v>CAÑAS ZELAYA, JULIO NEFTALI</v>
          </cell>
        </row>
        <row r="1179">
          <cell r="E1179">
            <v>50005900</v>
          </cell>
          <cell r="F1179" t="str">
            <v>JAHVE RAFA, S.A. DE C.V.</v>
          </cell>
        </row>
        <row r="1180">
          <cell r="E1180">
            <v>50005910</v>
          </cell>
          <cell r="F1180" t="str">
            <v>KLIMÁS, S.A. DE C.V.</v>
          </cell>
        </row>
        <row r="1181">
          <cell r="E1181">
            <v>50000564</v>
          </cell>
          <cell r="F1181" t="str">
            <v>DETALLES CONSTRUCTIVOS, S.A. DE C.V.</v>
          </cell>
        </row>
        <row r="1182">
          <cell r="E1182">
            <v>50005885</v>
          </cell>
          <cell r="F1182" t="str">
            <v>DIAGNOSAL, S.A. DE C.V.</v>
          </cell>
        </row>
        <row r="1183">
          <cell r="E1183">
            <v>50005915</v>
          </cell>
          <cell r="F1183" t="str">
            <v>SISTEMAS DIVERSOS DE SEGURIDAD, S.A. DE C.V.</v>
          </cell>
        </row>
        <row r="1184">
          <cell r="E1184">
            <v>50005920</v>
          </cell>
          <cell r="F1184" t="str">
            <v>MINERO ORTIZ, ALEX WILFREDO</v>
          </cell>
        </row>
        <row r="1185">
          <cell r="E1185">
            <v>50005921</v>
          </cell>
          <cell r="F1185" t="str">
            <v>RAMIREZ RAMIREZ,MERLIN LISETH</v>
          </cell>
        </row>
        <row r="1186">
          <cell r="E1186">
            <v>50005925</v>
          </cell>
          <cell r="F1186" t="str">
            <v>CONSEJO NACIONAL DE CALIDAD</v>
          </cell>
        </row>
        <row r="1187">
          <cell r="E1187">
            <v>50005930</v>
          </cell>
          <cell r="F1187" t="str">
            <v>TURCIOS RODRIGUEZ, DANIEL OMAR</v>
          </cell>
        </row>
        <row r="1188">
          <cell r="E1188">
            <v>50005931</v>
          </cell>
          <cell r="F1188" t="str">
            <v>AENOR CENTROAMERICA, S.A. DE C.V.</v>
          </cell>
        </row>
        <row r="1189">
          <cell r="E1189">
            <v>50005932</v>
          </cell>
          <cell r="F1189" t="str">
            <v>ICONTEC DE CENTROAMERICA, S.A. DE C.V.</v>
          </cell>
        </row>
        <row r="1190">
          <cell r="E1190">
            <v>50005935</v>
          </cell>
          <cell r="F1190" t="str">
            <v>SIDISA, S.A. DE C.V.</v>
          </cell>
        </row>
        <row r="1191">
          <cell r="E1191">
            <v>50005933</v>
          </cell>
          <cell r="F1191" t="str">
            <v>FARMACIAS CAMILA, S.A. DE C.V.</v>
          </cell>
        </row>
        <row r="1192">
          <cell r="E1192">
            <v>50005940</v>
          </cell>
          <cell r="F1192" t="str">
            <v>ESTRUCTURAS METALICAS Y CONSTRUCCIONES, S.A. DE C.V.</v>
          </cell>
        </row>
        <row r="1193">
          <cell r="E1193">
            <v>50005945</v>
          </cell>
          <cell r="F1193" t="str">
            <v>ALVAREZ ORTIZ, JIMMY EDWARD</v>
          </cell>
        </row>
        <row r="1194">
          <cell r="E1194">
            <v>50005955</v>
          </cell>
          <cell r="F1194" t="str">
            <v>EUROAIRE, S.A. DE C.V.</v>
          </cell>
        </row>
        <row r="1195">
          <cell r="E1195">
            <v>50005960</v>
          </cell>
          <cell r="F1195" t="str">
            <v>PETROSALVA, SOCIEDAD ANONIMA DE CAPITAL VARIABLE</v>
          </cell>
        </row>
        <row r="1196">
          <cell r="E1196">
            <v>50005965</v>
          </cell>
          <cell r="F1196" t="str">
            <v>RIGHT WAY MAINTENANCE CENTROAMERICA, SOCIEDAD ANONIMA DE CAPITAL VARIABLE</v>
          </cell>
        </row>
        <row r="1197">
          <cell r="E1197">
            <v>50005970</v>
          </cell>
          <cell r="F1197" t="str">
            <v>PUMA EL SALVADOR, S.A. DE C.V.</v>
          </cell>
        </row>
        <row r="1198">
          <cell r="E1198">
            <v>50005971</v>
          </cell>
          <cell r="F1198" t="str">
            <v>DROGUERIA PIERRI, S.A. DE C.V.</v>
          </cell>
        </row>
        <row r="1199">
          <cell r="E1199">
            <v>50005975</v>
          </cell>
          <cell r="F1199" t="str">
            <v>G. C. M. INVERSIONES, S.A. DE C.V.</v>
          </cell>
        </row>
        <row r="1200">
          <cell r="E1200">
            <v>50005976</v>
          </cell>
          <cell r="F1200" t="str">
            <v>TETRANSCO, S.A. DE C.V.</v>
          </cell>
        </row>
        <row r="1201">
          <cell r="E1201">
            <v>50005980</v>
          </cell>
          <cell r="F1201" t="str">
            <v>EQUIPOS DE CONSTRUCCION, S.A. DE C.V.</v>
          </cell>
        </row>
        <row r="1202">
          <cell r="E1202">
            <v>50005985</v>
          </cell>
          <cell r="F1202" t="str">
            <v>ORTEGA LOPEZ, JULIO ISRAEL</v>
          </cell>
        </row>
        <row r="1203">
          <cell r="E1203">
            <v>50005990</v>
          </cell>
          <cell r="F1203" t="str">
            <v>VISION COORPORATIVA, S.A. DE C.V.</v>
          </cell>
        </row>
        <row r="1204">
          <cell r="E1204">
            <v>50005991</v>
          </cell>
          <cell r="F1204" t="str">
            <v>CUELLAR SANCHEZ, LUIS EDUARDO</v>
          </cell>
        </row>
        <row r="1205">
          <cell r="E1205">
            <v>50005995</v>
          </cell>
          <cell r="F1205" t="str">
            <v>SANCHEZ LAZO, MARVIN ERNESTO</v>
          </cell>
        </row>
        <row r="1206">
          <cell r="E1206">
            <v>50006005</v>
          </cell>
          <cell r="F1206" t="str">
            <v>LABORATORIO DE DIAGNOSTICO ESCALON, S.A. DE C.V.</v>
          </cell>
        </row>
        <row r="1207">
          <cell r="E1207">
            <v>50006010</v>
          </cell>
          <cell r="F1207" t="str">
            <v>OLIVER O'DOWD, IVAN EVARISTO</v>
          </cell>
        </row>
        <row r="1208">
          <cell r="E1208">
            <v>50006015</v>
          </cell>
          <cell r="F1208" t="str">
            <v>DROGUERIA CASAMED, SOCIEDAD ANONIMA DE CAPITAL VARIABLE</v>
          </cell>
        </row>
        <row r="1209">
          <cell r="E1209">
            <v>50006020</v>
          </cell>
          <cell r="F1209" t="str">
            <v>CASTRO ROMERO, SORAYA VANESSA</v>
          </cell>
        </row>
        <row r="1210">
          <cell r="E1210">
            <v>50006025</v>
          </cell>
          <cell r="F1210" t="str">
            <v>RANIER, S.A. DE C.V.</v>
          </cell>
        </row>
        <row r="1211">
          <cell r="E1211">
            <v>50006027</v>
          </cell>
          <cell r="F1211" t="str">
            <v>HIGH TECH CORPORATION, S.A. DE C.V.</v>
          </cell>
        </row>
        <row r="1212">
          <cell r="E1212">
            <v>50006031</v>
          </cell>
          <cell r="F1212" t="str">
            <v>OUTSTANDING, S.A. DE C.V.</v>
          </cell>
        </row>
        <row r="1213">
          <cell r="E1213">
            <v>50006035</v>
          </cell>
          <cell r="F1213" t="str">
            <v>MARMOL GARCIA, JUAN FERNANDO</v>
          </cell>
        </row>
        <row r="1214">
          <cell r="E1214">
            <v>50000029</v>
          </cell>
          <cell r="F1214" t="str">
            <v>AFE INTERNACIONAL, S.A. DE C.V.</v>
          </cell>
        </row>
        <row r="1215">
          <cell r="E1215">
            <v>50006050</v>
          </cell>
          <cell r="F1215" t="str">
            <v>SUPER PROMOTORA, S.A. DE C.V.</v>
          </cell>
        </row>
        <row r="1216">
          <cell r="E1216">
            <v>50006055</v>
          </cell>
          <cell r="F1216" t="str">
            <v>AYALA RUBALLO, ISIS JANETT</v>
          </cell>
        </row>
        <row r="1217">
          <cell r="E1217">
            <v>50006060</v>
          </cell>
          <cell r="F1217" t="str">
            <v>ASOFARMA</v>
          </cell>
        </row>
        <row r="1218">
          <cell r="E1218">
            <v>50006061</v>
          </cell>
          <cell r="F1218" t="str">
            <v>GUZMAN BELTRAN, PEDRO ELIAS</v>
          </cell>
        </row>
        <row r="1219">
          <cell r="E1219">
            <v>50006062</v>
          </cell>
          <cell r="F1219" t="str">
            <v>PFIZER</v>
          </cell>
        </row>
        <row r="1220">
          <cell r="E1220">
            <v>50006065</v>
          </cell>
          <cell r="F1220" t="str">
            <v>VENTURA DE PAZ, JANICE GEORGINA</v>
          </cell>
        </row>
        <row r="1221">
          <cell r="E1221">
            <v>50006075</v>
          </cell>
          <cell r="F1221" t="str">
            <v>TALLERES MOLDTROK, S.A. DE C.V.</v>
          </cell>
        </row>
        <row r="1222">
          <cell r="E1222">
            <v>50006076</v>
          </cell>
          <cell r="F1222" t="str">
            <v>VILLELA, KARLA MARGARITA JOHANNA ELIZABETH</v>
          </cell>
        </row>
        <row r="1223">
          <cell r="E1223">
            <v>50006080</v>
          </cell>
          <cell r="F1223" t="str">
            <v>PROYECTOS TECNICOS DE CENTROAMERICA, S.A. DE C.V.</v>
          </cell>
        </row>
        <row r="1224">
          <cell r="E1224">
            <v>50006090</v>
          </cell>
          <cell r="F1224" t="str">
            <v>GUERRA TRUJILLO, JOSE MELVIN</v>
          </cell>
        </row>
        <row r="1225">
          <cell r="E1225">
            <v>50006095</v>
          </cell>
          <cell r="F1225" t="str">
            <v>IMPRENTA SALVADOREÑA, S.A. DE C.V.</v>
          </cell>
        </row>
        <row r="1226">
          <cell r="E1226">
            <v>50006101</v>
          </cell>
          <cell r="F1226" t="str">
            <v>W INGENIERIA Y SERVICIOS, S.A. DE C.V.</v>
          </cell>
        </row>
        <row r="1227">
          <cell r="E1227">
            <v>50006105</v>
          </cell>
          <cell r="F1227" t="str">
            <v>VENGO, SOCIEDAD ANONIMA DE CAPITAL VARIABLE</v>
          </cell>
        </row>
        <row r="1228">
          <cell r="E1228">
            <v>50006110</v>
          </cell>
          <cell r="F1228" t="str">
            <v>PUBLIMAGEN, S.A. DE C.V.</v>
          </cell>
        </row>
        <row r="1229">
          <cell r="E1229">
            <v>50006115</v>
          </cell>
          <cell r="F1229" t="str">
            <v>MERINO GUARDADO, LUIS DE JESUS</v>
          </cell>
        </row>
        <row r="1230">
          <cell r="E1230">
            <v>50006125</v>
          </cell>
          <cell r="F1230" t="str">
            <v>PEREZ, FRANCISCO ADOLFO</v>
          </cell>
        </row>
        <row r="1231">
          <cell r="E1231">
            <v>50006135</v>
          </cell>
          <cell r="F1231" t="str">
            <v>RAMIREZ VDA. DE RAMOS, MARINA DEL CARMEN</v>
          </cell>
        </row>
        <row r="1232">
          <cell r="E1232">
            <v>50006137</v>
          </cell>
          <cell r="F1232" t="str">
            <v>CHEVEZ, S.A. DE C.V.</v>
          </cell>
        </row>
        <row r="1233">
          <cell r="E1233">
            <v>50006140</v>
          </cell>
          <cell r="F1233" t="str">
            <v>L. S. G. - TEC, SOCIEDAD ANONIMA DE CAPITAL VARIABLE</v>
          </cell>
        </row>
        <row r="1234">
          <cell r="E1234">
            <v>50006145</v>
          </cell>
          <cell r="F1234" t="str">
            <v>MIGUEL ANGEL FUENTES TREMINIO, S.A. DE C.V.</v>
          </cell>
        </row>
        <row r="1235">
          <cell r="E1235">
            <v>50006146</v>
          </cell>
          <cell r="F1235" t="str">
            <v>CASTILLO FUNES, RAMON JOSE MANUEL</v>
          </cell>
        </row>
        <row r="1236">
          <cell r="E1236">
            <v>50006150</v>
          </cell>
          <cell r="F1236" t="str">
            <v>URBINA SALAZAR, MAURICIO ERNESTO</v>
          </cell>
        </row>
        <row r="1237">
          <cell r="E1237">
            <v>50006151</v>
          </cell>
          <cell r="F1237" t="str">
            <v>SERVICIOS ALIMENTICIOS C.Y R, S.A. DE C.V.</v>
          </cell>
        </row>
        <row r="1238">
          <cell r="E1238">
            <v>50006155</v>
          </cell>
          <cell r="F1238" t="str">
            <v>ACOSTA QUIÑONEZ, GUILLERMO ENRIQUE</v>
          </cell>
        </row>
        <row r="1239">
          <cell r="E1239">
            <v>50006160</v>
          </cell>
          <cell r="F1239" t="str">
            <v>SERVICIOS PREMIUM, S.A. DE C.V.</v>
          </cell>
        </row>
        <row r="1240">
          <cell r="E1240">
            <v>50006165</v>
          </cell>
          <cell r="F1240" t="str">
            <v>INVERSIONES ACER, S.A. DE C.V.</v>
          </cell>
        </row>
        <row r="1241">
          <cell r="E1241">
            <v>50006170</v>
          </cell>
          <cell r="F1241" t="str">
            <v>PORTALES MARTINEZ, SALVADOR ADALBERTO</v>
          </cell>
        </row>
        <row r="1242">
          <cell r="E1242">
            <v>50006175</v>
          </cell>
          <cell r="F1242" t="str">
            <v>MEDICALD INVERSIONES, S.A. DE C.V.</v>
          </cell>
        </row>
        <row r="1243">
          <cell r="E1243">
            <v>50006180</v>
          </cell>
          <cell r="F1243" t="str">
            <v>PREZA TICAS, NICOLAS</v>
          </cell>
        </row>
        <row r="1244">
          <cell r="E1244">
            <v>50006181</v>
          </cell>
          <cell r="F1244" t="str">
            <v>LA COCINA DE LA ABUELA, SOCIEDAD ANONIMA DE CAPITAL VARIABLE</v>
          </cell>
        </row>
        <row r="1245">
          <cell r="E1245">
            <v>50006185</v>
          </cell>
          <cell r="F1245" t="str">
            <v>ARROCERA SAN PABLO, S.A. DE C.V.</v>
          </cell>
        </row>
        <row r="1246">
          <cell r="E1246">
            <v>50006190</v>
          </cell>
          <cell r="F1246" t="str">
            <v>VISTIENDO PISOS, SOCIEDAD ANONIMA DE CAPITAL VARIABLE</v>
          </cell>
        </row>
        <row r="1247">
          <cell r="E1247">
            <v>50002349</v>
          </cell>
          <cell r="F1247" t="str">
            <v>RENSICA, S.A. DE C.V.</v>
          </cell>
        </row>
        <row r="1248">
          <cell r="E1248">
            <v>50006195</v>
          </cell>
          <cell r="F1248" t="str">
            <v>TALLER MECANICO INDUSTRIAL AMERICA, S.A. DE C.V.</v>
          </cell>
        </row>
        <row r="1249">
          <cell r="E1249">
            <v>50006200</v>
          </cell>
          <cell r="F1249" t="str">
            <v>AGUILAR BONILLA, JOSE ALFREDO</v>
          </cell>
        </row>
        <row r="1250">
          <cell r="E1250">
            <v>50006201</v>
          </cell>
          <cell r="F1250" t="str">
            <v>DISTRIBUIDORA JOACHIN, S.A. DE C.V.</v>
          </cell>
        </row>
        <row r="1251">
          <cell r="E1251">
            <v>50000730</v>
          </cell>
          <cell r="F1251" t="str">
            <v>EQALSA, S.A. DE C.V.</v>
          </cell>
        </row>
        <row r="1252">
          <cell r="E1252">
            <v>50006205</v>
          </cell>
          <cell r="F1252" t="str">
            <v>TERRACERIA, DISEÑO, CONSTRUCCION Y ALQUILER, S.A. DE C.V.</v>
          </cell>
        </row>
        <row r="1253">
          <cell r="E1253">
            <v>50006206</v>
          </cell>
          <cell r="F1253" t="str">
            <v>REYES TINOCO, MARYURY IBETT</v>
          </cell>
        </row>
        <row r="1254">
          <cell r="E1254">
            <v>50006210</v>
          </cell>
          <cell r="F1254" t="str">
            <v>GRUPO SATELITE, S.A. DE C.V.</v>
          </cell>
        </row>
        <row r="1255">
          <cell r="E1255">
            <v>50006215</v>
          </cell>
          <cell r="F1255" t="str">
            <v>GARCIA COLOCHO, SAMUEL</v>
          </cell>
        </row>
        <row r="1256">
          <cell r="E1256">
            <v>50006220</v>
          </cell>
          <cell r="F1256" t="str">
            <v>SALAZAR DE CORNEJO, ELENA ELIZABETH</v>
          </cell>
        </row>
        <row r="1257">
          <cell r="E1257">
            <v>50006230</v>
          </cell>
          <cell r="F1257" t="str">
            <v>MORALES MENDOZA, CAROLINA ISABEL</v>
          </cell>
        </row>
        <row r="1258">
          <cell r="E1258">
            <v>50006235</v>
          </cell>
          <cell r="F1258" t="str">
            <v>FACTOR INTEGRACION EL SALVADOR, SOCIEDAD ANONIMA DE CAPITAL VARIABLE</v>
          </cell>
        </row>
        <row r="1259">
          <cell r="E1259">
            <v>50006240</v>
          </cell>
          <cell r="F1259" t="str">
            <v>CRUZ, MORENO ALEX</v>
          </cell>
        </row>
        <row r="1260">
          <cell r="E1260">
            <v>50006245</v>
          </cell>
          <cell r="F1260" t="str">
            <v>AGUIRRE GALDAMEZ, LILIAN VERONICA</v>
          </cell>
        </row>
        <row r="1261">
          <cell r="E1261">
            <v>50006246</v>
          </cell>
          <cell r="F1261" t="str">
            <v>CORESPE, S.A. DE C.V.</v>
          </cell>
        </row>
        <row r="1262">
          <cell r="E1262">
            <v>50004231</v>
          </cell>
          <cell r="F1262" t="str">
            <v>INVERSIONES GF EL SALVADOR, S.A. DE C.V.</v>
          </cell>
        </row>
        <row r="1263">
          <cell r="E1263">
            <v>50002373</v>
          </cell>
          <cell r="F1263" t="str">
            <v>ROMENA DEL PACIFICO, S.A. DE C.V.</v>
          </cell>
        </row>
        <row r="1264">
          <cell r="E1264">
            <v>50006250</v>
          </cell>
          <cell r="F1264" t="str">
            <v>PRO CAMARA, SOCIEDAD ANONIMA DE CAPITAL VARIABLE</v>
          </cell>
        </row>
        <row r="1265">
          <cell r="E1265">
            <v>50006255</v>
          </cell>
          <cell r="F1265" t="str">
            <v>SERPRODISA, S.A. DE C.V.</v>
          </cell>
        </row>
        <row r="1266">
          <cell r="E1266">
            <v>50006256</v>
          </cell>
          <cell r="F1266" t="str">
            <v>DISTRIBUIDORA DE PRODUCTOS DE PETROLEOS DE EL SALVADOR, S.A. DE C.V.</v>
          </cell>
        </row>
        <row r="1267">
          <cell r="E1267">
            <v>50000831</v>
          </cell>
          <cell r="F1267" t="str">
            <v>FUMIGADORA DE INSECTOS Y ROEDORES CLEANING SERVICES, S.A. DE C.V.</v>
          </cell>
        </row>
        <row r="1268">
          <cell r="E1268">
            <v>50006260</v>
          </cell>
          <cell r="F1268" t="str">
            <v>PRINT TAPES, S.A. DE C.V.</v>
          </cell>
        </row>
        <row r="1269">
          <cell r="E1269">
            <v>50006265</v>
          </cell>
          <cell r="F1269" t="str">
            <v>ABASTECEDORA QUIMICA INDUSTRIAL, S.A. DE C.V.</v>
          </cell>
        </row>
        <row r="1270">
          <cell r="E1270">
            <v>50006270</v>
          </cell>
          <cell r="F1270" t="str">
            <v>ANAYA RIVERA, MIGUEL ANGEL</v>
          </cell>
        </row>
        <row r="1271">
          <cell r="E1271">
            <v>50006275</v>
          </cell>
          <cell r="F1271" t="str">
            <v>FUNDACION CRISALIDA INTERNACIONAL</v>
          </cell>
        </row>
        <row r="1272">
          <cell r="E1272">
            <v>50006276</v>
          </cell>
          <cell r="F1272" t="str">
            <v>MONTES VASQUEZ, JOSE SAMUEL</v>
          </cell>
        </row>
        <row r="1273">
          <cell r="E1273">
            <v>50006280</v>
          </cell>
          <cell r="F1273" t="str">
            <v>LACOMER, S.A. DE C.V.</v>
          </cell>
        </row>
        <row r="1274">
          <cell r="E1274">
            <v>50006290</v>
          </cell>
          <cell r="F1274" t="str">
            <v>RODRIGUEZ IRAHETA, JOSE CARLOS</v>
          </cell>
        </row>
        <row r="1275">
          <cell r="E1275">
            <v>50006295</v>
          </cell>
          <cell r="F1275" t="str">
            <v>ALPINA, S.A. DE C.V.</v>
          </cell>
        </row>
        <row r="1276">
          <cell r="E1276">
            <v>50006300</v>
          </cell>
          <cell r="F1276" t="str">
            <v>CONSTRUCTORA GAITAN, S.A. DE C.V.</v>
          </cell>
        </row>
        <row r="1277">
          <cell r="E1277">
            <v>50006305</v>
          </cell>
          <cell r="F1277" t="str">
            <v>RODRIGUEZ CASTANEDA DE GIL, GLADYS MARINA</v>
          </cell>
        </row>
        <row r="1278">
          <cell r="E1278">
            <v>50006306</v>
          </cell>
          <cell r="F1278" t="str">
            <v>SANTILLANA MARTINEZ, EDGAR</v>
          </cell>
        </row>
        <row r="1279">
          <cell r="E1279">
            <v>50006307</v>
          </cell>
          <cell r="F1279" t="str">
            <v>HEYMI, S.A. DE C.V.</v>
          </cell>
        </row>
        <row r="1280">
          <cell r="E1280">
            <v>50006310</v>
          </cell>
          <cell r="F1280" t="str">
            <v>MURILLO INGENIEROS, S.A. DE C.V.</v>
          </cell>
        </row>
        <row r="1281">
          <cell r="E1281">
            <v>50006320</v>
          </cell>
          <cell r="F1281" t="str">
            <v>GRUPO VECTOR, S.A. DE C.V.</v>
          </cell>
        </row>
        <row r="1282">
          <cell r="E1282">
            <v>50006325</v>
          </cell>
          <cell r="F1282" t="str">
            <v>QLS, SOCIEDAD ANONIMA DE CAPITAL VARIABLE</v>
          </cell>
        </row>
        <row r="1283">
          <cell r="E1283">
            <v>50006330</v>
          </cell>
          <cell r="F1283" t="str">
            <v>AMAYA DE VIERA, GLORIA ELIZABETH</v>
          </cell>
        </row>
        <row r="1284">
          <cell r="E1284">
            <v>50006335</v>
          </cell>
          <cell r="F1284" t="str">
            <v>SERVICIOS Y COMPLEMENTOS INDUSTRIALES, S.A. DE C.V.</v>
          </cell>
        </row>
        <row r="1285">
          <cell r="E1285">
            <v>50006340</v>
          </cell>
          <cell r="F1285" t="str">
            <v>MJ REMODELACIONES, S.A. DE C.V.</v>
          </cell>
        </row>
        <row r="1286">
          <cell r="E1286">
            <v>50006350</v>
          </cell>
          <cell r="F1286" t="str">
            <v>ALFONSO CABRERA, JOSE DANIEL</v>
          </cell>
        </row>
        <row r="1287">
          <cell r="E1287">
            <v>50006355</v>
          </cell>
          <cell r="F1287" t="str">
            <v>AIRE FRIO EL SALVADOR, SOCIEDAD ANONIMA DE CAPITAL VARIABLE</v>
          </cell>
        </row>
        <row r="1288">
          <cell r="E1288">
            <v>50001056</v>
          </cell>
          <cell r="F1288" t="str">
            <v>INVERSIONES RAMIREZ AVELAR, S.A. DE C.V.</v>
          </cell>
        </row>
        <row r="1289">
          <cell r="E1289">
            <v>50006360</v>
          </cell>
          <cell r="F1289" t="str">
            <v>OCHOA VILLALOBOS, MONICA ANGELICA</v>
          </cell>
        </row>
        <row r="1290">
          <cell r="E1290">
            <v>50006365</v>
          </cell>
          <cell r="F1290" t="str">
            <v>QUINTANILLA, PABLO ALFONSO</v>
          </cell>
        </row>
        <row r="1291">
          <cell r="E1291">
            <v>50006370</v>
          </cell>
          <cell r="F1291" t="str">
            <v>CASTRO LEMUS, ROBERTO ELIAS</v>
          </cell>
        </row>
        <row r="1292">
          <cell r="E1292">
            <v>50006375</v>
          </cell>
          <cell r="F1292" t="str">
            <v>ESTRADA GUEVARA, JOSE SELSO</v>
          </cell>
        </row>
        <row r="1293">
          <cell r="E1293">
            <v>50006380</v>
          </cell>
          <cell r="F1293" t="str">
            <v>CH CONSTRUCTORES, S.A. DE C.V.</v>
          </cell>
        </row>
        <row r="1294">
          <cell r="E1294">
            <v>50006390</v>
          </cell>
          <cell r="F1294" t="str">
            <v>MOTION, S.A. DE C.V.</v>
          </cell>
        </row>
        <row r="1295">
          <cell r="E1295">
            <v>50006395</v>
          </cell>
          <cell r="F1295" t="str">
            <v>CRUZ LOPEZ, PEDRO</v>
          </cell>
        </row>
        <row r="1296">
          <cell r="E1296">
            <v>50001178</v>
          </cell>
          <cell r="F1296" t="str">
            <v>CORTEZ ROSA, JOSE HILARIO</v>
          </cell>
        </row>
        <row r="1297">
          <cell r="E1297">
            <v>50006400</v>
          </cell>
          <cell r="F1297" t="str">
            <v>ESCUCHA (PANAMA) S.A., SUCURSAL EL SALVADOR</v>
          </cell>
        </row>
        <row r="1298">
          <cell r="E1298">
            <v>50003910</v>
          </cell>
          <cell r="F1298" t="str">
            <v>ESCOBAR DELGADO, JOSE BUENAVENTURA</v>
          </cell>
        </row>
        <row r="1299">
          <cell r="E1299">
            <v>50006401</v>
          </cell>
          <cell r="F1299" t="str">
            <v>CAPLAS INGENIEROS, S.A. DE C.V.</v>
          </cell>
        </row>
        <row r="1300">
          <cell r="E1300">
            <v>50006405</v>
          </cell>
          <cell r="F1300" t="str">
            <v>WIDEFENSE DE EL SALVADOR, S.A. DE C.V.</v>
          </cell>
        </row>
        <row r="1301">
          <cell r="E1301">
            <v>50006410</v>
          </cell>
          <cell r="F1301" t="str">
            <v>DISTRIBUCIONES DE CALIDAD, SOCIEDAD ANONIMA DE CAPITAL VARIABLE</v>
          </cell>
        </row>
        <row r="1302">
          <cell r="E1302">
            <v>50006420</v>
          </cell>
          <cell r="F1302" t="str">
            <v>LEMUS, FAUSTO HERNALDO</v>
          </cell>
        </row>
        <row r="1303">
          <cell r="E1303">
            <v>50001914</v>
          </cell>
          <cell r="F1303" t="str">
            <v>BERRIOS HENRIQUEZ, ROY XAVIER</v>
          </cell>
        </row>
        <row r="1304">
          <cell r="E1304">
            <v>50001163</v>
          </cell>
          <cell r="F1304" t="str">
            <v>MARTINEZ MOLINA, JOSE MIGUEL ANGEL</v>
          </cell>
        </row>
        <row r="1305">
          <cell r="E1305">
            <v>50006425</v>
          </cell>
          <cell r="F1305" t="str">
            <v>METALICAS MILAN, SOCIEDAD ANONIMA DE CAPITAL VARIABLE</v>
          </cell>
        </row>
        <row r="1306">
          <cell r="E1306">
            <v>50004335</v>
          </cell>
          <cell r="F1306" t="str">
            <v>LEMUS VASQUEZ CONSTRUCTORA, S.A. DE C.V.</v>
          </cell>
        </row>
        <row r="1307">
          <cell r="E1307">
            <v>50006430</v>
          </cell>
          <cell r="F1307" t="str">
            <v>GOMEZ HERNANDEZ, CARLOS ARMANDO</v>
          </cell>
        </row>
        <row r="1308">
          <cell r="E1308">
            <v>50006433</v>
          </cell>
          <cell r="F1308" t="str">
            <v>BATERIAS AMERICAN LASSER, S.A. DE C.V.</v>
          </cell>
        </row>
        <row r="1309">
          <cell r="E1309">
            <v>50004361</v>
          </cell>
          <cell r="F1309" t="str">
            <v>CONSTRUCCIONES Y DISEÑOS, S.A.DE C.V.</v>
          </cell>
        </row>
        <row r="1310">
          <cell r="E1310">
            <v>50006441</v>
          </cell>
          <cell r="F1310" t="str">
            <v>SIBRIAN GUZMAN, PEDRO BALTAZAR</v>
          </cell>
        </row>
        <row r="1311">
          <cell r="E1311">
            <v>50006442</v>
          </cell>
          <cell r="F1311" t="str">
            <v>LABORATORIOS S Y M, S.A. DE C.V.</v>
          </cell>
        </row>
        <row r="1312">
          <cell r="E1312">
            <v>50000666</v>
          </cell>
          <cell r="F1312" t="str">
            <v>E-BUSINESS DISTRIBUTION DE EL SALVADOR, S.A. DE C.V.</v>
          </cell>
        </row>
        <row r="1313">
          <cell r="E1313">
            <v>50002960</v>
          </cell>
          <cell r="F1313" t="str">
            <v>MARCIA FLORES, MARTHA LUCIA</v>
          </cell>
        </row>
        <row r="1314">
          <cell r="E1314">
            <v>50006445</v>
          </cell>
          <cell r="F1314" t="str">
            <v>POZOS Y BOMBAS, S.A. DE C.V.</v>
          </cell>
        </row>
        <row r="1315">
          <cell r="E1315">
            <v>50006450</v>
          </cell>
          <cell r="F1315" t="str">
            <v>CARCAMO MONTES, ROBERTO ERNESTO</v>
          </cell>
        </row>
        <row r="1316">
          <cell r="E1316">
            <v>50001082</v>
          </cell>
          <cell r="F1316" t="str">
            <v>INTERCODE EL SALVADOR, S.A. DE C.V.</v>
          </cell>
        </row>
        <row r="1317">
          <cell r="E1317">
            <v>50006460</v>
          </cell>
          <cell r="F1317" t="str">
            <v>R. LOUBIERE, S.A. DE C.V.</v>
          </cell>
        </row>
        <row r="1318">
          <cell r="E1318">
            <v>50003138</v>
          </cell>
          <cell r="F1318" t="str">
            <v>ALIMENTOS GLOBALES, S.A. DE C.V.</v>
          </cell>
        </row>
        <row r="1319">
          <cell r="E1319">
            <v>50006470</v>
          </cell>
          <cell r="F1319" t="str">
            <v>ESTUPINIAN CASTRO, FERNANDO CARLOS</v>
          </cell>
        </row>
        <row r="1320">
          <cell r="E1320">
            <v>50004780</v>
          </cell>
          <cell r="F1320" t="str">
            <v>CAMPOS GONZALEZ, AMADEO</v>
          </cell>
        </row>
        <row r="1321">
          <cell r="E1321">
            <v>50006475</v>
          </cell>
          <cell r="F1321" t="str">
            <v>MEJIA CORTEZ, SAUL HUMBERTO</v>
          </cell>
        </row>
        <row r="1322">
          <cell r="E1322">
            <v>50006485</v>
          </cell>
          <cell r="F1322" t="str">
            <v>BURGOS, SERGIO ALFREDO</v>
          </cell>
        </row>
        <row r="1323">
          <cell r="E1323">
            <v>50001214</v>
          </cell>
          <cell r="F1323" t="str">
            <v>NUILA, JOSE ARNOLDO</v>
          </cell>
        </row>
        <row r="1324">
          <cell r="E1324">
            <v>50002187</v>
          </cell>
          <cell r="F1324" t="str">
            <v>UNIDAD DE RADIOLOGIA Y ULTRASONOGRAFIA SN. FRANCISCO S.A. DE C.V.</v>
          </cell>
        </row>
        <row r="1325">
          <cell r="E1325">
            <v>50006495</v>
          </cell>
          <cell r="F1325" t="str">
            <v>HERRERA CONSTRUCTORES S.A. DE C.V.</v>
          </cell>
        </row>
        <row r="1326">
          <cell r="E1326">
            <v>50006496</v>
          </cell>
          <cell r="F1326" t="str">
            <v>SERRANO PORTILLO, ALAN WILSON</v>
          </cell>
        </row>
        <row r="1327">
          <cell r="E1327">
            <v>50006500</v>
          </cell>
          <cell r="F1327" t="str">
            <v>GRUPO S, SOCIEDAD ANONIMA DE CAPITAL VARIABLE</v>
          </cell>
        </row>
        <row r="1328">
          <cell r="E1328">
            <v>50006490</v>
          </cell>
          <cell r="F1328" t="str">
            <v>PROMOTORA AMERICANA SALVADOREÑA, SOCIEDAD ANONIMA DE CAPITAL VARIABLE</v>
          </cell>
        </row>
        <row r="1329">
          <cell r="E1329">
            <v>50006505</v>
          </cell>
          <cell r="F1329" t="str">
            <v>HERNANDEZ CHAVEZ, TOM ALBERTO</v>
          </cell>
        </row>
        <row r="1330">
          <cell r="E1330">
            <v>50006510</v>
          </cell>
          <cell r="F1330" t="str">
            <v>MARTINEZ NAVARRETE, EDWIN ADONAY</v>
          </cell>
        </row>
        <row r="1331">
          <cell r="E1331">
            <v>50001916</v>
          </cell>
          <cell r="F1331" t="str">
            <v>RODAMIENTOS, S.A. DE C.V.</v>
          </cell>
        </row>
        <row r="1332">
          <cell r="E1332">
            <v>50004985</v>
          </cell>
          <cell r="F1332" t="str">
            <v>INDUSTRIAS SAN MIGUEL, SOCIEDAD ANONIMA DE CAPITAL VARIABLE</v>
          </cell>
        </row>
        <row r="1333">
          <cell r="E1333">
            <v>50000046</v>
          </cell>
          <cell r="F1333" t="str">
            <v>AIRECONSIS, S.A. DE C.V.</v>
          </cell>
        </row>
        <row r="1334">
          <cell r="E1334">
            <v>50006515</v>
          </cell>
          <cell r="F1334" t="str">
            <v>C&amp;M SISTEMAS, S.A. DE C.V.</v>
          </cell>
        </row>
        <row r="1335">
          <cell r="E1335">
            <v>50006520</v>
          </cell>
          <cell r="F1335" t="str">
            <v>HERNANDEZ ZAVALA, CATALINA ABIGAIL</v>
          </cell>
        </row>
        <row r="1336">
          <cell r="E1336">
            <v>50006525</v>
          </cell>
          <cell r="F1336" t="str">
            <v>BYCEJAS, S.A. DE C.V.</v>
          </cell>
        </row>
        <row r="1337">
          <cell r="E1337">
            <v>50001455</v>
          </cell>
          <cell r="F1337" t="str">
            <v>ESCOBAR GARCIA, MARIA EUGENIA</v>
          </cell>
        </row>
        <row r="1338">
          <cell r="E1338">
            <v>50006535</v>
          </cell>
          <cell r="F1338" t="str">
            <v>COMPAÑÍA DE REPRESENTACIONES EUROPEAS, SOCIEDAD ANONIMA DE CAPITAL VARIABLE</v>
          </cell>
        </row>
        <row r="1339">
          <cell r="E1339">
            <v>50000633</v>
          </cell>
          <cell r="F1339" t="str">
            <v>DISTRIBUIDORA AGELSA, S.A. DE C.V.</v>
          </cell>
        </row>
        <row r="1340">
          <cell r="E1340">
            <v>50006540</v>
          </cell>
          <cell r="F1340" t="str">
            <v>SABO INTERNACIONAL EL SALVADOR, S.A. DE C.V.</v>
          </cell>
        </row>
        <row r="1341">
          <cell r="E1341">
            <v>50006550</v>
          </cell>
          <cell r="F1341" t="str">
            <v>FUNES SOSA, FRANCISCO JAVIER</v>
          </cell>
        </row>
        <row r="1342">
          <cell r="E1342">
            <v>50006552</v>
          </cell>
          <cell r="F1342" t="str">
            <v>RIVERA DE QUINTANILLA, MARTA PATRICIA</v>
          </cell>
        </row>
        <row r="1343">
          <cell r="E1343">
            <v>50006553</v>
          </cell>
          <cell r="F1343" t="str">
            <v>PANIAGUA ECHEVERRIA, EVER ERNESTO</v>
          </cell>
        </row>
        <row r="1344">
          <cell r="E1344">
            <v>50006555</v>
          </cell>
          <cell r="F1344" t="str">
            <v>LANDAVERDE DE CARDONA, YENIS CRISTELA</v>
          </cell>
        </row>
        <row r="1345">
          <cell r="E1345">
            <v>50006556</v>
          </cell>
          <cell r="F1345" t="str">
            <v>PRACME S.A. DE C.V.</v>
          </cell>
        </row>
        <row r="1346">
          <cell r="E1346">
            <v>50006561</v>
          </cell>
          <cell r="F1346" t="str">
            <v>DEL CID RAMIREZ, EDUARDO ENRIQUE</v>
          </cell>
        </row>
        <row r="1347">
          <cell r="E1347">
            <v>50000719</v>
          </cell>
          <cell r="F1347" t="str">
            <v>ENMANUEL, S.A. DE C.V.</v>
          </cell>
        </row>
        <row r="1348">
          <cell r="E1348">
            <v>50006557</v>
          </cell>
          <cell r="F1348" t="str">
            <v>TOPCONS, S.A. DE C.V.</v>
          </cell>
        </row>
        <row r="1349">
          <cell r="E1349">
            <v>50006545</v>
          </cell>
          <cell r="F1349" t="str">
            <v>MONTEAGUDO, ANA MARIA</v>
          </cell>
        </row>
        <row r="1350">
          <cell r="E1350">
            <v>50006551</v>
          </cell>
          <cell r="F1350" t="str">
            <v>ALVARENGA SERRANO, TITO RAUL EUGENIO</v>
          </cell>
        </row>
        <row r="1351">
          <cell r="E1351">
            <v>50006554</v>
          </cell>
          <cell r="F1351" t="str">
            <v>GRUPO CONSULTOR GAES, S.A. DE C.V.</v>
          </cell>
        </row>
        <row r="1352">
          <cell r="E1352">
            <v>50006558</v>
          </cell>
          <cell r="F1352" t="str">
            <v>NAVARRO RIVAS, CECILIA GISELA</v>
          </cell>
        </row>
        <row r="1353">
          <cell r="E1353">
            <v>50006560</v>
          </cell>
          <cell r="F1353" t="str">
            <v>MOREIRA, MARIA AUXILIADORA</v>
          </cell>
        </row>
        <row r="1354">
          <cell r="E1354">
            <v>50006570</v>
          </cell>
          <cell r="F1354" t="str">
            <v>MONROY EGUIZABAL, EDUARDO ENRIQUE</v>
          </cell>
        </row>
        <row r="1355">
          <cell r="E1355">
            <v>50006580</v>
          </cell>
          <cell r="F1355" t="str">
            <v>PRODUCTOS Y SERVICIOS ORTOPEDICOS, S.A. DE C.V.</v>
          </cell>
        </row>
        <row r="1356">
          <cell r="E1356">
            <v>50006575</v>
          </cell>
          <cell r="F1356" t="str">
            <v>CAMPOS RAMIREZ, ROMEO ALEJANDRO</v>
          </cell>
        </row>
        <row r="1357">
          <cell r="E1357">
            <v>50006585</v>
          </cell>
          <cell r="F1357" t="str">
            <v>MERCADEO INSTITUCIONAL SALVADOREÑO S.A. DE C.V.</v>
          </cell>
        </row>
        <row r="1358">
          <cell r="E1358">
            <v>50002595</v>
          </cell>
          <cell r="F1358" t="str">
            <v>GRUPO JOTTAGE S.A. DE C.V.</v>
          </cell>
        </row>
        <row r="1359">
          <cell r="E1359">
            <v>50001060</v>
          </cell>
          <cell r="F1359" t="str">
            <v>INNOVACIONES DE METAL, S.A. DE C.V.</v>
          </cell>
        </row>
        <row r="1360">
          <cell r="E1360">
            <v>50006590</v>
          </cell>
          <cell r="F1360" t="str">
            <v>GALVEZ SAGASTUME, LUIS GERARDO</v>
          </cell>
        </row>
        <row r="1361">
          <cell r="E1361">
            <v>50006600</v>
          </cell>
          <cell r="F1361" t="str">
            <v>PEREZ GALDAMEZ, JAIME ROLANDO</v>
          </cell>
        </row>
        <row r="1362">
          <cell r="E1362">
            <v>50006606</v>
          </cell>
          <cell r="F1362" t="str">
            <v>CRUZ PALACIOS, DAVID OSWALDO</v>
          </cell>
        </row>
        <row r="1363">
          <cell r="E1363">
            <v>50006595</v>
          </cell>
          <cell r="F1363" t="str">
            <v>TECHNOLOGY NETWORK, S.A. DE C.V.</v>
          </cell>
        </row>
        <row r="1364">
          <cell r="E1364">
            <v>50006610</v>
          </cell>
          <cell r="F1364" t="str">
            <v>PROYECTOS UNIVERSALES DE EL SALVADOR, SOCIEDAD ANONIMA DE CAPITAL VARIABLE</v>
          </cell>
        </row>
        <row r="1365">
          <cell r="E1365">
            <v>50006605</v>
          </cell>
          <cell r="F1365" t="str">
            <v>ARSEGUI DE EL SALVADOR, S.A. DE C.V.</v>
          </cell>
        </row>
        <row r="1366">
          <cell r="E1366">
            <v>50006615</v>
          </cell>
          <cell r="F1366" t="str">
            <v>NARVAEZ HINDS, S.A. DE C.V.</v>
          </cell>
        </row>
        <row r="1367">
          <cell r="E1367">
            <v>50006620</v>
          </cell>
          <cell r="F1367" t="str">
            <v>TOVAR CASTRO, JOSE ARISTIDES</v>
          </cell>
        </row>
        <row r="1368">
          <cell r="E1368">
            <v>50000983</v>
          </cell>
          <cell r="F1368" t="str">
            <v>IMPRESORA LIBERTAD, S.A. DE C.V.</v>
          </cell>
        </row>
        <row r="1369">
          <cell r="E1369">
            <v>50001013</v>
          </cell>
          <cell r="F1369" t="str">
            <v>INDUSTRIAS FACELA, S.A. DE C.V.</v>
          </cell>
        </row>
        <row r="1370">
          <cell r="E1370">
            <v>50006625</v>
          </cell>
          <cell r="F1370" t="str">
            <v>BLUE SKY, S.A. DE C.V.</v>
          </cell>
        </row>
        <row r="1371">
          <cell r="E1371">
            <v>50002364</v>
          </cell>
          <cell r="F1371" t="str">
            <v>BENITEZ, LUIS EDUARDO</v>
          </cell>
        </row>
        <row r="1372">
          <cell r="E1372">
            <v>50006630</v>
          </cell>
          <cell r="F1372" t="str">
            <v>ESCOBAR CHAVEZ, ROXANA JAQUELINE</v>
          </cell>
        </row>
        <row r="1373">
          <cell r="E1373">
            <v>50006631</v>
          </cell>
          <cell r="F1373" t="str">
            <v>TRACCION S.A. DE C.V.</v>
          </cell>
        </row>
        <row r="1374">
          <cell r="E1374">
            <v>50006645</v>
          </cell>
          <cell r="F1374" t="str">
            <v>MARTINEZ MOLINA, MIRNA ESTELA</v>
          </cell>
        </row>
        <row r="1375">
          <cell r="E1375">
            <v>50006635</v>
          </cell>
          <cell r="F1375" t="str">
            <v>RAMIREZ SIGUENZA, EMILIA STEFFANY</v>
          </cell>
        </row>
        <row r="1376">
          <cell r="E1376">
            <v>50006654</v>
          </cell>
          <cell r="F1376" t="str">
            <v>AYALA SARAVIA, ANA VILMA</v>
          </cell>
        </row>
        <row r="1377">
          <cell r="E1377">
            <v>50006655</v>
          </cell>
          <cell r="F1377" t="str">
            <v>SOLPRO, S.A. DE C.V.</v>
          </cell>
        </row>
        <row r="1378">
          <cell r="E1378">
            <v>50006656</v>
          </cell>
          <cell r="F1378" t="str">
            <v>FERRETERIA GUARDADO, S.A. DE C.V.</v>
          </cell>
        </row>
        <row r="1379">
          <cell r="E1379">
            <v>50006636</v>
          </cell>
          <cell r="F1379" t="str">
            <v>ROMERO GARMENDIA, JOSE GUADALUPE</v>
          </cell>
        </row>
        <row r="1380">
          <cell r="E1380">
            <v>50006652</v>
          </cell>
          <cell r="F1380" t="str">
            <v>CRE-ARQUITECTOS, S.A. DE C.V.</v>
          </cell>
        </row>
        <row r="1381">
          <cell r="E1381">
            <v>50006653</v>
          </cell>
          <cell r="F1381" t="str">
            <v>SANMUR, SOCIEDAD ANONIMA DE CAPITAL VARIABLE</v>
          </cell>
        </row>
        <row r="1382">
          <cell r="E1382">
            <v>50006641</v>
          </cell>
          <cell r="F1382" t="str">
            <v>INVERSIONES E &amp; M S.A. DE C.V.</v>
          </cell>
        </row>
        <row r="1383">
          <cell r="E1383">
            <v>50006651</v>
          </cell>
          <cell r="F1383" t="str">
            <v>P MAS P ARQUITECTOS, SOCIEDAD ANONIMA DE CAPITAL VARIABLE.</v>
          </cell>
        </row>
        <row r="1384">
          <cell r="E1384">
            <v>50006660</v>
          </cell>
          <cell r="F1384" t="str">
            <v>MILLA DE ARAUZ, KARLA VERONICA</v>
          </cell>
        </row>
        <row r="1385">
          <cell r="E1385">
            <v>50006666</v>
          </cell>
          <cell r="F1385" t="str">
            <v>IMPRESORA INDUSTRIAL SALVADOREÑA, S.A. DE C.V.</v>
          </cell>
        </row>
        <row r="1386">
          <cell r="E1386">
            <v>50006667</v>
          </cell>
          <cell r="F1386" t="str">
            <v>JV PROFESIONALES, S.A. DE C.V.</v>
          </cell>
        </row>
        <row r="1387">
          <cell r="E1387">
            <v>50006668</v>
          </cell>
          <cell r="F1387" t="str">
            <v>MULTI INVERSIONES DIAZ SALVADOREÑAS, SOCIEDAD ANONIMA DE CAPITAL VARIABLE</v>
          </cell>
        </row>
        <row r="1388">
          <cell r="E1388">
            <v>50006670</v>
          </cell>
          <cell r="F1388" t="str">
            <v>CLEAN AIR, S.A. DE C.V.</v>
          </cell>
        </row>
        <row r="1389">
          <cell r="E1389">
            <v>50006675</v>
          </cell>
          <cell r="F1389" t="str">
            <v>WHR, S.A. DE C.V.</v>
          </cell>
        </row>
        <row r="1390">
          <cell r="E1390">
            <v>50001732</v>
          </cell>
          <cell r="F1390" t="str">
            <v>PLUS MAKERS, S.A. DE C.V.</v>
          </cell>
        </row>
        <row r="1391">
          <cell r="E1391">
            <v>50006682</v>
          </cell>
          <cell r="F1391" t="str">
            <v>PUBLIMOVIL, S.A. DE C.V.</v>
          </cell>
        </row>
        <row r="1392">
          <cell r="E1392">
            <v>50000856</v>
          </cell>
          <cell r="F1392" t="str">
            <v>GENERAL DE VEHICULOS, SOCIEDAD ANONIMA DE CAPITAL VARIABLE</v>
          </cell>
        </row>
        <row r="1393">
          <cell r="E1393">
            <v>50006686</v>
          </cell>
          <cell r="F1393" t="str">
            <v>NOTRE TERRA, S.A. DE C.V.</v>
          </cell>
        </row>
        <row r="1394">
          <cell r="E1394">
            <v>50006690</v>
          </cell>
          <cell r="F1394" t="str">
            <v>PEREZ ANAYA, EFRAIN</v>
          </cell>
        </row>
        <row r="1395">
          <cell r="E1395">
            <v>50006685</v>
          </cell>
          <cell r="F1395" t="str">
            <v>METZGER INDUSTRIAL SUPPLIES, SOCIEDAD ANONIMA DE CAPITAL VARIABLE</v>
          </cell>
        </row>
        <row r="1396">
          <cell r="E1396">
            <v>50006681</v>
          </cell>
          <cell r="F1396" t="str">
            <v>AGROSALVA, S.A. DE C.V.</v>
          </cell>
        </row>
        <row r="1397">
          <cell r="E1397">
            <v>50006700</v>
          </cell>
          <cell r="F1397" t="str">
            <v>INMOBILIARIA INDEPENDENCIA, S.A. DE C.V.</v>
          </cell>
        </row>
        <row r="1398">
          <cell r="E1398">
            <v>50006705</v>
          </cell>
          <cell r="F1398" t="str">
            <v>CONSTRUCCION Y FERRETERIA, SOCIEDAD ANONIMA DE CAPITAL VARIABLE</v>
          </cell>
        </row>
        <row r="1399">
          <cell r="E1399">
            <v>50006695</v>
          </cell>
          <cell r="F1399" t="str">
            <v>P &amp; E CONSULTORES, S.A. DE C.V</v>
          </cell>
        </row>
        <row r="1400">
          <cell r="E1400">
            <v>50006710</v>
          </cell>
          <cell r="F1400" t="str">
            <v>VALLADARES ASCENCIO, MARCOS ISAAC</v>
          </cell>
        </row>
        <row r="1401">
          <cell r="E1401">
            <v>50006715</v>
          </cell>
          <cell r="F1401" t="str">
            <v>GRIFERIA Y CERRADURAS INTERNACIONALES, S.A. DE C.V.</v>
          </cell>
        </row>
        <row r="1402">
          <cell r="E1402">
            <v>50006720</v>
          </cell>
          <cell r="F1402" t="str">
            <v>ACM, SOCIEDAD ANONIMA DE CAPITAL VARIABLE</v>
          </cell>
        </row>
        <row r="1403">
          <cell r="E1403">
            <v>50006725</v>
          </cell>
          <cell r="F1403" t="str">
            <v>GOMEZ CRUZ, MAURICIO</v>
          </cell>
        </row>
        <row r="1404">
          <cell r="E1404">
            <v>50006731</v>
          </cell>
          <cell r="F1404" t="str">
            <v>DROGUERIA MEDIPHARMA, S.A. DE C.V.</v>
          </cell>
        </row>
        <row r="1405">
          <cell r="E1405">
            <v>50002758</v>
          </cell>
          <cell r="F1405" t="str">
            <v>MAQUINARIA Y SEGURIDAD INDUSTRIAL, S.A. DE C.V.</v>
          </cell>
        </row>
        <row r="1406">
          <cell r="E1406">
            <v>50006730</v>
          </cell>
          <cell r="F1406" t="str">
            <v>INTERNET TELECOMUNICATION COMPANY DE GUATEMALA, S.A., SUCURSAL EL SALVADOR</v>
          </cell>
        </row>
        <row r="1407">
          <cell r="E1407">
            <v>50006740</v>
          </cell>
          <cell r="F1407" t="str">
            <v>TECNOLOSIS, S.A. DE C.V.</v>
          </cell>
        </row>
        <row r="1408">
          <cell r="E1408">
            <v>50001032</v>
          </cell>
          <cell r="F1408" t="str">
            <v>INGENIEROS CIVILES, SANITARIOS Y ASOCIADOS, S.A. DE C.V.</v>
          </cell>
        </row>
        <row r="1409">
          <cell r="E1409">
            <v>36000165</v>
          </cell>
          <cell r="F1409" t="str">
            <v>LARA VDA DE GOMEZ, MARTA CORINA</v>
          </cell>
        </row>
        <row r="1410">
          <cell r="E1410">
            <v>50006755</v>
          </cell>
          <cell r="F1410" t="str">
            <v>SURTIDORA FERRETERA SALVADOREÑA, S.A. DE C.V.</v>
          </cell>
        </row>
        <row r="1411">
          <cell r="E1411">
            <v>50006756</v>
          </cell>
          <cell r="F1411" t="str">
            <v>TALLERES DIVERSIFICADOS, S.A. DE C.V.</v>
          </cell>
        </row>
        <row r="1412">
          <cell r="E1412">
            <v>50006750</v>
          </cell>
          <cell r="F1412" t="str">
            <v>MONROY Y MONROY INVERSIONES S.A. DE C.V.</v>
          </cell>
        </row>
        <row r="1413">
          <cell r="E1413">
            <v>50006680</v>
          </cell>
          <cell r="F1413" t="str">
            <v>PESCA MAR AZUL, S..A DE C.V.</v>
          </cell>
        </row>
        <row r="1414">
          <cell r="E1414">
            <v>50003050</v>
          </cell>
          <cell r="F1414" t="str">
            <v>MECANICA.COM, S.A. DE C.V.</v>
          </cell>
        </row>
        <row r="1415">
          <cell r="E1415">
            <v>50006746</v>
          </cell>
          <cell r="F1415" t="str">
            <v>VALORES ARCADIA, S.A. DE C.V.</v>
          </cell>
        </row>
        <row r="1416">
          <cell r="E1416">
            <v>50006760</v>
          </cell>
          <cell r="F1416" t="str">
            <v>MONGE DE MOLINA, SANDRA GUILLERMINA</v>
          </cell>
        </row>
        <row r="1417">
          <cell r="E1417">
            <v>50006761</v>
          </cell>
          <cell r="F1417" t="str">
            <v>LINEAS DE TRANSPORTE CONSOLIDADO, S.A. DE C.V.</v>
          </cell>
        </row>
        <row r="1418">
          <cell r="E1418">
            <v>50006765</v>
          </cell>
          <cell r="F1418" t="str">
            <v>APOYO EMPRESARIAL, S.A. DE C.V.</v>
          </cell>
        </row>
        <row r="1419">
          <cell r="E1419">
            <v>50006770</v>
          </cell>
          <cell r="F1419" t="str">
            <v>HOSPITALAR, SOCIEDAD ANONIMA DE CAPITAL VARIABLE</v>
          </cell>
        </row>
        <row r="1420">
          <cell r="E1420">
            <v>50006791</v>
          </cell>
          <cell r="F1420" t="str">
            <v>MAGAÑA RONQUILLO, JOSE GILBERTO</v>
          </cell>
        </row>
        <row r="1421">
          <cell r="E1421">
            <v>50006766</v>
          </cell>
          <cell r="F1421" t="str">
            <v>MARTINEZ REALEGEÑO,ALBERTO JOSE</v>
          </cell>
        </row>
        <row r="1422">
          <cell r="E1422">
            <v>50002900</v>
          </cell>
          <cell r="F1422" t="str">
            <v>LAFISE TRADE DE EL SALVADOR, SOCIEDAD ANONIMA, PUESTO DE BOLSA DE PRODUCTOS Y SERVICIOS</v>
          </cell>
        </row>
        <row r="1423">
          <cell r="E1423">
            <v>50006795</v>
          </cell>
          <cell r="F1423" t="str">
            <v>INNOVATEK, S.A. DE C.V.</v>
          </cell>
        </row>
        <row r="1424">
          <cell r="E1424">
            <v>50006775</v>
          </cell>
          <cell r="F1424" t="str">
            <v>EQUIPOS AUTOMOTRICES, S.A. DE C.V.</v>
          </cell>
        </row>
        <row r="1425">
          <cell r="E1425">
            <v>50006780</v>
          </cell>
          <cell r="F1425" t="str">
            <v>ARQUIDIGITAL, S.A. DE C.V.</v>
          </cell>
        </row>
        <row r="1426">
          <cell r="E1426">
            <v>50006805</v>
          </cell>
          <cell r="F1426" t="str">
            <v>DROGUERIA ALTERNATIVA FARMACEUTICA, S.A. DE C.V.</v>
          </cell>
        </row>
        <row r="1427">
          <cell r="E1427">
            <v>50006806</v>
          </cell>
          <cell r="F1427" t="str">
            <v>J.E.S.V. INC. SUCURSAL EL SALVADOR</v>
          </cell>
        </row>
        <row r="1428">
          <cell r="E1428">
            <v>50006790</v>
          </cell>
          <cell r="F1428" t="str">
            <v>ABCO, S.A. DE C.V.</v>
          </cell>
        </row>
        <row r="1429">
          <cell r="E1429">
            <v>50006810</v>
          </cell>
          <cell r="F1429" t="str">
            <v>TRANSPORTES HERNANDEZ RODRIGUEZ, S.A. DE C.V.</v>
          </cell>
        </row>
        <row r="1430">
          <cell r="E1430">
            <v>50006811</v>
          </cell>
          <cell r="F1430" t="str">
            <v>DELIBANQUETES, S.A. DE C.V.</v>
          </cell>
        </row>
        <row r="1431">
          <cell r="E1431">
            <v>50006815</v>
          </cell>
          <cell r="F1431" t="str">
            <v>ROGEL PEÑA, NESTOR</v>
          </cell>
        </row>
        <row r="1432">
          <cell r="E1432">
            <v>50000009</v>
          </cell>
          <cell r="F1432" t="str">
            <v>HERNANDEZ LEON, ABILIO ANTONIO</v>
          </cell>
        </row>
        <row r="1433">
          <cell r="E1433">
            <v>50006820</v>
          </cell>
          <cell r="F1433" t="str">
            <v>ALVARADO ALDANA, TOMASA ROSARIO</v>
          </cell>
        </row>
        <row r="1434">
          <cell r="E1434">
            <v>50006827</v>
          </cell>
          <cell r="F1434" t="str">
            <v>TRANSPORTES, SERVICIOS Y NEGOCIOS, S.A. DE C.V.</v>
          </cell>
        </row>
        <row r="1435">
          <cell r="E1435">
            <v>50006825</v>
          </cell>
          <cell r="F1435" t="str">
            <v>CORPORACION GARCIA PRIETO, S.A. DE C.V.</v>
          </cell>
        </row>
        <row r="1436">
          <cell r="E1436">
            <v>50006830</v>
          </cell>
          <cell r="F1436" t="str">
            <v>PROINDE, S.A. DE C.V.</v>
          </cell>
        </row>
        <row r="1437">
          <cell r="E1437">
            <v>50000207</v>
          </cell>
          <cell r="F1437" t="str">
            <v>AUTOMAX, S.A. DE C.V.</v>
          </cell>
        </row>
        <row r="1438">
          <cell r="E1438">
            <v>50006835</v>
          </cell>
          <cell r="F1438" t="str">
            <v>G.S.I. EL SALVADOR, S.A. DE C.V.</v>
          </cell>
        </row>
        <row r="1439">
          <cell r="E1439">
            <v>50006831</v>
          </cell>
          <cell r="F1439" t="str">
            <v>OBRAS INTEGRADAS DE INGENIERIA, S.A. DE C.V.</v>
          </cell>
        </row>
        <row r="1440">
          <cell r="E1440">
            <v>50006841</v>
          </cell>
          <cell r="F1440" t="str">
            <v>RODAS PEREZ, JUAN JOSE SAMUEL</v>
          </cell>
        </row>
        <row r="1441">
          <cell r="E1441">
            <v>50006845</v>
          </cell>
          <cell r="F1441" t="str">
            <v>CONTINENTAL AUTOPARTS, S.A. DE C.V.</v>
          </cell>
        </row>
        <row r="1442">
          <cell r="E1442">
            <v>50006852</v>
          </cell>
          <cell r="F1442" t="str">
            <v>ENT SURGERY GROUP, S.A. DE C.V.</v>
          </cell>
        </row>
        <row r="1443">
          <cell r="E1443">
            <v>50006855</v>
          </cell>
          <cell r="F1443" t="str">
            <v>SISTEMAS ECOLOGICOS, S.A. DE C.V.</v>
          </cell>
        </row>
        <row r="1444">
          <cell r="E1444">
            <v>50006851</v>
          </cell>
          <cell r="F1444" t="str">
            <v>ORL CONSULTATION GROUP, S.A. DE C.V.</v>
          </cell>
        </row>
        <row r="1445">
          <cell r="E1445">
            <v>50006865</v>
          </cell>
          <cell r="F1445" t="str">
            <v>SUTIERRA, S.A. DE C.V.</v>
          </cell>
        </row>
        <row r="1446">
          <cell r="E1446">
            <v>50006875</v>
          </cell>
          <cell r="F1446" t="str">
            <v>MEJIA ABREGO, HUGO</v>
          </cell>
        </row>
        <row r="1447">
          <cell r="E1447">
            <v>50006876</v>
          </cell>
          <cell r="F1447" t="str">
            <v>PROVEEDORA ELECTRICA EL SALVADOR, S.A. DE C.V.</v>
          </cell>
        </row>
        <row r="1448">
          <cell r="E1448">
            <v>50006877</v>
          </cell>
          <cell r="F1448" t="str">
            <v>AGUIRRE CASTRO, FELIX GUILLERMO</v>
          </cell>
        </row>
        <row r="1449">
          <cell r="E1449">
            <v>50002009</v>
          </cell>
          <cell r="F1449" t="str">
            <v>SERME, S.A. DE C.V.</v>
          </cell>
        </row>
        <row r="1450">
          <cell r="E1450">
            <v>50006870</v>
          </cell>
          <cell r="F1450" t="str">
            <v>ARRIAGA PINEDA, DAVID ERNESTO</v>
          </cell>
        </row>
        <row r="1451">
          <cell r="E1451">
            <v>38000003</v>
          </cell>
          <cell r="F1451" t="str">
            <v>TELEFONICA MULTISERVICIOS, S.A DE C.V.</v>
          </cell>
        </row>
        <row r="1452">
          <cell r="E1452">
            <v>50006880</v>
          </cell>
          <cell r="F1452" t="str">
            <v>TECNOCHEF EL SALVADOR, SOCIEDAD ANONIMA DE CAPITAL VARIABLE</v>
          </cell>
        </row>
        <row r="1453">
          <cell r="E1453">
            <v>50006885</v>
          </cell>
          <cell r="F1453" t="str">
            <v>OUTLANDER GROUP, SOCIEDAD ANONIMA DE CAPITAL VARIABLE</v>
          </cell>
        </row>
        <row r="1454">
          <cell r="E1454">
            <v>50006891</v>
          </cell>
          <cell r="F1454" t="str">
            <v>GENIMVE PHARMA, S.A. DE C.V.</v>
          </cell>
        </row>
        <row r="1455">
          <cell r="E1455">
            <v>50006895</v>
          </cell>
          <cell r="F1455" t="str">
            <v>PARAMEDICOS DE EL SALVADOR, S.A. DE C.V.</v>
          </cell>
        </row>
        <row r="1456">
          <cell r="E1456">
            <v>39000034</v>
          </cell>
          <cell r="F1456" t="str">
            <v>BOLSA DE PRODUCTOS DE EL SALVADOR, S.A. DE C.V.</v>
          </cell>
        </row>
        <row r="1457">
          <cell r="E1457">
            <v>50006892</v>
          </cell>
          <cell r="F1457" t="str">
            <v>NEW TECHNOLOGY, S.A. DE C.V.</v>
          </cell>
        </row>
        <row r="1458">
          <cell r="E1458">
            <v>50006905</v>
          </cell>
          <cell r="F1458" t="str">
            <v>WAREHOUSERACK, S.A. DE C.V.</v>
          </cell>
        </row>
        <row r="1459">
          <cell r="E1459">
            <v>50001608</v>
          </cell>
          <cell r="F1459" t="str">
            <v>AGUIÑADA , NELSON WILFREDO</v>
          </cell>
        </row>
        <row r="1460">
          <cell r="E1460">
            <v>50006910</v>
          </cell>
          <cell r="F1460" t="str">
            <v>PAMEM, S.A. DE C.V.</v>
          </cell>
        </row>
        <row r="1461">
          <cell r="E1461">
            <v>50006893</v>
          </cell>
          <cell r="F1461" t="str">
            <v>QUINTANA CAMPOS, WILLIAM ORLANDO</v>
          </cell>
        </row>
        <row r="1462">
          <cell r="E1462">
            <v>50006930</v>
          </cell>
          <cell r="F1462" t="str">
            <v>SERVICIOS MEDICOS SAN FRANCISCO, SOCIEDAD ANONIMA DE CAPITAL VARIABLE</v>
          </cell>
        </row>
        <row r="1463">
          <cell r="E1463">
            <v>50006920</v>
          </cell>
          <cell r="F1463" t="str">
            <v>RIVERA MENJIVAR, JUAN CARLOS</v>
          </cell>
        </row>
        <row r="1464">
          <cell r="E1464">
            <v>50006925</v>
          </cell>
          <cell r="F1464" t="str">
            <v>UNIFORMES GABRIELA, SOCIEDAD ANONIMA DE CAPITAL VARIABLE</v>
          </cell>
        </row>
        <row r="1465">
          <cell r="E1465">
            <v>50006935</v>
          </cell>
          <cell r="F1465" t="str">
            <v>DISTRIBUIDORA JR, S.A. DE C.V.</v>
          </cell>
        </row>
        <row r="1466">
          <cell r="E1466">
            <v>50006915</v>
          </cell>
          <cell r="F1466" t="str">
            <v>MENDEZ QUIJADA, ARISTIDES VLADIMIR</v>
          </cell>
        </row>
        <row r="1467">
          <cell r="E1467">
            <v>50006936</v>
          </cell>
          <cell r="F1467" t="str">
            <v>COLINDRES GARCIA, ERNESTO</v>
          </cell>
        </row>
        <row r="1468">
          <cell r="E1468">
            <v>50001888</v>
          </cell>
          <cell r="F1468" t="str">
            <v>RICARFELLI, S.A. DE C.V.</v>
          </cell>
        </row>
        <row r="1469">
          <cell r="E1469">
            <v>50006940</v>
          </cell>
          <cell r="F1469" t="str">
            <v>CASTILLO RAMOS, JOSE ARTURO</v>
          </cell>
        </row>
        <row r="1470">
          <cell r="E1470">
            <v>50006941</v>
          </cell>
          <cell r="F1470" t="str">
            <v>A.T.C. INTERNATIONAL DE C.A., S.A. DE C.V.</v>
          </cell>
        </row>
        <row r="1471">
          <cell r="E1471">
            <v>50006945</v>
          </cell>
          <cell r="F1471" t="str">
            <v>ROMERO SALAMANCA, LUIS ALONSO</v>
          </cell>
        </row>
        <row r="1472">
          <cell r="E1472">
            <v>50006950</v>
          </cell>
          <cell r="F1472" t="str">
            <v>HERNANDEZ MARTINEZ, LISANDRO</v>
          </cell>
        </row>
        <row r="1473">
          <cell r="E1473">
            <v>50006946</v>
          </cell>
          <cell r="F1473" t="str">
            <v>RODRIGUEZ NAVARRO, HERBERTH OSWALDO</v>
          </cell>
        </row>
        <row r="1474">
          <cell r="E1474">
            <v>50006955</v>
          </cell>
          <cell r="F1474" t="str">
            <v>PROYECTOS ELECTRICOS DE EL SALVADOR, SOCIEDAD ANONIMA DE CAPITAL VARIABLE</v>
          </cell>
        </row>
        <row r="1475">
          <cell r="E1475">
            <v>50006965</v>
          </cell>
          <cell r="F1475" t="str">
            <v>SOCIETE D'ENERGIE DU SALVADOR, SOCIEDAD ANONIMA DE CAPITAL VARIABLE</v>
          </cell>
        </row>
        <row r="1476">
          <cell r="E1476">
            <v>50006975</v>
          </cell>
          <cell r="F1476" t="str">
            <v>INDUCERTRA, S.A. DE C.V.</v>
          </cell>
        </row>
        <row r="1477">
          <cell r="E1477">
            <v>50006976</v>
          </cell>
          <cell r="F1477" t="str">
            <v>MULTIPROVEEDORES, SOCIEDAD ANONIMA DE CAPITAL VARIABLE</v>
          </cell>
        </row>
        <row r="1478">
          <cell r="E1478">
            <v>50006985</v>
          </cell>
          <cell r="F1478" t="str">
            <v>ROMERO DE BENAVIDES, MAYRA EUGENIA</v>
          </cell>
        </row>
        <row r="1479">
          <cell r="E1479">
            <v>50006986</v>
          </cell>
          <cell r="F1479" t="str">
            <v>GSE INVERSIONES, SOCIEDAD ANONIMA DE CAPITAL VARIABLE</v>
          </cell>
        </row>
        <row r="1480">
          <cell r="E1480">
            <v>50006987</v>
          </cell>
          <cell r="F1480" t="str">
            <v>GRG, SOCIEDAD ANONIMA DE CAPITAL VARIABLE</v>
          </cell>
        </row>
        <row r="1481">
          <cell r="E1481">
            <v>50006990</v>
          </cell>
          <cell r="F1481" t="str">
            <v>AGUIRRE ARIAS &amp; ASOCIADOS, SOCIEDAD ANONIMA DE CAPITAL VARIABLE</v>
          </cell>
        </row>
        <row r="1482">
          <cell r="E1482">
            <v>50006995</v>
          </cell>
          <cell r="F1482" t="str">
            <v>BARAHONA VASQUEZ, JOSE ALIRIO</v>
          </cell>
        </row>
        <row r="1483">
          <cell r="E1483">
            <v>50006996</v>
          </cell>
          <cell r="F1483" t="str">
            <v>CLINICA QUESADA, S.A. DE C.V.</v>
          </cell>
        </row>
        <row r="1484">
          <cell r="E1484">
            <v>50007000</v>
          </cell>
          <cell r="F1484" t="str">
            <v>ORTIZ COLINDRES, MAXIMILIANO</v>
          </cell>
        </row>
        <row r="1485">
          <cell r="E1485">
            <v>50006980</v>
          </cell>
          <cell r="F1485" t="str">
            <v>GRANADOS AGUILERA, MARIA JOSE</v>
          </cell>
        </row>
        <row r="1486">
          <cell r="E1486">
            <v>50001480</v>
          </cell>
          <cell r="F1486" t="str">
            <v>MASSANA, TREJO Y ASOCIADOS, S.A. DE C.V.</v>
          </cell>
        </row>
        <row r="1487">
          <cell r="E1487">
            <v>50000239</v>
          </cell>
          <cell r="F1487" t="str">
            <v>BENEDETTI ZELAYA, S.A. DE C.V.</v>
          </cell>
        </row>
        <row r="1488">
          <cell r="E1488">
            <v>50006960</v>
          </cell>
          <cell r="F1488" t="str">
            <v>CAMPOS MELENDEZ, RODOLFO ERNESTO</v>
          </cell>
        </row>
        <row r="1489">
          <cell r="E1489">
            <v>50007005</v>
          </cell>
          <cell r="F1489" t="str">
            <v>JORMAR EL SALVADOR S.A. DE C.V.</v>
          </cell>
        </row>
        <row r="1490">
          <cell r="E1490">
            <v>50007015</v>
          </cell>
          <cell r="F1490" t="str">
            <v>HERNANDEZ CEA, JOSE LUIS</v>
          </cell>
        </row>
        <row r="1491">
          <cell r="E1491">
            <v>50000151</v>
          </cell>
          <cell r="F1491" t="str">
            <v>RAMIREZ CABRERA, ARELI DEL CARMEN</v>
          </cell>
        </row>
        <row r="1492">
          <cell r="E1492">
            <v>50002114</v>
          </cell>
          <cell r="F1492" t="str">
            <v>TALLERES CONQUISTADOR, S.A. DE C.V.</v>
          </cell>
        </row>
        <row r="1493">
          <cell r="E1493">
            <v>50007020</v>
          </cell>
          <cell r="F1493" t="str">
            <v>TALENTO HUMANO, S.A. DE C.V.</v>
          </cell>
        </row>
        <row r="1494">
          <cell r="E1494">
            <v>50007030</v>
          </cell>
          <cell r="F1494" t="str">
            <v>SAINT GERMAIN, S.A. DE C.V.</v>
          </cell>
        </row>
        <row r="1495">
          <cell r="E1495">
            <v>50007060</v>
          </cell>
          <cell r="F1495" t="str">
            <v>GUIDO, JUAN ANTONIO</v>
          </cell>
        </row>
        <row r="1496">
          <cell r="E1496">
            <v>50003284</v>
          </cell>
          <cell r="F1496" t="str">
            <v>C-E INVERSIONES, S.A. DE C.V.</v>
          </cell>
        </row>
        <row r="1497">
          <cell r="E1497">
            <v>50007045</v>
          </cell>
          <cell r="F1497" t="str">
            <v>AGUILAR GRIJALVA, DAVID ERNESTO</v>
          </cell>
        </row>
        <row r="1498">
          <cell r="E1498">
            <v>50001381</v>
          </cell>
          <cell r="F1498" t="str">
            <v>LUIS CHEVEZ CONSULTORES ASOCIADOS, S.A. DE C.V.</v>
          </cell>
        </row>
        <row r="1499">
          <cell r="E1499">
            <v>50007026</v>
          </cell>
          <cell r="F1499" t="str">
            <v>CASTILLO RAMOS, JOSE ARTURO</v>
          </cell>
        </row>
        <row r="1500">
          <cell r="E1500">
            <v>50007075</v>
          </cell>
          <cell r="F1500" t="str">
            <v>ARAUJO GARCIA, OSCAR ARMANDO</v>
          </cell>
        </row>
        <row r="1501">
          <cell r="E1501">
            <v>50007077</v>
          </cell>
          <cell r="F1501" t="str">
            <v>COTO ESCOBAR ASOCIADOS, S.A. DE C.V.</v>
          </cell>
        </row>
        <row r="1502">
          <cell r="E1502">
            <v>50007085</v>
          </cell>
          <cell r="F1502" t="str">
            <v>SANDOVAL GUERRA, OSCAR ORLANDO</v>
          </cell>
        </row>
        <row r="1503">
          <cell r="E1503">
            <v>50007090</v>
          </cell>
          <cell r="F1503" t="str">
            <v>GUEVARA RIVERA, CONSTRUCCIONES ELECTRICAS, CIVILES E HIDRAULICAS, S.A. DE C.V.</v>
          </cell>
        </row>
        <row r="1504">
          <cell r="E1504">
            <v>50007070</v>
          </cell>
          <cell r="F1504" t="str">
            <v>HUEZO GUEVARA, JOSE OSCAR</v>
          </cell>
        </row>
        <row r="1505">
          <cell r="E1505">
            <v>50007091</v>
          </cell>
          <cell r="F1505" t="str">
            <v>PROYECTOS Y DISEÑOS ELECTROMECANICOS, S.A. DE C.V.</v>
          </cell>
        </row>
        <row r="1506">
          <cell r="E1506">
            <v>50007065</v>
          </cell>
          <cell r="F1506" t="str">
            <v>GLOBAL MOTORS, S.A. DE C.V</v>
          </cell>
        </row>
        <row r="1507">
          <cell r="E1507">
            <v>50007086</v>
          </cell>
          <cell r="F1507" t="str">
            <v>MUEBLES Y PIZARRONES SANDRA, S.A. DE C.V.</v>
          </cell>
        </row>
        <row r="1508">
          <cell r="E1508">
            <v>50007095</v>
          </cell>
          <cell r="F1508" t="str">
            <v>RODRIGUEZ RIVERA, MAURICIO EDGARDO</v>
          </cell>
        </row>
        <row r="1509">
          <cell r="E1509">
            <v>50007110</v>
          </cell>
          <cell r="F1509" t="str">
            <v>SEE &amp; FIX, SOCIEDAD ANONIMA DE CAPITAL VARIABLE</v>
          </cell>
        </row>
        <row r="1510">
          <cell r="E1510">
            <v>50007116</v>
          </cell>
          <cell r="F1510" t="str">
            <v>HOSPITALARIA S.A. DE C.V.</v>
          </cell>
        </row>
        <row r="1511">
          <cell r="E1511">
            <v>39000008</v>
          </cell>
          <cell r="F1511" t="str">
            <v>DUTRIZ HERMANOS, S.A. DE C.V.</v>
          </cell>
        </row>
        <row r="1512">
          <cell r="E1512">
            <v>50007120</v>
          </cell>
          <cell r="F1512" t="str">
            <v>LOS FRENOS, S.A. DE C.V.</v>
          </cell>
        </row>
        <row r="1513">
          <cell r="E1513">
            <v>39000009</v>
          </cell>
          <cell r="F1513" t="str">
            <v>EDITORA EL MUNDO,S.A.</v>
          </cell>
        </row>
        <row r="1514">
          <cell r="E1514">
            <v>39000010</v>
          </cell>
          <cell r="F1514" t="str">
            <v>EDITORIAL ALTAMIRANO MADRIZ, S.A. DE C.V.</v>
          </cell>
        </row>
        <row r="1515">
          <cell r="E1515">
            <v>50002015</v>
          </cell>
          <cell r="F1515" t="str">
            <v>SERVICIO DE MANTENIMIENTO AUTOMOTRIZ PARA COMPAÑIAS S.A. DE C.V.</v>
          </cell>
        </row>
        <row r="1516">
          <cell r="E1516">
            <v>50007130</v>
          </cell>
          <cell r="F1516" t="str">
            <v>PRODUCCION Y DESARROLLO, S.A. DE C.V.</v>
          </cell>
        </row>
        <row r="1517">
          <cell r="E1517">
            <v>50007140</v>
          </cell>
          <cell r="F1517" t="str">
            <v>AGDYSA, S.A. DE C.V.</v>
          </cell>
        </row>
        <row r="1518">
          <cell r="E1518">
            <v>50007115</v>
          </cell>
          <cell r="F1518" t="str">
            <v>COSAMI, S.A. DE C.V.</v>
          </cell>
        </row>
        <row r="1519">
          <cell r="E1519">
            <v>50007160</v>
          </cell>
          <cell r="F1519" t="str">
            <v>DESARROLLO Y CONSTRUCCION DE OBRAS SOCIEDAD ANONIMA DE CAPITAL VARIABLE</v>
          </cell>
        </row>
        <row r="1520">
          <cell r="E1520">
            <v>50007200</v>
          </cell>
          <cell r="F1520" t="str">
            <v>PERLA Y PERLA FUENTES, ANA PATRICIA</v>
          </cell>
        </row>
        <row r="1521">
          <cell r="E1521">
            <v>50000924</v>
          </cell>
          <cell r="F1521" t="str">
            <v>HERNANDEZ HERMANOS, S.A. DE C.V.</v>
          </cell>
        </row>
        <row r="1522">
          <cell r="E1522">
            <v>50007202</v>
          </cell>
          <cell r="F1522" t="str">
            <v>INVERSIONES VELESTRA, S.A. DE C.V.</v>
          </cell>
        </row>
        <row r="1523">
          <cell r="E1523">
            <v>50007216</v>
          </cell>
          <cell r="F1523" t="str">
            <v>UNISERFA, S.A. DE C.V.</v>
          </cell>
        </row>
        <row r="1524">
          <cell r="E1524">
            <v>50007125</v>
          </cell>
          <cell r="F1524" t="str">
            <v>LEIVA MELENDEZ, SOLUCIANO MEDARDO</v>
          </cell>
        </row>
        <row r="1525">
          <cell r="E1525">
            <v>50007175</v>
          </cell>
          <cell r="F1525" t="str">
            <v>MORALES CLIMACO, MIGUEL ANGEL</v>
          </cell>
        </row>
        <row r="1526">
          <cell r="E1526">
            <v>50007105</v>
          </cell>
          <cell r="F1526" t="str">
            <v>DIMEDIC, S.A. DE C.V.</v>
          </cell>
        </row>
        <row r="1527">
          <cell r="E1527">
            <v>50007076</v>
          </cell>
          <cell r="F1527" t="str">
            <v>INVERSIONES INGENIEROS CIVILES, SOCIEDAD ANONIMA DE CAPITAL VARIABLE</v>
          </cell>
        </row>
        <row r="1528">
          <cell r="E1528">
            <v>50007150</v>
          </cell>
          <cell r="F1528" t="str">
            <v>RUBIO QUINTANILLA, MELVIN ERNESTO</v>
          </cell>
        </row>
        <row r="1529">
          <cell r="E1529">
            <v>50007230</v>
          </cell>
          <cell r="F1529" t="str">
            <v>CHISPA SAFETY, S.A. DE C.V.</v>
          </cell>
        </row>
        <row r="1530">
          <cell r="E1530">
            <v>50007241</v>
          </cell>
          <cell r="F1530" t="str">
            <v>SIEMENS HEALTHCARE, S.A.</v>
          </cell>
        </row>
        <row r="1531">
          <cell r="E1531">
            <v>50007180</v>
          </cell>
          <cell r="F1531" t="str">
            <v>GOLDWILL, S.A. DE C.V.</v>
          </cell>
        </row>
        <row r="1532">
          <cell r="E1532">
            <v>50003231</v>
          </cell>
          <cell r="F1532" t="str">
            <v>DIAZA, S.A. DE C.V.</v>
          </cell>
        </row>
        <row r="1533">
          <cell r="E1533">
            <v>50007245</v>
          </cell>
          <cell r="F1533" t="str">
            <v>COMPUTERMAX, S.A. DE C.V.</v>
          </cell>
        </row>
        <row r="1534">
          <cell r="E1534">
            <v>50007246</v>
          </cell>
          <cell r="F1534" t="str">
            <v>MORAN CASTRO, MARIO CESAR</v>
          </cell>
        </row>
        <row r="1535">
          <cell r="E1535">
            <v>50007220</v>
          </cell>
          <cell r="F1535" t="str">
            <v>ENLACEVISION, S.A. DE C.V.</v>
          </cell>
        </row>
        <row r="1536">
          <cell r="E1536">
            <v>50007215</v>
          </cell>
          <cell r="F1536" t="str">
            <v>H &amp; M CONSTRUCCIONES Y REMODELACIONES, SOCIEDAD ANONIMA DE CAPITAL VARIABLE</v>
          </cell>
        </row>
        <row r="1537">
          <cell r="E1537">
            <v>50004917</v>
          </cell>
          <cell r="F1537" t="str">
            <v>SANCHEZ BELTRAN, ROBERTO</v>
          </cell>
        </row>
        <row r="1538">
          <cell r="E1538">
            <v>50007240</v>
          </cell>
          <cell r="F1538" t="str">
            <v>RAMOS DUEÑAS, JUAN FELIPE</v>
          </cell>
        </row>
        <row r="1539">
          <cell r="E1539">
            <v>50007255</v>
          </cell>
          <cell r="F1539" t="str">
            <v>TEXTILES VARIOS SALVADOREÑOS, S.A. DE C.V.</v>
          </cell>
        </row>
        <row r="1540">
          <cell r="E1540">
            <v>50007206</v>
          </cell>
          <cell r="F1540" t="str">
            <v>MEDICAL SHOP, S.A. DE C.V.</v>
          </cell>
        </row>
        <row r="1541">
          <cell r="E1541">
            <v>50007181</v>
          </cell>
          <cell r="F1541" t="str">
            <v>EVERGRAND EL SALVADOR, S.A. DE C.V.</v>
          </cell>
        </row>
        <row r="1542">
          <cell r="E1542">
            <v>50007190</v>
          </cell>
          <cell r="F1542" t="str">
            <v>SEVEN PHARMA</v>
          </cell>
        </row>
        <row r="1543">
          <cell r="E1543">
            <v>50001597</v>
          </cell>
          <cell r="F1543" t="str">
            <v>VALENCIA COLOCHO, NELSON ARMANDO</v>
          </cell>
        </row>
        <row r="1544">
          <cell r="E1544">
            <v>50007265</v>
          </cell>
          <cell r="F1544" t="str">
            <v>FLORES TORRES, LUISA MARIA</v>
          </cell>
        </row>
        <row r="1545">
          <cell r="E1545">
            <v>50007266</v>
          </cell>
          <cell r="F1545" t="str">
            <v>GRUPO GO, SOCIEDAD ANONIMA DE CAPITAL VARIABLE</v>
          </cell>
        </row>
        <row r="1546">
          <cell r="E1546">
            <v>50007260</v>
          </cell>
          <cell r="F1546" t="str">
            <v>SERVI ELECTROFRIOS INDUSTRIALES, S.A. DE C.V.</v>
          </cell>
        </row>
        <row r="1547">
          <cell r="E1547">
            <v>50007270</v>
          </cell>
          <cell r="F1547" t="str">
            <v>SUPLIMED, S.A. DE C.V.</v>
          </cell>
        </row>
        <row r="1548">
          <cell r="E1548">
            <v>50007271</v>
          </cell>
          <cell r="F1548" t="str">
            <v>RODRIGUEZ VARELA, VICTOR JAVIER</v>
          </cell>
        </row>
        <row r="1549">
          <cell r="E1549">
            <v>50007276</v>
          </cell>
          <cell r="F1549" t="str">
            <v>SEVEN PHARMA EL SALVADOR, S.A. DE C.V.</v>
          </cell>
        </row>
        <row r="1550">
          <cell r="E1550">
            <v>50007280</v>
          </cell>
          <cell r="F1550" t="str">
            <v>BAIRES, LUIS ADALBERTO</v>
          </cell>
        </row>
        <row r="1551">
          <cell r="E1551">
            <v>50007290</v>
          </cell>
          <cell r="F1551" t="str">
            <v>SISTEMAS DE INTEGRACION TECNOLOGICOS, S.A. DE C.V.</v>
          </cell>
        </row>
        <row r="1552">
          <cell r="E1552">
            <v>50007295</v>
          </cell>
          <cell r="F1552" t="str">
            <v>PORTILLO, RENE ALFREDO</v>
          </cell>
        </row>
        <row r="1553">
          <cell r="E1553">
            <v>50007296</v>
          </cell>
          <cell r="F1553" t="str">
            <v>MENDEZ VILLALOBOS, JUAN MIGUEL</v>
          </cell>
        </row>
        <row r="1554">
          <cell r="E1554">
            <v>50007285</v>
          </cell>
          <cell r="F1554" t="str">
            <v>LAGOS ANDRADE, ERWIN</v>
          </cell>
        </row>
        <row r="1555">
          <cell r="E1555">
            <v>50002004</v>
          </cell>
          <cell r="F1555" t="str">
            <v>SCADHIS, S.A. DE C.V.</v>
          </cell>
        </row>
        <row r="1556">
          <cell r="E1556">
            <v>50007300</v>
          </cell>
          <cell r="F1556" t="str">
            <v>DISTRIBUIDORA FRIOSERV SOCIEDAD ANONIMA DE CAPITAL VARIABLE</v>
          </cell>
        </row>
        <row r="1557">
          <cell r="E1557">
            <v>50007305</v>
          </cell>
          <cell r="F1557" t="str">
            <v>VELA RENDEROS, MIGUEL ANGEL</v>
          </cell>
        </row>
        <row r="1558">
          <cell r="E1558">
            <v>50007306</v>
          </cell>
          <cell r="F1558" t="str">
            <v>INDUSTRIAS E INVERSIONES ZAGHINI, S.A. DE C.V.</v>
          </cell>
        </row>
        <row r="1559">
          <cell r="E1559">
            <v>50007310</v>
          </cell>
          <cell r="F1559" t="str">
            <v>RESORTES MAHLER, S.A. DE C.V.</v>
          </cell>
        </row>
        <row r="1560">
          <cell r="E1560">
            <v>50007311</v>
          </cell>
          <cell r="F1560" t="str">
            <v>GRUPO FLORES ASOCIADOS</v>
          </cell>
        </row>
        <row r="1561">
          <cell r="E1561">
            <v>50007316</v>
          </cell>
          <cell r="F1561" t="str">
            <v>MELENDEZ DELEON, CELESTE ABIGAIL</v>
          </cell>
        </row>
        <row r="1562">
          <cell r="E1562">
            <v>50007325</v>
          </cell>
          <cell r="F1562" t="str">
            <v>MENJIVAR DE IRAHETA, KENIA ELIZABETH</v>
          </cell>
        </row>
        <row r="1563">
          <cell r="E1563">
            <v>50007315</v>
          </cell>
          <cell r="F1563" t="str">
            <v>GUZMAN RUANO. BLANCA MARISOL</v>
          </cell>
        </row>
        <row r="1564">
          <cell r="E1564">
            <v>50007320</v>
          </cell>
          <cell r="F1564" t="str">
            <v>CONSTRUCCIONES E INVERSIONES PARA EL DESARROLLO SOCIEDAD ANONIMA DE CAPITAL VARIABLE</v>
          </cell>
        </row>
        <row r="1565">
          <cell r="E1565">
            <v>50007321</v>
          </cell>
          <cell r="F1565" t="str">
            <v>CENTRO DE MEDICINA NUCLEAR DE EL SALVADOR, S.A. DE C.V.</v>
          </cell>
        </row>
        <row r="1566">
          <cell r="E1566">
            <v>50007330</v>
          </cell>
          <cell r="F1566" t="str">
            <v>GRUPO INVERSIONES, S.A. DE C.V.</v>
          </cell>
        </row>
        <row r="1567">
          <cell r="E1567">
            <v>50007335</v>
          </cell>
          <cell r="F1567" t="str">
            <v>DISTRIBUIDORES, ASESORES EN SERVICIOS DE AGUA Y SANEAMIENTO, SOCIEDAD ANONIMA DE CAPITAL VARIABLE.</v>
          </cell>
        </row>
        <row r="1568">
          <cell r="E1568">
            <v>50007350</v>
          </cell>
          <cell r="F1568" t="str">
            <v>GO PLAST, S.A. DE C.V.</v>
          </cell>
        </row>
        <row r="1569">
          <cell r="E1569">
            <v>50007336</v>
          </cell>
          <cell r="F1569" t="str">
            <v>ARRIAZA ASTURIAS, MAXIMILIANO EDUARDO</v>
          </cell>
        </row>
        <row r="1570">
          <cell r="E1570">
            <v>50007365</v>
          </cell>
          <cell r="F1570" t="str">
            <v>D'OFFICE, S.A. DE C.V.</v>
          </cell>
        </row>
        <row r="1571">
          <cell r="E1571">
            <v>50007340</v>
          </cell>
          <cell r="F1571" t="str">
            <v>INGLES CIENFUEGOS CORPORACION, S.A. DE C.V.</v>
          </cell>
        </row>
        <row r="1572">
          <cell r="E1572">
            <v>50007355</v>
          </cell>
          <cell r="F1572" t="str">
            <v>CARS LAND, S.A. DE C.V.</v>
          </cell>
        </row>
        <row r="1573">
          <cell r="E1573">
            <v>50001476</v>
          </cell>
          <cell r="F1573" t="str">
            <v>MASTER CONSULTORIA, S.A. DE C.V.</v>
          </cell>
        </row>
        <row r="1574">
          <cell r="E1574">
            <v>35000325</v>
          </cell>
          <cell r="F1574" t="str">
            <v>JULE SEGURA, JOSE ROBERTO</v>
          </cell>
        </row>
        <row r="1575">
          <cell r="E1575">
            <v>50000166</v>
          </cell>
          <cell r="F1575" t="str">
            <v>CORPORACION EL TRIUNFO, S.A. DE C.V.</v>
          </cell>
        </row>
        <row r="1576">
          <cell r="E1576">
            <v>50007375</v>
          </cell>
          <cell r="F1576" t="str">
            <v>CAE, HEALTHCARE, INC.</v>
          </cell>
        </row>
        <row r="1577">
          <cell r="E1577">
            <v>50007380</v>
          </cell>
          <cell r="F1577" t="str">
            <v>RAMIREZ VASQUEZ, REMBERTO ELIAS</v>
          </cell>
        </row>
        <row r="1578">
          <cell r="E1578">
            <v>50007385</v>
          </cell>
          <cell r="F1578" t="str">
            <v>FLORES QUINTANILLA, WILLIAM HAROLD</v>
          </cell>
        </row>
        <row r="1579">
          <cell r="E1579">
            <v>50007395</v>
          </cell>
          <cell r="F1579" t="str">
            <v>DROGUERIA DIPROFAR, S.A. DE C.V.</v>
          </cell>
        </row>
        <row r="1580">
          <cell r="E1580">
            <v>50007396</v>
          </cell>
          <cell r="F1580" t="str">
            <v>MOLINA FLORES, BLANCA ELIZABETH</v>
          </cell>
        </row>
        <row r="1581">
          <cell r="E1581">
            <v>50007360</v>
          </cell>
          <cell r="F1581" t="str">
            <v>ESPECIALIDADES Y DISEÑOS INTEGRALES DE INGENIERIA Y ARQUITECTURA, S.A. DE C.V.</v>
          </cell>
        </row>
        <row r="1582">
          <cell r="E1582">
            <v>50000559</v>
          </cell>
          <cell r="F1582" t="str">
            <v>DE LA LUZ, S.A. DE C.V.</v>
          </cell>
        </row>
        <row r="1583">
          <cell r="E1583">
            <v>50007405</v>
          </cell>
          <cell r="F1583" t="str">
            <v>HERNANDEZ RUGAMAS, SAUL AMILCAR</v>
          </cell>
        </row>
        <row r="1584">
          <cell r="E1584">
            <v>50007390</v>
          </cell>
          <cell r="F1584" t="str">
            <v>CELASA INGENIERIA Y EQUIPOS, S.A. DE C.V.</v>
          </cell>
        </row>
        <row r="1585">
          <cell r="E1585">
            <v>50007400</v>
          </cell>
          <cell r="F1585" t="str">
            <v>CONSULTING SERVICES, SOCIEDAD ANONIMA DE CAPITAL VARIABLE</v>
          </cell>
        </row>
        <row r="1586">
          <cell r="E1586">
            <v>50007410</v>
          </cell>
          <cell r="F1586" t="str">
            <v>CONEXIONES DE EL SALVADOR, S.A. DE C.V.</v>
          </cell>
        </row>
        <row r="1587">
          <cell r="E1587">
            <v>50001856</v>
          </cell>
          <cell r="F1587" t="str">
            <v>RYSI, S.A. DE C.V.</v>
          </cell>
        </row>
        <row r="1588">
          <cell r="E1588">
            <v>50002107</v>
          </cell>
          <cell r="F1588" t="str">
            <v>SUMINISTROS ELECTRICOS Y ELECTRONICOS, S.A. DE C.V.</v>
          </cell>
        </row>
        <row r="1589">
          <cell r="E1589">
            <v>50007425</v>
          </cell>
          <cell r="F1589" t="str">
            <v>MIRIDION TRADING GROUP, SOCIEDAD ANONIMA DE CAPITAL VARIABLE</v>
          </cell>
        </row>
        <row r="1590">
          <cell r="E1590">
            <v>50007430</v>
          </cell>
          <cell r="F1590" t="str">
            <v>EQUIPSA CUSCATLAN DE EL SALVADOR, SOCIEDAD ANONIMA DE CAPITAL VARIABLE</v>
          </cell>
        </row>
        <row r="1591">
          <cell r="E1591">
            <v>50007420</v>
          </cell>
          <cell r="F1591" t="str">
            <v>INFORMATICA, TECNOLOGIA Y OUTSOURCING, S.A. DE C.V.</v>
          </cell>
        </row>
        <row r="1592">
          <cell r="E1592">
            <v>50007440</v>
          </cell>
          <cell r="F1592" t="str">
            <v>R&amp;G CONSULTING GROUP, SOCIEDAD ANONIMA DE CAPITAL VARIABLE</v>
          </cell>
        </row>
        <row r="1593">
          <cell r="E1593">
            <v>50007445</v>
          </cell>
          <cell r="F1593" t="str">
            <v>MULTILIBROS, S.A. DE C.V.</v>
          </cell>
        </row>
        <row r="1594">
          <cell r="E1594">
            <v>50007441</v>
          </cell>
          <cell r="F1594" t="str">
            <v>MORAN DE AGUIRRE, MARIA DOLORES</v>
          </cell>
        </row>
        <row r="1595">
          <cell r="E1595">
            <v>50007450</v>
          </cell>
          <cell r="F1595" t="str">
            <v>CASTILLO, JULIO</v>
          </cell>
        </row>
        <row r="1596">
          <cell r="E1596">
            <v>50000226</v>
          </cell>
          <cell r="F1596" t="str">
            <v>BATERSUPERCA. S.A. DE C.V.</v>
          </cell>
        </row>
        <row r="1597">
          <cell r="E1597">
            <v>50007455</v>
          </cell>
          <cell r="F1597" t="str">
            <v>ALFONSO OSORIO, ALVARO RONALD</v>
          </cell>
        </row>
        <row r="1598">
          <cell r="E1598">
            <v>50007460</v>
          </cell>
          <cell r="F1598" t="str">
            <v>C &amp; B SUMINISTROS MÉDICOS QUIRÚRGICOS, S.A. DE C.V.</v>
          </cell>
        </row>
        <row r="1599">
          <cell r="E1599">
            <v>50007465</v>
          </cell>
          <cell r="F1599" t="str">
            <v>SV TRADE, SOCIEDAD ANONIMA DE CAPITAL VARIABLE</v>
          </cell>
        </row>
        <row r="1600">
          <cell r="E1600">
            <v>50007472</v>
          </cell>
          <cell r="F1600" t="str">
            <v>DISPOSITIVOS INTELIGENTES DE SEGURIDAD, S.A. DE C.V.</v>
          </cell>
        </row>
        <row r="1601">
          <cell r="E1601">
            <v>50007475</v>
          </cell>
          <cell r="F1601" t="str">
            <v>STEINER, S.A. DE C.V.</v>
          </cell>
        </row>
        <row r="1602">
          <cell r="E1602">
            <v>50000209</v>
          </cell>
          <cell r="F1602" t="str">
            <v>AUTOKIA, S.A. DE C.V.</v>
          </cell>
        </row>
        <row r="1603">
          <cell r="E1603">
            <v>50007481</v>
          </cell>
          <cell r="F1603" t="str">
            <v>HERRERA COLTRINARI, JOSE RODOLFO</v>
          </cell>
        </row>
        <row r="1604">
          <cell r="E1604">
            <v>50007470</v>
          </cell>
          <cell r="F1604" t="str">
            <v>DISATEL EL SALVADOR, S.A. DE C.V.</v>
          </cell>
        </row>
        <row r="1605">
          <cell r="E1605">
            <v>50007491</v>
          </cell>
          <cell r="F1605" t="str">
            <v>REAL INVERSIONES, LTDA. DE C.V.</v>
          </cell>
        </row>
        <row r="1606">
          <cell r="E1606">
            <v>50007480</v>
          </cell>
          <cell r="F1606" t="str">
            <v>FLORES JIMENEZ, MARGARITA CONCEPCION</v>
          </cell>
        </row>
        <row r="1607">
          <cell r="E1607">
            <v>50007490</v>
          </cell>
          <cell r="F1607" t="str">
            <v>PAPELERA EL PITAL, S.A. DE C.V.</v>
          </cell>
        </row>
        <row r="1608">
          <cell r="E1608">
            <v>50007495</v>
          </cell>
          <cell r="F1608" t="str">
            <v>QUIMICOS Y MAQUINAS, S.A. DE C.V.</v>
          </cell>
        </row>
        <row r="1609">
          <cell r="E1609">
            <v>50003540</v>
          </cell>
          <cell r="F1609" t="str">
            <v>HERNANDEZ BOLAÑOS, JOSE ANTONIO</v>
          </cell>
        </row>
        <row r="1610">
          <cell r="E1610">
            <v>50007500</v>
          </cell>
          <cell r="F1610" t="str">
            <v>ABACOM EL SALVADOR, S.A. DE C.V.</v>
          </cell>
        </row>
        <row r="1611">
          <cell r="E1611">
            <v>50001630</v>
          </cell>
          <cell r="F1611" t="str">
            <v>OBRAS CIVILES Y ELECTROMECANICAS, S.A. DE C.V.</v>
          </cell>
        </row>
        <row r="1612">
          <cell r="E1612">
            <v>50007505</v>
          </cell>
          <cell r="F1612" t="str">
            <v>ARAGON BELTRAN, HECTOR ALFONSO</v>
          </cell>
        </row>
        <row r="1613">
          <cell r="E1613">
            <v>50007471</v>
          </cell>
          <cell r="F1613" t="str">
            <v>PANORAMIKA, S.A. DE C.V.</v>
          </cell>
        </row>
        <row r="1614">
          <cell r="E1614">
            <v>50007515</v>
          </cell>
          <cell r="F1614" t="str">
            <v>INVERPAV, SOCIEDAD ANONIMA DE CAPITAL VARIABLE</v>
          </cell>
        </row>
        <row r="1615">
          <cell r="E1615">
            <v>50007485</v>
          </cell>
          <cell r="F1615" t="str">
            <v>CONSTRUCTORA SANDOVAL, S.A. DE C.V.</v>
          </cell>
        </row>
        <row r="1616">
          <cell r="E1616">
            <v>50007521</v>
          </cell>
          <cell r="F1616" t="str">
            <v>YANCOR, S.A. DE C.V.</v>
          </cell>
        </row>
        <row r="1617">
          <cell r="E1617">
            <v>50007520</v>
          </cell>
          <cell r="F1617" t="str">
            <v>DURAN DE GARCIA, MARTA ELIZABETH</v>
          </cell>
        </row>
        <row r="1618">
          <cell r="E1618">
            <v>50007530</v>
          </cell>
          <cell r="F1618" t="str">
            <v>GRUPO FREEDOM, S.A. DE C.V.</v>
          </cell>
        </row>
        <row r="1619">
          <cell r="E1619">
            <v>50007535</v>
          </cell>
          <cell r="F1619" t="str">
            <v>METAS Y VISION, S.A. DE C.V.</v>
          </cell>
        </row>
        <row r="1620">
          <cell r="E1620">
            <v>50007540</v>
          </cell>
          <cell r="F1620" t="str">
            <v>INGEAVAL, SOCIEDAD ANONIMA DE CAPITAL VARIABLE</v>
          </cell>
        </row>
        <row r="1621">
          <cell r="E1621">
            <v>50007545</v>
          </cell>
          <cell r="F1621" t="str">
            <v>M P CONSULTORIA Y CONSTRUCCION, SOCIEDAD ANONIMA DE CAPITAL VARIABLE</v>
          </cell>
        </row>
        <row r="1622">
          <cell r="E1622">
            <v>50007550</v>
          </cell>
          <cell r="F1622" t="str">
            <v>OMICRON INGENIEROS, S.A. DE C.V.</v>
          </cell>
        </row>
        <row r="1623">
          <cell r="E1623">
            <v>50007551</v>
          </cell>
          <cell r="F1623" t="str">
            <v>CERNA COTO, NELSON WILLIAM</v>
          </cell>
        </row>
        <row r="1624">
          <cell r="E1624">
            <v>50007552</v>
          </cell>
          <cell r="F1624" t="str">
            <v>N.L. MEDIC, SOCIEDAD ANONIMA DE CAPITAL VARIABLE</v>
          </cell>
        </row>
        <row r="1625">
          <cell r="E1625">
            <v>50007555</v>
          </cell>
          <cell r="F1625" t="str">
            <v>DOCUMENTOS INTELIGENTES, S.A. DE C.V.</v>
          </cell>
        </row>
        <row r="1626">
          <cell r="E1626">
            <v>50007565</v>
          </cell>
          <cell r="F1626" t="str">
            <v>OSORIO DE HENRIQUEZ, MARIA ESTER</v>
          </cell>
        </row>
        <row r="1627">
          <cell r="E1627">
            <v>50007235</v>
          </cell>
          <cell r="F1627" t="str">
            <v>UNIVERSIDAD DR JOSE MATIAS DELGADO</v>
          </cell>
        </row>
        <row r="1628">
          <cell r="E1628">
            <v>50007570</v>
          </cell>
          <cell r="F1628" t="str">
            <v>NEW MILLENIUM, S.A. DE C.V.</v>
          </cell>
        </row>
        <row r="1629">
          <cell r="E1629">
            <v>50000819</v>
          </cell>
          <cell r="F1629" t="str">
            <v>FRIOAIRE,S.A. DE C.V.</v>
          </cell>
        </row>
        <row r="1630">
          <cell r="E1630">
            <v>50007580</v>
          </cell>
          <cell r="F1630" t="str">
            <v>SOLUCIONES MEDICAS E INDUSTRIALES S.A. DE C.V.</v>
          </cell>
        </row>
        <row r="1631">
          <cell r="E1631">
            <v>50007571</v>
          </cell>
          <cell r="F1631" t="str">
            <v>PEREZ , VERONICA DEL ROSARIO</v>
          </cell>
        </row>
        <row r="1632">
          <cell r="E1632">
            <v>50007581</v>
          </cell>
          <cell r="F1632" t="str">
            <v>GRUPO ASESOR DE SEGURIDAD INTEGRAL, S.A. DE C.V.</v>
          </cell>
        </row>
        <row r="1633">
          <cell r="E1633">
            <v>50007585</v>
          </cell>
          <cell r="F1633" t="str">
            <v>GRANDE MIRANDA, EDUARDO</v>
          </cell>
        </row>
        <row r="1634">
          <cell r="E1634">
            <v>50003576</v>
          </cell>
          <cell r="F1634" t="str">
            <v>LANDAVERDE ANZORA, DAVID ENRIQUE</v>
          </cell>
        </row>
        <row r="1635">
          <cell r="E1635">
            <v>50003340</v>
          </cell>
          <cell r="F1635" t="str">
            <v>CONSTRUCCIONES VILLATORO, S.A. DE C.V.</v>
          </cell>
        </row>
        <row r="1636">
          <cell r="E1636">
            <v>50007590</v>
          </cell>
          <cell r="F1636" t="str">
            <v>MOTO PARTES, SOCIEDAD ANONIMA DE CAPITAL ANONIMA</v>
          </cell>
        </row>
        <row r="1637">
          <cell r="E1637">
            <v>50007595</v>
          </cell>
          <cell r="F1637" t="str">
            <v>INGENIERIA DE LA CAPACITACION EMPRESARIAL Y AERONAUTICA, SOCIEDAD ANONIMA DE CAPITAL VARIABLE</v>
          </cell>
        </row>
        <row r="1638">
          <cell r="E1638">
            <v>50007600</v>
          </cell>
          <cell r="F1638" t="str">
            <v>RIVERA TRINIDAD, WILFREDO EFRAIN</v>
          </cell>
        </row>
        <row r="1639">
          <cell r="E1639">
            <v>50007610</v>
          </cell>
          <cell r="F1639" t="str">
            <v>TECNOMONTAJES,S.A. DE C.V.</v>
          </cell>
        </row>
        <row r="1640">
          <cell r="E1640">
            <v>50002855</v>
          </cell>
          <cell r="F1640" t="str">
            <v>ZUNIGA ZUNIGA, LORENA EVELYN</v>
          </cell>
        </row>
        <row r="1641">
          <cell r="E1641">
            <v>50007620</v>
          </cell>
          <cell r="F1641" t="str">
            <v>CONSULTA EMPRESARIAL, S.A. DE C.V.</v>
          </cell>
        </row>
        <row r="1642">
          <cell r="E1642">
            <v>50007625</v>
          </cell>
          <cell r="F1642" t="str">
            <v>MONTES MIRANDA, JUAN ANTONIO</v>
          </cell>
        </row>
        <row r="1643">
          <cell r="E1643">
            <v>50007630</v>
          </cell>
          <cell r="F1643" t="str">
            <v>INVERSIONES Y TURISMO, S.A. DE C.V.</v>
          </cell>
        </row>
        <row r="1644">
          <cell r="E1644">
            <v>50007615</v>
          </cell>
          <cell r="F1644" t="str">
            <v>PLATERO MENJIVAR, S.A. DE C.V.</v>
          </cell>
        </row>
        <row r="1645">
          <cell r="E1645">
            <v>50001810</v>
          </cell>
          <cell r="F1645" t="str">
            <v>R.D. CONSULTORES, S.A. DE C.V.</v>
          </cell>
        </row>
        <row r="1646">
          <cell r="E1646">
            <v>50007640</v>
          </cell>
          <cell r="F1646" t="str">
            <v>AGUIRRE MOLINA, ANA ELIZABETH</v>
          </cell>
        </row>
        <row r="1647">
          <cell r="E1647">
            <v>50007650</v>
          </cell>
          <cell r="F1647" t="str">
            <v>CARRANZA ALVARADO, REYNA JEANNETTE</v>
          </cell>
        </row>
        <row r="1648">
          <cell r="E1648">
            <v>50007655</v>
          </cell>
          <cell r="F1648" t="str">
            <v>IEPROES</v>
          </cell>
        </row>
        <row r="1649">
          <cell r="E1649">
            <v>50007635</v>
          </cell>
          <cell r="F1649" t="str">
            <v>TORRES CHACON, LUIS EDUARDO</v>
          </cell>
        </row>
        <row r="1650">
          <cell r="E1650">
            <v>50007660</v>
          </cell>
          <cell r="F1650" t="str">
            <v>SOLUCIONES AMBIENTALES Y ALIMENTICIAS, SOCIEDAD ANONIMA DE CAPITAL VARIABLE</v>
          </cell>
        </row>
        <row r="1651">
          <cell r="E1651">
            <v>50007670</v>
          </cell>
          <cell r="F1651" t="str">
            <v>GRUPO C &amp; A ASOCIADOS, S.A. DE C.V.</v>
          </cell>
        </row>
        <row r="1652">
          <cell r="E1652">
            <v>50007671</v>
          </cell>
          <cell r="F1652" t="str">
            <v>CORPORACION INTEGRAL, S.A. DE C.V.</v>
          </cell>
        </row>
        <row r="1653">
          <cell r="E1653">
            <v>50007675</v>
          </cell>
          <cell r="F1653" t="str">
            <v>VILLALOBOS VDA DE BRAN, MYRNA</v>
          </cell>
        </row>
        <row r="1654">
          <cell r="E1654">
            <v>50007665</v>
          </cell>
          <cell r="F1654" t="str">
            <v>PREVENCION Y SEGURIDAD INDUSTRIAL DE EL SALVADOR, SOCIEDAD ANONIMA DE CAPITAL VARIABLE</v>
          </cell>
        </row>
        <row r="1655">
          <cell r="E1655">
            <v>50007685</v>
          </cell>
          <cell r="F1655" t="str">
            <v>HENRIQUEZ SAAVEDRA, RHINA MARIELA</v>
          </cell>
        </row>
        <row r="1656">
          <cell r="E1656">
            <v>50007690</v>
          </cell>
          <cell r="F1656" t="str">
            <v>PEÑA GARCIA, ELIZABETH ANTONIA</v>
          </cell>
        </row>
        <row r="1657">
          <cell r="E1657">
            <v>50007695</v>
          </cell>
          <cell r="F1657" t="str">
            <v>PORTILLO ELENA, JOSE ROBERTO</v>
          </cell>
        </row>
        <row r="1658">
          <cell r="E1658">
            <v>50007700</v>
          </cell>
          <cell r="F1658" t="str">
            <v>BONILLA DE CANDEL, ANA MARGARITA</v>
          </cell>
        </row>
        <row r="1659">
          <cell r="E1659">
            <v>50007701</v>
          </cell>
          <cell r="F1659" t="str">
            <v>INSTRUQUIMICA, S.A. DE C.V.</v>
          </cell>
        </row>
        <row r="1660">
          <cell r="E1660">
            <v>50007706</v>
          </cell>
          <cell r="F1660" t="str">
            <v>CPG REPRESENTACIONES, S.A. DE C.V.</v>
          </cell>
        </row>
        <row r="1661">
          <cell r="E1661">
            <v>50007705</v>
          </cell>
          <cell r="F1661" t="str">
            <v>CASTANEDA CASTRO, WILBER NAPOLEON</v>
          </cell>
        </row>
        <row r="1662">
          <cell r="E1662">
            <v>50007710</v>
          </cell>
          <cell r="F1662" t="str">
            <v>BONDANZA AGUIRRE, CARLOS VLADIMIR</v>
          </cell>
        </row>
        <row r="1663">
          <cell r="E1663">
            <v>50007715</v>
          </cell>
          <cell r="F1663" t="str">
            <v>INFORMATICA Y LOGISTICA, SOCIEDAD ANONIMA DE CAPITAL VARIABLE</v>
          </cell>
        </row>
        <row r="1664">
          <cell r="E1664">
            <v>50001822</v>
          </cell>
          <cell r="F1664" t="str">
            <v>MEJIA, RAUL OSCAR</v>
          </cell>
        </row>
        <row r="1665">
          <cell r="E1665">
            <v>50007195</v>
          </cell>
          <cell r="F1665" t="str">
            <v>UNIVERSIDAD DOCTOR ANDRES BELLO</v>
          </cell>
        </row>
        <row r="1666">
          <cell r="E1666">
            <v>50007726</v>
          </cell>
          <cell r="F1666" t="str">
            <v>US PHARMACY EL SALVADOR, S.A. DE C.V.</v>
          </cell>
        </row>
        <row r="1667">
          <cell r="E1667">
            <v>50007730</v>
          </cell>
          <cell r="F1667" t="str">
            <v>CORTEZ DE ROSALES, CECILIA ARELY</v>
          </cell>
        </row>
        <row r="1668">
          <cell r="E1668">
            <v>50007735</v>
          </cell>
          <cell r="F1668" t="str">
            <v>ARTIGA DE PAZ, JEREMIAS DE JESUS</v>
          </cell>
        </row>
        <row r="1669">
          <cell r="E1669">
            <v>50007746</v>
          </cell>
          <cell r="F1669" t="str">
            <v>MEDRANO FLORES, S.A. DE C.V.</v>
          </cell>
        </row>
        <row r="1670">
          <cell r="E1670">
            <v>50007745</v>
          </cell>
          <cell r="F1670" t="str">
            <v>SUMINISTROS MEDICOS E &amp; M SOCIEDAD ANONIMA DE CAPITAL VARIABLE</v>
          </cell>
        </row>
        <row r="1671">
          <cell r="E1671">
            <v>36000005</v>
          </cell>
          <cell r="F1671" t="str">
            <v>GRUPO CONCORDIA, S.A. DE C.V.</v>
          </cell>
        </row>
        <row r="1672">
          <cell r="E1672">
            <v>50007750</v>
          </cell>
          <cell r="F1672" t="str">
            <v>CONSTRUCTORA REYES VISCARRA, S.A. DE C.V.</v>
          </cell>
        </row>
        <row r="1673">
          <cell r="E1673">
            <v>50007760</v>
          </cell>
          <cell r="F1673" t="str">
            <v>CONSTRUCTORA IBARRA SANCHEZ, S.A. DE C.V.</v>
          </cell>
        </row>
        <row r="1674">
          <cell r="E1674">
            <v>50007740</v>
          </cell>
          <cell r="F1674" t="str">
            <v>TECH BROKERS, S.A. DE C.V.</v>
          </cell>
        </row>
        <row r="1675">
          <cell r="E1675">
            <v>50007770</v>
          </cell>
          <cell r="F1675" t="str">
            <v>TUTILA DE ARGUETA, ANA AUXILIADORA</v>
          </cell>
        </row>
        <row r="1676">
          <cell r="E1676">
            <v>50007780</v>
          </cell>
          <cell r="F1676" t="str">
            <v>GUTTFREUND SCHNEIDER, RUTH DEBORA</v>
          </cell>
        </row>
        <row r="1677">
          <cell r="E1677">
            <v>50007785</v>
          </cell>
          <cell r="F1677" t="str">
            <v>TECNICA ELEVADORES, S.A. DE C.V.</v>
          </cell>
        </row>
        <row r="1678">
          <cell r="E1678">
            <v>50007790</v>
          </cell>
          <cell r="F1678" t="str">
            <v>GM CONSULTING, S.A. DE C.V.</v>
          </cell>
        </row>
        <row r="1679">
          <cell r="E1679">
            <v>50001273</v>
          </cell>
          <cell r="F1679" t="str">
            <v>JUAREZ &amp; AUFFRET ASESORES DE EMPRESAS , S.A. DE C.V.</v>
          </cell>
        </row>
        <row r="1680">
          <cell r="E1680">
            <v>50007761</v>
          </cell>
          <cell r="F1680" t="str">
            <v>DIAZ ROMERO, HENRY EDGARDO</v>
          </cell>
        </row>
        <row r="1681">
          <cell r="E1681">
            <v>50007775</v>
          </cell>
          <cell r="F1681" t="str">
            <v>J.V. IRAHETA RAMIREZ Y COMPAÑÍA</v>
          </cell>
        </row>
        <row r="1682">
          <cell r="E1682">
            <v>50007800</v>
          </cell>
          <cell r="F1682" t="str">
            <v>TELECOMUNICACION, ELECTRICIDAD Y CONSTRUCCION, S.A. DE C.V.</v>
          </cell>
        </row>
        <row r="1683">
          <cell r="E1683">
            <v>50007805</v>
          </cell>
          <cell r="F1683" t="str">
            <v>HERNANDEZ LARA, MARLIN AUGUSTO</v>
          </cell>
        </row>
        <row r="1684">
          <cell r="E1684">
            <v>50007806</v>
          </cell>
          <cell r="F1684" t="str">
            <v>KALA MARKETING, SOCIEDAD ANONIMA DE CAPITAL VARIABLE</v>
          </cell>
        </row>
        <row r="1685">
          <cell r="E1685">
            <v>50007815</v>
          </cell>
          <cell r="F1685" t="str">
            <v>V &amp; M QUALITY, S.A. DE C.V.</v>
          </cell>
        </row>
        <row r="1686">
          <cell r="E1686">
            <v>50003066</v>
          </cell>
          <cell r="F1686" t="str">
            <v>FUEL SERVICES, S.A. DE C.V.</v>
          </cell>
        </row>
        <row r="1687">
          <cell r="E1687">
            <v>50007795</v>
          </cell>
          <cell r="F1687" t="str">
            <v>UDP JK SUMINISTROS MEDICOS</v>
          </cell>
        </row>
        <row r="1688">
          <cell r="E1688">
            <v>50007755</v>
          </cell>
          <cell r="F1688" t="str">
            <v>HOLISTICA, S.A. DE C.V.</v>
          </cell>
        </row>
        <row r="1689">
          <cell r="E1689">
            <v>50007811</v>
          </cell>
          <cell r="F1689" t="str">
            <v>NET SUPPORT, SOCIEDAD ANONIMA DE CAPITAL VARIABLE</v>
          </cell>
        </row>
        <row r="1690">
          <cell r="E1690">
            <v>50007820</v>
          </cell>
          <cell r="F1690" t="str">
            <v>BELTRAN DE ZELAYA, PATRICIA ARELY</v>
          </cell>
        </row>
        <row r="1691">
          <cell r="E1691">
            <v>50007825</v>
          </cell>
          <cell r="F1691" t="str">
            <v>CAMPOS GONZALES, LUIS AMILCAR</v>
          </cell>
        </row>
        <row r="1692">
          <cell r="E1692">
            <v>50007826</v>
          </cell>
          <cell r="F1692" t="str">
            <v>ORPROSAL, SOCIEDAD ANONIMA DE CAPITAL VARIABLE</v>
          </cell>
        </row>
        <row r="1693">
          <cell r="E1693">
            <v>50007830</v>
          </cell>
          <cell r="F1693" t="str">
            <v>MERLOS SANCHEZ, IMZ YANILUP</v>
          </cell>
        </row>
        <row r="1694">
          <cell r="E1694">
            <v>50007835</v>
          </cell>
          <cell r="F1694" t="str">
            <v>LOPEZ FLORES, DAVID ELIAS</v>
          </cell>
        </row>
        <row r="1695">
          <cell r="E1695">
            <v>50007836</v>
          </cell>
          <cell r="F1695" t="str">
            <v>DIVERSIDADES TECNOLOGICAS, SOCIEDAD ANONIMA DE CAPITAL VARIABLE</v>
          </cell>
        </row>
        <row r="1696">
          <cell r="E1696">
            <v>50007837</v>
          </cell>
          <cell r="F1696" t="str">
            <v>GASPRO EL SALVADOR, SOCIEDAD ANONIMA DE CAPITAL VARIABLE</v>
          </cell>
        </row>
        <row r="1697">
          <cell r="E1697">
            <v>50007840</v>
          </cell>
          <cell r="F1697" t="str">
            <v>VIRTAMED AG</v>
          </cell>
        </row>
        <row r="1698">
          <cell r="E1698">
            <v>50001767</v>
          </cell>
          <cell r="F1698" t="str">
            <v>PROSECA S.A. DE C.V.</v>
          </cell>
        </row>
        <row r="1699">
          <cell r="E1699">
            <v>50007850</v>
          </cell>
          <cell r="F1699" t="str">
            <v>GRUPO TERE, SOCIEDAD ANONIMA DE CAPITAL VARIABLE</v>
          </cell>
        </row>
        <row r="1700">
          <cell r="E1700">
            <v>50007845</v>
          </cell>
          <cell r="F1700" t="str">
            <v>MONTEMILIA, SOCIEDAD ANONIMA DE CAPITAL VARIABLE</v>
          </cell>
        </row>
        <row r="1701">
          <cell r="E1701">
            <v>50007855</v>
          </cell>
          <cell r="F1701" t="str">
            <v>SUIS, S.A. DE C.V.</v>
          </cell>
        </row>
        <row r="1702">
          <cell r="E1702">
            <v>50007860</v>
          </cell>
          <cell r="F1702" t="str">
            <v>ABREGO DE ABREGO, SILVIA IBETT</v>
          </cell>
        </row>
        <row r="1703">
          <cell r="E1703">
            <v>50007861</v>
          </cell>
          <cell r="F1703" t="str">
            <v>CONSTRUCTORA CHAVEZ RAMOS, S.A. DE C.V.</v>
          </cell>
        </row>
        <row r="1704">
          <cell r="E1704">
            <v>50007865</v>
          </cell>
          <cell r="F1704" t="str">
            <v>CERALUM, S.A. DE C.V.</v>
          </cell>
        </row>
        <row r="1705">
          <cell r="E1705">
            <v>50001172</v>
          </cell>
          <cell r="F1705" t="str">
            <v>MARTINEZ, JOSE ALI</v>
          </cell>
        </row>
        <row r="1706">
          <cell r="E1706">
            <v>50007870</v>
          </cell>
          <cell r="F1706" t="str">
            <v>GUILLERMO ALBERTO GOMEZ GUATEMALA</v>
          </cell>
        </row>
        <row r="1707">
          <cell r="E1707">
            <v>50007871</v>
          </cell>
          <cell r="F1707" t="str">
            <v>MENJIVAR ORELLANA, MARVIN ALEXANDER</v>
          </cell>
        </row>
        <row r="1708">
          <cell r="E1708">
            <v>50007875</v>
          </cell>
          <cell r="F1708" t="str">
            <v>CONSTRUCCIONES DE INFRAESTRUCTURA CIVIL S.A. DE C.V.</v>
          </cell>
        </row>
        <row r="1709">
          <cell r="E1709">
            <v>50007880</v>
          </cell>
          <cell r="F1709" t="str">
            <v>REPRESENTACIONES Y DISTRIBUCIONES FARMACEUTICAS, SOCIEDAD ANONIMA DE CAPITAL VARIABLE</v>
          </cell>
        </row>
        <row r="1710">
          <cell r="E1710">
            <v>50001842</v>
          </cell>
          <cell r="F1710" t="str">
            <v>REPRESENTACIONES DIVERSAS, S.A. DE C.V.</v>
          </cell>
        </row>
        <row r="1711">
          <cell r="E1711">
            <v>50003830</v>
          </cell>
          <cell r="F1711" t="str">
            <v>SUMINISTROS ESPECIALIZADOS Y SERVICIOS DIVERSOS S.A. DE C.V.</v>
          </cell>
        </row>
        <row r="1712">
          <cell r="E1712">
            <v>50007890</v>
          </cell>
          <cell r="F1712" t="str">
            <v>GUIA, SOCIEDAD ANONIMA DE CAPITAL VARIABLE</v>
          </cell>
        </row>
        <row r="1713">
          <cell r="E1713">
            <v>50007905</v>
          </cell>
          <cell r="F1713" t="str">
            <v>INELBAL, S.A. DE C.V.</v>
          </cell>
        </row>
        <row r="1714">
          <cell r="E1714">
            <v>50007895</v>
          </cell>
          <cell r="F1714" t="str">
            <v>TRUST NETWORK, SOCIEDAD ANONIMA DE CAPITAL VARIABLE</v>
          </cell>
        </row>
        <row r="1715">
          <cell r="E1715">
            <v>50007910</v>
          </cell>
          <cell r="F1715" t="str">
            <v>GONZALEZ TRUJILLO INVERSIONES SOCIEDAD ANONIMA DE CAPITAL VARIABLE</v>
          </cell>
        </row>
        <row r="1716">
          <cell r="E1716">
            <v>50007911</v>
          </cell>
          <cell r="F1716" t="str">
            <v>ALVARENGA MUNGUIA, JOSE EDWARD</v>
          </cell>
        </row>
        <row r="1717">
          <cell r="E1717">
            <v>50007900</v>
          </cell>
          <cell r="F1717" t="str">
            <v>GARCIA MEJIA, JUAN BAUTISTA</v>
          </cell>
        </row>
        <row r="1718">
          <cell r="E1718">
            <v>50007915</v>
          </cell>
          <cell r="F1718" t="str">
            <v>RUBIO DE GARCIA, MARTA HAYDEE</v>
          </cell>
        </row>
        <row r="1719">
          <cell r="E1719">
            <v>50007916</v>
          </cell>
          <cell r="F1719" t="str">
            <v>ORGANIZACION PANAMERICANA DE MERCADEO SOCIAL DE EL SALVADOR S.A. DE C.V.</v>
          </cell>
        </row>
        <row r="1720">
          <cell r="E1720">
            <v>50007920</v>
          </cell>
          <cell r="F1720" t="str">
            <v>CENTRO INTERNACIONAL DE CANCER, SOCIEDAD ANONIMA DE CAPITAL VARIABLE</v>
          </cell>
        </row>
        <row r="1721">
          <cell r="E1721">
            <v>50007925</v>
          </cell>
          <cell r="F1721" t="str">
            <v>DIGIX, S.A. DE C.V.</v>
          </cell>
        </row>
        <row r="1722">
          <cell r="E1722">
            <v>50007926</v>
          </cell>
          <cell r="F1722" t="str">
            <v>PEREIRA MOLINA, MARIA DEL CARMEN</v>
          </cell>
        </row>
        <row r="1723">
          <cell r="E1723">
            <v>50007930</v>
          </cell>
          <cell r="F1723" t="str">
            <v>ANTARES INVERSIONES, S.A. DE C.V.</v>
          </cell>
        </row>
        <row r="1724">
          <cell r="E1724">
            <v>50007931</v>
          </cell>
          <cell r="F1724" t="str">
            <v>ARANGO HIJO JULIO</v>
          </cell>
        </row>
        <row r="1725">
          <cell r="E1725">
            <v>50007935</v>
          </cell>
          <cell r="F1725" t="str">
            <v>SUMINISTRO DE TECNOLOGIA MEDICA, S.A. DE C.V.</v>
          </cell>
        </row>
        <row r="1726">
          <cell r="E1726">
            <v>50007940</v>
          </cell>
          <cell r="F1726" t="str">
            <v>CONSULTING GROUP CORPORACION LATINOAMERICANA, S.A. DE C.V.</v>
          </cell>
        </row>
        <row r="1727">
          <cell r="E1727">
            <v>50007945</v>
          </cell>
          <cell r="F1727" t="str">
            <v>VASSICO, S.A. DE C.V.</v>
          </cell>
        </row>
        <row r="1728">
          <cell r="E1728">
            <v>50007950</v>
          </cell>
          <cell r="F1728" t="str">
            <v>VIELCA INGENIEROS, SOCIEDAD ANONIMA, SUCURSAL EL SALVADOR</v>
          </cell>
        </row>
        <row r="1729">
          <cell r="E1729">
            <v>50007946</v>
          </cell>
          <cell r="F1729" t="str">
            <v>ORTEGA ROQUE, JULIO CESAR</v>
          </cell>
        </row>
        <row r="1730">
          <cell r="E1730">
            <v>50007955</v>
          </cell>
          <cell r="F1730" t="str">
            <v>NAVAS SERPAS, JUAN RAMON</v>
          </cell>
        </row>
        <row r="1731">
          <cell r="E1731">
            <v>50007960</v>
          </cell>
          <cell r="F1731" t="str">
            <v>RAUDA DE MARTINEZ, JUANA SOCORRO</v>
          </cell>
        </row>
        <row r="1732">
          <cell r="E1732">
            <v>50000441</v>
          </cell>
          <cell r="F1732" t="str">
            <v>C.B.R.C, S.A. DE C.V.</v>
          </cell>
        </row>
        <row r="1733">
          <cell r="E1733">
            <v>50001137</v>
          </cell>
          <cell r="F1733" t="str">
            <v>SAGASTIZADO DE GUARDADO, JEANNETTE</v>
          </cell>
        </row>
        <row r="1734">
          <cell r="E1734">
            <v>36000020</v>
          </cell>
          <cell r="F1734" t="str">
            <v>LANDAVERDE OSORIO, MIGUEL ANGEL</v>
          </cell>
        </row>
        <row r="1735">
          <cell r="E1735">
            <v>50003144</v>
          </cell>
          <cell r="F1735" t="str">
            <v>CPA AUDITORES, S.A. DE C.V.</v>
          </cell>
        </row>
        <row r="1736">
          <cell r="E1736">
            <v>50002196</v>
          </cell>
          <cell r="F1736" t="str">
            <v>URBANO EXPRESS, S.A. DE C.V.</v>
          </cell>
        </row>
        <row r="1737">
          <cell r="E1737">
            <v>50002955</v>
          </cell>
          <cell r="F1737" t="str">
            <v>TAS EL SALVADOR, S.A. DE C.V.</v>
          </cell>
        </row>
        <row r="1738">
          <cell r="E1738">
            <v>50007525</v>
          </cell>
          <cell r="F1738" t="str">
            <v>MAGAÑA BARAHONA INGENIEROS. SOCIEDAD ANONIMA DE CAPITAL VARIABLE</v>
          </cell>
        </row>
        <row r="1739">
          <cell r="E1739">
            <v>50003956</v>
          </cell>
          <cell r="F1739" t="str">
            <v>AGUILERA DE GRANADOS, BLANCA ELIZABETH</v>
          </cell>
        </row>
        <row r="1740">
          <cell r="E1740">
            <v>50007965</v>
          </cell>
          <cell r="F1740" t="str">
            <v>GRANDE MIRANDA, ELSA GUADALUPE</v>
          </cell>
        </row>
        <row r="1741">
          <cell r="E1741">
            <v>50007970</v>
          </cell>
          <cell r="F1741" t="str">
            <v>OLG SERVICE, SOCIEDAD ANONIMA DE CAPITAL VARIABLE</v>
          </cell>
        </row>
        <row r="1742">
          <cell r="E1742">
            <v>50007956</v>
          </cell>
          <cell r="F1742" t="str">
            <v>DISTRIBUIDORA BIOMEDICA SALVADOREÑA, S.A. DE C.V.</v>
          </cell>
        </row>
        <row r="1743">
          <cell r="E1743">
            <v>50007971</v>
          </cell>
          <cell r="F1743" t="str">
            <v>HUMAN POWER, S.A. DE C.V.</v>
          </cell>
        </row>
        <row r="1744">
          <cell r="E1744">
            <v>50007975</v>
          </cell>
          <cell r="F1744" t="str">
            <v>MAGAÑA CASTANEDA CONSTRUCTORES, SOCIEDAD ANONIMA DE CAPITAL VARIABLE</v>
          </cell>
        </row>
        <row r="1745">
          <cell r="E1745">
            <v>50007980</v>
          </cell>
          <cell r="F1745" t="str">
            <v>CISNEROS REYES, GEORGINA</v>
          </cell>
        </row>
        <row r="1746">
          <cell r="E1746">
            <v>50007985</v>
          </cell>
          <cell r="F1746" t="str">
            <v>SUMINISTROS Y SERVICIOS INDUSTRIALES SALVADOREÑOS, S.A. DE C.V.</v>
          </cell>
        </row>
        <row r="1747">
          <cell r="E1747">
            <v>50007991</v>
          </cell>
          <cell r="F1747" t="str">
            <v>GUEVARA DE PAZ, JUDITH ELIZABETH</v>
          </cell>
        </row>
        <row r="1748">
          <cell r="E1748">
            <v>50007990</v>
          </cell>
          <cell r="F1748" t="str">
            <v>HENRIQUEZ TURCIOS, EDWIN JOSE AMERICO</v>
          </cell>
        </row>
        <row r="1749">
          <cell r="E1749">
            <v>50001816</v>
          </cell>
          <cell r="F1749" t="str">
            <v>RADIO PARTS DE CENTROAMERICA, S.A. DE C.V</v>
          </cell>
        </row>
        <row r="1750">
          <cell r="E1750">
            <v>50001613</v>
          </cell>
          <cell r="F1750" t="str">
            <v>NITIDO, S.A. DE C.V.</v>
          </cell>
        </row>
        <row r="1751">
          <cell r="E1751">
            <v>50008000</v>
          </cell>
          <cell r="F1751" t="str">
            <v>AGROBIOTEK-EL SALVADOR, S.A. DE C.V.</v>
          </cell>
        </row>
        <row r="1752">
          <cell r="E1752">
            <v>50008005</v>
          </cell>
          <cell r="F1752" t="str">
            <v>TURCIOS DE MORAGA, SONIA MARISELA</v>
          </cell>
        </row>
        <row r="1753">
          <cell r="E1753">
            <v>50008006</v>
          </cell>
          <cell r="F1753" t="str">
            <v>CRUZ ROVIRA, CARLOS ALBERTO</v>
          </cell>
        </row>
        <row r="1754">
          <cell r="E1754">
            <v>50008007</v>
          </cell>
          <cell r="F1754" t="str">
            <v>GUEVARA RODRIGUEZ, JORGE ALBERTO</v>
          </cell>
        </row>
        <row r="1755">
          <cell r="E1755">
            <v>50008010</v>
          </cell>
          <cell r="F1755" t="str">
            <v>SERINCO S.A. DE C.V.</v>
          </cell>
        </row>
        <row r="1756">
          <cell r="E1756">
            <v>50008025</v>
          </cell>
          <cell r="F1756" t="str">
            <v>CONSTRUCCIONES ACOSTA ALVAREZ, S.A. DE C.V.</v>
          </cell>
        </row>
        <row r="1757">
          <cell r="E1757">
            <v>50008026</v>
          </cell>
          <cell r="F1757" t="str">
            <v>INVERSIONES DIGITALES, S.A. DE C.V.</v>
          </cell>
        </row>
        <row r="1758">
          <cell r="E1758">
            <v>50008027</v>
          </cell>
          <cell r="F1758" t="str">
            <v>TEXANA, S.A. DE C.V.</v>
          </cell>
        </row>
        <row r="1759">
          <cell r="E1759">
            <v>50008011</v>
          </cell>
          <cell r="F1759" t="str">
            <v>GRUPO PLAN B, S.A. DE C.V.</v>
          </cell>
        </row>
        <row r="1760">
          <cell r="E1760">
            <v>50008028</v>
          </cell>
          <cell r="F1760" t="str">
            <v>RAMIREZ NAVAS, JOSE MANUEL</v>
          </cell>
        </row>
        <row r="1761">
          <cell r="E1761">
            <v>50007995</v>
          </cell>
          <cell r="F1761" t="str">
            <v>SALMERON BELLI, YOLAINA DEL CUA</v>
          </cell>
        </row>
        <row r="1762">
          <cell r="E1762">
            <v>50008030</v>
          </cell>
          <cell r="F1762" t="str">
            <v>GALDAMEZ VASQUEZ, RICARDO EMERSON</v>
          </cell>
        </row>
        <row r="1763">
          <cell r="E1763">
            <v>50008015</v>
          </cell>
          <cell r="F1763" t="str">
            <v>ESCOBAR COMANDARY, CARLOS EMILIO</v>
          </cell>
        </row>
        <row r="1764">
          <cell r="E1764">
            <v>50008031</v>
          </cell>
          <cell r="F1764" t="str">
            <v>QUANTICO S.A. DE C.V.</v>
          </cell>
        </row>
        <row r="1765">
          <cell r="E1765">
            <v>50002605</v>
          </cell>
          <cell r="F1765" t="str">
            <v>GRC INGENIEROS, S.A. DE C.V.</v>
          </cell>
        </row>
        <row r="1766">
          <cell r="E1766">
            <v>50008035</v>
          </cell>
          <cell r="F1766" t="str">
            <v>DESIEMPRE, S.A. DE C.V.</v>
          </cell>
        </row>
        <row r="1767">
          <cell r="E1767">
            <v>50000679</v>
          </cell>
          <cell r="F1767" t="str">
            <v>EL CENTRO TEXTIL, S.A. DE C.V.</v>
          </cell>
        </row>
        <row r="1768">
          <cell r="E1768">
            <v>50008040</v>
          </cell>
          <cell r="F1768" t="str">
            <v>HENRIQUEZ OSORIO, ALEX ADALBERTO</v>
          </cell>
        </row>
        <row r="1769">
          <cell r="E1769">
            <v>50008045</v>
          </cell>
          <cell r="F1769" t="str">
            <v xml:space="preserve">ALFARO CLIMACO, IMMER </v>
          </cell>
        </row>
        <row r="1770">
          <cell r="E1770">
            <v>50008050</v>
          </cell>
          <cell r="F1770" t="str">
            <v>EMPRESA DE SERVICIOS MULTIPLES DE ORIENTE, S.A. DE C.V.</v>
          </cell>
        </row>
        <row r="1771">
          <cell r="E1771">
            <v>50008055</v>
          </cell>
          <cell r="F1771" t="str">
            <v>INGENIERIAS DIVERSAS Y EQUIPAMIENTO MEDICO, SOCIEDAD ANONIMA DE CAPITAL VARIABLE</v>
          </cell>
        </row>
        <row r="1772">
          <cell r="E1772">
            <v>50008065</v>
          </cell>
          <cell r="F1772" t="str">
            <v>EQUIMEDIC, SOCIEDAD ANONIMA DE CAPITAL VARIABLE</v>
          </cell>
        </row>
        <row r="1773">
          <cell r="E1773">
            <v>50008070</v>
          </cell>
          <cell r="F1773" t="str">
            <v>CAMPOS CANDRAY, MARVIN ALBERTO</v>
          </cell>
        </row>
        <row r="1774">
          <cell r="E1774">
            <v>50008075</v>
          </cell>
          <cell r="F1774" t="str">
            <v>PAPACO, S. A. DE C. V.</v>
          </cell>
        </row>
        <row r="1775">
          <cell r="E1775">
            <v>50008080</v>
          </cell>
          <cell r="F1775" t="str">
            <v>VELA HERNANDEZ, MIGUEL FERNANDO</v>
          </cell>
        </row>
        <row r="1776">
          <cell r="E1776">
            <v>50008090</v>
          </cell>
          <cell r="F1776" t="str">
            <v>MOLINA CHAVEZ, TOMAS</v>
          </cell>
        </row>
        <row r="1777">
          <cell r="E1777">
            <v>50008095</v>
          </cell>
          <cell r="F1777" t="str">
            <v>JORGE MUNOZ INVERSIONES, S.A. DE C.V.</v>
          </cell>
        </row>
        <row r="1778">
          <cell r="E1778">
            <v>50008105</v>
          </cell>
          <cell r="F1778" t="str">
            <v>CANALES, NURIA ALEJANDRA</v>
          </cell>
        </row>
        <row r="1779">
          <cell r="E1779">
            <v>50000724</v>
          </cell>
          <cell r="F1779" t="str">
            <v>EQUIPOS Y SUMINISTROS, S.A. DE C.V.</v>
          </cell>
        </row>
        <row r="1780">
          <cell r="E1780">
            <v>50008115</v>
          </cell>
          <cell r="F1780" t="str">
            <v>CENTRO OFTALMOLOGICO CANDRAY S.A. DE C.V</v>
          </cell>
        </row>
        <row r="1781">
          <cell r="E1781">
            <v>50008121</v>
          </cell>
          <cell r="F1781" t="str">
            <v xml:space="preserve">NAJARRO GONZALEZ, WALTER ERNESTO </v>
          </cell>
        </row>
        <row r="1782">
          <cell r="E1782">
            <v>50008120</v>
          </cell>
          <cell r="F1782" t="str">
            <v>TECNO FRIO, S.A. DE C.V.</v>
          </cell>
        </row>
        <row r="1783">
          <cell r="E1783">
            <v>50008125</v>
          </cell>
          <cell r="F1783" t="str">
            <v>C+C CONSTRUCTORES, SOCIEDAD ANONIMA DE CAPITAL VARIABLE</v>
          </cell>
        </row>
        <row r="1784">
          <cell r="E1784">
            <v>50008130</v>
          </cell>
          <cell r="F1784" t="str">
            <v>MULTISERVICIOS FERRAQUE, SOCIEDAD ANONIMA DE CAPITAL VARIABLE</v>
          </cell>
        </row>
        <row r="1785">
          <cell r="E1785">
            <v>50008135</v>
          </cell>
          <cell r="F1785" t="str">
            <v>MENJIVAR DE RECINOS, ANA GEORGINA</v>
          </cell>
        </row>
        <row r="1786">
          <cell r="E1786">
            <v>50008145</v>
          </cell>
          <cell r="F1786" t="str">
            <v>KPMG, S.A.</v>
          </cell>
        </row>
        <row r="1787">
          <cell r="E1787">
            <v>50008150</v>
          </cell>
          <cell r="F1787" t="str">
            <v>DELOITTE EL SALVADOR, SOCIEDAD ANONIMA DE CAPITAL VARIABLE</v>
          </cell>
        </row>
        <row r="1788">
          <cell r="E1788">
            <v>50008151</v>
          </cell>
          <cell r="F1788" t="str">
            <v>COFANI, SOCIEDAD ANONIMA DE CAPITAL VARIABLE</v>
          </cell>
        </row>
        <row r="1789">
          <cell r="E1789">
            <v>50008155</v>
          </cell>
          <cell r="F1789" t="str">
            <v>CENTRAL FARMACEUTICA EL SALVADOR, SOCIEDAD ANONIMA DE CAPITAL VARIABLE</v>
          </cell>
        </row>
        <row r="1790">
          <cell r="E1790">
            <v>50008160</v>
          </cell>
          <cell r="F1790" t="str">
            <v>RIVAS PORTILLO, MAURO ARMANDO</v>
          </cell>
        </row>
        <row r="1791">
          <cell r="E1791">
            <v>50008161</v>
          </cell>
          <cell r="F1791" t="str">
            <v>GRUPO CARVAL S.A. DE C.V.</v>
          </cell>
        </row>
        <row r="1792">
          <cell r="E1792">
            <v>50008165</v>
          </cell>
          <cell r="F1792" t="str">
            <v>ECO LUZ, S.A. DE C.V.</v>
          </cell>
        </row>
        <row r="1793">
          <cell r="E1793">
            <v>50008175</v>
          </cell>
          <cell r="F1793" t="str">
            <v>MARCELI S.A. DE C.V.</v>
          </cell>
        </row>
        <row r="1794">
          <cell r="E1794">
            <v>50008180</v>
          </cell>
          <cell r="F1794" t="str">
            <v>SISTEMAS Y PROYECTOS EN RED S.A. DE C.V.</v>
          </cell>
        </row>
        <row r="1795">
          <cell r="E1795">
            <v>50008181</v>
          </cell>
          <cell r="F1795" t="str">
            <v>EUROLOGISTICA, SOCIEDAD ANONIMA DE CAPITAL VARIABLE</v>
          </cell>
        </row>
        <row r="1796">
          <cell r="E1796">
            <v>50008185</v>
          </cell>
          <cell r="F1796" t="str">
            <v>ROSALES JOACHIN, JESUS NAPOLEON</v>
          </cell>
        </row>
        <row r="1797">
          <cell r="E1797">
            <v>50002013</v>
          </cell>
          <cell r="F1797" t="str">
            <v>SERVIC DE INGENIERIA Y OTROS DESARROLLOS, S.A. DE C.V.</v>
          </cell>
        </row>
        <row r="1798">
          <cell r="E1798">
            <v>50008186</v>
          </cell>
          <cell r="F1798" t="str">
            <v>SIME INDUSTRIA S.A. DE C.V.</v>
          </cell>
        </row>
        <row r="1799">
          <cell r="E1799">
            <v>50008190</v>
          </cell>
          <cell r="F1799" t="str">
            <v>ALFARO BARAHONA, CARLOS ALBERTO</v>
          </cell>
        </row>
        <row r="1800">
          <cell r="E1800">
            <v>50008195</v>
          </cell>
          <cell r="F1800" t="str">
            <v>SYSTEMS AND TECHNOLOGIES, S.A. DE C.V.</v>
          </cell>
        </row>
        <row r="1801">
          <cell r="E1801">
            <v>50008200</v>
          </cell>
          <cell r="F1801" t="str">
            <v>MULTIVENTAS Y SERVICIOS, SOCIEDAD ANONIMA DE CAPITAL VARIABLE</v>
          </cell>
        </row>
        <row r="1802">
          <cell r="E1802">
            <v>50008205</v>
          </cell>
          <cell r="F1802" t="str">
            <v>ESCOBAR CASTILLO, MARIO ERNESTO</v>
          </cell>
        </row>
        <row r="1803">
          <cell r="E1803">
            <v>50008210</v>
          </cell>
          <cell r="F1803" t="str">
            <v>SIDASA SALVADOREÑA, S.A. DE C.V.</v>
          </cell>
        </row>
        <row r="1804">
          <cell r="E1804">
            <v>50008211</v>
          </cell>
          <cell r="F1804" t="str">
            <v>SISTEMAS PUBLICITARIOS, S.A. DE C.V.</v>
          </cell>
        </row>
        <row r="1805">
          <cell r="E1805">
            <v>50003775</v>
          </cell>
          <cell r="F1805" t="str">
            <v>GARCIA DE CRUZ, IRMA DAYSI</v>
          </cell>
        </row>
        <row r="1806">
          <cell r="E1806">
            <v>50008225</v>
          </cell>
          <cell r="F1806" t="str">
            <v>ZONA ZERO, SOCIEDAD ANONIMA DE CAPITAL VARIABLE</v>
          </cell>
        </row>
        <row r="1807">
          <cell r="E1807">
            <v>50008230</v>
          </cell>
          <cell r="F1807" t="str">
            <v>MORAN SALAZAR, CAROLINA MARGARITA</v>
          </cell>
        </row>
        <row r="1808">
          <cell r="E1808">
            <v>50008235</v>
          </cell>
          <cell r="F1808" t="str">
            <v>RODRIGUEZ OSORIO, LAURA MARCELA</v>
          </cell>
        </row>
        <row r="1809">
          <cell r="E1809">
            <v>50008240</v>
          </cell>
          <cell r="F1809" t="str">
            <v>SOLORZANO MORENO, JOSE EDUARDO</v>
          </cell>
        </row>
        <row r="1810">
          <cell r="E1810">
            <v>50002368</v>
          </cell>
          <cell r="F1810" t="str">
            <v>R.C. QUIMICA, S.A. DE C.V.</v>
          </cell>
        </row>
        <row r="1811">
          <cell r="E1811">
            <v>50008220</v>
          </cell>
          <cell r="F1811" t="str">
            <v>GRUPO SISECOR, SOCIEDAD ANONIMA DE CAPITAL VARIABLE</v>
          </cell>
        </row>
        <row r="1812">
          <cell r="E1812">
            <v>50008245</v>
          </cell>
          <cell r="F1812" t="str">
            <v>GUEVARA MENDOZA, DOUGLAS ARTURO</v>
          </cell>
        </row>
        <row r="1813">
          <cell r="E1813">
            <v>50008250</v>
          </cell>
          <cell r="F1813" t="str">
            <v>IMPORTACIONES DIVERSAS CONTINENTAL S.A. DE C.V.</v>
          </cell>
        </row>
        <row r="1814">
          <cell r="E1814">
            <v>50008255</v>
          </cell>
          <cell r="F1814" t="str">
            <v>PRODUCTOS MEDICO-FARMACEUTICOS, S.A. DE C.V.</v>
          </cell>
        </row>
        <row r="1815">
          <cell r="E1815">
            <v>50000415</v>
          </cell>
          <cell r="F1815" t="str">
            <v>COMPAÑÍA GENERAL DE EQUIPOS, S.A. DE C.V.</v>
          </cell>
        </row>
        <row r="1816">
          <cell r="E1816">
            <v>50008260</v>
          </cell>
          <cell r="F1816" t="str">
            <v>PINTAUTO S.A. DE C.V.</v>
          </cell>
        </row>
        <row r="1817">
          <cell r="E1817">
            <v>50008265</v>
          </cell>
          <cell r="F1817" t="str">
            <v>MALDONADO VENTURA, JUAN NARCISO</v>
          </cell>
        </row>
        <row r="1818">
          <cell r="E1818">
            <v>50008270</v>
          </cell>
          <cell r="F1818" t="str">
            <v>PROYECTOS AGROCIVILES, S.A. DE C.V.</v>
          </cell>
        </row>
        <row r="1819">
          <cell r="E1819">
            <v>50008266</v>
          </cell>
          <cell r="F1819" t="str">
            <v>STRATEGA, S.A. DE C.V.</v>
          </cell>
        </row>
        <row r="1820">
          <cell r="E1820">
            <v>50008275</v>
          </cell>
          <cell r="F1820" t="str">
            <v>INVERSION Y PROYECTO M.M., S.A. DE C.V.</v>
          </cell>
        </row>
        <row r="1821">
          <cell r="E1821">
            <v>50001030</v>
          </cell>
          <cell r="F1821" t="str">
            <v>INVERSIONES VIDA, S.A. DE C.V.</v>
          </cell>
        </row>
        <row r="1822">
          <cell r="E1822">
            <v>50008285</v>
          </cell>
          <cell r="F1822" t="str">
            <v>PACIFIC ENERGY, SOCIEDAD ANONIMA DE CAPITAL VARIABLE</v>
          </cell>
        </row>
        <row r="1823">
          <cell r="E1823">
            <v>50008290</v>
          </cell>
          <cell r="F1823" t="str">
            <v>G6 SEGURIDAD, SOCIEDAD ANONIMA DE CAPITAL VARIABLE.</v>
          </cell>
        </row>
        <row r="1824">
          <cell r="E1824">
            <v>50004930</v>
          </cell>
          <cell r="F1824" t="str">
            <v>GRUPO LOS SEIS, S.A. DE C.V.</v>
          </cell>
        </row>
        <row r="1825">
          <cell r="E1825">
            <v>50008295</v>
          </cell>
          <cell r="F1825" t="str">
            <v>RENNO, S.A. DE C.V.</v>
          </cell>
        </row>
        <row r="1826">
          <cell r="E1826">
            <v>50008300</v>
          </cell>
          <cell r="F1826" t="str">
            <v>AGUILAR AYALA, MARIO ENRIQUE</v>
          </cell>
        </row>
        <row r="1827">
          <cell r="E1827">
            <v>50008301</v>
          </cell>
          <cell r="F1827" t="str">
            <v>PAREDES LOPEZ, FRANKLIN WALBERTO</v>
          </cell>
        </row>
        <row r="1828">
          <cell r="E1828">
            <v>50002806</v>
          </cell>
          <cell r="F1828" t="str">
            <v>PARSAL, S.A. DE C.V.</v>
          </cell>
        </row>
        <row r="1829">
          <cell r="E1829">
            <v>50008302</v>
          </cell>
          <cell r="F1829" t="str">
            <v>COLON PERDOMO INVERSIONES, S.A. DE C.V.</v>
          </cell>
        </row>
        <row r="1830">
          <cell r="E1830">
            <v>50008305</v>
          </cell>
          <cell r="F1830" t="str">
            <v>MARTELL CONSULTORES ASOCIADOS, SOCIEDAD ANONIMA DE CAPITAL VARIABLE</v>
          </cell>
        </row>
        <row r="1831">
          <cell r="E1831">
            <v>50008306</v>
          </cell>
          <cell r="F1831" t="str">
            <v>ALVARADO VALENCIA, CARLOS ARTURO</v>
          </cell>
        </row>
        <row r="1832">
          <cell r="E1832">
            <v>50008310</v>
          </cell>
          <cell r="F1832" t="str">
            <v>ALEMAN CRUZ, JULIO ERNESTO</v>
          </cell>
        </row>
        <row r="1833">
          <cell r="E1833">
            <v>50008311</v>
          </cell>
          <cell r="F1833" t="str">
            <v>SEA SOSTENIBLE, SOCIEDAD ANONIMA DE CAPITAL VARIABLE</v>
          </cell>
        </row>
        <row r="1834">
          <cell r="E1834">
            <v>50008315</v>
          </cell>
          <cell r="F1834" t="str">
            <v>CANAHUATI PINEDA, DAVID</v>
          </cell>
        </row>
        <row r="1835">
          <cell r="E1835">
            <v>50008316</v>
          </cell>
          <cell r="F1835" t="str">
            <v>M.M. PROFESIONALES ASOCIADOS, S.A. DE C.V.</v>
          </cell>
        </row>
        <row r="1836">
          <cell r="E1836">
            <v>50008320</v>
          </cell>
          <cell r="F1836" t="str">
            <v>INVERSIONES PEÑATE PORTILLO S.A. DE C.V.</v>
          </cell>
        </row>
        <row r="1837">
          <cell r="E1837">
            <v>50008321</v>
          </cell>
          <cell r="F1837" t="str">
            <v>MENDEZ ZELAYA, ERICK ISMAEL</v>
          </cell>
        </row>
        <row r="1838">
          <cell r="E1838">
            <v>50008322</v>
          </cell>
          <cell r="F1838" t="str">
            <v>CORTEZ MANZANO, CRUZ EMILIO</v>
          </cell>
        </row>
        <row r="1839">
          <cell r="E1839">
            <v>50008330</v>
          </cell>
          <cell r="F1839" t="str">
            <v>LATINOAMERICANA TRADING, SOCIEDAD ANONIMA DE CAPITAL VARIABLE</v>
          </cell>
        </row>
        <row r="1840">
          <cell r="E1840">
            <v>50008331</v>
          </cell>
          <cell r="F1840" t="str">
            <v>MULTI-INVERSIONES LA CIMA, S.A. DE C.V.</v>
          </cell>
        </row>
        <row r="1841">
          <cell r="E1841">
            <v>50008335</v>
          </cell>
          <cell r="F1841" t="str">
            <v>ASOCIACION GS1 EL SALVADOR</v>
          </cell>
        </row>
        <row r="1842">
          <cell r="E1842">
            <v>50008341</v>
          </cell>
          <cell r="F1842" t="str">
            <v>DISAMED, S.A. DE C.V.</v>
          </cell>
        </row>
        <row r="1843">
          <cell r="E1843">
            <v>50008350</v>
          </cell>
          <cell r="F1843" t="str">
            <v>MIMSA S.A. DE C.V.</v>
          </cell>
        </row>
        <row r="1844">
          <cell r="E1844">
            <v>50008355</v>
          </cell>
          <cell r="F1844" t="str">
            <v>INGLES CIENFUEGOS, CARLOS JOSUE</v>
          </cell>
        </row>
        <row r="1845">
          <cell r="E1845">
            <v>50008345</v>
          </cell>
          <cell r="F1845" t="str">
            <v>INGENIERIA ELECTRICA Y CIVIL, SOCIEDAD ANONIMA DE CAPITAL VARIABLE</v>
          </cell>
        </row>
        <row r="1846">
          <cell r="E1846">
            <v>50008356</v>
          </cell>
          <cell r="F1846" t="str">
            <v>MUÑOZ GONZALEZ, HUGO FILIBERTO</v>
          </cell>
        </row>
        <row r="1847">
          <cell r="E1847">
            <v>50008360</v>
          </cell>
          <cell r="F1847" t="str">
            <v>HIDRAULICA NEUMATICA INVERSIONES, S.A. DE C.V.</v>
          </cell>
        </row>
        <row r="1848">
          <cell r="E1848">
            <v>50008370</v>
          </cell>
          <cell r="F1848" t="str">
            <v>COMPUTEL TECHNOLOGY, SOCIEDAD ANONIMA DE CAPITAL VARIABLE</v>
          </cell>
        </row>
        <row r="1849">
          <cell r="E1849">
            <v>50008371</v>
          </cell>
          <cell r="F1849" t="str">
            <v>ATENCION EMPRESARIAL, SOCIEDAD ANONIMA DE CAPITAL VARIABLE</v>
          </cell>
        </row>
        <row r="1850">
          <cell r="E1850">
            <v>50008365</v>
          </cell>
          <cell r="F1850" t="str">
            <v>YOUR NEXT HOP, SOCIEDAD ANONIMA DE CAPITAL VARIABLE</v>
          </cell>
        </row>
        <row r="1851">
          <cell r="E1851">
            <v>50008375</v>
          </cell>
          <cell r="F1851" t="str">
            <v>PROFESIONALES DE LA INGENIERIA Y MEDIO AMBIENTE, S.A. DE C.V.</v>
          </cell>
        </row>
        <row r="1852">
          <cell r="E1852">
            <v>50008385</v>
          </cell>
          <cell r="F1852" t="str">
            <v>ELECTRICA DE CENTROAMERICA, S.A. DE C.V.</v>
          </cell>
        </row>
        <row r="1853">
          <cell r="E1853">
            <v>50008380</v>
          </cell>
          <cell r="F1853" t="str">
            <v>S.I.E.D.E.S, S.A. DE C.V.</v>
          </cell>
        </row>
        <row r="1854">
          <cell r="E1854">
            <v>50008391</v>
          </cell>
          <cell r="F1854" t="str">
            <v>EMMEDIQ, SOCIEDAD ANONIMA DE CAPITAL VARIABLE</v>
          </cell>
        </row>
        <row r="1855">
          <cell r="E1855">
            <v>50001427</v>
          </cell>
          <cell r="F1855" t="str">
            <v>MAPRECO, S.A. DE C.V.</v>
          </cell>
        </row>
        <row r="1856">
          <cell r="E1856">
            <v>50008395</v>
          </cell>
          <cell r="F1856" t="str">
            <v>COYATOC CONSTRUCCIONES, SOCIEDAD ANONIMA DE CAPITAL VARIABLE, SUCURSAL EL SALVADOR</v>
          </cell>
        </row>
        <row r="1857">
          <cell r="E1857">
            <v>50008400</v>
          </cell>
          <cell r="F1857" t="str">
            <v>NEXTMEDIA, S.A. DE C.V.</v>
          </cell>
        </row>
        <row r="1858">
          <cell r="E1858">
            <v>50008401</v>
          </cell>
          <cell r="F1858" t="str">
            <v>360 MEDIA CONTENT, SOCIEDAD ANONIMA DE CAPITAL VARIABLE</v>
          </cell>
        </row>
        <row r="1859">
          <cell r="E1859">
            <v>50008402</v>
          </cell>
          <cell r="F1859" t="str">
            <v>IMAGE PEOPLE, SOCIEDAD ANONIMA DE CAPITAL VARIABLE.</v>
          </cell>
        </row>
        <row r="1860">
          <cell r="E1860">
            <v>50000587</v>
          </cell>
          <cell r="F1860" t="str">
            <v>DISTRIBUIDORA MEDICA CASTILLO VASQUEZ SOCIEDAD ANONIMA DE CAPITAL VARIABLE</v>
          </cell>
        </row>
        <row r="1861">
          <cell r="E1861">
            <v>50008410</v>
          </cell>
          <cell r="F1861" t="str">
            <v>DROGUERIA EUROPEA, S.A. DE C.V.</v>
          </cell>
        </row>
        <row r="1862">
          <cell r="E1862">
            <v>50008415</v>
          </cell>
          <cell r="F1862" t="str">
            <v>LOPEZ SALAZAR, NELSON AMILCAR</v>
          </cell>
        </row>
        <row r="1863">
          <cell r="E1863">
            <v>50008425</v>
          </cell>
          <cell r="F1863" t="str">
            <v>VIVA GRAFICA, S.A. DE C.V.</v>
          </cell>
        </row>
        <row r="1864">
          <cell r="E1864">
            <v>50008430</v>
          </cell>
          <cell r="F1864" t="str">
            <v>LOCALIZA EL SALVADOR, S.A. DE C.V.</v>
          </cell>
        </row>
        <row r="1865">
          <cell r="E1865">
            <v>50008431</v>
          </cell>
          <cell r="F1865" t="str">
            <v>DISEÑOS Y SISTEMAS DE EQUIPOS DE COCINA, S.A. DE C.V.</v>
          </cell>
        </row>
        <row r="1866">
          <cell r="E1866">
            <v>50008435</v>
          </cell>
          <cell r="F1866" t="str">
            <v>PRODUCTORA DE SERVICIOS DIVERSOS, S.A. DE C.V.</v>
          </cell>
        </row>
        <row r="1867">
          <cell r="E1867">
            <v>50008440</v>
          </cell>
          <cell r="F1867" t="str">
            <v>TECNICA DE SERVICIOS, SOCIEDAD ANONIMA DE CAPITAL VARIABLE</v>
          </cell>
        </row>
        <row r="1868">
          <cell r="E1868">
            <v>50008450</v>
          </cell>
          <cell r="F1868" t="str">
            <v>CORPORACION DE SERVICIOS DE SALUD S.A. DE C.V.</v>
          </cell>
        </row>
        <row r="1869">
          <cell r="E1869">
            <v>50008445</v>
          </cell>
          <cell r="F1869" t="str">
            <v>SERVICIOS Y PROYECTOS INTERNACIONALES, SOCIEDAD ANONIMA DE CAPITAL VARIABLE</v>
          </cell>
        </row>
        <row r="1870">
          <cell r="E1870">
            <v>50001904</v>
          </cell>
          <cell r="F1870" t="str">
            <v>BERMUDEZ BENITEZ, ROSA IDALIA</v>
          </cell>
        </row>
        <row r="1871">
          <cell r="E1871">
            <v>50008455</v>
          </cell>
          <cell r="F1871" t="str">
            <v>EDULU, S.A. DE C.V.</v>
          </cell>
        </row>
        <row r="1872">
          <cell r="E1872">
            <v>50008465</v>
          </cell>
          <cell r="F1872" t="str">
            <v>REDECON, S.A. DE C.V.</v>
          </cell>
        </row>
        <row r="1873">
          <cell r="E1873">
            <v>50008475</v>
          </cell>
          <cell r="F1873" t="str">
            <v>DEVEL SECURITY, SOCIEDAD ANONIMA DE CAPITAL VARIABLE</v>
          </cell>
        </row>
        <row r="1874">
          <cell r="E1874">
            <v>50008485</v>
          </cell>
          <cell r="F1874" t="str">
            <v>TECNO SERVI, S.A. DE C.V.</v>
          </cell>
        </row>
        <row r="1875">
          <cell r="E1875">
            <v>50008480</v>
          </cell>
          <cell r="F1875" t="str">
            <v>DOCTOR HECTOR DAVID HERNANDEZ FLORES, S. A. DE. S.V.</v>
          </cell>
        </row>
        <row r="1876">
          <cell r="E1876">
            <v>50008481</v>
          </cell>
          <cell r="F1876" t="str">
            <v>FHC INGENIEROS, S. A. DE C. V.</v>
          </cell>
        </row>
        <row r="1877">
          <cell r="E1877">
            <v>50008490</v>
          </cell>
          <cell r="F1877" t="str">
            <v>ENERTEC SOLUTIONS DE EL SALVADOR, S.A. DE C.V.</v>
          </cell>
        </row>
        <row r="1878">
          <cell r="E1878">
            <v>50008460</v>
          </cell>
          <cell r="F1878" t="str">
            <v>AYALA ANAYA, SAMUEL ANTONIO</v>
          </cell>
        </row>
        <row r="1879">
          <cell r="E1879">
            <v>50003985</v>
          </cell>
          <cell r="F1879" t="str">
            <v>PERAZA HERNANDEZ, JOSE EDUARDO</v>
          </cell>
        </row>
        <row r="1880">
          <cell r="E1880">
            <v>50008500</v>
          </cell>
          <cell r="F1880" t="str">
            <v>CONSULTORES INTEGRALES-FORMADORES, S.A. DE C.V.</v>
          </cell>
        </row>
        <row r="1881">
          <cell r="E1881">
            <v>50008495</v>
          </cell>
          <cell r="F1881" t="str">
            <v>INFOTECH, S.A. DE C.V.</v>
          </cell>
        </row>
        <row r="1882">
          <cell r="E1882">
            <v>50008505</v>
          </cell>
          <cell r="F1882" t="str">
            <v>CONSTRUCTORA FLORES AGUILAR, S.A. DE C.V.</v>
          </cell>
        </row>
        <row r="1883">
          <cell r="E1883">
            <v>50008510</v>
          </cell>
          <cell r="F1883" t="str">
            <v>REPUESTOS GENESIS, S.A. DE C.V.</v>
          </cell>
        </row>
        <row r="1884">
          <cell r="E1884">
            <v>50008506</v>
          </cell>
          <cell r="F1884" t="str">
            <v>QUINTANILLA LINARES, JAIME MAURICIO</v>
          </cell>
        </row>
        <row r="1885">
          <cell r="E1885">
            <v>50008515</v>
          </cell>
          <cell r="F1885" t="str">
            <v>ECO SYSTEM, SOCIEDAD ANONIMA DE CAPITAL VARIABLE</v>
          </cell>
        </row>
        <row r="1886">
          <cell r="E1886">
            <v>50008520</v>
          </cell>
          <cell r="F1886" t="str">
            <v>CENTRAL DE RODAMIENTOS, S.A. DE C.V.</v>
          </cell>
        </row>
        <row r="1887">
          <cell r="E1887">
            <v>50003871</v>
          </cell>
          <cell r="F1887" t="str">
            <v>AMATE TRAVEL, S.A. DE C.V.</v>
          </cell>
        </row>
        <row r="1888">
          <cell r="E1888">
            <v>50006800</v>
          </cell>
          <cell r="F1888" t="str">
            <v>GOENZ NUÑEZ, MARCO ANTONIO</v>
          </cell>
        </row>
        <row r="1889">
          <cell r="E1889">
            <v>50008525</v>
          </cell>
          <cell r="F1889" t="str">
            <v>ALEMAN PINEDA, ELMER ALBERTO</v>
          </cell>
        </row>
        <row r="1890">
          <cell r="E1890">
            <v>50008531</v>
          </cell>
          <cell r="F1890" t="str">
            <v>VEKPOWER, S.A. DE C.V.</v>
          </cell>
        </row>
        <row r="1891">
          <cell r="E1891">
            <v>50008530</v>
          </cell>
          <cell r="F1891" t="str">
            <v>EQUIPOS Y CONSTRUCCIONES, S.A. DE C.V.</v>
          </cell>
        </row>
        <row r="1892">
          <cell r="E1892">
            <v>50008535</v>
          </cell>
          <cell r="F1892" t="str">
            <v>JAUJA, S.A. DE C.V.</v>
          </cell>
        </row>
        <row r="1893">
          <cell r="E1893">
            <v>50008540</v>
          </cell>
          <cell r="F1893" t="str">
            <v>SINCRO, SOCIEDAD ANONIMA DE CAPITAL VARIABLE</v>
          </cell>
        </row>
        <row r="1894">
          <cell r="E1894">
            <v>50008550</v>
          </cell>
          <cell r="F1894" t="str">
            <v>CONSTRUCTORA E INVERSIONES SANTA FE, S.A. DE C.V.</v>
          </cell>
        </row>
        <row r="1895">
          <cell r="E1895">
            <v>50000465</v>
          </cell>
          <cell r="F1895" t="str">
            <v>COMPAÑÍA CONSTRUCTORA DE OBRAS CIVILES, S.A.</v>
          </cell>
        </row>
        <row r="1896">
          <cell r="E1896">
            <v>50008545</v>
          </cell>
          <cell r="F1896" t="str">
            <v>FUNDACION INSTITUTO SALVADOREÑO DE DERECHO ADMINISTRATIVO</v>
          </cell>
        </row>
        <row r="1897">
          <cell r="E1897">
            <v>50008546</v>
          </cell>
          <cell r="F1897" t="str">
            <v>OMNISERVICE, S.A. DE C.V.</v>
          </cell>
        </row>
        <row r="1898">
          <cell r="E1898">
            <v>50008565</v>
          </cell>
          <cell r="F1898" t="str">
            <v>GIBRALTAR ASOCIADOS S.A. DE C.V.</v>
          </cell>
        </row>
        <row r="1899">
          <cell r="E1899">
            <v>50008566</v>
          </cell>
          <cell r="F1899" t="str">
            <v>AVILA, MARIO EDUARDO</v>
          </cell>
        </row>
        <row r="1900">
          <cell r="E1900">
            <v>50008572</v>
          </cell>
          <cell r="F1900" t="str">
            <v>G.A.C. INGENIEROS CONTRATISTAS. S.A. DE C.V.</v>
          </cell>
        </row>
        <row r="1901">
          <cell r="E1901">
            <v>50008575</v>
          </cell>
          <cell r="F1901" t="str">
            <v>NEGOCIOS VIDZA, S.A. DE C.V.</v>
          </cell>
        </row>
        <row r="1902">
          <cell r="E1902">
            <v>50008560</v>
          </cell>
          <cell r="F1902" t="str">
            <v>NATURAL &amp; ORGANIC, S.A. DE C.V.</v>
          </cell>
        </row>
        <row r="1903">
          <cell r="E1903">
            <v>50008570</v>
          </cell>
          <cell r="F1903" t="str">
            <v>SERVITEK, S.A. DE C.V.</v>
          </cell>
        </row>
        <row r="1904">
          <cell r="E1904">
            <v>50008580</v>
          </cell>
          <cell r="F1904" t="str">
            <v>GUZMAN CRUZ, JUAN CARLOS</v>
          </cell>
        </row>
        <row r="1905">
          <cell r="E1905">
            <v>50008571</v>
          </cell>
          <cell r="F1905" t="str">
            <v>CAÑAS MEJIA, MANUEL ANTONIO JOSE RAMON</v>
          </cell>
        </row>
        <row r="1906">
          <cell r="E1906">
            <v>50008581</v>
          </cell>
          <cell r="F1906" t="str">
            <v>G &amp; A CONSTRUCTORES, S.A. DE C.V.</v>
          </cell>
        </row>
        <row r="1907">
          <cell r="E1907">
            <v>50008585</v>
          </cell>
          <cell r="F1907" t="str">
            <v>MARTINEZ CRUZ, JOSE ANTONIO</v>
          </cell>
        </row>
        <row r="1908">
          <cell r="E1908">
            <v>50008595</v>
          </cell>
          <cell r="F1908" t="str">
            <v>INESERMA, SOCIEDAD ANONIMA DE CAPITAL VARIABLE</v>
          </cell>
        </row>
        <row r="1909">
          <cell r="E1909">
            <v>50008600</v>
          </cell>
          <cell r="F1909" t="str">
            <v>SERVICIOS DE CONSTRUCCIONES CIVILES Y ELETROMECANICAS, SOCIEDAD ANONIMA DE CAPITAL VARIABLE</v>
          </cell>
        </row>
        <row r="1910">
          <cell r="E1910">
            <v>50008590</v>
          </cell>
          <cell r="F1910" t="str">
            <v>ECOTRANS, S.A. DE C.V.</v>
          </cell>
        </row>
        <row r="1911">
          <cell r="E1911">
            <v>50008601</v>
          </cell>
          <cell r="F1911" t="str">
            <v>GRUPO VISION DE EL SALVADOR, SOCIEDAD ANONIMA DE CAPITAL VARIABLE</v>
          </cell>
        </row>
        <row r="1912">
          <cell r="E1912">
            <v>50008602</v>
          </cell>
          <cell r="F1912" t="str">
            <v>SANTACRUZ DE ZEPEDA, GLORIA ALICIA</v>
          </cell>
        </row>
        <row r="1913">
          <cell r="E1913">
            <v>50008605</v>
          </cell>
          <cell r="F1913" t="str">
            <v>RECOM, S.A. DE C.V.</v>
          </cell>
        </row>
        <row r="1914">
          <cell r="E1914">
            <v>50008610</v>
          </cell>
          <cell r="F1914" t="str">
            <v>PINTO SANTAMARIA, RAUL ARMANDO</v>
          </cell>
        </row>
        <row r="1915">
          <cell r="E1915">
            <v>50008611</v>
          </cell>
          <cell r="F1915" t="str">
            <v>GRUPO TECNOLOGICO INDUSTRIAL, SOCIEDAD ANONIMA DE CAPITAL VARIABLE</v>
          </cell>
        </row>
        <row r="1916">
          <cell r="E1916">
            <v>50008615</v>
          </cell>
          <cell r="F1916" t="str">
            <v>A &amp; M INGENIEROS CONTRATISTAS, SOCIEDAD ANONIMA DE CAPITAL VARIABLE</v>
          </cell>
        </row>
        <row r="1917">
          <cell r="E1917">
            <v>50008616</v>
          </cell>
          <cell r="F1917" t="str">
            <v>COMPAÑÍA CONSTRUCTORA DE EL SALVADOR, SOCIEDAD ANONIMA DE CAPITAL</v>
          </cell>
        </row>
        <row r="1918">
          <cell r="E1918">
            <v>50008620</v>
          </cell>
          <cell r="F1918" t="str">
            <v>GUARDADO, CONSUELO</v>
          </cell>
        </row>
        <row r="1919">
          <cell r="E1919">
            <v>50008621</v>
          </cell>
          <cell r="F1919" t="str">
            <v>VISIONARIOS, S.A. DE C.V.</v>
          </cell>
        </row>
        <row r="1920">
          <cell r="E1920">
            <v>50008625</v>
          </cell>
          <cell r="F1920" t="str">
            <v>CHACON, ZELVIN EDENILSON</v>
          </cell>
        </row>
        <row r="1921">
          <cell r="E1921">
            <v>50008626</v>
          </cell>
          <cell r="F1921" t="str">
            <v>TERAN INTERNATIONAL SOCIEDAD ANONIMA</v>
          </cell>
        </row>
        <row r="1922">
          <cell r="E1922">
            <v>50001889</v>
          </cell>
          <cell r="F1922" t="str">
            <v>VALLE GUTIERREZ, RICARDO ERNESTO</v>
          </cell>
        </row>
        <row r="1923">
          <cell r="E1923">
            <v>50008635</v>
          </cell>
          <cell r="F1923" t="str">
            <v>DIAZ CARDOZA, ROSA MARGARITA</v>
          </cell>
        </row>
        <row r="1924">
          <cell r="E1924">
            <v>50008645</v>
          </cell>
          <cell r="F1924" t="str">
            <v>SARACAY RODRIGUEZ, MOISES</v>
          </cell>
        </row>
        <row r="1925">
          <cell r="E1925">
            <v>50008640</v>
          </cell>
          <cell r="F1925" t="str">
            <v>IRAHETA MANTENIMIENTO E INSUMOS MEDICOS, S.A. DE C.V.</v>
          </cell>
        </row>
        <row r="1926">
          <cell r="E1926">
            <v>50003415</v>
          </cell>
          <cell r="F1926" t="str">
            <v>COMPAÑIA HOTELERA SALVADOREÑA, S.A.</v>
          </cell>
        </row>
        <row r="1927">
          <cell r="E1927">
            <v>50008650</v>
          </cell>
          <cell r="F1927" t="str">
            <v>CORPORACION PHARMALIVET, SOCIEDAD ANONIMA DE CAPITAL VARIABLE</v>
          </cell>
        </row>
        <row r="1928">
          <cell r="E1928">
            <v>50008655</v>
          </cell>
          <cell r="F1928" t="str">
            <v>TELNET S.A. DE C.V.</v>
          </cell>
        </row>
        <row r="1929">
          <cell r="E1929">
            <v>50000900</v>
          </cell>
          <cell r="F1929" t="str">
            <v>GRUPO ADYSA, S.A. DE C.V.</v>
          </cell>
        </row>
        <row r="1930">
          <cell r="E1930">
            <v>50001362</v>
          </cell>
          <cell r="F1930" t="str">
            <v>ALFARO CRUZ, LIGIA MARIA</v>
          </cell>
        </row>
        <row r="1931">
          <cell r="E1931">
            <v>50008660</v>
          </cell>
          <cell r="F1931" t="str">
            <v>IMPORTACION DE PRODUCTOS DE LABORATORIO, SOCIEDAD ANONIMA DE CAPITAL VARIABLE</v>
          </cell>
        </row>
        <row r="1932">
          <cell r="E1932">
            <v>50008665</v>
          </cell>
          <cell r="F1932" t="str">
            <v>ELECTRONICA MEDICA DE EL SALVADOR, S.A. DE C.V.</v>
          </cell>
        </row>
        <row r="1933">
          <cell r="E1933">
            <v>50000101</v>
          </cell>
          <cell r="F1933" t="str">
            <v>MARTINEZ LOPEZ, AMILCAR EFRAIN</v>
          </cell>
        </row>
        <row r="1934">
          <cell r="E1934">
            <v>50008670</v>
          </cell>
          <cell r="F1934" t="str">
            <v>PROYECTOS RECINOS, SOCIEDAD ANÓNIMA DE CAPITAL VARIABLE</v>
          </cell>
        </row>
        <row r="1935">
          <cell r="E1935">
            <v>50001088</v>
          </cell>
          <cell r="F1935" t="str">
            <v>INDUSTRIAS E IMPRESOS LA UNION, S.A. DE C.V.</v>
          </cell>
        </row>
        <row r="1936">
          <cell r="E1936">
            <v>50008685</v>
          </cell>
          <cell r="F1936" t="str">
            <v>AQUASISTEMAS DE EL SALVADOR, S.A. DE C.V.</v>
          </cell>
        </row>
        <row r="1937">
          <cell r="E1937">
            <v>50004685</v>
          </cell>
          <cell r="F1937" t="str">
            <v>RIVAS SANCHEZ, MARIA ROXANA</v>
          </cell>
        </row>
        <row r="1938">
          <cell r="E1938">
            <v>50008695</v>
          </cell>
          <cell r="F1938" t="str">
            <v>PRODUCTOS DIVERSOS DE EL SALVADOR S.A. DE C.V.</v>
          </cell>
        </row>
        <row r="1939">
          <cell r="E1939">
            <v>50008690</v>
          </cell>
          <cell r="F1939" t="str">
            <v>MOLINA SANCHEZ, MARIA EMELDA</v>
          </cell>
        </row>
        <row r="1940">
          <cell r="E1940">
            <v>50008700</v>
          </cell>
          <cell r="F1940" t="str">
            <v>INVERSIONES RODRIGUEZ QUIÑONEZ DE EL SALVADOR, SOCIEDAD ANONIMA DE CAPITAL VARIABLE</v>
          </cell>
        </row>
        <row r="1941">
          <cell r="E1941">
            <v>50008705</v>
          </cell>
          <cell r="F1941" t="str">
            <v>SERVICIO INTEGRAL DE RADIO DIAGNOSTICO, SOCIEDAD ANONIMA DE CAPITAL VARIABLE</v>
          </cell>
        </row>
        <row r="1942">
          <cell r="E1942">
            <v>50008715</v>
          </cell>
          <cell r="F1942" t="str">
            <v>DROGUERIA PROMEDIN, SOCIEDAD ANONIMA DE CAPITAL VARIABLE</v>
          </cell>
        </row>
        <row r="1943">
          <cell r="E1943">
            <v>50008720</v>
          </cell>
          <cell r="F1943" t="str">
            <v>CIA DISTRIBUIDORA REG. DE EQUIPOS E INSUMOS IND. SANDOVAL ALBERTO, S.A DE C.V.</v>
          </cell>
        </row>
        <row r="1944">
          <cell r="E1944">
            <v>50008725</v>
          </cell>
          <cell r="F1944" t="str">
            <v>CARDONA GARCIA, TOMAS</v>
          </cell>
        </row>
        <row r="1945">
          <cell r="E1945">
            <v>50008726</v>
          </cell>
          <cell r="F1945" t="str">
            <v>COTTO CAMPOS, GILBERTO CARLOS</v>
          </cell>
        </row>
        <row r="1946">
          <cell r="E1946">
            <v>50008730</v>
          </cell>
          <cell r="F1946" t="str">
            <v>SAGRIP, S.A. DE C.V.</v>
          </cell>
        </row>
        <row r="1947">
          <cell r="E1947">
            <v>50008740</v>
          </cell>
          <cell r="F1947" t="str">
            <v>ENHANCED TECHNICAL SUPPORT CONSULTING, S.A. DE C.V.</v>
          </cell>
        </row>
        <row r="1948">
          <cell r="E1948">
            <v>50008745</v>
          </cell>
          <cell r="F1948" t="str">
            <v>SALGUERO PARADA, VERONICA YANETH</v>
          </cell>
        </row>
        <row r="1949">
          <cell r="E1949">
            <v>39000003</v>
          </cell>
          <cell r="F1949" t="str">
            <v>CANAL DOCE DE TELEVISION, S.A. DE C.V.</v>
          </cell>
        </row>
        <row r="1950">
          <cell r="E1950">
            <v>50008750</v>
          </cell>
          <cell r="F1950" t="str">
            <v>GLOBAL SERVICE EL SALVADOR, S.A. DE C.V.</v>
          </cell>
        </row>
        <row r="1951">
          <cell r="E1951">
            <v>50008751</v>
          </cell>
          <cell r="F1951" t="str">
            <v>MOTIVANDO CONSULTORES, S.A. DE C.V.</v>
          </cell>
        </row>
        <row r="1952">
          <cell r="E1952">
            <v>39000011</v>
          </cell>
          <cell r="F1952" t="str">
            <v>INDESI, S. A. DE C. V.</v>
          </cell>
        </row>
        <row r="1953">
          <cell r="E1953">
            <v>39000005</v>
          </cell>
          <cell r="F1953" t="str">
            <v>CANAL SEIS, S.A. DE C.V.</v>
          </cell>
        </row>
        <row r="1954">
          <cell r="E1954">
            <v>50008760</v>
          </cell>
          <cell r="F1954" t="str">
            <v>SATELITE SOFTWARE, SOCIEDAD ANONIMA DE CAPITAL VARIABLE</v>
          </cell>
        </row>
        <row r="1955">
          <cell r="E1955">
            <v>39000004</v>
          </cell>
          <cell r="F1955" t="str">
            <v>CANAL DOS, S.A. DE C.V.</v>
          </cell>
        </row>
        <row r="1956">
          <cell r="E1956">
            <v>50008761</v>
          </cell>
          <cell r="F1956" t="str">
            <v>YSU TV CANAL 4, S.A. DE C.V.</v>
          </cell>
        </row>
        <row r="1957">
          <cell r="E1957">
            <v>39000002</v>
          </cell>
          <cell r="F1957" t="str">
            <v>CANAL 35, S.A. DE C.V.</v>
          </cell>
        </row>
        <row r="1958">
          <cell r="E1958">
            <v>50008765</v>
          </cell>
          <cell r="F1958" t="str">
            <v>IMPORTADORA Y DISTRIBUIDORA LATINOAMERICANAS.A DE.C.V.</v>
          </cell>
        </row>
        <row r="1959">
          <cell r="E1959">
            <v>50008755</v>
          </cell>
          <cell r="F1959" t="str">
            <v>SUMINISTRO ELECTRONICO Y MAS, SOCIEDAD ANONIMA DE CAPITAL VARIABLE</v>
          </cell>
        </row>
        <row r="1960">
          <cell r="E1960">
            <v>50008770</v>
          </cell>
          <cell r="F1960" t="str">
            <v>DISTRIBUIDORA ISRAEL, S.A. DE C.V.</v>
          </cell>
        </row>
        <row r="1961">
          <cell r="E1961">
            <v>50008780</v>
          </cell>
          <cell r="F1961" t="str">
            <v>LINK CORPORATIVO, S.A. DE C.V.</v>
          </cell>
        </row>
        <row r="1962">
          <cell r="E1962">
            <v>50008786</v>
          </cell>
          <cell r="F1962" t="str">
            <v>AQUA TECNICA, SOCIEDAD ANONIMA DE CAPITAL VARIABLE</v>
          </cell>
        </row>
        <row r="1963">
          <cell r="E1963">
            <v>50008790</v>
          </cell>
          <cell r="F1963" t="str">
            <v>DURECO DE EL SALVADOR, S.A. DE C.V.</v>
          </cell>
        </row>
        <row r="1964">
          <cell r="E1964">
            <v>50008785</v>
          </cell>
          <cell r="F1964" t="str">
            <v>A.P. &amp; G, CONSTRUCTORES, SOCIEDAD ANONIMA DE CAPITAL VARIABLE</v>
          </cell>
        </row>
        <row r="1965">
          <cell r="E1965">
            <v>50008796</v>
          </cell>
          <cell r="F1965" t="str">
            <v>IZAGUIRRE LOPEZ, ODIRIS ESTELA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192.168.32.105/seguimiento/html/resumen2.asp?asp_contrato=Q-162/16" TargetMode="External"/><Relationship Id="rId1" Type="http://schemas.openxmlformats.org/officeDocument/2006/relationships/hyperlink" Target="http://192.168.32.105/seguimiento/html/resumen2.asp?asp_contrato=Q-162/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showGridLines="0" showZeros="0" tabSelected="1" zoomScaleNormal="100" workbookViewId="0">
      <pane ySplit="6" topLeftCell="A7" activePane="bottomLeft" state="frozen"/>
      <selection pane="bottomLeft" activeCell="H1" sqref="H1"/>
    </sheetView>
  </sheetViews>
  <sheetFormatPr baseColWidth="10" defaultRowHeight="12"/>
  <cols>
    <col min="1" max="1" width="9.28515625" style="2" customWidth="1"/>
    <col min="2" max="2" width="30.140625" style="2" customWidth="1"/>
    <col min="3" max="3" width="12.85546875" style="2" customWidth="1"/>
    <col min="4" max="4" width="15" style="2" bestFit="1" customWidth="1"/>
    <col min="5" max="5" width="12.28515625" style="2" customWidth="1"/>
    <col min="6" max="6" width="10.85546875" style="2" bestFit="1" customWidth="1"/>
    <col min="7" max="7" width="22.28515625" style="2" bestFit="1" customWidth="1"/>
    <col min="8" max="8" width="10.7109375" style="2" customWidth="1"/>
    <col min="9" max="9" width="13" style="18" customWidth="1"/>
    <col min="10" max="10" width="19.42578125" style="2" customWidth="1"/>
    <col min="11" max="11" width="11" style="18" customWidth="1"/>
    <col min="12" max="16384" width="11.42578125" style="2"/>
  </cols>
  <sheetData>
    <row r="1" spans="1:30" ht="21">
      <c r="A1" s="27" t="s">
        <v>55</v>
      </c>
      <c r="B1" s="29"/>
      <c r="C1" s="27" t="s">
        <v>55</v>
      </c>
      <c r="G1" s="26"/>
      <c r="H1" s="26"/>
    </row>
    <row r="2" spans="1:30" ht="21">
      <c r="A2" s="27" t="s">
        <v>56</v>
      </c>
      <c r="B2" s="28"/>
      <c r="C2" s="27" t="s">
        <v>56</v>
      </c>
      <c r="D2" s="26"/>
      <c r="E2" s="26"/>
      <c r="F2" s="26"/>
      <c r="G2" s="26"/>
      <c r="H2" s="26"/>
    </row>
    <row r="3" spans="1:30" ht="21">
      <c r="A3" s="27" t="s">
        <v>57</v>
      </c>
      <c r="B3" s="28"/>
      <c r="C3" s="27" t="s">
        <v>57</v>
      </c>
      <c r="H3" s="26"/>
    </row>
    <row r="4" spans="1:30" ht="21">
      <c r="A4" s="27" t="s">
        <v>58</v>
      </c>
      <c r="B4" s="28"/>
      <c r="C4" s="27" t="s">
        <v>58</v>
      </c>
    </row>
    <row r="6" spans="1:30" ht="36">
      <c r="A6" s="3" t="s">
        <v>2</v>
      </c>
      <c r="B6" s="3" t="s">
        <v>3</v>
      </c>
      <c r="C6" s="3" t="s">
        <v>9</v>
      </c>
      <c r="D6" s="3" t="s">
        <v>10</v>
      </c>
      <c r="E6" s="3" t="s">
        <v>48</v>
      </c>
      <c r="F6" s="3" t="s">
        <v>1</v>
      </c>
      <c r="G6" s="3" t="s">
        <v>4</v>
      </c>
      <c r="H6" s="5" t="s">
        <v>49</v>
      </c>
      <c r="I6" s="4" t="s">
        <v>6</v>
      </c>
      <c r="J6" s="3" t="s">
        <v>7</v>
      </c>
      <c r="K6" s="4" t="s">
        <v>8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>
      <c r="A7" s="11">
        <v>50004635</v>
      </c>
      <c r="B7" s="12" t="s">
        <v>98</v>
      </c>
      <c r="C7" s="11" t="s">
        <v>123</v>
      </c>
      <c r="D7" s="13" t="s">
        <v>124</v>
      </c>
      <c r="E7" s="14">
        <v>31</v>
      </c>
      <c r="F7" s="11">
        <v>7102068</v>
      </c>
      <c r="G7" s="12" t="s">
        <v>472</v>
      </c>
      <c r="H7" s="11">
        <v>4</v>
      </c>
      <c r="I7" s="17">
        <v>42709</v>
      </c>
      <c r="J7" s="13">
        <v>3500045582</v>
      </c>
      <c r="K7" s="17">
        <v>42710</v>
      </c>
    </row>
    <row r="8" spans="1:30">
      <c r="A8" s="11">
        <v>50004635</v>
      </c>
      <c r="B8" s="12" t="s">
        <v>98</v>
      </c>
      <c r="C8" s="11" t="s">
        <v>123</v>
      </c>
      <c r="D8" s="13" t="s">
        <v>124</v>
      </c>
      <c r="E8" s="14">
        <v>285</v>
      </c>
      <c r="F8" s="11">
        <v>7101214</v>
      </c>
      <c r="G8" s="12" t="s">
        <v>472</v>
      </c>
      <c r="H8" s="11">
        <v>32</v>
      </c>
      <c r="I8" s="17">
        <v>42709</v>
      </c>
      <c r="J8" s="13">
        <v>3500045582</v>
      </c>
      <c r="K8" s="17">
        <v>42710</v>
      </c>
    </row>
    <row r="9" spans="1:30">
      <c r="A9" s="11">
        <v>50004635</v>
      </c>
      <c r="B9" s="12" t="s">
        <v>98</v>
      </c>
      <c r="C9" s="11" t="s">
        <v>166</v>
      </c>
      <c r="D9" s="13" t="s">
        <v>167</v>
      </c>
      <c r="E9" s="13">
        <v>351</v>
      </c>
      <c r="F9" s="11">
        <v>4104148</v>
      </c>
      <c r="G9" s="12" t="s">
        <v>472</v>
      </c>
      <c r="H9" s="11">
        <v>84</v>
      </c>
      <c r="I9" s="17">
        <v>43123</v>
      </c>
      <c r="J9" s="13">
        <v>3500001775</v>
      </c>
      <c r="K9" s="17">
        <v>43111</v>
      </c>
    </row>
    <row r="10" spans="1:30">
      <c r="A10" s="11">
        <v>50004635</v>
      </c>
      <c r="B10" s="12" t="s">
        <v>98</v>
      </c>
      <c r="C10" s="11" t="s">
        <v>181</v>
      </c>
      <c r="D10" s="13" t="s">
        <v>181</v>
      </c>
      <c r="E10" s="13">
        <v>751</v>
      </c>
      <c r="F10" s="11" t="s">
        <v>182</v>
      </c>
      <c r="G10" s="12" t="s">
        <v>472</v>
      </c>
      <c r="H10" s="11">
        <v>31</v>
      </c>
      <c r="I10" s="17">
        <v>42605</v>
      </c>
      <c r="J10" s="13">
        <v>3500033094</v>
      </c>
      <c r="K10" s="17">
        <v>42618</v>
      </c>
    </row>
    <row r="11" spans="1:30">
      <c r="A11" s="11">
        <v>50004635</v>
      </c>
      <c r="B11" s="12" t="s">
        <v>98</v>
      </c>
      <c r="C11" s="11" t="s">
        <v>181</v>
      </c>
      <c r="D11" s="13" t="s">
        <v>181</v>
      </c>
      <c r="E11" s="13">
        <v>752</v>
      </c>
      <c r="F11" s="11" t="s">
        <v>186</v>
      </c>
      <c r="G11" s="12" t="s">
        <v>472</v>
      </c>
      <c r="H11" s="11">
        <v>31</v>
      </c>
      <c r="I11" s="17">
        <v>42605</v>
      </c>
      <c r="J11" s="13">
        <v>3500033094</v>
      </c>
      <c r="K11" s="17">
        <v>42618</v>
      </c>
    </row>
    <row r="12" spans="1:30" ht="24">
      <c r="A12" s="11">
        <v>50004635</v>
      </c>
      <c r="B12" s="12" t="s">
        <v>98</v>
      </c>
      <c r="C12" s="11" t="s">
        <v>194</v>
      </c>
      <c r="D12" s="13" t="s">
        <v>195</v>
      </c>
      <c r="E12" s="13">
        <v>675</v>
      </c>
      <c r="F12" s="11" t="s">
        <v>196</v>
      </c>
      <c r="G12" s="12" t="s">
        <v>472</v>
      </c>
      <c r="H12" s="11">
        <v>119</v>
      </c>
      <c r="I12" s="17">
        <v>42664</v>
      </c>
      <c r="J12" s="13" t="s">
        <v>201</v>
      </c>
      <c r="K12" s="17">
        <v>42705</v>
      </c>
    </row>
    <row r="13" spans="1:30" ht="24">
      <c r="A13" s="11">
        <v>50004635</v>
      </c>
      <c r="B13" s="12" t="s">
        <v>98</v>
      </c>
      <c r="C13" s="11" t="s">
        <v>194</v>
      </c>
      <c r="D13" s="13" t="s">
        <v>195</v>
      </c>
      <c r="E13" s="13">
        <v>694</v>
      </c>
      <c r="F13" s="11" t="s">
        <v>196</v>
      </c>
      <c r="G13" s="12" t="s">
        <v>472</v>
      </c>
      <c r="H13" s="11">
        <v>119</v>
      </c>
      <c r="I13" s="17">
        <v>42664</v>
      </c>
      <c r="J13" s="13" t="s">
        <v>201</v>
      </c>
      <c r="K13" s="17">
        <v>42705</v>
      </c>
    </row>
    <row r="14" spans="1:30" ht="24">
      <c r="A14" s="11">
        <v>50004635</v>
      </c>
      <c r="B14" s="12" t="s">
        <v>98</v>
      </c>
      <c r="C14" s="11" t="s">
        <v>194</v>
      </c>
      <c r="D14" s="13" t="s">
        <v>195</v>
      </c>
      <c r="E14" s="13">
        <v>699</v>
      </c>
      <c r="F14" s="11" t="s">
        <v>196</v>
      </c>
      <c r="G14" s="12" t="s">
        <v>472</v>
      </c>
      <c r="H14" s="11">
        <v>102</v>
      </c>
      <c r="I14" s="17">
        <v>42664</v>
      </c>
      <c r="J14" s="13" t="s">
        <v>201</v>
      </c>
      <c r="K14" s="17">
        <v>42705</v>
      </c>
    </row>
    <row r="15" spans="1:30" ht="24">
      <c r="A15" s="11">
        <v>50004635</v>
      </c>
      <c r="B15" s="12" t="s">
        <v>98</v>
      </c>
      <c r="C15" s="11" t="s">
        <v>194</v>
      </c>
      <c r="D15" s="13" t="s">
        <v>195</v>
      </c>
      <c r="E15" s="13">
        <v>701</v>
      </c>
      <c r="F15" s="11" t="s">
        <v>196</v>
      </c>
      <c r="G15" s="12" t="s">
        <v>472</v>
      </c>
      <c r="H15" s="11">
        <v>113</v>
      </c>
      <c r="I15" s="17">
        <v>42664</v>
      </c>
      <c r="J15" s="13" t="s">
        <v>201</v>
      </c>
      <c r="K15" s="17">
        <v>42705</v>
      </c>
    </row>
    <row r="16" spans="1:30">
      <c r="A16" s="11">
        <v>50004635</v>
      </c>
      <c r="B16" s="12" t="s">
        <v>98</v>
      </c>
      <c r="C16" s="11" t="s">
        <v>210</v>
      </c>
      <c r="D16" s="13" t="s">
        <v>211</v>
      </c>
      <c r="E16" s="13">
        <v>719</v>
      </c>
      <c r="F16" s="11">
        <v>7081074</v>
      </c>
      <c r="G16" s="12" t="s">
        <v>472</v>
      </c>
      <c r="H16" s="11">
        <v>29</v>
      </c>
      <c r="I16" s="17">
        <v>42668</v>
      </c>
      <c r="J16" s="13">
        <v>3500045581</v>
      </c>
      <c r="K16" s="17">
        <v>42710</v>
      </c>
    </row>
    <row r="17" spans="1:11">
      <c r="A17" s="11">
        <v>50004635</v>
      </c>
      <c r="B17" s="12" t="s">
        <v>98</v>
      </c>
      <c r="C17" s="11" t="s">
        <v>220</v>
      </c>
      <c r="D17" s="13" t="s">
        <v>221</v>
      </c>
      <c r="E17" s="13">
        <v>981</v>
      </c>
      <c r="F17" s="11">
        <v>7020178</v>
      </c>
      <c r="G17" s="12" t="s">
        <v>472</v>
      </c>
      <c r="H17" s="11">
        <v>126</v>
      </c>
      <c r="I17" s="17">
        <v>42703</v>
      </c>
      <c r="J17" s="13">
        <v>3500004744</v>
      </c>
      <c r="K17" s="17">
        <v>42766</v>
      </c>
    </row>
    <row r="18" spans="1:11">
      <c r="A18" s="11">
        <v>50004635</v>
      </c>
      <c r="B18" s="12" t="s">
        <v>98</v>
      </c>
      <c r="C18" s="11" t="s">
        <v>220</v>
      </c>
      <c r="D18" s="13" t="s">
        <v>221</v>
      </c>
      <c r="E18" s="13">
        <v>983</v>
      </c>
      <c r="F18" s="11">
        <v>7020178</v>
      </c>
      <c r="G18" s="12" t="s">
        <v>472</v>
      </c>
      <c r="H18" s="11">
        <v>36</v>
      </c>
      <c r="I18" s="17">
        <v>42703</v>
      </c>
      <c r="J18" s="13">
        <v>3500004744</v>
      </c>
      <c r="K18" s="17">
        <v>42766</v>
      </c>
    </row>
    <row r="19" spans="1:11">
      <c r="A19" s="11">
        <v>50004635</v>
      </c>
      <c r="B19" s="12" t="s">
        <v>98</v>
      </c>
      <c r="C19" s="11" t="s">
        <v>234</v>
      </c>
      <c r="D19" s="13" t="s">
        <v>235</v>
      </c>
      <c r="E19" s="13">
        <v>946</v>
      </c>
      <c r="F19" s="11">
        <v>7101209</v>
      </c>
      <c r="G19" s="12" t="s">
        <v>472</v>
      </c>
      <c r="H19" s="11">
        <v>49</v>
      </c>
      <c r="I19" s="17">
        <v>42790</v>
      </c>
      <c r="J19" s="13">
        <v>3500011462</v>
      </c>
      <c r="K19" s="17">
        <v>42811</v>
      </c>
    </row>
    <row r="20" spans="1:11">
      <c r="A20" s="11">
        <v>50004635</v>
      </c>
      <c r="B20" s="12" t="s">
        <v>98</v>
      </c>
      <c r="C20" s="11" t="s">
        <v>238</v>
      </c>
      <c r="D20" s="13" t="s">
        <v>239</v>
      </c>
      <c r="E20" s="13">
        <v>971</v>
      </c>
      <c r="F20" s="11">
        <v>7074046</v>
      </c>
      <c r="G20" s="12" t="s">
        <v>472</v>
      </c>
      <c r="H20" s="11">
        <v>51</v>
      </c>
      <c r="I20" s="17">
        <v>42818</v>
      </c>
      <c r="J20" s="13">
        <v>3500031569</v>
      </c>
      <c r="K20" s="17">
        <v>42955</v>
      </c>
    </row>
    <row r="21" spans="1:11">
      <c r="A21" s="11">
        <v>50004635</v>
      </c>
      <c r="B21" s="12" t="s">
        <v>98</v>
      </c>
      <c r="C21" s="11" t="s">
        <v>238</v>
      </c>
      <c r="D21" s="13" t="s">
        <v>239</v>
      </c>
      <c r="E21" s="13">
        <v>972</v>
      </c>
      <c r="F21" s="11">
        <v>7074074</v>
      </c>
      <c r="G21" s="12" t="s">
        <v>472</v>
      </c>
      <c r="H21" s="11">
        <v>51</v>
      </c>
      <c r="I21" s="17">
        <v>42818</v>
      </c>
      <c r="J21" s="13">
        <v>3500031569</v>
      </c>
      <c r="K21" s="17">
        <v>42955</v>
      </c>
    </row>
    <row r="22" spans="1:11">
      <c r="A22" s="11">
        <v>50004635</v>
      </c>
      <c r="B22" s="12" t="s">
        <v>98</v>
      </c>
      <c r="C22" s="11" t="s">
        <v>243</v>
      </c>
      <c r="D22" s="13" t="s">
        <v>244</v>
      </c>
      <c r="E22" s="13">
        <v>1063</v>
      </c>
      <c r="F22" s="11">
        <v>7015072</v>
      </c>
      <c r="G22" s="12" t="s">
        <v>472</v>
      </c>
      <c r="H22" s="11">
        <v>240</v>
      </c>
      <c r="I22" s="17">
        <v>42816</v>
      </c>
      <c r="J22" s="13">
        <v>3500053305</v>
      </c>
      <c r="K22" s="17">
        <v>43441</v>
      </c>
    </row>
    <row r="23" spans="1:11">
      <c r="A23" s="11">
        <v>50004635</v>
      </c>
      <c r="B23" s="12" t="s">
        <v>98</v>
      </c>
      <c r="C23" s="11" t="s">
        <v>243</v>
      </c>
      <c r="D23" s="13" t="s">
        <v>244</v>
      </c>
      <c r="E23" s="13">
        <v>1045</v>
      </c>
      <c r="F23" s="11">
        <v>7015072</v>
      </c>
      <c r="G23" s="12" t="s">
        <v>472</v>
      </c>
      <c r="H23" s="11">
        <v>239</v>
      </c>
      <c r="I23" s="17">
        <v>42850</v>
      </c>
      <c r="J23" s="13">
        <v>3500053316</v>
      </c>
      <c r="K23" s="17">
        <v>43441</v>
      </c>
    </row>
    <row r="24" spans="1:11">
      <c r="A24" s="11">
        <v>50004635</v>
      </c>
      <c r="B24" s="12" t="s">
        <v>98</v>
      </c>
      <c r="C24" s="11" t="s">
        <v>252</v>
      </c>
      <c r="D24" s="13" t="s">
        <v>253</v>
      </c>
      <c r="E24" s="13">
        <v>779</v>
      </c>
      <c r="F24" s="11">
        <v>7017017</v>
      </c>
      <c r="G24" s="12" t="s">
        <v>472</v>
      </c>
      <c r="H24" s="11">
        <v>25</v>
      </c>
      <c r="I24" s="17">
        <v>42850</v>
      </c>
      <c r="J24" s="13">
        <v>3500038195</v>
      </c>
      <c r="K24" s="17">
        <v>42998</v>
      </c>
    </row>
    <row r="25" spans="1:11">
      <c r="A25" s="11">
        <v>50004635</v>
      </c>
      <c r="B25" s="12" t="s">
        <v>98</v>
      </c>
      <c r="C25" s="11" t="s">
        <v>258</v>
      </c>
      <c r="D25" s="13" t="s">
        <v>258</v>
      </c>
      <c r="E25" s="13">
        <v>1199</v>
      </c>
      <c r="F25" s="11" t="s">
        <v>259</v>
      </c>
      <c r="G25" s="12" t="s">
        <v>472</v>
      </c>
      <c r="H25" s="11">
        <v>60</v>
      </c>
      <c r="I25" s="17">
        <v>42852</v>
      </c>
      <c r="J25" s="13">
        <v>3500000554</v>
      </c>
      <c r="K25" s="17">
        <v>43104</v>
      </c>
    </row>
    <row r="26" spans="1:11">
      <c r="A26" s="11">
        <v>50004635</v>
      </c>
      <c r="B26" s="12" t="s">
        <v>98</v>
      </c>
      <c r="C26" s="11" t="s">
        <v>258</v>
      </c>
      <c r="D26" s="13" t="s">
        <v>258</v>
      </c>
      <c r="E26" s="13">
        <v>1197</v>
      </c>
      <c r="F26" s="11" t="s">
        <v>264</v>
      </c>
      <c r="G26" s="12" t="s">
        <v>472</v>
      </c>
      <c r="H26" s="11">
        <v>60</v>
      </c>
      <c r="I26" s="17">
        <v>42852</v>
      </c>
      <c r="J26" s="13">
        <v>3500000554</v>
      </c>
      <c r="K26" s="17">
        <v>43104</v>
      </c>
    </row>
    <row r="27" spans="1:11">
      <c r="A27" s="11">
        <v>50004635</v>
      </c>
      <c r="B27" s="12" t="s">
        <v>98</v>
      </c>
      <c r="C27" s="11" t="s">
        <v>266</v>
      </c>
      <c r="D27" s="13" t="s">
        <v>267</v>
      </c>
      <c r="E27" s="13">
        <v>1237</v>
      </c>
      <c r="F27" s="11" t="s">
        <v>268</v>
      </c>
      <c r="G27" s="12" t="s">
        <v>472</v>
      </c>
      <c r="H27" s="11">
        <v>29</v>
      </c>
      <c r="I27" s="17">
        <v>42831</v>
      </c>
      <c r="J27" s="13">
        <v>3500014658</v>
      </c>
      <c r="K27" s="17">
        <v>42831</v>
      </c>
    </row>
    <row r="28" spans="1:11">
      <c r="A28" s="11">
        <v>50004635</v>
      </c>
      <c r="B28" s="12" t="s">
        <v>98</v>
      </c>
      <c r="C28" s="11" t="s">
        <v>272</v>
      </c>
      <c r="D28" s="13" t="s">
        <v>273</v>
      </c>
      <c r="E28" s="13">
        <v>1205</v>
      </c>
      <c r="F28" s="11" t="s">
        <v>274</v>
      </c>
      <c r="G28" s="12" t="s">
        <v>472</v>
      </c>
      <c r="H28" s="11">
        <v>48</v>
      </c>
      <c r="I28" s="17">
        <v>42880</v>
      </c>
      <c r="J28" s="13">
        <v>3500043435</v>
      </c>
      <c r="K28" s="17">
        <v>43033</v>
      </c>
    </row>
    <row r="29" spans="1:11">
      <c r="A29" s="11">
        <v>50004635</v>
      </c>
      <c r="B29" s="12" t="s">
        <v>98</v>
      </c>
      <c r="C29" s="11" t="s">
        <v>220</v>
      </c>
      <c r="D29" s="13" t="s">
        <v>221</v>
      </c>
      <c r="E29" s="13">
        <v>1132</v>
      </c>
      <c r="F29" s="11">
        <v>7020178</v>
      </c>
      <c r="G29" s="12" t="s">
        <v>472</v>
      </c>
      <c r="H29" s="11">
        <v>4</v>
      </c>
      <c r="I29" s="17">
        <v>42884</v>
      </c>
      <c r="J29" s="13">
        <v>3500000555</v>
      </c>
      <c r="K29" s="17">
        <v>43104</v>
      </c>
    </row>
    <row r="30" spans="1:11">
      <c r="A30" s="11">
        <v>50004635</v>
      </c>
      <c r="B30" s="12" t="s">
        <v>98</v>
      </c>
      <c r="C30" s="11" t="s">
        <v>266</v>
      </c>
      <c r="D30" s="13" t="s">
        <v>267</v>
      </c>
      <c r="E30" s="13">
        <v>1298</v>
      </c>
      <c r="F30" s="11" t="s">
        <v>268</v>
      </c>
      <c r="G30" s="12" t="s">
        <v>472</v>
      </c>
      <c r="H30" s="11">
        <v>23</v>
      </c>
      <c r="I30" s="17">
        <v>42895</v>
      </c>
      <c r="J30" s="13">
        <v>3500023454</v>
      </c>
      <c r="K30" s="17">
        <v>42898</v>
      </c>
    </row>
    <row r="31" spans="1:11">
      <c r="A31" s="11">
        <v>50004635</v>
      </c>
      <c r="B31" s="12" t="s">
        <v>98</v>
      </c>
      <c r="C31" s="11" t="s">
        <v>278</v>
      </c>
      <c r="D31" s="13" t="s">
        <v>279</v>
      </c>
      <c r="E31" s="13">
        <v>1293</v>
      </c>
      <c r="F31" s="11">
        <v>7102067</v>
      </c>
      <c r="G31" s="12" t="s">
        <v>472</v>
      </c>
      <c r="H31" s="11">
        <v>10</v>
      </c>
      <c r="I31" s="17">
        <v>42895</v>
      </c>
      <c r="J31" s="13">
        <v>3500043437</v>
      </c>
      <c r="K31" s="17">
        <v>43033</v>
      </c>
    </row>
    <row r="32" spans="1:11">
      <c r="A32" s="11">
        <v>50004635</v>
      </c>
      <c r="B32" s="12" t="s">
        <v>98</v>
      </c>
      <c r="C32" s="11" t="s">
        <v>291</v>
      </c>
      <c r="D32" s="13" t="s">
        <v>291</v>
      </c>
      <c r="E32" s="13">
        <v>537</v>
      </c>
      <c r="F32" s="11" t="s">
        <v>292</v>
      </c>
      <c r="G32" s="12" t="s">
        <v>472</v>
      </c>
      <c r="H32" s="11">
        <v>191</v>
      </c>
      <c r="I32" s="17">
        <v>42928</v>
      </c>
      <c r="J32" s="13">
        <v>3500051938</v>
      </c>
      <c r="K32" s="17">
        <v>43089</v>
      </c>
    </row>
    <row r="33" spans="1:11">
      <c r="A33" s="11">
        <v>50004635</v>
      </c>
      <c r="B33" s="12" t="s">
        <v>98</v>
      </c>
      <c r="C33" s="11" t="s">
        <v>220</v>
      </c>
      <c r="D33" s="13" t="s">
        <v>221</v>
      </c>
      <c r="E33" s="13">
        <v>988</v>
      </c>
      <c r="F33" s="11">
        <v>7020178</v>
      </c>
      <c r="G33" s="12" t="s">
        <v>472</v>
      </c>
      <c r="H33" s="11">
        <v>109</v>
      </c>
      <c r="I33" s="17">
        <v>42941</v>
      </c>
      <c r="J33" s="13">
        <v>3500007319</v>
      </c>
      <c r="K33" s="17">
        <v>43145</v>
      </c>
    </row>
    <row r="34" spans="1:11">
      <c r="A34" s="11">
        <v>50004635</v>
      </c>
      <c r="B34" s="12" t="s">
        <v>98</v>
      </c>
      <c r="C34" s="11" t="s">
        <v>220</v>
      </c>
      <c r="D34" s="13" t="s">
        <v>221</v>
      </c>
      <c r="E34" s="13">
        <v>989</v>
      </c>
      <c r="F34" s="11">
        <v>7020178</v>
      </c>
      <c r="G34" s="12" t="s">
        <v>472</v>
      </c>
      <c r="H34" s="11">
        <v>71</v>
      </c>
      <c r="I34" s="17">
        <v>42941</v>
      </c>
      <c r="J34" s="13">
        <v>3500007319</v>
      </c>
      <c r="K34" s="17">
        <v>43145</v>
      </c>
    </row>
    <row r="35" spans="1:11">
      <c r="A35" s="11">
        <v>50004635</v>
      </c>
      <c r="B35" s="12" t="s">
        <v>98</v>
      </c>
      <c r="C35" s="11" t="s">
        <v>220</v>
      </c>
      <c r="D35" s="13" t="s">
        <v>221</v>
      </c>
      <c r="E35" s="13">
        <v>991</v>
      </c>
      <c r="F35" s="11">
        <v>7020178</v>
      </c>
      <c r="G35" s="12" t="s">
        <v>472</v>
      </c>
      <c r="H35" s="11">
        <v>22</v>
      </c>
      <c r="I35" s="17">
        <v>42941</v>
      </c>
      <c r="J35" s="13">
        <v>3500007319</v>
      </c>
      <c r="K35" s="17">
        <v>43145</v>
      </c>
    </row>
    <row r="36" spans="1:11">
      <c r="A36" s="11">
        <v>50004635</v>
      </c>
      <c r="B36" s="12" t="s">
        <v>98</v>
      </c>
      <c r="C36" s="11" t="s">
        <v>220</v>
      </c>
      <c r="D36" s="13" t="s">
        <v>221</v>
      </c>
      <c r="E36" s="13">
        <v>1400</v>
      </c>
      <c r="F36" s="11">
        <v>7020178</v>
      </c>
      <c r="G36" s="12" t="s">
        <v>472</v>
      </c>
      <c r="H36" s="11">
        <v>24</v>
      </c>
      <c r="I36" s="17">
        <v>42941</v>
      </c>
      <c r="J36" s="13">
        <v>3500007319</v>
      </c>
      <c r="K36" s="17">
        <v>43145</v>
      </c>
    </row>
    <row r="37" spans="1:11">
      <c r="A37" s="11">
        <v>50004635</v>
      </c>
      <c r="B37" s="12" t="s">
        <v>98</v>
      </c>
      <c r="C37" s="11" t="s">
        <v>220</v>
      </c>
      <c r="D37" s="13" t="s">
        <v>221</v>
      </c>
      <c r="E37" s="13">
        <v>1412</v>
      </c>
      <c r="F37" s="11">
        <v>7020178</v>
      </c>
      <c r="G37" s="12" t="s">
        <v>472</v>
      </c>
      <c r="H37" s="11">
        <v>52</v>
      </c>
      <c r="I37" s="17">
        <v>42941</v>
      </c>
      <c r="J37" s="13">
        <v>3500007319</v>
      </c>
      <c r="K37" s="17">
        <v>43145</v>
      </c>
    </row>
    <row r="38" spans="1:11">
      <c r="A38" s="11">
        <v>50004635</v>
      </c>
      <c r="B38" s="12" t="s">
        <v>98</v>
      </c>
      <c r="C38" s="11" t="s">
        <v>303</v>
      </c>
      <c r="D38" s="13" t="s">
        <v>304</v>
      </c>
      <c r="E38" s="13">
        <v>1271</v>
      </c>
      <c r="F38" s="11">
        <v>7034049</v>
      </c>
      <c r="G38" s="12" t="s">
        <v>472</v>
      </c>
      <c r="H38" s="11">
        <v>33</v>
      </c>
      <c r="I38" s="17">
        <v>42965</v>
      </c>
      <c r="J38" s="13">
        <v>3500001777</v>
      </c>
      <c r="K38" s="17">
        <v>43111</v>
      </c>
    </row>
    <row r="39" spans="1:11">
      <c r="A39" s="11">
        <v>50004635</v>
      </c>
      <c r="B39" s="12" t="s">
        <v>98</v>
      </c>
      <c r="C39" s="11" t="s">
        <v>307</v>
      </c>
      <c r="D39" s="13" t="s">
        <v>307</v>
      </c>
      <c r="E39" s="13">
        <v>1434</v>
      </c>
      <c r="F39" s="11">
        <v>7100149</v>
      </c>
      <c r="G39" s="12" t="s">
        <v>472</v>
      </c>
      <c r="H39" s="11">
        <v>16</v>
      </c>
      <c r="I39" s="17">
        <v>42965</v>
      </c>
      <c r="J39" s="13">
        <v>3500038196</v>
      </c>
      <c r="K39" s="17">
        <v>42998</v>
      </c>
    </row>
    <row r="40" spans="1:11">
      <c r="A40" s="11">
        <v>50004635</v>
      </c>
      <c r="B40" s="12" t="s">
        <v>98</v>
      </c>
      <c r="C40" s="11" t="s">
        <v>307</v>
      </c>
      <c r="D40" s="13" t="s">
        <v>307</v>
      </c>
      <c r="E40" s="13">
        <v>1464</v>
      </c>
      <c r="F40" s="11">
        <v>7100151</v>
      </c>
      <c r="G40" s="12" t="s">
        <v>472</v>
      </c>
      <c r="H40" s="11">
        <v>20</v>
      </c>
      <c r="I40" s="17">
        <v>42965</v>
      </c>
      <c r="J40" s="13">
        <v>3500038196</v>
      </c>
      <c r="K40" s="17">
        <v>42998</v>
      </c>
    </row>
    <row r="41" spans="1:11">
      <c r="A41" s="11">
        <v>50004635</v>
      </c>
      <c r="B41" s="12" t="s">
        <v>98</v>
      </c>
      <c r="C41" s="11" t="s">
        <v>307</v>
      </c>
      <c r="D41" s="13" t="s">
        <v>307</v>
      </c>
      <c r="E41" s="13">
        <v>1447</v>
      </c>
      <c r="F41" s="11">
        <v>7100148</v>
      </c>
      <c r="G41" s="12" t="s">
        <v>472</v>
      </c>
      <c r="H41" s="11">
        <v>34</v>
      </c>
      <c r="I41" s="17">
        <v>42965</v>
      </c>
      <c r="J41" s="13">
        <v>3500038196</v>
      </c>
      <c r="K41" s="17">
        <v>42998</v>
      </c>
    </row>
    <row r="42" spans="1:11">
      <c r="A42" s="11">
        <v>50004635</v>
      </c>
      <c r="B42" s="12" t="s">
        <v>98</v>
      </c>
      <c r="C42" s="11" t="s">
        <v>307</v>
      </c>
      <c r="D42" s="13" t="s">
        <v>307</v>
      </c>
      <c r="E42" s="13">
        <v>1463</v>
      </c>
      <c r="F42" s="11">
        <v>7100152</v>
      </c>
      <c r="G42" s="12" t="s">
        <v>472</v>
      </c>
      <c r="H42" s="11">
        <v>34</v>
      </c>
      <c r="I42" s="17">
        <v>42965</v>
      </c>
      <c r="J42" s="13">
        <v>3500038196</v>
      </c>
      <c r="K42" s="17">
        <v>42998</v>
      </c>
    </row>
    <row r="43" spans="1:11">
      <c r="A43" s="11">
        <v>50004635</v>
      </c>
      <c r="B43" s="12" t="s">
        <v>98</v>
      </c>
      <c r="C43" s="11" t="s">
        <v>307</v>
      </c>
      <c r="D43" s="13" t="s">
        <v>307</v>
      </c>
      <c r="E43" s="13">
        <v>1462</v>
      </c>
      <c r="F43" s="11">
        <v>7100153</v>
      </c>
      <c r="G43" s="12" t="s">
        <v>472</v>
      </c>
      <c r="H43" s="11">
        <v>34</v>
      </c>
      <c r="I43" s="17">
        <v>42965</v>
      </c>
      <c r="J43" s="13">
        <v>3500038196</v>
      </c>
      <c r="K43" s="17">
        <v>42998</v>
      </c>
    </row>
    <row r="44" spans="1:11">
      <c r="A44" s="11">
        <v>50004635</v>
      </c>
      <c r="B44" s="12" t="s">
        <v>98</v>
      </c>
      <c r="C44" s="11" t="s">
        <v>314</v>
      </c>
      <c r="D44" s="13" t="s">
        <v>315</v>
      </c>
      <c r="E44" s="13">
        <v>1475</v>
      </c>
      <c r="F44" s="11" t="s">
        <v>316</v>
      </c>
      <c r="G44" s="12" t="s">
        <v>472</v>
      </c>
      <c r="H44" s="11">
        <v>42</v>
      </c>
      <c r="I44" s="17">
        <v>42985</v>
      </c>
      <c r="J44" s="13">
        <v>3500001774</v>
      </c>
      <c r="K44" s="17">
        <v>43111</v>
      </c>
    </row>
    <row r="45" spans="1:11">
      <c r="A45" s="11">
        <v>50004635</v>
      </c>
      <c r="B45" s="12" t="s">
        <v>98</v>
      </c>
      <c r="C45" s="11" t="s">
        <v>314</v>
      </c>
      <c r="D45" s="13" t="s">
        <v>315</v>
      </c>
      <c r="E45" s="13">
        <v>1574</v>
      </c>
      <c r="F45" s="11" t="s">
        <v>316</v>
      </c>
      <c r="G45" s="12" t="s">
        <v>472</v>
      </c>
      <c r="H45" s="11">
        <v>85</v>
      </c>
      <c r="I45" s="17">
        <v>43068</v>
      </c>
      <c r="J45" s="13">
        <v>3500001773</v>
      </c>
      <c r="K45" s="17">
        <v>43111</v>
      </c>
    </row>
    <row r="46" spans="1:11">
      <c r="A46" s="11">
        <v>50004635</v>
      </c>
      <c r="B46" s="12" t="s">
        <v>98</v>
      </c>
      <c r="C46" s="11" t="s">
        <v>314</v>
      </c>
      <c r="D46" s="13" t="s">
        <v>315</v>
      </c>
      <c r="E46" s="13">
        <v>1575</v>
      </c>
      <c r="F46" s="11" t="s">
        <v>316</v>
      </c>
      <c r="G46" s="12" t="s">
        <v>472</v>
      </c>
      <c r="H46" s="11">
        <v>85</v>
      </c>
      <c r="I46" s="17">
        <v>43068</v>
      </c>
      <c r="J46" s="13">
        <v>3500001773</v>
      </c>
      <c r="K46" s="17">
        <v>43111</v>
      </c>
    </row>
    <row r="47" spans="1:11" ht="24">
      <c r="A47" s="11">
        <v>50004635</v>
      </c>
      <c r="B47" s="12" t="s">
        <v>98</v>
      </c>
      <c r="C47" s="11" t="s">
        <v>325</v>
      </c>
      <c r="D47" s="13" t="s">
        <v>326</v>
      </c>
      <c r="E47" s="13">
        <v>1898</v>
      </c>
      <c r="F47" s="11">
        <v>7080183</v>
      </c>
      <c r="G47" s="12" t="s">
        <v>472</v>
      </c>
      <c r="H47" s="11">
        <v>12</v>
      </c>
      <c r="I47" s="17">
        <v>43231</v>
      </c>
      <c r="J47" s="13">
        <v>3500045344</v>
      </c>
      <c r="K47" s="17">
        <v>43396</v>
      </c>
    </row>
    <row r="48" spans="1:11" ht="24">
      <c r="A48" s="11">
        <v>50004635</v>
      </c>
      <c r="B48" s="12" t="s">
        <v>98</v>
      </c>
      <c r="C48" s="11" t="s">
        <v>325</v>
      </c>
      <c r="D48" s="13" t="s">
        <v>326</v>
      </c>
      <c r="E48" s="13">
        <v>2174</v>
      </c>
      <c r="F48" s="11">
        <v>7080183</v>
      </c>
      <c r="G48" s="12" t="s">
        <v>472</v>
      </c>
      <c r="H48" s="11">
        <v>1</v>
      </c>
      <c r="I48" s="17">
        <v>43231</v>
      </c>
      <c r="J48" s="13">
        <v>3500045344</v>
      </c>
      <c r="K48" s="17">
        <v>43396</v>
      </c>
    </row>
    <row r="49" spans="1:11">
      <c r="A49" s="11">
        <v>50004635</v>
      </c>
      <c r="B49" s="12" t="s">
        <v>98</v>
      </c>
      <c r="C49" s="11" t="s">
        <v>332</v>
      </c>
      <c r="D49" s="13" t="s">
        <v>333</v>
      </c>
      <c r="E49" s="13">
        <v>1658</v>
      </c>
      <c r="F49" s="11" t="s">
        <v>334</v>
      </c>
      <c r="G49" s="12" t="s">
        <v>472</v>
      </c>
      <c r="H49" s="11">
        <v>34</v>
      </c>
      <c r="I49" s="17">
        <v>43245</v>
      </c>
      <c r="J49" s="13">
        <v>3500045260</v>
      </c>
      <c r="K49" s="17">
        <v>43395</v>
      </c>
    </row>
    <row r="50" spans="1:11">
      <c r="A50" s="11">
        <v>50004635</v>
      </c>
      <c r="B50" s="12" t="s">
        <v>98</v>
      </c>
      <c r="C50" s="11" t="s">
        <v>339</v>
      </c>
      <c r="D50" s="13" t="s">
        <v>340</v>
      </c>
      <c r="E50" s="13">
        <v>1133</v>
      </c>
      <c r="F50" s="11">
        <v>7070202</v>
      </c>
      <c r="G50" s="12" t="s">
        <v>472</v>
      </c>
      <c r="H50" s="11">
        <v>85</v>
      </c>
      <c r="I50" s="17">
        <v>43262</v>
      </c>
      <c r="J50" s="13">
        <v>3500017081</v>
      </c>
      <c r="K50" s="17">
        <v>43599</v>
      </c>
    </row>
    <row r="51" spans="1:11">
      <c r="A51" s="11">
        <v>50004635</v>
      </c>
      <c r="B51" s="12" t="s">
        <v>98</v>
      </c>
      <c r="C51" s="11" t="s">
        <v>278</v>
      </c>
      <c r="D51" s="13" t="s">
        <v>279</v>
      </c>
      <c r="E51" s="13">
        <v>1564</v>
      </c>
      <c r="F51" s="11">
        <v>7102067</v>
      </c>
      <c r="G51" s="12" t="s">
        <v>472</v>
      </c>
      <c r="H51" s="11">
        <v>1</v>
      </c>
      <c r="I51" s="17">
        <v>43297</v>
      </c>
      <c r="J51" s="13">
        <v>3500016289</v>
      </c>
      <c r="K51" s="17">
        <v>43588</v>
      </c>
    </row>
    <row r="52" spans="1:11">
      <c r="A52" s="11">
        <v>50004635</v>
      </c>
      <c r="B52" s="12" t="s">
        <v>98</v>
      </c>
      <c r="C52" s="11" t="s">
        <v>146</v>
      </c>
      <c r="D52" s="13" t="s">
        <v>147</v>
      </c>
      <c r="E52" s="14">
        <v>348</v>
      </c>
      <c r="F52" s="11">
        <v>7074059</v>
      </c>
      <c r="G52" s="12" t="s">
        <v>472</v>
      </c>
      <c r="H52" s="11">
        <v>12</v>
      </c>
      <c r="I52" s="17">
        <v>43334</v>
      </c>
      <c r="J52" s="13">
        <v>3500009882</v>
      </c>
      <c r="K52" s="17">
        <v>43528</v>
      </c>
    </row>
    <row r="53" spans="1:11">
      <c r="A53" s="11">
        <v>50004635</v>
      </c>
      <c r="B53" s="12" t="s">
        <v>98</v>
      </c>
      <c r="C53" s="11" t="s">
        <v>358</v>
      </c>
      <c r="D53" s="13" t="s">
        <v>358</v>
      </c>
      <c r="E53" s="14">
        <v>712</v>
      </c>
      <c r="F53" s="11">
        <v>7100197</v>
      </c>
      <c r="G53" s="12" t="s">
        <v>472</v>
      </c>
      <c r="H53" s="11">
        <v>18</v>
      </c>
      <c r="I53" s="17">
        <v>43542</v>
      </c>
      <c r="J53" s="13">
        <v>3500011493</v>
      </c>
      <c r="K53" s="17">
        <v>43543</v>
      </c>
    </row>
    <row r="54" spans="1:11">
      <c r="A54" s="11">
        <v>50004635</v>
      </c>
      <c r="B54" s="12" t="s">
        <v>98</v>
      </c>
      <c r="C54" s="11">
        <v>4614000627</v>
      </c>
      <c r="D54" s="13" t="s">
        <v>104</v>
      </c>
      <c r="E54" s="13"/>
      <c r="F54" s="11" t="s">
        <v>107</v>
      </c>
      <c r="G54" s="12" t="s">
        <v>106</v>
      </c>
      <c r="H54" s="11"/>
      <c r="I54" s="17">
        <v>42831</v>
      </c>
      <c r="J54" s="13"/>
      <c r="K54" s="17"/>
    </row>
    <row r="55" spans="1:11">
      <c r="A55" s="11">
        <v>50004635</v>
      </c>
      <c r="B55" s="12" t="s">
        <v>98</v>
      </c>
      <c r="C55" s="11" t="s">
        <v>117</v>
      </c>
      <c r="D55" s="13" t="s">
        <v>115</v>
      </c>
      <c r="E55" s="13"/>
      <c r="F55" s="11" t="s">
        <v>118</v>
      </c>
      <c r="G55" s="12" t="s">
        <v>106</v>
      </c>
      <c r="H55" s="11"/>
      <c r="I55" s="17">
        <v>42857</v>
      </c>
      <c r="J55" s="13"/>
      <c r="K55" s="17"/>
    </row>
  </sheetData>
  <sheetProtection formatCells="0" formatColumns="0" formatRows="0" insertColumns="0" insertRows="0" deleteColumns="0" deleteRows="0" sort="0" autoFilter="0"/>
  <autoFilter ref="A6:K55"/>
  <conditionalFormatting sqref="A7:K55">
    <cfRule type="expression" dxfId="3" priority="92">
      <formula>IF($A7&lt;&gt;"",1,0)</formula>
    </cfRule>
  </conditionalFormatting>
  <printOptions horizontalCentered="1"/>
  <pageMargins left="0.23622047244094491" right="0.23622047244094491" top="0.39370078740157483" bottom="0.47244094488188981" header="0.31496062992125984" footer="0.31496062992125984"/>
  <pageSetup scale="84" fitToHeight="100" orientation="landscape" r:id="rId1"/>
  <headerFooter>
    <oddFooter>&amp;R&amp;P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9"/>
  <sheetViews>
    <sheetView showGridLines="0" showZeros="0" topLeftCell="D1" zoomScaleNormal="100" workbookViewId="0">
      <pane ySplit="1" topLeftCell="A2" activePane="bottomLeft" state="frozen"/>
      <selection pane="bottomLeft" activeCell="K5" sqref="K5"/>
    </sheetView>
  </sheetViews>
  <sheetFormatPr baseColWidth="10" defaultRowHeight="15"/>
  <cols>
    <col min="1" max="1" width="16.42578125" style="16" bestFit="1" customWidth="1"/>
    <col min="2" max="2" width="11.7109375" style="15" customWidth="1"/>
    <col min="3" max="3" width="40.7109375" style="15" customWidth="1"/>
    <col min="4" max="4" width="19" style="15" bestFit="1" customWidth="1"/>
    <col min="5" max="5" width="19" style="15" customWidth="1"/>
    <col min="6" max="6" width="10.140625" style="15" customWidth="1"/>
    <col min="7" max="7" width="11.7109375" style="15" customWidth="1"/>
    <col min="8" max="8" width="19.7109375" style="15" bestFit="1" customWidth="1"/>
    <col min="9" max="10" width="11.7109375" style="15" customWidth="1"/>
    <col min="11" max="11" width="13" style="15" customWidth="1"/>
    <col min="12" max="12" width="16" style="15" customWidth="1"/>
    <col min="13" max="13" width="12.28515625" style="1" bestFit="1" customWidth="1"/>
    <col min="14" max="14" width="12.28515625" style="1" customWidth="1"/>
    <col min="15" max="15" width="13.7109375" style="1" customWidth="1"/>
    <col min="16" max="16384" width="11.42578125" style="1"/>
  </cols>
  <sheetData>
    <row r="1" spans="1:12" ht="51">
      <c r="A1" s="7" t="s">
        <v>0</v>
      </c>
      <c r="B1" s="8" t="s">
        <v>2</v>
      </c>
      <c r="C1" s="8" t="s">
        <v>3</v>
      </c>
      <c r="D1" s="3" t="s">
        <v>9</v>
      </c>
      <c r="E1" s="3" t="s">
        <v>10</v>
      </c>
      <c r="F1" s="30" t="s">
        <v>48</v>
      </c>
      <c r="G1" s="8" t="s">
        <v>1</v>
      </c>
      <c r="H1" s="8" t="s">
        <v>4</v>
      </c>
      <c r="I1" s="10" t="s">
        <v>5</v>
      </c>
      <c r="J1" s="9" t="s">
        <v>6</v>
      </c>
      <c r="K1" s="8" t="s">
        <v>7</v>
      </c>
      <c r="L1" s="9" t="s">
        <v>8</v>
      </c>
    </row>
    <row r="2" spans="1:12">
      <c r="A2" s="11" t="s">
        <v>122</v>
      </c>
      <c r="B2" s="11">
        <f>IF(A2="","",VLOOKUP(A2,MULTA!A$1:AW$7584,2,0))</f>
        <v>50004635</v>
      </c>
      <c r="C2" s="12" t="str">
        <f>IF(A2="","",VLOOKUP(B2,[2]Base!$E$3:$F$1983,2,0))</f>
        <v>CORPORACION NOBLE, S.A. DE C.V.</v>
      </c>
      <c r="D2" s="13" t="str">
        <f>IF(A2="","",VLOOKUP(A2,MULTA!A$1:AW$7584,4,0))</f>
        <v>Q-113/2015</v>
      </c>
      <c r="E2" s="13" t="str">
        <f>IF(A2="","",VLOOKUP(A2,MULTA!A$1:AW$7584,6,0))</f>
        <v>2Q15000005</v>
      </c>
      <c r="F2" s="13" t="str">
        <f>IF(A2="","",VLOOKUP(A2,MULTA!A$1:AW$7584,10,0))</f>
        <v>0031</v>
      </c>
      <c r="G2" s="11">
        <f>IF(A2="","",VLOOKUP(A2,MULTA!A$1:AW$7584,7,0))</f>
        <v>7102068</v>
      </c>
      <c r="H2" s="11" t="str">
        <f>IF(OR(A2="",A2="M0"),"","RETRASO EN LA ENTREGA")</f>
        <v>RETRASO EN LA ENTREGA</v>
      </c>
      <c r="I2" s="11">
        <f>IF(A2="","",VLOOKUP(A2,MULTA!A$1:AW$7584,13,0))</f>
        <v>4</v>
      </c>
      <c r="J2" s="17">
        <f>IF(A2="","",VLOOKUP(A2,MULTA!A$1:AW$7584,29,0))</f>
        <v>42709</v>
      </c>
      <c r="K2" s="14">
        <f>IF(A2="","",VLOOKUP(A2,MULTA!A$1:AW$7584,43,0))</f>
        <v>3500045582</v>
      </c>
      <c r="L2" s="19">
        <f>IF(A2="","",VLOOKUP(A2,MULTA!A$1:AW$7584,44,0))</f>
        <v>42710</v>
      </c>
    </row>
    <row r="3" spans="1:12">
      <c r="A3" s="11" t="s">
        <v>130</v>
      </c>
      <c r="B3" s="11">
        <f>IF(A3="","",VLOOKUP(A3,MULTA!A$1:AW$7584,2,0))</f>
        <v>50004635</v>
      </c>
      <c r="C3" s="12" t="str">
        <f>IF(A3="","",VLOOKUP(B3,[2]Base!$E$3:$F$1983,2,0))</f>
        <v>CORPORACION NOBLE, S.A. DE C.V.</v>
      </c>
      <c r="D3" s="11" t="str">
        <f>IF(A3="","",VLOOKUP(A3,MULTA!A$1:AW$7584,4,0))</f>
        <v>Q-113/2015</v>
      </c>
      <c r="E3" s="13" t="str">
        <f>IF(A3="","",VLOOKUP(A3,MULTA!A$1:AW$7584,6,0))</f>
        <v>2Q15000005</v>
      </c>
      <c r="F3" s="13" t="str">
        <f>IF(A3="","",VLOOKUP(A3,MULTA!A$1:AW$7584,10,0))</f>
        <v>00285</v>
      </c>
      <c r="G3" s="11">
        <f>IF(A3="","",VLOOKUP(A3,MULTA!A$1:AW$7584,7,0))</f>
        <v>7101214</v>
      </c>
      <c r="H3" s="11" t="str">
        <f t="shared" ref="H3:H9" si="0">IF(OR(A3="",A3="M0"),"","RETRASO EN LA ENTREGA")</f>
        <v>RETRASO EN LA ENTREGA</v>
      </c>
      <c r="I3" s="11">
        <f>IF(A3="","",VLOOKUP(A3,MULTA!A$1:AW$7584,13,0))</f>
        <v>32</v>
      </c>
      <c r="J3" s="17">
        <f>IF(A3="","",VLOOKUP(A3,MULTA!A$1:AW$7584,29,0))</f>
        <v>42709</v>
      </c>
      <c r="K3" s="14">
        <f>IF(A3="","",VLOOKUP(A3,MULTA!A$1:AW$7584,43,0))</f>
        <v>3500045582</v>
      </c>
      <c r="L3" s="19">
        <f>IF(A3="","",VLOOKUP(A3,MULTA!A$1:AW$7584,44,0))</f>
        <v>42710</v>
      </c>
    </row>
    <row r="4" spans="1:12">
      <c r="A4" s="11" t="s">
        <v>157</v>
      </c>
      <c r="B4" s="11">
        <f>IF(A4="","",VLOOKUP(A4,MULTA!A$1:AW$7584,2,0))</f>
        <v>50004635</v>
      </c>
      <c r="C4" s="12" t="str">
        <f>IF(A4="","",VLOOKUP(B4,[2]Base!$E$3:$F$1983,2,0))</f>
        <v>CORPORACION NOBLE, S.A. DE C.V.</v>
      </c>
      <c r="D4" s="11" t="str">
        <f>IF(A4="","",VLOOKUP(A4,MULTA!A$1:AW$7584,4,0))</f>
        <v>Q-129/2015</v>
      </c>
      <c r="E4" s="13" t="str">
        <f>IF(A4="","",VLOOKUP(A4,MULTA!A$1:AW$7584,6,0))</f>
        <v>2Q15000001</v>
      </c>
      <c r="F4" s="13" t="str">
        <f>IF(A4="","",VLOOKUP(A4,MULTA!A$1:AW$7584,10,0))</f>
        <v>189</v>
      </c>
      <c r="G4" s="11">
        <f>IF(A4="","",VLOOKUP(A4,MULTA!A$1:AW$7584,7,0))</f>
        <v>7015072</v>
      </c>
      <c r="H4" s="11" t="str">
        <f t="shared" si="0"/>
        <v>RETRASO EN LA ENTREGA</v>
      </c>
      <c r="I4" s="11">
        <f>IF(A4="","",VLOOKUP(A4,MULTA!A$1:AW$7584,13,0))</f>
        <v>3</v>
      </c>
      <c r="J4" s="17">
        <f>IF(A4="","",VLOOKUP(A4,MULTA!A$1:AW$7584,29,0))</f>
        <v>42550</v>
      </c>
      <c r="K4" s="14">
        <f>IF(A4="","",VLOOKUP(A4,MULTA!A$1:AW$7584,43,0))</f>
        <v>3500031762</v>
      </c>
      <c r="L4" s="19">
        <f>IF(A4="","",VLOOKUP(A4,MULTA!A$1:AW$7584,44,0))</f>
        <v>42608</v>
      </c>
    </row>
    <row r="5" spans="1:12">
      <c r="A5" s="11" t="s">
        <v>165</v>
      </c>
      <c r="B5" s="11">
        <f>IF(A5="","",VLOOKUP(A5,MULTA!A$1:AW$7584,2,0))</f>
        <v>50004635</v>
      </c>
      <c r="C5" s="12" t="str">
        <f>IF(A5="","",VLOOKUP(B5,[2]Base!$E$3:$F$1983,2,0))</f>
        <v>CORPORACION NOBLE, S.A. DE C.V.</v>
      </c>
      <c r="D5" s="11" t="str">
        <f>IF(A5="","",VLOOKUP(A5,MULTA!A$1:AW$7584,4,0))</f>
        <v>Q-054/2015</v>
      </c>
      <c r="E5" s="13" t="str">
        <f>IF(A5="","",VLOOKUP(A5,MULTA!A$1:AW$7584,6,0))</f>
        <v>2Q14000080</v>
      </c>
      <c r="F5" s="13">
        <f>IF(A5="","",VLOOKUP(A5,MULTA!A$1:AW$7584,10,0))</f>
        <v>351</v>
      </c>
      <c r="G5" s="11">
        <f>IF(A5="","",VLOOKUP(A5,MULTA!A$1:AW$7584,7,0))</f>
        <v>4104148</v>
      </c>
      <c r="H5" s="11" t="str">
        <f t="shared" si="0"/>
        <v>RETRASO EN LA ENTREGA</v>
      </c>
      <c r="I5" s="11">
        <f>IF(A5="","",VLOOKUP(A5,MULTA!A$1:AW$7584,13,0))</f>
        <v>84</v>
      </c>
      <c r="J5" s="17">
        <f>IF(A5="","",VLOOKUP(A5,MULTA!A$1:AW$7584,29,0))</f>
        <v>42550</v>
      </c>
      <c r="K5" s="14">
        <f>IF(A5="","",VLOOKUP(A5,MULTA!A$1:AW$7584,43,0))</f>
        <v>3500001775</v>
      </c>
      <c r="L5" s="19">
        <f>IF(A5="","",VLOOKUP(A5,MULTA!A$1:AW$7584,44,0))</f>
        <v>43111</v>
      </c>
    </row>
    <row r="6" spans="1:12">
      <c r="A6" s="11" t="s">
        <v>180</v>
      </c>
      <c r="B6" s="11">
        <f>IF(A6="","",VLOOKUP(A6,MULTA!A$1:AW$7584,2,0))</f>
        <v>50004635</v>
      </c>
      <c r="C6" s="12" t="str">
        <f>IF(A6="","",VLOOKUP(B6,[2]Base!$E$3:$F$1983,2,0))</f>
        <v>CORPORACION NOBLE, S.A. DE C.V.</v>
      </c>
      <c r="D6" s="11" t="str">
        <f>IF(A6="","",VLOOKUP(A6,MULTA!A$1:AW$7584,4,0))</f>
        <v>1G15000296</v>
      </c>
      <c r="E6" s="13" t="str">
        <f>IF(A6="","",VLOOKUP(A6,MULTA!A$1:AW$7584,6,0))</f>
        <v>1G15000296</v>
      </c>
      <c r="F6" s="13">
        <f>IF(A6="","",VLOOKUP(A6,MULTA!A$1:AW$7584,10,0))</f>
        <v>751</v>
      </c>
      <c r="G6" s="11" t="str">
        <f>IF(A6="","",VLOOKUP(A6,MULTA!A$1:AW$7584,7,0))</f>
        <v>A710602</v>
      </c>
      <c r="H6" s="11" t="str">
        <f t="shared" si="0"/>
        <v>RETRASO EN LA ENTREGA</v>
      </c>
      <c r="I6" s="11">
        <f>IF(A6="","",VLOOKUP(A6,MULTA!A$1:AW$7584,13,0))</f>
        <v>31</v>
      </c>
      <c r="J6" s="17">
        <f>IF(A6="","",VLOOKUP(A6,MULTA!A$1:AW$7584,29,0))</f>
        <v>42605</v>
      </c>
      <c r="K6" s="14">
        <f>IF(A6="","",VLOOKUP(A6,MULTA!A$1:AW$7584,43,0))</f>
        <v>3500033094</v>
      </c>
      <c r="L6" s="19">
        <f>IF(A6="","",VLOOKUP(A6,MULTA!A$1:AW$7584,44,0))</f>
        <v>42618</v>
      </c>
    </row>
    <row r="7" spans="1:12">
      <c r="A7" s="11" t="s">
        <v>185</v>
      </c>
      <c r="B7" s="11">
        <f>IF(A7="","",VLOOKUP(A7,MULTA!A$1:AW$7584,2,0))</f>
        <v>50004635</v>
      </c>
      <c r="C7" s="12" t="str">
        <f>IF(A7="","",VLOOKUP(B7,[2]Base!$E$3:$F$1983,2,0))</f>
        <v>CORPORACION NOBLE, S.A. DE C.V.</v>
      </c>
      <c r="D7" s="11" t="str">
        <f>IF(A7="","",VLOOKUP(A7,MULTA!A$1:AW$7584,4,0))</f>
        <v>1G15000296</v>
      </c>
      <c r="E7" s="13" t="str">
        <f>IF(A7="","",VLOOKUP(A7,MULTA!A$1:AW$7584,6,0))</f>
        <v>1G15000296</v>
      </c>
      <c r="F7" s="13">
        <f>IF(A7="","",VLOOKUP(A7,MULTA!A$1:AW$7584,10,0))</f>
        <v>752</v>
      </c>
      <c r="G7" s="11" t="str">
        <f>IF(A7="","",VLOOKUP(A7,MULTA!A$1:AW$7584,7,0))</f>
        <v>A710503</v>
      </c>
      <c r="H7" s="11" t="str">
        <f t="shared" si="0"/>
        <v>RETRASO EN LA ENTREGA</v>
      </c>
      <c r="I7" s="11">
        <f>IF(A7="","",VLOOKUP(A7,MULTA!A$1:AW$7584,13,0))</f>
        <v>31</v>
      </c>
      <c r="J7" s="17">
        <f>IF(A7="","",VLOOKUP(A7,MULTA!A$1:AW$7584,29,0))</f>
        <v>42605</v>
      </c>
      <c r="K7" s="14">
        <f>IF(A7="","",VLOOKUP(A7,MULTA!A$1:AW$7584,43,0))</f>
        <v>3500033094</v>
      </c>
      <c r="L7" s="19">
        <f>IF(A7="","",VLOOKUP(A7,MULTA!A$1:AW$7584,44,0))</f>
        <v>42618</v>
      </c>
    </row>
    <row r="8" spans="1:12">
      <c r="A8" s="11" t="s">
        <v>193</v>
      </c>
      <c r="B8" s="11">
        <f>IF(A8="","",VLOOKUP(A8,MULTA!A$1:AW$7584,2,0))</f>
        <v>50004635</v>
      </c>
      <c r="C8" s="12" t="str">
        <f>IF(A8="","",VLOOKUP(B8,[2]Base!$E$3:$F$1983,2,0))</f>
        <v>CORPORACION NOBLE, S.A. DE C.V.</v>
      </c>
      <c r="D8" s="11" t="str">
        <f>IF(A8="","",VLOOKUP(A8,MULTA!A$1:AW$7584,4,0))</f>
        <v>Q-035/2016</v>
      </c>
      <c r="E8" s="13" t="str">
        <f>IF(A8="","",VLOOKUP(A8,MULTA!A$1:AW$7584,6,0))</f>
        <v>2Q15000047</v>
      </c>
      <c r="F8" s="13">
        <f>IF(A8="","",VLOOKUP(A8,MULTA!A$1:AW$7584,10,0))</f>
        <v>675</v>
      </c>
      <c r="G8" s="11" t="str">
        <f>IF(A8="","",VLOOKUP(A8,MULTA!A$1:AW$7584,7,0))</f>
        <v>A900101</v>
      </c>
      <c r="H8" s="11" t="str">
        <f t="shared" si="0"/>
        <v>RETRASO EN LA ENTREGA</v>
      </c>
      <c r="I8" s="11">
        <f>IF(A8="","",VLOOKUP(A8,MULTA!A$1:AW$7584,13,0))</f>
        <v>119</v>
      </c>
      <c r="J8" s="17">
        <f>IF(A8="","",VLOOKUP(A8,MULTA!A$1:AW$7584,29,0))</f>
        <v>42664</v>
      </c>
      <c r="K8" s="14" t="str">
        <f>IF(A8="","",VLOOKUP(A8,MULTA!A$1:AW$7584,43,0))</f>
        <v>Pagada con Descuento en Quedan</v>
      </c>
      <c r="L8" s="19">
        <f>IF(A8="","",VLOOKUP(A8,MULTA!A$1:AW$7584,44,0))</f>
        <v>42705</v>
      </c>
    </row>
    <row r="9" spans="1:12">
      <c r="A9" s="11" t="s">
        <v>203</v>
      </c>
      <c r="B9" s="11">
        <f>IF(A9="","",VLOOKUP(A9,MULTA!A$1:AW$7584,2,0))</f>
        <v>50004635</v>
      </c>
      <c r="C9" s="12" t="str">
        <f>IF(A9="","",VLOOKUP(B9,[2]Base!$E$3:$F$1983,2,0))</f>
        <v>CORPORACION NOBLE, S.A. DE C.V.</v>
      </c>
      <c r="D9" s="11" t="str">
        <f>IF(A9="","",VLOOKUP(A9,MULTA!A$1:AW$7584,4,0))</f>
        <v>Q-035/2016</v>
      </c>
      <c r="E9" s="13" t="str">
        <f>IF(A9="","",VLOOKUP(A9,MULTA!A$1:AW$7584,6,0))</f>
        <v>2Q15000047</v>
      </c>
      <c r="F9" s="13">
        <f>IF(A9="","",VLOOKUP(A9,MULTA!A$1:AW$7584,10,0))</f>
        <v>694</v>
      </c>
      <c r="G9" s="11" t="str">
        <f>IF(A9="","",VLOOKUP(A9,MULTA!A$1:AW$7584,7,0))</f>
        <v>A900101</v>
      </c>
      <c r="H9" s="11" t="str">
        <f t="shared" si="0"/>
        <v>RETRASO EN LA ENTREGA</v>
      </c>
      <c r="I9" s="11">
        <f>IF(A9="","",VLOOKUP(A9,MULTA!A$1:AW$7584,13,0))</f>
        <v>119</v>
      </c>
      <c r="J9" s="17">
        <f>IF(A9="","",VLOOKUP(A9,MULTA!A$1:AW$7584,29,0))</f>
        <v>42664</v>
      </c>
      <c r="K9" s="14" t="str">
        <f>IF(A9="","",VLOOKUP(A9,MULTA!A$1:AW$7584,43,0))</f>
        <v>Pagada con Descuento en Quedan</v>
      </c>
      <c r="L9" s="19">
        <f>IF(A9="","",VLOOKUP(A9,MULTA!A$1:AW$7584,44,0))</f>
        <v>42705</v>
      </c>
    </row>
    <row r="10" spans="1:12">
      <c r="A10" s="11" t="s">
        <v>205</v>
      </c>
      <c r="B10" s="11">
        <f>IF(A10="","",VLOOKUP(A10,MULTA!A$1:AW$7584,2,0))</f>
        <v>50004635</v>
      </c>
      <c r="C10" s="12" t="str">
        <f>IF(A10="","",VLOOKUP(B10,[2]Base!$E$3:$F$1983,2,0))</f>
        <v>CORPORACION NOBLE, S.A. DE C.V.</v>
      </c>
      <c r="D10" s="11" t="str">
        <f>IF(A10="","",VLOOKUP(A10,MULTA!A$1:AW$7584,4,0))</f>
        <v>Q-035/2016</v>
      </c>
      <c r="E10" s="13" t="str">
        <f>IF(A10="","",VLOOKUP(A10,MULTA!A$1:AW$7584,6,0))</f>
        <v>2Q15000047</v>
      </c>
      <c r="F10" s="13">
        <f>IF(A10="","",VLOOKUP(A10,MULTA!A$1:AW$7584,10,0))</f>
        <v>699</v>
      </c>
      <c r="G10" s="11" t="str">
        <f>IF(A10="","",VLOOKUP(A10,MULTA!A$1:AW$7584,7,0))</f>
        <v>A900101</v>
      </c>
      <c r="H10" s="11" t="str">
        <f t="shared" ref="H10" si="1">IF(OR(A10="",A10="M0"),"","RETRASO EN LA ENTREGA")</f>
        <v>RETRASO EN LA ENTREGA</v>
      </c>
      <c r="I10" s="11">
        <f>IF(A10="","",VLOOKUP(A10,MULTA!A$1:AW$7584,13,0))</f>
        <v>102</v>
      </c>
      <c r="J10" s="17">
        <f>IF(A10="","",VLOOKUP(A10,MULTA!A$1:AW$7584,29,0))</f>
        <v>42664</v>
      </c>
      <c r="K10" s="14" t="str">
        <f>IF(A10="","",VLOOKUP(A10,MULTA!A$1:AW$7584,43,0))</f>
        <v>Pagada con Descuento en Quedan</v>
      </c>
      <c r="L10" s="19">
        <f>IF(A10="","",VLOOKUP(A10,MULTA!A$1:AW$7584,44,0))</f>
        <v>42705</v>
      </c>
    </row>
    <row r="11" spans="1:12">
      <c r="A11" s="11" t="s">
        <v>207</v>
      </c>
      <c r="B11" s="11">
        <f>IF(A11="","",VLOOKUP(A11,MULTA!A$1:AW$7584,2,0))</f>
        <v>50004635</v>
      </c>
      <c r="C11" s="12" t="str">
        <f>IF(A11="","",VLOOKUP(B11,[2]Base!$E$3:$F$1983,2,0))</f>
        <v>CORPORACION NOBLE, S.A. DE C.V.</v>
      </c>
      <c r="D11" s="11" t="str">
        <f>IF(A11="","",VLOOKUP(A11,MULTA!A$1:AW$7584,4,0))</f>
        <v>Q-035/2016</v>
      </c>
      <c r="E11" s="13" t="str">
        <f>IF(A11="","",VLOOKUP(A11,MULTA!A$1:AW$7584,6,0))</f>
        <v>2Q15000047</v>
      </c>
      <c r="F11" s="13">
        <f>IF(A11="","",VLOOKUP(A11,MULTA!A$1:AW$7584,10,0))</f>
        <v>701</v>
      </c>
      <c r="G11" s="11" t="str">
        <f>IF(A11="","",VLOOKUP(A11,MULTA!A$1:AW$7584,7,0))</f>
        <v>A900101</v>
      </c>
      <c r="H11" s="11" t="str">
        <f t="shared" ref="H11:H14" si="2">IF(OR(A11="",A11="M0"),"","RETRASO EN LA ENTREGA")</f>
        <v>RETRASO EN LA ENTREGA</v>
      </c>
      <c r="I11" s="11">
        <f>IF(A11="","",VLOOKUP(A11,MULTA!A$1:AW$7584,13,0))</f>
        <v>113</v>
      </c>
      <c r="J11" s="17">
        <f>IF(A11="","",VLOOKUP(A11,MULTA!A$1:AW$7584,29,0))</f>
        <v>42664</v>
      </c>
      <c r="K11" s="14" t="str">
        <f>IF(A11="","",VLOOKUP(A11,MULTA!A$1:AW$7584,43,0))</f>
        <v>Pagada con Descuento en Quedan</v>
      </c>
      <c r="L11" s="19">
        <f>IF(A11="","",VLOOKUP(A11,MULTA!A$1:AW$7584,44,0))</f>
        <v>42705</v>
      </c>
    </row>
    <row r="12" spans="1:12">
      <c r="A12" s="11" t="s">
        <v>209</v>
      </c>
      <c r="B12" s="11">
        <f>IF(A12="","",VLOOKUP(A12,MULTA!A$1:AW$7584,2,0))</f>
        <v>50004635</v>
      </c>
      <c r="C12" s="12" t="str">
        <f>IF(A12="","",VLOOKUP(B12,[2]Base!$E$3:$F$1983,2,0))</f>
        <v>CORPORACION NOBLE, S.A. DE C.V.</v>
      </c>
      <c r="D12" s="11" t="str">
        <f>IF(A12="","",VLOOKUP(A12,MULTA!A$1:AW$7584,4,0))</f>
        <v>Q-050/2016</v>
      </c>
      <c r="E12" s="13" t="str">
        <f>IF(A12="","",VLOOKUP(A12,MULTA!A$1:AW$7584,6,0))</f>
        <v>2Q16000001</v>
      </c>
      <c r="F12" s="13">
        <f>IF(A12="","",VLOOKUP(A12,MULTA!A$1:AW$7584,10,0))</f>
        <v>719</v>
      </c>
      <c r="G12" s="11">
        <f>IF(A12="","",VLOOKUP(A12,MULTA!A$1:AW$7584,7,0))</f>
        <v>7081074</v>
      </c>
      <c r="H12" s="11" t="str">
        <f t="shared" si="2"/>
        <v>RETRASO EN LA ENTREGA</v>
      </c>
      <c r="I12" s="11">
        <f>IF(A12="","",VLOOKUP(A12,MULTA!A$1:AW$7584,13,0))</f>
        <v>29</v>
      </c>
      <c r="J12" s="17">
        <f>IF(A12="","",VLOOKUP(A12,MULTA!A$1:AW$7584,29,0))</f>
        <v>42668</v>
      </c>
      <c r="K12" s="14">
        <f>IF(A12="","",VLOOKUP(A12,MULTA!A$1:AW$7584,43,0))</f>
        <v>3500045581</v>
      </c>
      <c r="L12" s="19">
        <f>IF(A12="","",VLOOKUP(A12,MULTA!A$1:AW$7584,44,0))</f>
        <v>42710</v>
      </c>
    </row>
    <row r="13" spans="1:12">
      <c r="A13" s="11" t="s">
        <v>219</v>
      </c>
      <c r="B13" s="11">
        <f>IF(A13="","",VLOOKUP(A13,MULTA!A$1:AW$7584,2,0))</f>
        <v>50004635</v>
      </c>
      <c r="C13" s="12" t="str">
        <f>IF(A13="","",VLOOKUP(B13,[2]Base!$E$3:$F$1983,2,0))</f>
        <v>CORPORACION NOBLE, S.A. DE C.V.</v>
      </c>
      <c r="D13" s="11" t="str">
        <f>IF(A13="","",VLOOKUP(A13,MULTA!A$1:AW$7584,4,0))</f>
        <v>Q-073/2016</v>
      </c>
      <c r="E13" s="13" t="str">
        <f>IF(A13="","",VLOOKUP(A13,MULTA!A$1:AW$7584,6,0))</f>
        <v>2Q16000013</v>
      </c>
      <c r="F13" s="13">
        <f>IF(A13="","",VLOOKUP(A13,MULTA!A$1:AW$7584,10,0))</f>
        <v>981</v>
      </c>
      <c r="G13" s="11">
        <f>IF(A13="","",VLOOKUP(A13,MULTA!A$1:AW$7584,7,0))</f>
        <v>7020178</v>
      </c>
      <c r="H13" s="11" t="str">
        <f t="shared" si="2"/>
        <v>RETRASO EN LA ENTREGA</v>
      </c>
      <c r="I13" s="11">
        <f>IF(A13="","",VLOOKUP(A13,MULTA!A$1:AW$7584,13,0))</f>
        <v>126</v>
      </c>
      <c r="J13" s="17">
        <f>IF(A13="","",VLOOKUP(A13,MULTA!A$1:AW$7584,29,0))</f>
        <v>42703</v>
      </c>
      <c r="K13" s="14">
        <f>IF(A13="","",VLOOKUP(A13,MULTA!A$1:AW$7584,43,0))</f>
        <v>3500004744</v>
      </c>
      <c r="L13" s="19">
        <f>IF(A13="","",VLOOKUP(A13,MULTA!A$1:AW$7584,44,0))</f>
        <v>42766</v>
      </c>
    </row>
    <row r="14" spans="1:12">
      <c r="A14" s="11" t="s">
        <v>226</v>
      </c>
      <c r="B14" s="11">
        <f>IF(A14="","",VLOOKUP(A14,MULTA!A$1:AW$7584,2,0))</f>
        <v>50004635</v>
      </c>
      <c r="C14" s="12" t="str">
        <f>IF(A14="","",VLOOKUP(B14,[2]Base!$E$3:$F$1983,2,0))</f>
        <v>CORPORACION NOBLE, S.A. DE C.V.</v>
      </c>
      <c r="D14" s="11" t="str">
        <f>IF(A14="","",VLOOKUP(A14,MULTA!A$1:AW$7584,4,0))</f>
        <v>Q-073/2016</v>
      </c>
      <c r="E14" s="13" t="str">
        <f>IF(A14="","",VLOOKUP(A14,MULTA!A$1:AW$7584,6,0))</f>
        <v>2Q16000013</v>
      </c>
      <c r="F14" s="13">
        <f>IF(A14="","",VLOOKUP(A14,MULTA!A$1:AW$7584,10,0))</f>
        <v>983</v>
      </c>
      <c r="G14" s="11">
        <f>IF(A14="","",VLOOKUP(A14,MULTA!A$1:AW$7584,7,0))</f>
        <v>7020178</v>
      </c>
      <c r="H14" s="11" t="str">
        <f t="shared" si="2"/>
        <v>RETRASO EN LA ENTREGA</v>
      </c>
      <c r="I14" s="11">
        <f>IF(A14="","",VLOOKUP(A14,MULTA!A$1:AW$7584,13,0))</f>
        <v>36</v>
      </c>
      <c r="J14" s="17">
        <f>IF(A14="","",VLOOKUP(A14,MULTA!A$1:AW$7584,29,0))</f>
        <v>42703</v>
      </c>
      <c r="K14" s="14">
        <f>IF(A14="","",VLOOKUP(A14,MULTA!A$1:AW$7584,43,0))</f>
        <v>3500004744</v>
      </c>
      <c r="L14" s="19">
        <f>IF(A14="","",VLOOKUP(A14,MULTA!A$1:AW$7584,44,0))</f>
        <v>42766</v>
      </c>
    </row>
    <row r="15" spans="1:12">
      <c r="A15" s="11" t="s">
        <v>233</v>
      </c>
      <c r="B15" s="11">
        <f>IF(A15="","",VLOOKUP(A15,MULTA!A$1:AW$7584,2,0))</f>
        <v>50004635</v>
      </c>
      <c r="C15" s="12" t="str">
        <f>IF(A15="","",VLOOKUP(B15,[2]Base!$E$3:$F$1983,2,0))</f>
        <v>CORPORACION NOBLE, S.A. DE C.V.</v>
      </c>
      <c r="D15" s="11" t="str">
        <f>IF(A15="","",VLOOKUP(A15,MULTA!A$1:AW$7584,4,0))</f>
        <v>Q-086/2016</v>
      </c>
      <c r="E15" s="13" t="str">
        <f>IF(A15="","",VLOOKUP(A15,MULTA!A$1:AW$7584,6,0))</f>
        <v>2Q16000014</v>
      </c>
      <c r="F15" s="13">
        <f>IF(A15="","",VLOOKUP(A15,MULTA!A$1:AW$7584,10,0))</f>
        <v>946</v>
      </c>
      <c r="G15" s="11">
        <f>IF(A15="","",VLOOKUP(A15,MULTA!A$1:AW$7584,7,0))</f>
        <v>7101209</v>
      </c>
      <c r="H15" s="11" t="str">
        <f t="shared" ref="H15:H49" si="3">IF(OR(A15="",A15="M0"),"","RETRASO EN LA ENTREGA")</f>
        <v>RETRASO EN LA ENTREGA</v>
      </c>
      <c r="I15" s="11">
        <f>IF(A15="","",VLOOKUP(A15,MULTA!A$1:AW$7584,13,0))</f>
        <v>49</v>
      </c>
      <c r="J15" s="17">
        <f>IF(A15="","",VLOOKUP(A15,MULTA!A$1:AW$7584,29,0))</f>
        <v>42790</v>
      </c>
      <c r="K15" s="14">
        <f>IF(A15="","",VLOOKUP(A15,MULTA!A$1:AW$7584,43,0))</f>
        <v>3500011462</v>
      </c>
      <c r="L15" s="19">
        <f>IF(A15="","",VLOOKUP(A15,MULTA!A$1:AW$7584,44,0))</f>
        <v>42811</v>
      </c>
    </row>
    <row r="16" spans="1:12">
      <c r="A16" s="11" t="s">
        <v>237</v>
      </c>
      <c r="B16" s="11">
        <f>IF(A16="","",VLOOKUP(A16,MULTA!A$1:AW$7584,2,0))</f>
        <v>50004635</v>
      </c>
      <c r="C16" s="12" t="str">
        <f>IF(A16="","",VLOOKUP(B16,[2]Base!$E$3:$F$1983,2,0))</f>
        <v>CORPORACION NOBLE, S.A. DE C.V.</v>
      </c>
      <c r="D16" s="11" t="str">
        <f>IF(A16="","",VLOOKUP(A16,MULTA!A$1:AW$7584,4,0))</f>
        <v>Q-219/2016</v>
      </c>
      <c r="E16" s="13" t="str">
        <f>IF(A16="","",VLOOKUP(A16,MULTA!A$1:AW$7584,6,0))</f>
        <v>2Q16000031</v>
      </c>
      <c r="F16" s="13">
        <f>IF(A16="","",VLOOKUP(A16,MULTA!A$1:AW$7584,10,0))</f>
        <v>971</v>
      </c>
      <c r="G16" s="11">
        <f>IF(A16="","",VLOOKUP(A16,MULTA!A$1:AW$7584,7,0))</f>
        <v>7074046</v>
      </c>
      <c r="H16" s="11" t="str">
        <f t="shared" si="3"/>
        <v>RETRASO EN LA ENTREGA</v>
      </c>
      <c r="I16" s="11">
        <f>IF(A16="","",VLOOKUP(A16,MULTA!A$1:AW$7584,13,0))</f>
        <v>51</v>
      </c>
      <c r="J16" s="17">
        <f>IF(A16="","",VLOOKUP(A16,MULTA!A$1:AW$7584,29,0))</f>
        <v>42818</v>
      </c>
      <c r="K16" s="14">
        <f>IF(A16="","",VLOOKUP(A16,MULTA!A$1:AW$7584,43,0))</f>
        <v>3500031569</v>
      </c>
      <c r="L16" s="19">
        <f>IF(A16="","",VLOOKUP(A16,MULTA!A$1:AW$7584,44,0))</f>
        <v>42955</v>
      </c>
    </row>
    <row r="17" spans="1:12">
      <c r="A17" s="11" t="s">
        <v>241</v>
      </c>
      <c r="B17" s="11">
        <f>IF(A17="","",VLOOKUP(A17,MULTA!A$1:AW$7584,2,0))</f>
        <v>50004635</v>
      </c>
      <c r="C17" s="12" t="str">
        <f>IF(A17="","",VLOOKUP(B17,[2]Base!$E$3:$F$1983,2,0))</f>
        <v>CORPORACION NOBLE, S.A. DE C.V.</v>
      </c>
      <c r="D17" s="11" t="str">
        <f>IF(A17="","",VLOOKUP(A17,MULTA!A$1:AW$7584,4,0))</f>
        <v>Q-219/2016</v>
      </c>
      <c r="E17" s="13" t="str">
        <f>IF(A17="","",VLOOKUP(A17,MULTA!A$1:AW$7584,6,0))</f>
        <v>2Q16000031</v>
      </c>
      <c r="F17" s="13">
        <f>IF(A17="","",VLOOKUP(A17,MULTA!A$1:AW$7584,10,0))</f>
        <v>972</v>
      </c>
      <c r="G17" s="11">
        <f>IF(A17="","",VLOOKUP(A17,MULTA!A$1:AW$7584,7,0))</f>
        <v>7074074</v>
      </c>
      <c r="H17" s="11" t="str">
        <f t="shared" si="3"/>
        <v>RETRASO EN LA ENTREGA</v>
      </c>
      <c r="I17" s="11">
        <f>IF(A17="","",VLOOKUP(A17,MULTA!A$1:AW$7584,13,0))</f>
        <v>51</v>
      </c>
      <c r="J17" s="17">
        <f>IF(A17="","",VLOOKUP(A17,MULTA!A$1:AW$7584,29,0))</f>
        <v>42818</v>
      </c>
      <c r="K17" s="14">
        <f>IF(A17="","",VLOOKUP(A17,MULTA!A$1:AW$7584,43,0))</f>
        <v>3500031569</v>
      </c>
      <c r="L17" s="19">
        <f>IF(A17="","",VLOOKUP(A17,MULTA!A$1:AW$7584,44,0))</f>
        <v>42955</v>
      </c>
    </row>
    <row r="18" spans="1:12">
      <c r="A18" s="11" t="s">
        <v>242</v>
      </c>
      <c r="B18" s="11">
        <f>IF(A18="","",VLOOKUP(A18,MULTA!A$1:AW$7584,2,0))</f>
        <v>50004635</v>
      </c>
      <c r="C18" s="12" t="str">
        <f>IF(A18="","",VLOOKUP(B18,[2]Base!$E$3:$F$1983,2,0))</f>
        <v>CORPORACION NOBLE, S.A. DE C.V.</v>
      </c>
      <c r="D18" s="11" t="str">
        <f>IF(A18="","",VLOOKUP(A18,MULTA!A$1:AW$7584,4,0))</f>
        <v>Q-011/2016</v>
      </c>
      <c r="E18" s="13" t="str">
        <f>IF(A18="","",VLOOKUP(A18,MULTA!A$1:AW$7584,6,0))</f>
        <v>2Q16000002</v>
      </c>
      <c r="F18" s="13">
        <f>IF(A18="","",VLOOKUP(A18,MULTA!A$1:AW$7584,10,0))</f>
        <v>1063</v>
      </c>
      <c r="G18" s="11">
        <f>IF(A18="","",VLOOKUP(A18,MULTA!A$1:AW$7584,7,0))</f>
        <v>7015072</v>
      </c>
      <c r="H18" s="11" t="str">
        <f t="shared" si="3"/>
        <v>RETRASO EN LA ENTREGA</v>
      </c>
      <c r="I18" s="11">
        <f>IF(A18="","",VLOOKUP(A18,MULTA!A$1:AW$7584,13,0))</f>
        <v>240</v>
      </c>
      <c r="J18" s="17">
        <f>IF(A18="","",VLOOKUP(A18,MULTA!A$1:AW$7584,29,0))</f>
        <v>42816</v>
      </c>
      <c r="K18" s="14">
        <f>IF(A18="","",VLOOKUP(A18,MULTA!A$1:AW$7584,43,0))</f>
        <v>3500053305</v>
      </c>
      <c r="L18" s="19">
        <f>IF(A18="","",VLOOKUP(A18,MULTA!A$1:AW$7584,44,0))</f>
        <v>43441</v>
      </c>
    </row>
    <row r="19" spans="1:12">
      <c r="A19" s="11" t="s">
        <v>248</v>
      </c>
      <c r="B19" s="11">
        <f>IF(A19="","",VLOOKUP(A19,MULTA!A$1:AW$7584,2,0))</f>
        <v>50004635</v>
      </c>
      <c r="C19" s="12" t="str">
        <f>IF(A19="","",VLOOKUP(B19,[2]Base!$E$3:$F$1983,2,0))</f>
        <v>CORPORACION NOBLE, S.A. DE C.V.</v>
      </c>
      <c r="D19" s="11" t="str">
        <f>IF(A19="","",VLOOKUP(A19,MULTA!A$1:AW$7584,4,0))</f>
        <v>Q-011/2016</v>
      </c>
      <c r="E19" s="13" t="str">
        <f>IF(A19="","",VLOOKUP(A19,MULTA!A$1:AW$7584,6,0))</f>
        <v>2Q16000002</v>
      </c>
      <c r="F19" s="13">
        <f>IF(A19="","",VLOOKUP(A19,MULTA!A$1:AW$7584,10,0))</f>
        <v>1045</v>
      </c>
      <c r="G19" s="11">
        <f>IF(A19="","",VLOOKUP(A19,MULTA!A$1:AW$7584,7,0))</f>
        <v>7015072</v>
      </c>
      <c r="H19" s="11" t="str">
        <f t="shared" si="3"/>
        <v>RETRASO EN LA ENTREGA</v>
      </c>
      <c r="I19" s="11">
        <f>IF(A19="","",VLOOKUP(A19,MULTA!A$1:AW$7584,13,0))</f>
        <v>239</v>
      </c>
      <c r="J19" s="17">
        <f>IF(A19="","",VLOOKUP(A19,MULTA!A$1:AW$7584,29,0))</f>
        <v>42850</v>
      </c>
      <c r="K19" s="14">
        <f>IF(A19="","",VLOOKUP(A19,MULTA!A$1:AW$7584,43,0))</f>
        <v>3500053316</v>
      </c>
      <c r="L19" s="19">
        <f>IF(A19="","",VLOOKUP(A19,MULTA!A$1:AW$7584,44,0))</f>
        <v>43441</v>
      </c>
    </row>
    <row r="20" spans="1:12">
      <c r="A20" s="11" t="s">
        <v>251</v>
      </c>
      <c r="B20" s="11">
        <f>IF(A20="","",VLOOKUP(A20,MULTA!A$1:AW$7584,2,0))</f>
        <v>50004635</v>
      </c>
      <c r="C20" s="12" t="str">
        <f>IF(A20="","",VLOOKUP(B20,[2]Base!$E$3:$F$1983,2,0))</f>
        <v>CORPORACION NOBLE, S.A. DE C.V.</v>
      </c>
      <c r="D20" s="11" t="str">
        <f>IF(A20="","",VLOOKUP(A20,MULTA!A$1:AW$7584,4,0))</f>
        <v>Q-121/2016</v>
      </c>
      <c r="E20" s="13" t="str">
        <f>IF(A20="","",VLOOKUP(A20,MULTA!A$1:AW$7584,6,0))</f>
        <v>2Q16000028</v>
      </c>
      <c r="F20" s="13">
        <f>IF(A20="","",VLOOKUP(A20,MULTA!A$1:AW$7584,10,0))</f>
        <v>779</v>
      </c>
      <c r="G20" s="11">
        <f>IF(A20="","",VLOOKUP(A20,MULTA!A$1:AW$7584,7,0))</f>
        <v>7017017</v>
      </c>
      <c r="H20" s="11" t="str">
        <f t="shared" si="3"/>
        <v>RETRASO EN LA ENTREGA</v>
      </c>
      <c r="I20" s="11">
        <f>IF(A20="","",VLOOKUP(A20,MULTA!A$1:AW$7584,13,0))</f>
        <v>25</v>
      </c>
      <c r="J20" s="17">
        <f>IF(A20="","",VLOOKUP(A20,MULTA!A$1:AW$7584,29,0))</f>
        <v>42850</v>
      </c>
      <c r="K20" s="14">
        <f>IF(A20="","",VLOOKUP(A20,MULTA!A$1:AW$7584,43,0))</f>
        <v>3500038195</v>
      </c>
      <c r="L20" s="19">
        <f>IF(A20="","",VLOOKUP(A20,MULTA!A$1:AW$7584,44,0))</f>
        <v>42998</v>
      </c>
    </row>
    <row r="21" spans="1:12">
      <c r="A21" s="11" t="s">
        <v>257</v>
      </c>
      <c r="B21" s="11">
        <f>IF(A21="","",VLOOKUP(A21,MULTA!A$1:AW$7584,2,0))</f>
        <v>50004635</v>
      </c>
      <c r="C21" s="12" t="str">
        <f>IF(A21="","",VLOOKUP(B21,[2]Base!$E$3:$F$1983,2,0))</f>
        <v>CORPORACION NOBLE, S.A. DE C.V.</v>
      </c>
      <c r="D21" s="11" t="str">
        <f>IF(A21="","",VLOOKUP(A21,MULTA!A$1:AW$7584,4,0))</f>
        <v>1Q16000161</v>
      </c>
      <c r="E21" s="13" t="str">
        <f>IF(A21="","",VLOOKUP(A21,MULTA!A$1:AW$7584,6,0))</f>
        <v>1Q16000161</v>
      </c>
      <c r="F21" s="13">
        <f>IF(A21="","",VLOOKUP(A21,MULTA!A$1:AW$7584,10,0))</f>
        <v>1199</v>
      </c>
      <c r="G21" s="11" t="str">
        <f>IF(A21="","",VLOOKUP(A21,MULTA!A$1:AW$7584,7,0))</f>
        <v>A933401</v>
      </c>
      <c r="H21" s="11" t="str">
        <f t="shared" si="3"/>
        <v>RETRASO EN LA ENTREGA</v>
      </c>
      <c r="I21" s="11">
        <f>IF(A21="","",VLOOKUP(A21,MULTA!A$1:AW$7584,13,0))</f>
        <v>60</v>
      </c>
      <c r="J21" s="17">
        <f>IF(A21="","",VLOOKUP(A21,MULTA!A$1:AW$7584,29,0))</f>
        <v>42852</v>
      </c>
      <c r="K21" s="14">
        <f>IF(A21="","",VLOOKUP(A21,MULTA!A$1:AW$7584,43,0))</f>
        <v>3500000554</v>
      </c>
      <c r="L21" s="19">
        <f>IF(A21="","",VLOOKUP(A21,MULTA!A$1:AW$7584,44,0))</f>
        <v>43104</v>
      </c>
    </row>
    <row r="22" spans="1:12">
      <c r="A22" s="11" t="s">
        <v>263</v>
      </c>
      <c r="B22" s="11">
        <f>IF(A22="","",VLOOKUP(A22,MULTA!A$1:AW$7584,2,0))</f>
        <v>50004635</v>
      </c>
      <c r="C22" s="12" t="str">
        <f>IF(A22="","",VLOOKUP(B22,[2]Base!$E$3:$F$1983,2,0))</f>
        <v>CORPORACION NOBLE, S.A. DE C.V.</v>
      </c>
      <c r="D22" s="11" t="str">
        <f>IF(A22="","",VLOOKUP(A22,MULTA!A$1:AW$7584,4,0))</f>
        <v>1Q16000161</v>
      </c>
      <c r="E22" s="13" t="str">
        <f>IF(A22="","",VLOOKUP(A22,MULTA!A$1:AW$7584,6,0))</f>
        <v>1Q16000161</v>
      </c>
      <c r="F22" s="13">
        <f>IF(A22="","",VLOOKUP(A22,MULTA!A$1:AW$7584,10,0))</f>
        <v>1197</v>
      </c>
      <c r="G22" s="11" t="str">
        <f>IF(A22="","",VLOOKUP(A22,MULTA!A$1:AW$7584,7,0))</f>
        <v>A988501</v>
      </c>
      <c r="H22" s="11" t="str">
        <f t="shared" si="3"/>
        <v>RETRASO EN LA ENTREGA</v>
      </c>
      <c r="I22" s="11">
        <f>IF(A22="","",VLOOKUP(A22,MULTA!A$1:AW$7584,13,0))</f>
        <v>60</v>
      </c>
      <c r="J22" s="17">
        <f>IF(A22="","",VLOOKUP(A22,MULTA!A$1:AW$7584,29,0))</f>
        <v>42852</v>
      </c>
      <c r="K22" s="14">
        <f>IF(A22="","",VLOOKUP(A22,MULTA!A$1:AW$7584,43,0))</f>
        <v>3500000554</v>
      </c>
      <c r="L22" s="19">
        <f>IF(A22="","",VLOOKUP(A22,MULTA!A$1:AW$7584,44,0))</f>
        <v>43104</v>
      </c>
    </row>
    <row r="23" spans="1:12">
      <c r="A23" s="11" t="s">
        <v>265</v>
      </c>
      <c r="B23" s="11">
        <f>IF(A23="","",VLOOKUP(A23,MULTA!A$1:AW$7584,2,0))</f>
        <v>50004635</v>
      </c>
      <c r="C23" s="12" t="str">
        <f>IF(A23="","",VLOOKUP(B23,[2]Base!$E$3:$F$1983,2,0))</f>
        <v>CORPORACION NOBLE, S.A. DE C.V.</v>
      </c>
      <c r="D23" s="11" t="str">
        <f>IF(A23="","",VLOOKUP(A23,MULTA!A$1:AW$7584,4,0))</f>
        <v>Q-144/2016</v>
      </c>
      <c r="E23" s="13" t="str">
        <f>IF(A23="","",VLOOKUP(A23,MULTA!A$1:AW$7584,6,0))</f>
        <v>2Q16000037</v>
      </c>
      <c r="F23" s="13">
        <f>IF(A23="","",VLOOKUP(A23,MULTA!A$1:AW$7584,10,0))</f>
        <v>1237</v>
      </c>
      <c r="G23" s="11" t="str">
        <f>IF(A23="","",VLOOKUP(A23,MULTA!A$1:AW$7584,7,0))</f>
        <v>A950909</v>
      </c>
      <c r="H23" s="11" t="str">
        <f t="shared" si="3"/>
        <v>RETRASO EN LA ENTREGA</v>
      </c>
      <c r="I23" s="11">
        <f>IF(A23="","",VLOOKUP(A23,MULTA!A$1:AW$7584,13,0))</f>
        <v>29</v>
      </c>
      <c r="J23" s="17">
        <f>IF(A23="","",VLOOKUP(A23,MULTA!A$1:AW$7584,29,0))</f>
        <v>42831</v>
      </c>
      <c r="K23" s="14">
        <f>IF(A23="","",VLOOKUP(A23,MULTA!A$1:AW$7584,43,0))</f>
        <v>3500014658</v>
      </c>
      <c r="L23" s="19">
        <f>IF(A23="","",VLOOKUP(A23,MULTA!A$1:AW$7584,44,0))</f>
        <v>42831</v>
      </c>
    </row>
    <row r="24" spans="1:12">
      <c r="A24" s="11" t="s">
        <v>271</v>
      </c>
      <c r="B24" s="11">
        <f>IF(A24="","",VLOOKUP(A24,MULTA!A$1:AW$7584,2,0))</f>
        <v>50004635</v>
      </c>
      <c r="C24" s="12" t="str">
        <f>IF(A24="","",VLOOKUP(B24,[2]Base!$E$3:$F$1983,2,0))</f>
        <v>CORPORACION NOBLE, S.A. DE C.V.</v>
      </c>
      <c r="D24" s="11" t="str">
        <f>IF(A24="","",VLOOKUP(A24,MULTA!A$1:AW$7584,4,0))</f>
        <v>Q-266/2016</v>
      </c>
      <c r="E24" s="13" t="str">
        <f>IF(A24="","",VLOOKUP(A24,MULTA!A$1:AW$7584,6,0))</f>
        <v>2Q16000044</v>
      </c>
      <c r="F24" s="13">
        <f>IF(A24="","",VLOOKUP(A24,MULTA!A$1:AW$7584,10,0))</f>
        <v>1205</v>
      </c>
      <c r="G24" s="11" t="str">
        <f>IF(A24="","",VLOOKUP(A24,MULTA!A$1:AW$7584,7,0))</f>
        <v>A997201</v>
      </c>
      <c r="H24" s="11" t="str">
        <f t="shared" si="3"/>
        <v>RETRASO EN LA ENTREGA</v>
      </c>
      <c r="I24" s="11">
        <f>IF(A24="","",VLOOKUP(A24,MULTA!A$1:AW$7584,13,0))</f>
        <v>48</v>
      </c>
      <c r="J24" s="17">
        <f>IF(A24="","",VLOOKUP(A24,MULTA!A$1:AW$7584,29,0))</f>
        <v>42880</v>
      </c>
      <c r="K24" s="14">
        <f>IF(A24="","",VLOOKUP(A24,MULTA!A$1:AW$7584,43,0))</f>
        <v>3500043435</v>
      </c>
      <c r="L24" s="19">
        <f>IF(A24="","",VLOOKUP(A24,MULTA!A$1:AW$7584,44,0))</f>
        <v>43033</v>
      </c>
    </row>
    <row r="25" spans="1:12">
      <c r="A25" s="11" t="s">
        <v>282</v>
      </c>
      <c r="B25" s="11">
        <f>IF(A25="","",VLOOKUP(A25,MULTA!A$1:AW$7584,2,0))</f>
        <v>50004635</v>
      </c>
      <c r="C25" s="12" t="str">
        <f>IF(A25="","",VLOOKUP(B25,[2]Base!$E$3:$F$1983,2,0))</f>
        <v>CORPORACION NOBLE, S.A. DE C.V.</v>
      </c>
      <c r="D25" s="11" t="str">
        <f>IF(A25="","",VLOOKUP(A25,MULTA!A$1:AW$7584,4,0))</f>
        <v>Q-073/2016</v>
      </c>
      <c r="E25" s="13" t="str">
        <f>IF(A25="","",VLOOKUP(A25,MULTA!A$1:AW$7584,6,0))</f>
        <v>2Q16000013</v>
      </c>
      <c r="F25" s="13">
        <f>IF(A25="","",VLOOKUP(A25,MULTA!A$1:AW$7584,10,0))</f>
        <v>1132</v>
      </c>
      <c r="G25" s="11">
        <f>IF(A25="","",VLOOKUP(A25,MULTA!A$1:AW$7584,7,0))</f>
        <v>7020178</v>
      </c>
      <c r="H25" s="11" t="str">
        <f t="shared" si="3"/>
        <v>RETRASO EN LA ENTREGA</v>
      </c>
      <c r="I25" s="11">
        <f>IF(A25="","",VLOOKUP(A25,MULTA!A$1:AW$7584,13,0))</f>
        <v>4</v>
      </c>
      <c r="J25" s="17">
        <f>IF(A25="","",VLOOKUP(A25,MULTA!A$1:AW$7584,29,0))</f>
        <v>42884</v>
      </c>
      <c r="K25" s="14">
        <f>IF(A25="","",VLOOKUP(A25,MULTA!A$1:AW$7584,43,0))</f>
        <v>3500000555</v>
      </c>
      <c r="L25" s="19">
        <f>IF(A25="","",VLOOKUP(A25,MULTA!A$1:AW$7584,44,0))</f>
        <v>43104</v>
      </c>
    </row>
    <row r="26" spans="1:12">
      <c r="A26" s="11" t="s">
        <v>285</v>
      </c>
      <c r="B26" s="11">
        <f>IF(A26="","",VLOOKUP(A26,MULTA!A$1:AW$7584,2,0))</f>
        <v>50004635</v>
      </c>
      <c r="C26" s="12" t="str">
        <f>IF(A26="","",VLOOKUP(B26,[2]Base!$E$3:$F$1983,2,0))</f>
        <v>CORPORACION NOBLE, S.A. DE C.V.</v>
      </c>
      <c r="D26" s="11" t="str">
        <f>IF(A26="","",VLOOKUP(A26,MULTA!A$1:AW$7584,4,0))</f>
        <v>Q-144/2016</v>
      </c>
      <c r="E26" s="13" t="str">
        <f>IF(A26="","",VLOOKUP(A26,MULTA!A$1:AW$7584,6,0))</f>
        <v>2Q16000037</v>
      </c>
      <c r="F26" s="13">
        <f>IF(A26="","",VLOOKUP(A26,MULTA!A$1:AW$7584,10,0))</f>
        <v>1298</v>
      </c>
      <c r="G26" s="11" t="str">
        <f>IF(A26="","",VLOOKUP(A26,MULTA!A$1:AW$7584,7,0))</f>
        <v>A950909</v>
      </c>
      <c r="H26" s="11" t="str">
        <f t="shared" si="3"/>
        <v>RETRASO EN LA ENTREGA</v>
      </c>
      <c r="I26" s="11">
        <f>IF(A26="","",VLOOKUP(A26,MULTA!A$1:AW$7584,13,0))</f>
        <v>23</v>
      </c>
      <c r="J26" s="17">
        <f>IF(A26="","",VLOOKUP(A26,MULTA!A$1:AW$7584,29,0))</f>
        <v>42895</v>
      </c>
      <c r="K26" s="14">
        <f>IF(A26="","",VLOOKUP(A26,MULTA!A$1:AW$7584,43,0))</f>
        <v>3500023454</v>
      </c>
      <c r="L26" s="19">
        <f>IF(A26="","",VLOOKUP(A26,MULTA!A$1:AW$7584,44,0))</f>
        <v>42898</v>
      </c>
    </row>
    <row r="27" spans="1:12">
      <c r="A27" s="11" t="s">
        <v>287</v>
      </c>
      <c r="B27" s="11">
        <f>IF(A27="","",VLOOKUP(A27,MULTA!A$1:AW$7584,2,0))</f>
        <v>50004635</v>
      </c>
      <c r="C27" s="12" t="str">
        <f>IF(A27="","",VLOOKUP(B27,[2]Base!$E$3:$F$1983,2,0))</f>
        <v>CORPORACION NOBLE, S.A. DE C.V.</v>
      </c>
      <c r="D27" s="11" t="str">
        <f>IF(A27="","",VLOOKUP(A27,MULTA!A$1:AW$7584,4,0))</f>
        <v>Q-012/2017</v>
      </c>
      <c r="E27" s="13" t="str">
        <f>IF(A27="","",VLOOKUP(A27,MULTA!A$1:AW$7584,6,0))</f>
        <v>2Q17000013</v>
      </c>
      <c r="F27" s="13">
        <f>IF(A27="","",VLOOKUP(A27,MULTA!A$1:AW$7584,10,0))</f>
        <v>1293</v>
      </c>
      <c r="G27" s="11">
        <f>IF(A27="","",VLOOKUP(A27,MULTA!A$1:AW$7584,7,0))</f>
        <v>7102067</v>
      </c>
      <c r="H27" s="11" t="str">
        <f t="shared" si="3"/>
        <v>RETRASO EN LA ENTREGA</v>
      </c>
      <c r="I27" s="11">
        <f>IF(A27="","",VLOOKUP(A27,MULTA!A$1:AW$7584,13,0))</f>
        <v>10</v>
      </c>
      <c r="J27" s="17">
        <f>IF(A27="","",VLOOKUP(A27,MULTA!A$1:AW$7584,29,0))</f>
        <v>42895</v>
      </c>
      <c r="K27" s="14">
        <f>IF(A27="","",VLOOKUP(A27,MULTA!A$1:AW$7584,43,0))</f>
        <v>3500043437</v>
      </c>
      <c r="L27" s="19">
        <f>IF(A27="","",VLOOKUP(A27,MULTA!A$1:AW$7584,44,0))</f>
        <v>43033</v>
      </c>
    </row>
    <row r="28" spans="1:12">
      <c r="A28" s="11" t="s">
        <v>290</v>
      </c>
      <c r="B28" s="11">
        <f>IF(A28="","",VLOOKUP(A28,MULTA!A$1:AW$7584,2,0))</f>
        <v>50004635</v>
      </c>
      <c r="C28" s="12" t="str">
        <f>IF(A28="","",VLOOKUP(B28,[2]Base!$E$3:$F$1983,2,0))</f>
        <v>CORPORACION NOBLE, S.A. DE C.V.</v>
      </c>
      <c r="D28" s="11" t="str">
        <f>IF(A28="","",VLOOKUP(A28,MULTA!A$1:AW$7584,4,0))</f>
        <v>1Q15000214</v>
      </c>
      <c r="E28" s="13" t="str">
        <f>IF(A28="","",VLOOKUP(A28,MULTA!A$1:AW$7584,6,0))</f>
        <v>1Q15000214</v>
      </c>
      <c r="F28" s="13">
        <f>IF(A28="","",VLOOKUP(A28,MULTA!A$1:AW$7584,10,0))</f>
        <v>537</v>
      </c>
      <c r="G28" s="11" t="str">
        <f>IF(A28="","",VLOOKUP(A28,MULTA!A$1:AW$7584,7,0))</f>
        <v>A928002</v>
      </c>
      <c r="H28" s="11" t="str">
        <f t="shared" si="3"/>
        <v>RETRASO EN LA ENTREGA</v>
      </c>
      <c r="I28" s="11">
        <f>IF(A28="","",VLOOKUP(A28,MULTA!A$1:AW$7584,13,0))</f>
        <v>191</v>
      </c>
      <c r="J28" s="17">
        <f>IF(A28="","",VLOOKUP(A28,MULTA!A$1:AW$7584,29,0))</f>
        <v>42928</v>
      </c>
      <c r="K28" s="14">
        <f>IF(A28="","",VLOOKUP(A28,MULTA!A$1:AW$7584,43,0))</f>
        <v>3500051938</v>
      </c>
      <c r="L28" s="19">
        <f>IF(A28="","",VLOOKUP(A28,MULTA!A$1:AW$7584,44,0))</f>
        <v>43089</v>
      </c>
    </row>
    <row r="29" spans="1:12">
      <c r="A29" s="11" t="s">
        <v>296</v>
      </c>
      <c r="B29" s="11">
        <f>IF(A29="","",VLOOKUP(A29,MULTA!A$1:AW$7584,2,0))</f>
        <v>50004635</v>
      </c>
      <c r="C29" s="12" t="str">
        <f>IF(A29="","",VLOOKUP(B29,[2]Base!$E$3:$F$1983,2,0))</f>
        <v>CORPORACION NOBLE, S.A. DE C.V.</v>
      </c>
      <c r="D29" s="11" t="str">
        <f>IF(A29="","",VLOOKUP(A29,MULTA!A$1:AW$7584,4,0))</f>
        <v>Q-073/2016</v>
      </c>
      <c r="E29" s="13" t="str">
        <f>IF(A29="","",VLOOKUP(A29,MULTA!A$1:AW$7584,6,0))</f>
        <v>2Q16000013</v>
      </c>
      <c r="F29" s="13">
        <f>IF(A29="","",VLOOKUP(A29,MULTA!A$1:AW$7584,10,0))</f>
        <v>988</v>
      </c>
      <c r="G29" s="11">
        <f>IF(A29="","",VLOOKUP(A29,MULTA!A$1:AW$7584,7,0))</f>
        <v>7020178</v>
      </c>
      <c r="H29" s="11" t="str">
        <f t="shared" si="3"/>
        <v>RETRASO EN LA ENTREGA</v>
      </c>
      <c r="I29" s="11">
        <f>IF(A29="","",VLOOKUP(A29,MULTA!A$1:AW$7584,13,0))</f>
        <v>109</v>
      </c>
      <c r="J29" s="17">
        <f>IF(A29="","",VLOOKUP(A29,MULTA!A$1:AW$7584,29,0))</f>
        <v>42941</v>
      </c>
      <c r="K29" s="14">
        <f>IF(A29="","",VLOOKUP(A29,MULTA!A$1:AW$7584,43,0))</f>
        <v>3500007319</v>
      </c>
      <c r="L29" s="19">
        <f>IF(A29="","",VLOOKUP(A29,MULTA!A$1:AW$7584,44,0))</f>
        <v>43145</v>
      </c>
    </row>
    <row r="30" spans="1:12">
      <c r="A30" s="11" t="s">
        <v>298</v>
      </c>
      <c r="B30" s="11">
        <f>IF(A30="","",VLOOKUP(A30,MULTA!A$1:AW$7584,2,0))</f>
        <v>50004635</v>
      </c>
      <c r="C30" s="12" t="str">
        <f>IF(A30="","",VLOOKUP(B30,[2]Base!$E$3:$F$1983,2,0))</f>
        <v>CORPORACION NOBLE, S.A. DE C.V.</v>
      </c>
      <c r="D30" s="11" t="str">
        <f>IF(A30="","",VLOOKUP(A30,MULTA!A$1:AW$7584,4,0))</f>
        <v>Q-073/2016</v>
      </c>
      <c r="E30" s="13" t="str">
        <f>IF(A30="","",VLOOKUP(A30,MULTA!A$1:AW$7584,6,0))</f>
        <v>2Q16000013</v>
      </c>
      <c r="F30" s="13">
        <f>IF(A30="","",VLOOKUP(A30,MULTA!A$1:AW$7584,10,0))</f>
        <v>989</v>
      </c>
      <c r="G30" s="11">
        <f>IF(A30="","",VLOOKUP(A30,MULTA!A$1:AW$7584,7,0))</f>
        <v>7020178</v>
      </c>
      <c r="H30" s="11" t="str">
        <f t="shared" si="3"/>
        <v>RETRASO EN LA ENTREGA</v>
      </c>
      <c r="I30" s="11">
        <f>IF(A30="","",VLOOKUP(A30,MULTA!A$1:AW$7584,13,0))</f>
        <v>71</v>
      </c>
      <c r="J30" s="17">
        <f>IF(A30="","",VLOOKUP(A30,MULTA!A$1:AW$7584,29,0))</f>
        <v>42941</v>
      </c>
      <c r="K30" s="14">
        <f>IF(A30="","",VLOOKUP(A30,MULTA!A$1:AW$7584,43,0))</f>
        <v>3500007319</v>
      </c>
      <c r="L30" s="19">
        <f>IF(A30="","",VLOOKUP(A30,MULTA!A$1:AW$7584,44,0))</f>
        <v>43145</v>
      </c>
    </row>
    <row r="31" spans="1:12">
      <c r="A31" s="11" t="s">
        <v>299</v>
      </c>
      <c r="B31" s="11">
        <f>IF(A31="","",VLOOKUP(A31,MULTA!A$1:AW$7584,2,0))</f>
        <v>50004635</v>
      </c>
      <c r="C31" s="12" t="str">
        <f>IF(A31="","",VLOOKUP(B31,[2]Base!$E$3:$F$1983,2,0))</f>
        <v>CORPORACION NOBLE, S.A. DE C.V.</v>
      </c>
      <c r="D31" s="11" t="str">
        <f>IF(A31="","",VLOOKUP(A31,MULTA!A$1:AW$7584,4,0))</f>
        <v>Q-073/2016</v>
      </c>
      <c r="E31" s="13" t="str">
        <f>IF(A31="","",VLOOKUP(A31,MULTA!A$1:AW$7584,6,0))</f>
        <v>2Q16000013</v>
      </c>
      <c r="F31" s="13">
        <f>IF(A31="","",VLOOKUP(A31,MULTA!A$1:AW$7584,10,0))</f>
        <v>991</v>
      </c>
      <c r="G31" s="11">
        <f>IF(A31="","",VLOOKUP(A31,MULTA!A$1:AW$7584,7,0))</f>
        <v>7020178</v>
      </c>
      <c r="H31" s="11" t="str">
        <f t="shared" si="3"/>
        <v>RETRASO EN LA ENTREGA</v>
      </c>
      <c r="I31" s="11">
        <f>IF(A31="","",VLOOKUP(A31,MULTA!A$1:AW$7584,13,0))</f>
        <v>22</v>
      </c>
      <c r="J31" s="17">
        <f>IF(A31="","",VLOOKUP(A31,MULTA!A$1:AW$7584,29,0))</f>
        <v>42941</v>
      </c>
      <c r="K31" s="14">
        <f>IF(A31="","",VLOOKUP(A31,MULTA!A$1:AW$7584,43,0))</f>
        <v>3500007319</v>
      </c>
      <c r="L31" s="19">
        <f>IF(A31="","",VLOOKUP(A31,MULTA!A$1:AW$7584,44,0))</f>
        <v>43145</v>
      </c>
    </row>
    <row r="32" spans="1:12">
      <c r="A32" s="11" t="s">
        <v>300</v>
      </c>
      <c r="B32" s="11">
        <f>IF(A32="","",VLOOKUP(A32,MULTA!A$1:AW$7584,2,0))</f>
        <v>50004635</v>
      </c>
      <c r="C32" s="12" t="str">
        <f>IF(A32="","",VLOOKUP(B32,[2]Base!$E$3:$F$1983,2,0))</f>
        <v>CORPORACION NOBLE, S.A. DE C.V.</v>
      </c>
      <c r="D32" s="11" t="str">
        <f>IF(A32="","",VLOOKUP(A32,MULTA!A$1:AW$7584,4,0))</f>
        <v>Q-073/2016</v>
      </c>
      <c r="E32" s="13" t="str">
        <f>IF(A32="","",VLOOKUP(A32,MULTA!A$1:AW$7584,6,0))</f>
        <v>2Q16000013</v>
      </c>
      <c r="F32" s="13">
        <f>IF(A32="","",VLOOKUP(A32,MULTA!A$1:AW$7584,10,0))</f>
        <v>1400</v>
      </c>
      <c r="G32" s="11">
        <f>IF(A32="","",VLOOKUP(A32,MULTA!A$1:AW$7584,7,0))</f>
        <v>7020178</v>
      </c>
      <c r="H32" s="11" t="str">
        <f t="shared" si="3"/>
        <v>RETRASO EN LA ENTREGA</v>
      </c>
      <c r="I32" s="11">
        <f>IF(A32="","",VLOOKUP(A32,MULTA!A$1:AW$7584,13,0))</f>
        <v>24</v>
      </c>
      <c r="J32" s="17">
        <f>IF(A32="","",VLOOKUP(A32,MULTA!A$1:AW$7584,29,0))</f>
        <v>42941</v>
      </c>
      <c r="K32" s="14">
        <f>IF(A32="","",VLOOKUP(A32,MULTA!A$1:AW$7584,43,0))</f>
        <v>3500007319</v>
      </c>
      <c r="L32" s="19">
        <f>IF(A32="","",VLOOKUP(A32,MULTA!A$1:AW$7584,44,0))</f>
        <v>43145</v>
      </c>
    </row>
    <row r="33" spans="1:12">
      <c r="A33" s="11" t="s">
        <v>301</v>
      </c>
      <c r="B33" s="11">
        <f>IF(A33="","",VLOOKUP(A33,MULTA!A$1:AW$7584,2,0))</f>
        <v>50004635</v>
      </c>
      <c r="C33" s="12" t="str">
        <f>IF(A33="","",VLOOKUP(B33,[2]Base!$E$3:$F$1983,2,0))</f>
        <v>CORPORACION NOBLE, S.A. DE C.V.</v>
      </c>
      <c r="D33" s="11" t="str">
        <f>IF(A33="","",VLOOKUP(A33,MULTA!A$1:AW$7584,4,0))</f>
        <v>Q-073/2016</v>
      </c>
      <c r="E33" s="13" t="str">
        <f>IF(A33="","",VLOOKUP(A33,MULTA!A$1:AW$7584,6,0))</f>
        <v>2Q16000013</v>
      </c>
      <c r="F33" s="13">
        <f>IF(A33="","",VLOOKUP(A33,MULTA!A$1:AW$7584,10,0))</f>
        <v>1412</v>
      </c>
      <c r="G33" s="11">
        <f>IF(A33="","",VLOOKUP(A33,MULTA!A$1:AW$7584,7,0))</f>
        <v>7020178</v>
      </c>
      <c r="H33" s="11" t="str">
        <f t="shared" si="3"/>
        <v>RETRASO EN LA ENTREGA</v>
      </c>
      <c r="I33" s="11">
        <f>IF(A33="","",VLOOKUP(A33,MULTA!A$1:AW$7584,13,0))</f>
        <v>52</v>
      </c>
      <c r="J33" s="17">
        <f>IF(A33="","",VLOOKUP(A33,MULTA!A$1:AW$7584,29,0))</f>
        <v>42941</v>
      </c>
      <c r="K33" s="14">
        <f>IF(A33="","",VLOOKUP(A33,MULTA!A$1:AW$7584,43,0))</f>
        <v>3500007319</v>
      </c>
      <c r="L33" s="19">
        <f>IF(A33="","",VLOOKUP(A33,MULTA!A$1:AW$7584,44,0))</f>
        <v>43145</v>
      </c>
    </row>
    <row r="34" spans="1:12">
      <c r="A34" s="11" t="s">
        <v>302</v>
      </c>
      <c r="B34" s="11">
        <f>IF(A34="","",VLOOKUP(A34,MULTA!A$1:AW$7584,2,0))</f>
        <v>50004635</v>
      </c>
      <c r="C34" s="12" t="str">
        <f>IF(A34="","",VLOOKUP(B34,[2]Base!$E$3:$F$1983,2,0))</f>
        <v>CORPORACION NOBLE, S.A. DE C.V.</v>
      </c>
      <c r="D34" s="11" t="str">
        <f>IF(A34="","",VLOOKUP(A34,MULTA!A$1:AW$7584,4,0))</f>
        <v>Q-068/2016</v>
      </c>
      <c r="E34" s="13" t="str">
        <f>IF(A34="","",VLOOKUP(A34,MULTA!A$1:AW$7584,6,0))</f>
        <v>2Q16000019</v>
      </c>
      <c r="F34" s="13">
        <f>IF(A34="","",VLOOKUP(A34,MULTA!A$1:AW$7584,10,0))</f>
        <v>1271</v>
      </c>
      <c r="G34" s="11">
        <f>IF(A34="","",VLOOKUP(A34,MULTA!A$1:AW$7584,7,0))</f>
        <v>7034049</v>
      </c>
      <c r="H34" s="11" t="str">
        <f t="shared" si="3"/>
        <v>RETRASO EN LA ENTREGA</v>
      </c>
      <c r="I34" s="11">
        <f>IF(A34="","",VLOOKUP(A34,MULTA!A$1:AW$7584,13,0))</f>
        <v>33</v>
      </c>
      <c r="J34" s="17">
        <f>IF(A34="","",VLOOKUP(A34,MULTA!A$1:AW$7584,29,0))</f>
        <v>42965</v>
      </c>
      <c r="K34" s="14">
        <f>IF(A34="","",VLOOKUP(A34,MULTA!A$1:AW$7584,43,0))</f>
        <v>3500001777</v>
      </c>
      <c r="L34" s="19">
        <f>IF(A34="","",VLOOKUP(A34,MULTA!A$1:AW$7584,44,0))</f>
        <v>43111</v>
      </c>
    </row>
    <row r="35" spans="1:12">
      <c r="A35" s="11" t="s">
        <v>306</v>
      </c>
      <c r="B35" s="11">
        <f>IF(A35="","",VLOOKUP(A35,MULTA!A$1:AW$7584,2,0))</f>
        <v>50004635</v>
      </c>
      <c r="C35" s="12" t="str">
        <f>IF(A35="","",VLOOKUP(B35,[2]Base!$E$3:$F$1983,2,0))</f>
        <v>CORPORACION NOBLE, S.A. DE C.V.</v>
      </c>
      <c r="D35" s="11" t="str">
        <f>IF(A35="","",VLOOKUP(A35,MULTA!A$1:AW$7584,4,0))</f>
        <v>1Q17000017</v>
      </c>
      <c r="E35" s="13" t="str">
        <f>IF(A35="","",VLOOKUP(A35,MULTA!A$1:AW$7584,6,0))</f>
        <v>1Q17000017</v>
      </c>
      <c r="F35" s="13">
        <f>IF(A35="","",VLOOKUP(A35,MULTA!A$1:AW$7584,10,0))</f>
        <v>1434</v>
      </c>
      <c r="G35" s="11">
        <f>IF(A35="","",VLOOKUP(A35,MULTA!A$1:AW$7584,7,0))</f>
        <v>7100149</v>
      </c>
      <c r="H35" s="11" t="str">
        <f t="shared" si="3"/>
        <v>RETRASO EN LA ENTREGA</v>
      </c>
      <c r="I35" s="11">
        <f>IF(A35="","",VLOOKUP(A35,MULTA!A$1:AW$7584,13,0))</f>
        <v>16</v>
      </c>
      <c r="J35" s="17">
        <f>IF(A35="","",VLOOKUP(A35,MULTA!A$1:AW$7584,29,0))</f>
        <v>42965</v>
      </c>
      <c r="K35" s="14">
        <f>IF(A35="","",VLOOKUP(A35,MULTA!A$1:AW$7584,43,0))</f>
        <v>3500038196</v>
      </c>
      <c r="L35" s="19">
        <f>IF(A35="","",VLOOKUP(A35,MULTA!A$1:AW$7584,44,0))</f>
        <v>42998</v>
      </c>
    </row>
    <row r="36" spans="1:12">
      <c r="A36" s="11" t="s">
        <v>309</v>
      </c>
      <c r="B36" s="11">
        <f>IF(A36="","",VLOOKUP(A36,MULTA!A$1:AW$7584,2,0))</f>
        <v>50004635</v>
      </c>
      <c r="C36" s="12" t="str">
        <f>IF(A36="","",VLOOKUP(B36,[2]Base!$E$3:$F$1983,2,0))</f>
        <v>CORPORACION NOBLE, S.A. DE C.V.</v>
      </c>
      <c r="D36" s="11" t="str">
        <f>IF(A36="","",VLOOKUP(A36,MULTA!A$1:AW$7584,4,0))</f>
        <v>1Q17000017</v>
      </c>
      <c r="E36" s="13" t="str">
        <f>IF(A36="","",VLOOKUP(A36,MULTA!A$1:AW$7584,6,0))</f>
        <v>1Q17000017</v>
      </c>
      <c r="F36" s="13">
        <f>IF(A36="","",VLOOKUP(A36,MULTA!A$1:AW$7584,10,0))</f>
        <v>1464</v>
      </c>
      <c r="G36" s="11">
        <f>IF(A36="","",VLOOKUP(A36,MULTA!A$1:AW$7584,7,0))</f>
        <v>7100151</v>
      </c>
      <c r="H36" s="11" t="str">
        <f t="shared" si="3"/>
        <v>RETRASO EN LA ENTREGA</v>
      </c>
      <c r="I36" s="11">
        <f>IF(A36="","",VLOOKUP(A36,MULTA!A$1:AW$7584,13,0))</f>
        <v>20</v>
      </c>
      <c r="J36" s="17">
        <f>IF(A36="","",VLOOKUP(A36,MULTA!A$1:AW$7584,29,0))</f>
        <v>42965</v>
      </c>
      <c r="K36" s="14">
        <f>IF(A36="","",VLOOKUP(A36,MULTA!A$1:AW$7584,43,0))</f>
        <v>3500038196</v>
      </c>
      <c r="L36" s="19">
        <f>IF(A36="","",VLOOKUP(A36,MULTA!A$1:AW$7584,44,0))</f>
        <v>42998</v>
      </c>
    </row>
    <row r="37" spans="1:12">
      <c r="A37" s="11" t="s">
        <v>310</v>
      </c>
      <c r="B37" s="11">
        <f>IF(A37="","",VLOOKUP(A37,MULTA!A$1:AW$7584,2,0))</f>
        <v>50004635</v>
      </c>
      <c r="C37" s="12" t="str">
        <f>IF(A37="","",VLOOKUP(B37,[2]Base!$E$3:$F$1983,2,0))</f>
        <v>CORPORACION NOBLE, S.A. DE C.V.</v>
      </c>
      <c r="D37" s="11" t="str">
        <f>IF(A37="","",VLOOKUP(A37,MULTA!A$1:AW$7584,4,0))</f>
        <v>1Q17000017</v>
      </c>
      <c r="E37" s="13" t="str">
        <f>IF(A37="","",VLOOKUP(A37,MULTA!A$1:AW$7584,6,0))</f>
        <v>1Q17000017</v>
      </c>
      <c r="F37" s="13">
        <f>IF(A37="","",VLOOKUP(A37,MULTA!A$1:AW$7584,10,0))</f>
        <v>1447</v>
      </c>
      <c r="G37" s="11">
        <f>IF(A37="","",VLOOKUP(A37,MULTA!A$1:AW$7584,7,0))</f>
        <v>7100148</v>
      </c>
      <c r="H37" s="11" t="str">
        <f t="shared" si="3"/>
        <v>RETRASO EN LA ENTREGA</v>
      </c>
      <c r="I37" s="11">
        <f>IF(A37="","",VLOOKUP(A37,MULTA!A$1:AW$7584,13,0))</f>
        <v>34</v>
      </c>
      <c r="J37" s="17">
        <f>IF(A37="","",VLOOKUP(A37,MULTA!A$1:AW$7584,29,0))</f>
        <v>42965</v>
      </c>
      <c r="K37" s="14">
        <f>IF(A37="","",VLOOKUP(A37,MULTA!A$1:AW$7584,43,0))</f>
        <v>3500038196</v>
      </c>
      <c r="L37" s="19">
        <f>IF(A37="","",VLOOKUP(A37,MULTA!A$1:AW$7584,44,0))</f>
        <v>42998</v>
      </c>
    </row>
    <row r="38" spans="1:12">
      <c r="A38" s="11" t="s">
        <v>311</v>
      </c>
      <c r="B38" s="11">
        <f>IF(A38="","",VLOOKUP(A38,MULTA!A$1:AW$7584,2,0))</f>
        <v>50004635</v>
      </c>
      <c r="C38" s="12" t="str">
        <f>IF(A38="","",VLOOKUP(B38,[2]Base!$E$3:$F$1983,2,0))</f>
        <v>CORPORACION NOBLE, S.A. DE C.V.</v>
      </c>
      <c r="D38" s="11" t="str">
        <f>IF(A38="","",VLOOKUP(A38,MULTA!A$1:AW$7584,4,0))</f>
        <v>1Q17000017</v>
      </c>
      <c r="E38" s="13" t="str">
        <f>IF(A38="","",VLOOKUP(A38,MULTA!A$1:AW$7584,6,0))</f>
        <v>1Q17000017</v>
      </c>
      <c r="F38" s="13">
        <f>IF(A38="","",VLOOKUP(A38,MULTA!A$1:AW$7584,10,0))</f>
        <v>1463</v>
      </c>
      <c r="G38" s="11">
        <f>IF(A38="","",VLOOKUP(A38,MULTA!A$1:AW$7584,7,0))</f>
        <v>7100152</v>
      </c>
      <c r="H38" s="11" t="str">
        <f t="shared" si="3"/>
        <v>RETRASO EN LA ENTREGA</v>
      </c>
      <c r="I38" s="11">
        <f>IF(A38="","",VLOOKUP(A38,MULTA!A$1:AW$7584,13,0))</f>
        <v>34</v>
      </c>
      <c r="J38" s="17">
        <f>IF(A38="","",VLOOKUP(A38,MULTA!A$1:AW$7584,29,0))</f>
        <v>42965</v>
      </c>
      <c r="K38" s="14">
        <f>IF(A38="","",VLOOKUP(A38,MULTA!A$1:AW$7584,43,0))</f>
        <v>3500038196</v>
      </c>
      <c r="L38" s="19">
        <f>IF(A38="","",VLOOKUP(A38,MULTA!A$1:AW$7584,44,0))</f>
        <v>42998</v>
      </c>
    </row>
    <row r="39" spans="1:12">
      <c r="A39" s="11" t="s">
        <v>312</v>
      </c>
      <c r="B39" s="11">
        <f>IF(A39="","",VLOOKUP(A39,MULTA!A$1:AW$7584,2,0))</f>
        <v>50004635</v>
      </c>
      <c r="C39" s="12" t="str">
        <f>IF(A39="","",VLOOKUP(B39,[2]Base!$E$3:$F$1983,2,0))</f>
        <v>CORPORACION NOBLE, S.A. DE C.V.</v>
      </c>
      <c r="D39" s="11" t="str">
        <f>IF(A39="","",VLOOKUP(A39,MULTA!A$1:AW$7584,4,0))</f>
        <v>1Q17000017</v>
      </c>
      <c r="E39" s="13" t="str">
        <f>IF(A39="","",VLOOKUP(A39,MULTA!A$1:AW$7584,6,0))</f>
        <v>1Q17000017</v>
      </c>
      <c r="F39" s="13">
        <f>IF(A39="","",VLOOKUP(A39,MULTA!A$1:AW$7584,10,0))</f>
        <v>1462</v>
      </c>
      <c r="G39" s="11">
        <f>IF(A39="","",VLOOKUP(A39,MULTA!A$1:AW$7584,7,0))</f>
        <v>7100153</v>
      </c>
      <c r="H39" s="11" t="str">
        <f t="shared" si="3"/>
        <v>RETRASO EN LA ENTREGA</v>
      </c>
      <c r="I39" s="11">
        <f>IF(A39="","",VLOOKUP(A39,MULTA!A$1:AW$7584,13,0))</f>
        <v>34</v>
      </c>
      <c r="J39" s="17">
        <f>IF(A39="","",VLOOKUP(A39,MULTA!A$1:AW$7584,29,0))</f>
        <v>42965</v>
      </c>
      <c r="K39" s="14">
        <f>IF(A39="","",VLOOKUP(A39,MULTA!A$1:AW$7584,43,0))</f>
        <v>3500038196</v>
      </c>
      <c r="L39" s="19">
        <f>IF(A39="","",VLOOKUP(A39,MULTA!A$1:AW$7584,44,0))</f>
        <v>42998</v>
      </c>
    </row>
    <row r="40" spans="1:12">
      <c r="A40" s="11" t="s">
        <v>313</v>
      </c>
      <c r="B40" s="11">
        <f>IF(A40="","",VLOOKUP(A40,MULTA!A$1:AW$7584,2,0))</f>
        <v>50004635</v>
      </c>
      <c r="C40" s="12" t="str">
        <f>IF(A40="","",VLOOKUP(B40,[2]Base!$E$3:$F$1983,2,0))</f>
        <v>CORPORACION NOBLE, S.A. DE C.V.</v>
      </c>
      <c r="D40" s="11" t="str">
        <f>IF(A40="","",VLOOKUP(A40,MULTA!A$1:AW$7584,4,0))</f>
        <v>Q-043/2017</v>
      </c>
      <c r="E40" s="13" t="str">
        <f>IF(A40="","",VLOOKUP(A40,MULTA!A$1:AW$7584,6,0))</f>
        <v>2Q16000077</v>
      </c>
      <c r="F40" s="13">
        <f>IF(A40="","",VLOOKUP(A40,MULTA!A$1:AW$7584,10,0))</f>
        <v>1475</v>
      </c>
      <c r="G40" s="11" t="str">
        <f>IF(A40="","",VLOOKUP(A40,MULTA!A$1:AW$7584,7,0))</f>
        <v>A909201</v>
      </c>
      <c r="H40" s="11" t="str">
        <f t="shared" si="3"/>
        <v>RETRASO EN LA ENTREGA</v>
      </c>
      <c r="I40" s="11">
        <f>IF(A40="","",VLOOKUP(A40,MULTA!A$1:AW$7584,13,0))</f>
        <v>42</v>
      </c>
      <c r="J40" s="17">
        <f>IF(A40="","",VLOOKUP(A40,MULTA!A$1:AW$7584,29,0))</f>
        <v>42985</v>
      </c>
      <c r="K40" s="14">
        <f>IF(A40="","",VLOOKUP(A40,MULTA!A$1:AW$7584,43,0))</f>
        <v>3500001774</v>
      </c>
      <c r="L40" s="19">
        <f>IF(A40="","",VLOOKUP(A40,MULTA!A$1:AW$7584,44,0))</f>
        <v>43111</v>
      </c>
    </row>
    <row r="41" spans="1:12">
      <c r="A41" s="11" t="s">
        <v>320</v>
      </c>
      <c r="B41" s="11">
        <f>IF(A41="","",VLOOKUP(A41,MULTA!A$1:AW$7584,2,0))</f>
        <v>50004635</v>
      </c>
      <c r="C41" s="12" t="str">
        <f>IF(A41="","",VLOOKUP(B41,[2]Base!$E$3:$F$1983,2,0))</f>
        <v>CORPORACION NOBLE, S.A. DE C.V.</v>
      </c>
      <c r="D41" s="11" t="str">
        <f>IF(A41="","",VLOOKUP(A41,MULTA!A$1:AW$7584,4,0))</f>
        <v>Q-043/2017</v>
      </c>
      <c r="E41" s="13" t="str">
        <f>IF(A41="","",VLOOKUP(A41,MULTA!A$1:AW$7584,6,0))</f>
        <v>2Q16000077</v>
      </c>
      <c r="F41" s="13">
        <f>IF(A41="","",VLOOKUP(A41,MULTA!A$1:AW$7584,10,0))</f>
        <v>1574</v>
      </c>
      <c r="G41" s="11" t="str">
        <f>IF(A41="","",VLOOKUP(A41,MULTA!A$1:AW$7584,7,0))</f>
        <v>A909201</v>
      </c>
      <c r="H41" s="11" t="str">
        <f t="shared" si="3"/>
        <v>RETRASO EN LA ENTREGA</v>
      </c>
      <c r="I41" s="11">
        <f>IF(A41="","",VLOOKUP(A41,MULTA!A$1:AW$7584,13,0))</f>
        <v>85</v>
      </c>
      <c r="J41" s="17">
        <f>IF(A41="","",VLOOKUP(A41,MULTA!A$1:AW$7584,29,0))</f>
        <v>43068</v>
      </c>
      <c r="K41" s="14">
        <f>IF(A41="","",VLOOKUP(A41,MULTA!A$1:AW$7584,43,0))</f>
        <v>3500001773</v>
      </c>
      <c r="L41" s="19">
        <f>IF(A41="","",VLOOKUP(A41,MULTA!A$1:AW$7584,44,0))</f>
        <v>43111</v>
      </c>
    </row>
    <row r="42" spans="1:12">
      <c r="A42" s="11" t="s">
        <v>323</v>
      </c>
      <c r="B42" s="11">
        <f>IF(A42="","",VLOOKUP(A42,MULTA!A$1:AW$7584,2,0))</f>
        <v>50004635</v>
      </c>
      <c r="C42" s="12" t="str">
        <f>IF(A42="","",VLOOKUP(B42,[2]Base!$E$3:$F$1983,2,0))</f>
        <v>CORPORACION NOBLE, S.A. DE C.V.</v>
      </c>
      <c r="D42" s="11" t="str">
        <f>IF(A42="","",VLOOKUP(A42,MULTA!A$1:AW$7584,4,0))</f>
        <v>Q-043/2017</v>
      </c>
      <c r="E42" s="13" t="str">
        <f>IF(A42="","",VLOOKUP(A42,MULTA!A$1:AW$7584,6,0))</f>
        <v>2Q16000077</v>
      </c>
      <c r="F42" s="13">
        <f>IF(A42="","",VLOOKUP(A42,MULTA!A$1:AW$7584,10,0))</f>
        <v>1575</v>
      </c>
      <c r="G42" s="11" t="str">
        <f>IF(A42="","",VLOOKUP(A42,MULTA!A$1:AW$7584,7,0))</f>
        <v>A909201</v>
      </c>
      <c r="H42" s="11" t="str">
        <f t="shared" si="3"/>
        <v>RETRASO EN LA ENTREGA</v>
      </c>
      <c r="I42" s="11">
        <f>IF(A42="","",VLOOKUP(A42,MULTA!A$1:AW$7584,13,0))</f>
        <v>85</v>
      </c>
      <c r="J42" s="17">
        <f>IF(A42="","",VLOOKUP(A42,MULTA!A$1:AW$7584,29,0))</f>
        <v>43068</v>
      </c>
      <c r="K42" s="14">
        <f>IF(A42="","",VLOOKUP(A42,MULTA!A$1:AW$7584,43,0))</f>
        <v>3500001773</v>
      </c>
      <c r="L42" s="19">
        <f>IF(A42="","",VLOOKUP(A42,MULTA!A$1:AW$7584,44,0))</f>
        <v>43111</v>
      </c>
    </row>
    <row r="43" spans="1:12">
      <c r="A43" s="11" t="s">
        <v>324</v>
      </c>
      <c r="B43" s="11">
        <f>IF(A43="","",VLOOKUP(A43,MULTA!A$1:AW$7584,2,0))</f>
        <v>50004635</v>
      </c>
      <c r="C43" s="12" t="str">
        <f>IF(A43="","",VLOOKUP(B43,[2]Base!$E$3:$F$1983,2,0))</f>
        <v>CORPORACION NOBLE, S.A. DE C.V.</v>
      </c>
      <c r="D43" s="11" t="str">
        <f>IF(A43="","",VLOOKUP(A43,MULTA!A$1:AW$7584,4,0))</f>
        <v>Q-185/2016</v>
      </c>
      <c r="E43" s="13" t="str">
        <f>IF(A43="","",VLOOKUP(A43,MULTA!A$1:AW$7584,6,0))</f>
        <v>L.P.Q-050/2016-P/2017</v>
      </c>
      <c r="F43" s="13">
        <f>IF(A43="","",VLOOKUP(A43,MULTA!A$1:AW$7584,10,0))</f>
        <v>1898</v>
      </c>
      <c r="G43" s="11">
        <f>IF(A43="","",VLOOKUP(A43,MULTA!A$1:AW$7584,7,0))</f>
        <v>7080183</v>
      </c>
      <c r="H43" s="11" t="str">
        <f t="shared" si="3"/>
        <v>RETRASO EN LA ENTREGA</v>
      </c>
      <c r="I43" s="11">
        <f>IF(A43="","",VLOOKUP(A43,MULTA!A$1:AW$7584,13,0))</f>
        <v>12</v>
      </c>
      <c r="J43" s="17">
        <f>IF(A43="","",VLOOKUP(A43,MULTA!A$1:AW$7584,29,0))</f>
        <v>43231</v>
      </c>
      <c r="K43" s="14">
        <f>IF(A43="","",VLOOKUP(A43,MULTA!A$1:AW$7584,43,0))</f>
        <v>3500045344</v>
      </c>
      <c r="L43" s="19">
        <f>IF(A43="","",VLOOKUP(A43,MULTA!A$1:AW$7584,44,0))</f>
        <v>43396</v>
      </c>
    </row>
    <row r="44" spans="1:12">
      <c r="A44" s="11" t="s">
        <v>330</v>
      </c>
      <c r="B44" s="11">
        <f>IF(A44="","",VLOOKUP(A44,MULTA!A$1:AW$7584,2,0))</f>
        <v>50004635</v>
      </c>
      <c r="C44" s="12" t="str">
        <f>IF(A44="","",VLOOKUP(B44,[2]Base!$E$3:$F$1983,2,0))</f>
        <v>CORPORACION NOBLE, S.A. DE C.V.</v>
      </c>
      <c r="D44" s="11" t="str">
        <f>IF(A44="","",VLOOKUP(A44,MULTA!A$1:AW$7584,4,0))</f>
        <v>Q-185/2016</v>
      </c>
      <c r="E44" s="13" t="str">
        <f>IF(A44="","",VLOOKUP(A44,MULTA!A$1:AW$7584,6,0))</f>
        <v>L.P.Q-050/2016-P/2017</v>
      </c>
      <c r="F44" s="13">
        <f>IF(A44="","",VLOOKUP(A44,MULTA!A$1:AW$7584,10,0))</f>
        <v>2174</v>
      </c>
      <c r="G44" s="11">
        <f>IF(A44="","",VLOOKUP(A44,MULTA!A$1:AW$7584,7,0))</f>
        <v>7080183</v>
      </c>
      <c r="H44" s="11" t="str">
        <f t="shared" si="3"/>
        <v>RETRASO EN LA ENTREGA</v>
      </c>
      <c r="I44" s="11">
        <f>IF(A44="","",VLOOKUP(A44,MULTA!A$1:AW$7584,13,0))</f>
        <v>1</v>
      </c>
      <c r="J44" s="17">
        <f>IF(A44="","",VLOOKUP(A44,MULTA!A$1:AW$7584,29,0))</f>
        <v>43231</v>
      </c>
      <c r="K44" s="14">
        <f>IF(A44="","",VLOOKUP(A44,MULTA!A$1:AW$7584,43,0))</f>
        <v>3500045344</v>
      </c>
      <c r="L44" s="19">
        <f>IF(A44="","",VLOOKUP(A44,MULTA!A$1:AW$7584,44,0))</f>
        <v>43396</v>
      </c>
    </row>
    <row r="45" spans="1:12">
      <c r="A45" s="11" t="s">
        <v>331</v>
      </c>
      <c r="B45" s="11">
        <f>IF(A45="","",VLOOKUP(A45,MULTA!A$1:AW$7584,2,0))</f>
        <v>50004635</v>
      </c>
      <c r="C45" s="12" t="str">
        <f>IF(A45="","",VLOOKUP(B45,[2]Base!$E$3:$F$1983,2,0))</f>
        <v>CORPORACION NOBLE, S.A. DE C.V.</v>
      </c>
      <c r="D45" s="11" t="str">
        <f>IF(A45="","",VLOOKUP(A45,MULTA!A$1:AW$7584,4,0))</f>
        <v>Q-071/2017</v>
      </c>
      <c r="E45" s="13" t="str">
        <f>IF(A45="","",VLOOKUP(A45,MULTA!A$1:AW$7584,6,0))</f>
        <v>2Q16000083</v>
      </c>
      <c r="F45" s="13">
        <f>IF(A45="","",VLOOKUP(A45,MULTA!A$1:AW$7584,10,0))</f>
        <v>1658</v>
      </c>
      <c r="G45" s="11" t="str">
        <f>IF(A45="","",VLOOKUP(A45,MULTA!A$1:AW$7584,7,0))</f>
        <v>A919802</v>
      </c>
      <c r="H45" s="11" t="str">
        <f t="shared" si="3"/>
        <v>RETRASO EN LA ENTREGA</v>
      </c>
      <c r="I45" s="11">
        <f>IF(A45="","",VLOOKUP(A45,MULTA!A$1:AW$7584,13,0))</f>
        <v>34</v>
      </c>
      <c r="J45" s="17">
        <f>IF(A45="","",VLOOKUP(A45,MULTA!A$1:AW$7584,29,0))</f>
        <v>43245</v>
      </c>
      <c r="K45" s="14">
        <f>IF(A45="","",VLOOKUP(A45,MULTA!A$1:AW$7584,43,0))</f>
        <v>3500045260</v>
      </c>
      <c r="L45" s="19">
        <f>IF(A45="","",VLOOKUP(A45,MULTA!A$1:AW$7584,44,0))</f>
        <v>43395</v>
      </c>
    </row>
    <row r="46" spans="1:12">
      <c r="A46" s="11" t="s">
        <v>338</v>
      </c>
      <c r="B46" s="11">
        <f>IF(A46="","",VLOOKUP(A46,MULTA!A$1:AW$7584,2,0))</f>
        <v>50004635</v>
      </c>
      <c r="C46" s="12" t="str">
        <f>IF(A46="","",VLOOKUP(B46,[2]Base!$E$3:$F$1983,2,0))</f>
        <v>CORPORACION NOBLE, S.A. DE C.V.</v>
      </c>
      <c r="D46" s="11" t="str">
        <f>IF(A46="","",VLOOKUP(A46,MULTA!A$1:AW$7584,4,0))</f>
        <v>Q-243/2016</v>
      </c>
      <c r="E46" s="13" t="str">
        <f>IF(A46="","",VLOOKUP(A46,MULTA!A$1:AW$7584,6,0))</f>
        <v>2Q16000032</v>
      </c>
      <c r="F46" s="13">
        <f>IF(A46="","",VLOOKUP(A46,MULTA!A$1:AW$7584,10,0))</f>
        <v>1133</v>
      </c>
      <c r="G46" s="11">
        <f>IF(A46="","",VLOOKUP(A46,MULTA!A$1:AW$7584,7,0))</f>
        <v>7070202</v>
      </c>
      <c r="H46" s="11" t="str">
        <f t="shared" si="3"/>
        <v>RETRASO EN LA ENTREGA</v>
      </c>
      <c r="I46" s="11">
        <f>IF(A46="","",VLOOKUP(A46,MULTA!A$1:AW$7584,13,0))</f>
        <v>85</v>
      </c>
      <c r="J46" s="17">
        <f>IF(A46="","",VLOOKUP(A46,MULTA!A$1:AW$7584,29,0))</f>
        <v>43262</v>
      </c>
      <c r="K46" s="14">
        <f>IF(A46="","",VLOOKUP(A46,MULTA!A$1:AW$7584,43,0))</f>
        <v>3500017081</v>
      </c>
      <c r="L46" s="19">
        <f>IF(A46="","",VLOOKUP(A46,MULTA!A$1:AW$7584,44,0))</f>
        <v>43599</v>
      </c>
    </row>
    <row r="47" spans="1:12">
      <c r="A47" s="11" t="s">
        <v>350</v>
      </c>
      <c r="B47" s="11">
        <f>IF(A47="","",VLOOKUP(A47,MULTA!A$1:AW$7584,2,0))</f>
        <v>50004635</v>
      </c>
      <c r="C47" s="12" t="str">
        <f>IF(A47="","",VLOOKUP(B47,[2]Base!$E$3:$F$1983,2,0))</f>
        <v>CORPORACION NOBLE, S.A. DE C.V.</v>
      </c>
      <c r="D47" s="11" t="str">
        <f>IF(A47="","",VLOOKUP(A47,MULTA!A$1:AW$7584,4,0))</f>
        <v>Q-012/2017</v>
      </c>
      <c r="E47" s="13" t="str">
        <f>IF(A47="","",VLOOKUP(A47,MULTA!A$1:AW$7584,6,0))</f>
        <v>2Q17000013</v>
      </c>
      <c r="F47" s="13">
        <f>IF(A47="","",VLOOKUP(A47,MULTA!A$1:AW$7584,10,0))</f>
        <v>1564</v>
      </c>
      <c r="G47" s="11">
        <f>IF(A47="","",VLOOKUP(A47,MULTA!A$1:AW$7584,7,0))</f>
        <v>7102067</v>
      </c>
      <c r="H47" s="11" t="str">
        <f t="shared" si="3"/>
        <v>RETRASO EN LA ENTREGA</v>
      </c>
      <c r="I47" s="11">
        <f>IF(A47="","",VLOOKUP(A47,MULTA!A$1:AW$7584,13,0))</f>
        <v>1</v>
      </c>
      <c r="J47" s="17">
        <f>IF(A47="","",VLOOKUP(A47,MULTA!A$1:AW$7584,29,0))</f>
        <v>43297</v>
      </c>
      <c r="K47" s="14">
        <f>IF(A47="","",VLOOKUP(A47,MULTA!A$1:AW$7584,43,0))</f>
        <v>3500016289</v>
      </c>
      <c r="L47" s="19">
        <f>IF(A47="","",VLOOKUP(A47,MULTA!A$1:AW$7584,44,0))</f>
        <v>43588</v>
      </c>
    </row>
    <row r="48" spans="1:12">
      <c r="A48" s="11" t="s">
        <v>353</v>
      </c>
      <c r="B48" s="11">
        <f>IF(A48="","",VLOOKUP(A48,MULTA!A$1:AW$7584,2,0))</f>
        <v>50004635</v>
      </c>
      <c r="C48" s="12" t="str">
        <f>IF(A48="","",VLOOKUP(B48,[2]Base!$E$3:$F$1983,2,0))</f>
        <v>CORPORACION NOBLE, S.A. DE C.V.</v>
      </c>
      <c r="D48" s="11" t="str">
        <f>IF(A48="","",VLOOKUP(A48,MULTA!A$1:AW$7584,4,0))</f>
        <v>Q-072/2014</v>
      </c>
      <c r="E48" s="13" t="str">
        <f>IF(A48="","",VLOOKUP(A48,MULTA!A$1:AW$7584,6,0))</f>
        <v>2Q14000008</v>
      </c>
      <c r="F48" s="13" t="str">
        <f>IF(A48="","",VLOOKUP(A48,MULTA!A$1:AW$7584,10,0))</f>
        <v>348</v>
      </c>
      <c r="G48" s="11">
        <f>IF(A48="","",VLOOKUP(A48,MULTA!A$1:AW$7584,7,0))</f>
        <v>7074059</v>
      </c>
      <c r="H48" s="11" t="str">
        <f t="shared" si="3"/>
        <v>RETRASO EN LA ENTREGA</v>
      </c>
      <c r="I48" s="11">
        <f>IF(A48="","",VLOOKUP(A48,MULTA!A$1:AW$7584,13,0))</f>
        <v>12</v>
      </c>
      <c r="J48" s="17">
        <f>IF(A48="","",VLOOKUP(A48,MULTA!A$1:AW$7584,29,0))</f>
        <v>43334</v>
      </c>
      <c r="K48" s="14">
        <f>IF(A48="","",VLOOKUP(A48,MULTA!A$1:AW$7584,43,0))</f>
        <v>3500009882</v>
      </c>
      <c r="L48" s="19">
        <f>IF(A48="","",VLOOKUP(A48,MULTA!A$1:AW$7584,44,0))</f>
        <v>43528</v>
      </c>
    </row>
    <row r="49" spans="1:12">
      <c r="A49" s="11" t="s">
        <v>357</v>
      </c>
      <c r="B49" s="11">
        <f>IF(A49="","",VLOOKUP(A49,MULTA!A$1:AW$7584,2,0))</f>
        <v>50004635</v>
      </c>
      <c r="C49" s="12" t="str">
        <f>IF(A49="","",VLOOKUP(B49,[2]Base!$E$3:$F$1983,2,0))</f>
        <v>CORPORACION NOBLE, S.A. DE C.V.</v>
      </c>
      <c r="D49" s="11" t="str">
        <f>IF(A49="","",VLOOKUP(A49,MULTA!A$1:AW$7584,4,0))</f>
        <v>1Q15000220</v>
      </c>
      <c r="E49" s="13" t="str">
        <f>IF(A49="","",VLOOKUP(A49,MULTA!A$1:AW$7584,6,0))</f>
        <v>1Q15000220</v>
      </c>
      <c r="F49" s="13" t="str">
        <f>IF(A49="","",VLOOKUP(A49,MULTA!A$1:AW$7584,10,0))</f>
        <v>712</v>
      </c>
      <c r="G49" s="11">
        <f>IF(A49="","",VLOOKUP(A49,MULTA!A$1:AW$7584,7,0))</f>
        <v>7100197</v>
      </c>
      <c r="H49" s="11" t="str">
        <f t="shared" si="3"/>
        <v>RETRASO EN LA ENTREGA</v>
      </c>
      <c r="I49" s="11">
        <f>IF(A49="","",VLOOKUP(A49,MULTA!A$1:AW$7584,13,0))</f>
        <v>18</v>
      </c>
      <c r="J49" s="17">
        <f>IF(A49="","",VLOOKUP(A49,MULTA!A$1:AW$7584,29,0))</f>
        <v>43542</v>
      </c>
      <c r="K49" s="14">
        <f>IF(A49="","",VLOOKUP(A49,MULTA!A$1:AW$7584,43,0))</f>
        <v>3500011493</v>
      </c>
      <c r="L49" s="19">
        <f>IF(A49="","",VLOOKUP(A49,MULTA!A$1:AW$7584,44,0))</f>
        <v>43543</v>
      </c>
    </row>
  </sheetData>
  <sheetProtection formatCells="0" formatColumns="0" formatRows="0" insertColumns="0" insertRows="0" deleteColumns="0" deleteRows="0" sort="0" autoFilter="0"/>
  <autoFilter ref="A1:L49"/>
  <customSheetViews>
    <customSheetView guid="{0F01E4E1-DC5E-4867-B3B8-7640A44C3E4C}" showPageBreaks="1" zeroValues="0" fitToPage="1" hiddenColumns="1">
      <pane xSplit="3" ySplit="11" topLeftCell="E12" activePane="bottomRight" state="frozen"/>
      <selection pane="bottomRight" activeCell="F13" sqref="F13"/>
      <pageMargins left="0.70866141732283472" right="0.70866141732283472" top="0.74803149606299213" bottom="0.74803149606299213" header="0.31496062992125984" footer="0.31496062992125984"/>
      <printOptions horizontalCentered="1"/>
      <pageSetup scale="70" fitToHeight="100" orientation="landscape" r:id="rId1"/>
    </customSheetView>
  </customSheetViews>
  <conditionalFormatting sqref="A2:L10 B11:L49 A16:A49">
    <cfRule type="expression" dxfId="2" priority="9">
      <formula>IF($A2&lt;&gt;"",1,0)</formula>
    </cfRule>
  </conditionalFormatting>
  <conditionalFormatting sqref="A11:A15">
    <cfRule type="expression" dxfId="1" priority="3">
      <formula>IF($A11&lt;&gt;"",1,0)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1" fitToHeight="100" orientation="landscape" r:id="rId2"/>
  <headerFooter>
    <oddFooter>&amp;R&amp;"Berlin Sans FB Demi,Normal"Elaborado por: &amp;"Pristina,Negrita"&amp;20Walter Fuentes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V1024942"/>
  <sheetViews>
    <sheetView zoomScale="85" zoomScaleNormal="85" workbookViewId="0">
      <pane xSplit="6" ySplit="1" topLeftCell="AB2" activePane="bottomRight" state="frozen"/>
      <selection pane="topRight" activeCell="G1" sqref="G1"/>
      <selection pane="bottomLeft" activeCell="A2" sqref="A2"/>
      <selection pane="bottomRight" activeCell="AI9" sqref="AI9"/>
    </sheetView>
  </sheetViews>
  <sheetFormatPr baseColWidth="10" defaultRowHeight="15"/>
  <cols>
    <col min="2" max="2" width="11.5703125" bestFit="1" customWidth="1"/>
    <col min="3" max="3" width="25.42578125" customWidth="1"/>
    <col min="4" max="4" width="13" customWidth="1"/>
    <col min="5" max="5" width="13.42578125" customWidth="1"/>
    <col min="6" max="6" width="16.5703125" customWidth="1"/>
    <col min="7" max="7" width="12.28515625" customWidth="1"/>
    <col min="9" max="9" width="11.5703125" customWidth="1"/>
    <col min="10" max="10" width="10.5703125" style="23" customWidth="1"/>
    <col min="11" max="12" width="11.5703125" customWidth="1"/>
    <col min="13" max="14" width="11.5703125" style="23" customWidth="1"/>
    <col min="15" max="15" width="11.5703125" style="24" customWidth="1"/>
    <col min="16" max="16" width="14.28515625" style="23" customWidth="1"/>
    <col min="17" max="17" width="11.5703125" style="23" customWidth="1"/>
    <col min="18" max="18" width="12" style="23" customWidth="1"/>
    <col min="19" max="19" width="11.5703125" style="23" customWidth="1"/>
    <col min="20" max="22" width="11.5703125" customWidth="1"/>
    <col min="23" max="23" width="13" customWidth="1"/>
    <col min="24" max="24" width="16.140625" customWidth="1"/>
    <col min="25" max="25" width="11.5703125" customWidth="1"/>
    <col min="27" max="27" width="11.42578125" customWidth="1"/>
    <col min="28" max="28" width="12.28515625" customWidth="1"/>
    <col min="29" max="29" width="14.28515625" customWidth="1"/>
    <col min="30" max="30" width="13.28515625" customWidth="1"/>
    <col min="31" max="31" width="11.5703125" customWidth="1"/>
    <col min="32" max="32" width="12.5703125" customWidth="1"/>
    <col min="33" max="41" width="11.42578125" customWidth="1"/>
    <col min="42" max="42" width="8.7109375" customWidth="1"/>
    <col min="43" max="43" width="13.7109375" customWidth="1"/>
    <col min="44" max="44" width="11.42578125" customWidth="1"/>
    <col min="46" max="46" width="11.5703125" bestFit="1" customWidth="1"/>
    <col min="47" max="47" width="17.7109375" customWidth="1"/>
  </cols>
  <sheetData>
    <row r="1" spans="1:48" ht="76.5">
      <c r="A1" s="32" t="s">
        <v>0</v>
      </c>
      <c r="B1" s="33" t="s">
        <v>2</v>
      </c>
      <c r="C1" s="33" t="s">
        <v>3</v>
      </c>
      <c r="D1" s="33" t="s">
        <v>11</v>
      </c>
      <c r="E1" s="33" t="s">
        <v>12</v>
      </c>
      <c r="F1" s="33" t="s">
        <v>13</v>
      </c>
      <c r="G1" s="33" t="s">
        <v>1</v>
      </c>
      <c r="H1" s="33" t="s">
        <v>14</v>
      </c>
      <c r="I1" s="33" t="s">
        <v>15</v>
      </c>
      <c r="J1" s="33" t="s">
        <v>16</v>
      </c>
      <c r="K1" s="34" t="s">
        <v>50</v>
      </c>
      <c r="L1" s="34" t="s">
        <v>17</v>
      </c>
      <c r="M1" s="35" t="s">
        <v>18</v>
      </c>
      <c r="N1" s="35" t="s">
        <v>51</v>
      </c>
      <c r="O1" s="36" t="s">
        <v>19</v>
      </c>
      <c r="P1" s="37" t="s">
        <v>20</v>
      </c>
      <c r="Q1" s="37" t="s">
        <v>21</v>
      </c>
      <c r="R1" s="37" t="s">
        <v>22</v>
      </c>
      <c r="S1" s="37" t="s">
        <v>23</v>
      </c>
      <c r="T1" s="37" t="s">
        <v>24</v>
      </c>
      <c r="U1" s="37" t="s">
        <v>25</v>
      </c>
      <c r="V1" s="37" t="s">
        <v>26</v>
      </c>
      <c r="W1" s="37"/>
      <c r="X1" s="38" t="s">
        <v>27</v>
      </c>
      <c r="Y1" s="33" t="s">
        <v>28</v>
      </c>
      <c r="Z1" s="33" t="s">
        <v>29</v>
      </c>
      <c r="AA1" s="33" t="s">
        <v>30</v>
      </c>
      <c r="AB1" s="34" t="s">
        <v>52</v>
      </c>
      <c r="AC1" s="34" t="s">
        <v>31</v>
      </c>
      <c r="AD1" s="33" t="s">
        <v>32</v>
      </c>
      <c r="AE1" s="34" t="s">
        <v>33</v>
      </c>
      <c r="AF1" s="34" t="s">
        <v>53</v>
      </c>
      <c r="AG1" s="33" t="s">
        <v>34</v>
      </c>
      <c r="AH1" s="34" t="s">
        <v>35</v>
      </c>
      <c r="AI1" s="34" t="s">
        <v>36</v>
      </c>
      <c r="AJ1" s="33" t="s">
        <v>37</v>
      </c>
      <c r="AK1" s="33" t="s">
        <v>38</v>
      </c>
      <c r="AL1" s="34" t="s">
        <v>39</v>
      </c>
      <c r="AM1" s="33" t="s">
        <v>40</v>
      </c>
      <c r="AN1" s="33" t="s">
        <v>41</v>
      </c>
      <c r="AO1" s="33" t="s">
        <v>42</v>
      </c>
      <c r="AP1" s="33" t="s">
        <v>43</v>
      </c>
      <c r="AQ1" s="33" t="s">
        <v>44</v>
      </c>
      <c r="AR1" s="34"/>
      <c r="AS1" s="34" t="s">
        <v>45</v>
      </c>
      <c r="AT1" s="33" t="s">
        <v>46</v>
      </c>
      <c r="AU1" s="33" t="s">
        <v>47</v>
      </c>
      <c r="AV1" s="32" t="s">
        <v>54</v>
      </c>
    </row>
    <row r="2" spans="1:48" ht="25.5">
      <c r="A2" s="83" t="s">
        <v>122</v>
      </c>
      <c r="B2" s="84">
        <v>50004635</v>
      </c>
      <c r="C2" s="85" t="s">
        <v>98</v>
      </c>
      <c r="D2" s="84" t="s">
        <v>123</v>
      </c>
      <c r="E2" s="84">
        <v>4715000154</v>
      </c>
      <c r="F2" s="84" t="s">
        <v>124</v>
      </c>
      <c r="G2" s="84">
        <v>7102068</v>
      </c>
      <c r="H2" s="84"/>
      <c r="I2" s="84">
        <v>1</v>
      </c>
      <c r="J2" s="86" t="s">
        <v>125</v>
      </c>
      <c r="K2" s="87">
        <v>42226</v>
      </c>
      <c r="L2" s="87">
        <v>42230</v>
      </c>
      <c r="M2" s="88">
        <v>4</v>
      </c>
      <c r="N2" s="88">
        <v>4</v>
      </c>
      <c r="O2" s="89">
        <v>2</v>
      </c>
      <c r="P2" s="90">
        <v>1050</v>
      </c>
      <c r="Q2" s="91">
        <v>4</v>
      </c>
      <c r="R2" s="91">
        <v>0</v>
      </c>
      <c r="S2" s="91">
        <v>0</v>
      </c>
      <c r="T2" s="92">
        <v>6.6</v>
      </c>
      <c r="U2" s="92">
        <v>0</v>
      </c>
      <c r="V2" s="92">
        <v>0</v>
      </c>
      <c r="W2" s="93">
        <v>6.6</v>
      </c>
      <c r="X2" s="94">
        <v>503.4</v>
      </c>
      <c r="Y2" s="95">
        <v>1</v>
      </c>
      <c r="Z2" s="96" t="s">
        <v>126</v>
      </c>
      <c r="AA2" s="84" t="s">
        <v>127</v>
      </c>
      <c r="AB2" s="87">
        <v>42709</v>
      </c>
      <c r="AC2" s="87">
        <v>42709</v>
      </c>
      <c r="AD2" s="84">
        <v>401120054</v>
      </c>
      <c r="AE2" s="97"/>
      <c r="AF2" s="97"/>
      <c r="AG2" s="98"/>
      <c r="AH2" s="97"/>
      <c r="AI2" s="97"/>
      <c r="AJ2" s="97"/>
      <c r="AK2" s="84"/>
      <c r="AL2" s="87"/>
      <c r="AM2" s="84">
        <v>2</v>
      </c>
      <c r="AN2" s="99">
        <v>2</v>
      </c>
      <c r="AO2" s="100">
        <v>2016</v>
      </c>
      <c r="AP2" s="100" t="s">
        <v>128</v>
      </c>
      <c r="AQ2" s="101">
        <v>3500045582</v>
      </c>
      <c r="AR2" s="87">
        <v>42710</v>
      </c>
      <c r="AS2" s="101" t="s">
        <v>129</v>
      </c>
      <c r="AT2" s="87"/>
      <c r="AU2" s="84"/>
      <c r="AV2" s="102">
        <v>43691</v>
      </c>
    </row>
    <row r="3" spans="1:48" ht="25.5">
      <c r="A3" s="83" t="s">
        <v>130</v>
      </c>
      <c r="B3" s="84">
        <v>50004635</v>
      </c>
      <c r="C3" s="85" t="s">
        <v>98</v>
      </c>
      <c r="D3" s="84" t="s">
        <v>123</v>
      </c>
      <c r="E3" s="84">
        <v>4715000154</v>
      </c>
      <c r="F3" s="84" t="s">
        <v>124</v>
      </c>
      <c r="G3" s="84">
        <v>7101214</v>
      </c>
      <c r="H3" s="84"/>
      <c r="I3" s="84">
        <v>1</v>
      </c>
      <c r="J3" s="86" t="s">
        <v>131</v>
      </c>
      <c r="K3" s="87">
        <v>42307</v>
      </c>
      <c r="L3" s="87">
        <v>42339</v>
      </c>
      <c r="M3" s="88">
        <v>32</v>
      </c>
      <c r="N3" s="88">
        <v>32</v>
      </c>
      <c r="O3" s="89">
        <v>24</v>
      </c>
      <c r="P3" s="90">
        <v>8400</v>
      </c>
      <c r="Q3" s="91">
        <v>30</v>
      </c>
      <c r="R3" s="91">
        <v>2</v>
      </c>
      <c r="S3" s="91">
        <v>0</v>
      </c>
      <c r="T3" s="92">
        <v>18.79</v>
      </c>
      <c r="U3" s="92">
        <v>1.57</v>
      </c>
      <c r="V3" s="92">
        <v>0</v>
      </c>
      <c r="W3" s="93">
        <v>20.36</v>
      </c>
      <c r="X3" s="94">
        <v>503.4</v>
      </c>
      <c r="Y3" s="95"/>
      <c r="Z3" s="96" t="s">
        <v>126</v>
      </c>
      <c r="AA3" s="84" t="s">
        <v>127</v>
      </c>
      <c r="AB3" s="87">
        <v>42709</v>
      </c>
      <c r="AC3" s="87">
        <v>42709</v>
      </c>
      <c r="AD3" s="84">
        <v>401120054</v>
      </c>
      <c r="AE3" s="97"/>
      <c r="AF3" s="97"/>
      <c r="AG3" s="98"/>
      <c r="AH3" s="97"/>
      <c r="AI3" s="97"/>
      <c r="AJ3" s="97"/>
      <c r="AK3" s="84"/>
      <c r="AL3" s="87"/>
      <c r="AM3" s="84">
        <v>2</v>
      </c>
      <c r="AN3" s="99">
        <v>2</v>
      </c>
      <c r="AO3" s="100">
        <v>2016</v>
      </c>
      <c r="AP3" s="100" t="s">
        <v>128</v>
      </c>
      <c r="AQ3" s="101">
        <v>3500045582</v>
      </c>
      <c r="AR3" s="87">
        <v>42710</v>
      </c>
      <c r="AS3" s="101" t="s">
        <v>129</v>
      </c>
      <c r="AT3" s="87"/>
      <c r="AU3" s="84"/>
      <c r="AV3" s="102">
        <v>43691</v>
      </c>
    </row>
    <row r="4" spans="1:48" ht="25.5" hidden="1">
      <c r="A4" s="83" t="s">
        <v>132</v>
      </c>
      <c r="B4" s="103">
        <v>50004635</v>
      </c>
      <c r="C4" s="85" t="s">
        <v>98</v>
      </c>
      <c r="D4" s="103" t="s">
        <v>133</v>
      </c>
      <c r="E4" s="103">
        <v>4715000234</v>
      </c>
      <c r="F4" s="84" t="s">
        <v>134</v>
      </c>
      <c r="G4" s="103">
        <v>7074074</v>
      </c>
      <c r="H4" s="84" t="s">
        <v>135</v>
      </c>
      <c r="I4" s="103">
        <v>1</v>
      </c>
      <c r="J4" s="104">
        <v>175</v>
      </c>
      <c r="K4" s="20">
        <v>42244</v>
      </c>
      <c r="L4" s="20">
        <v>42297</v>
      </c>
      <c r="M4" s="105">
        <v>53</v>
      </c>
      <c r="N4" s="88">
        <v>53</v>
      </c>
      <c r="O4" s="106">
        <v>8</v>
      </c>
      <c r="P4" s="107">
        <v>2920</v>
      </c>
      <c r="Q4" s="108">
        <v>30</v>
      </c>
      <c r="R4" s="108">
        <v>23</v>
      </c>
      <c r="S4" s="108">
        <v>0</v>
      </c>
      <c r="T4" s="109">
        <v>87.6</v>
      </c>
      <c r="U4" s="109">
        <v>83.95</v>
      </c>
      <c r="V4" s="109">
        <v>0</v>
      </c>
      <c r="W4" s="110"/>
      <c r="X4" s="111">
        <v>251.7</v>
      </c>
      <c r="Y4" s="112">
        <v>1</v>
      </c>
      <c r="Z4" s="96" t="s">
        <v>136</v>
      </c>
      <c r="AA4" s="103" t="s">
        <v>137</v>
      </c>
      <c r="AB4" s="20">
        <v>42381</v>
      </c>
      <c r="AC4" s="113">
        <v>42384</v>
      </c>
      <c r="AD4" s="103">
        <v>401120054</v>
      </c>
      <c r="AE4" s="21"/>
      <c r="AF4" s="21"/>
      <c r="AG4" s="98"/>
      <c r="AH4" s="21"/>
      <c r="AI4" s="21"/>
      <c r="AJ4" s="21"/>
      <c r="AK4" s="103"/>
      <c r="AL4" s="20">
        <v>42510</v>
      </c>
      <c r="AM4" s="103">
        <v>2</v>
      </c>
      <c r="AN4" s="99">
        <v>2</v>
      </c>
      <c r="AO4" s="22">
        <v>2016</v>
      </c>
      <c r="AP4" s="22" t="s">
        <v>138</v>
      </c>
      <c r="AQ4" s="101">
        <v>3500019109</v>
      </c>
      <c r="AR4" s="20">
        <v>42510</v>
      </c>
      <c r="AS4" s="101" t="s">
        <v>129</v>
      </c>
      <c r="AT4" s="20">
        <v>42319</v>
      </c>
      <c r="AU4" s="84"/>
      <c r="AV4" s="102">
        <v>43691</v>
      </c>
    </row>
    <row r="5" spans="1:48" ht="25.5" hidden="1">
      <c r="A5" s="83" t="s">
        <v>139</v>
      </c>
      <c r="B5" s="103">
        <v>50004635</v>
      </c>
      <c r="C5" s="85" t="s">
        <v>98</v>
      </c>
      <c r="D5" s="103" t="s">
        <v>140</v>
      </c>
      <c r="E5" s="103">
        <v>4715000497</v>
      </c>
      <c r="F5" s="84" t="s">
        <v>141</v>
      </c>
      <c r="G5" s="103">
        <v>7020184</v>
      </c>
      <c r="H5" s="84" t="s">
        <v>142</v>
      </c>
      <c r="I5" s="103">
        <v>1</v>
      </c>
      <c r="J5" s="104">
        <v>323</v>
      </c>
      <c r="K5" s="20">
        <v>42342</v>
      </c>
      <c r="L5" s="20">
        <v>42347</v>
      </c>
      <c r="M5" s="105">
        <v>5</v>
      </c>
      <c r="N5" s="88">
        <v>5</v>
      </c>
      <c r="O5" s="106">
        <v>11</v>
      </c>
      <c r="P5" s="107">
        <v>2354</v>
      </c>
      <c r="Q5" s="108">
        <v>5</v>
      </c>
      <c r="R5" s="108">
        <v>0</v>
      </c>
      <c r="S5" s="108">
        <v>0</v>
      </c>
      <c r="T5" s="109">
        <v>11.77</v>
      </c>
      <c r="U5" s="109">
        <v>0</v>
      </c>
      <c r="V5" s="109">
        <v>0</v>
      </c>
      <c r="W5" s="110"/>
      <c r="X5" s="111">
        <v>251.7</v>
      </c>
      <c r="Y5" s="112">
        <v>1</v>
      </c>
      <c r="Z5" s="96" t="s">
        <v>143</v>
      </c>
      <c r="AA5" s="103" t="s">
        <v>144</v>
      </c>
      <c r="AB5" s="20">
        <v>42509</v>
      </c>
      <c r="AC5" s="113">
        <v>42513</v>
      </c>
      <c r="AD5" s="103">
        <v>401120054</v>
      </c>
      <c r="AE5" s="21"/>
      <c r="AF5" s="21"/>
      <c r="AG5" s="98"/>
      <c r="AH5" s="21"/>
      <c r="AI5" s="21"/>
      <c r="AJ5" s="21"/>
      <c r="AK5" s="103"/>
      <c r="AL5" s="20">
        <v>42516</v>
      </c>
      <c r="AM5" s="103">
        <v>2</v>
      </c>
      <c r="AN5" s="99">
        <v>2</v>
      </c>
      <c r="AO5" s="22">
        <v>2016</v>
      </c>
      <c r="AP5" s="22" t="s">
        <v>138</v>
      </c>
      <c r="AQ5" s="101">
        <v>3500019903</v>
      </c>
      <c r="AR5" s="20">
        <v>42516</v>
      </c>
      <c r="AS5" s="101" t="s">
        <v>129</v>
      </c>
      <c r="AT5" s="20">
        <v>42507</v>
      </c>
      <c r="AU5" s="84"/>
      <c r="AV5" s="102">
        <v>43691</v>
      </c>
    </row>
    <row r="6" spans="1:48" ht="51" hidden="1">
      <c r="A6" s="83" t="s">
        <v>145</v>
      </c>
      <c r="B6" s="103">
        <v>50004635</v>
      </c>
      <c r="C6" s="85" t="s">
        <v>98</v>
      </c>
      <c r="D6" s="103" t="s">
        <v>146</v>
      </c>
      <c r="E6" s="103">
        <v>4714000272</v>
      </c>
      <c r="F6" s="84" t="s">
        <v>147</v>
      </c>
      <c r="G6" s="103">
        <v>7074059</v>
      </c>
      <c r="H6" s="84" t="s">
        <v>148</v>
      </c>
      <c r="I6" s="103">
        <v>1</v>
      </c>
      <c r="J6" s="104">
        <v>348</v>
      </c>
      <c r="K6" s="20">
        <v>41864</v>
      </c>
      <c r="L6" s="20">
        <v>41876</v>
      </c>
      <c r="M6" s="105">
        <v>12</v>
      </c>
      <c r="N6" s="88">
        <v>12</v>
      </c>
      <c r="O6" s="106">
        <v>3</v>
      </c>
      <c r="P6" s="107">
        <v>990</v>
      </c>
      <c r="Q6" s="108">
        <v>12</v>
      </c>
      <c r="R6" s="108">
        <v>0</v>
      </c>
      <c r="S6" s="108">
        <v>0</v>
      </c>
      <c r="T6" s="109">
        <v>11.88</v>
      </c>
      <c r="U6" s="109">
        <v>0</v>
      </c>
      <c r="V6" s="109">
        <v>0</v>
      </c>
      <c r="W6" s="110">
        <v>251.7</v>
      </c>
      <c r="X6" s="111">
        <v>251.7</v>
      </c>
      <c r="Y6" s="112"/>
      <c r="Z6" s="96" t="s">
        <v>149</v>
      </c>
      <c r="AA6" s="103" t="s">
        <v>127</v>
      </c>
      <c r="AB6" s="20">
        <v>42516</v>
      </c>
      <c r="AC6" s="113">
        <v>42524</v>
      </c>
      <c r="AD6" s="103">
        <v>401120054</v>
      </c>
      <c r="AE6" s="21"/>
      <c r="AF6" s="21"/>
      <c r="AG6" s="98"/>
      <c r="AH6" s="21"/>
      <c r="AI6" s="21"/>
      <c r="AJ6" s="21"/>
      <c r="AK6" s="103"/>
      <c r="AL6" s="20"/>
      <c r="AM6" s="103">
        <v>2</v>
      </c>
      <c r="AN6" s="99">
        <v>2</v>
      </c>
      <c r="AO6" s="22">
        <v>2016</v>
      </c>
      <c r="AP6" s="22"/>
      <c r="AQ6" s="101" t="s">
        <v>150</v>
      </c>
      <c r="AR6" s="20"/>
      <c r="AS6" s="101" t="s">
        <v>151</v>
      </c>
      <c r="AT6" s="20">
        <v>42510</v>
      </c>
      <c r="AU6" s="84"/>
      <c r="AV6" s="102">
        <v>43691</v>
      </c>
    </row>
    <row r="7" spans="1:48" ht="25.5" hidden="1">
      <c r="A7" s="83" t="s">
        <v>152</v>
      </c>
      <c r="B7" s="103">
        <v>50004635</v>
      </c>
      <c r="C7" s="85" t="s">
        <v>98</v>
      </c>
      <c r="D7" s="103" t="s">
        <v>104</v>
      </c>
      <c r="E7" s="103">
        <v>4614000627</v>
      </c>
      <c r="F7" s="84" t="s">
        <v>104</v>
      </c>
      <c r="G7" s="103" t="s">
        <v>107</v>
      </c>
      <c r="H7" s="84" t="s">
        <v>153</v>
      </c>
      <c r="I7" s="103">
        <v>1</v>
      </c>
      <c r="J7" s="104">
        <v>612</v>
      </c>
      <c r="K7" s="20">
        <v>41967</v>
      </c>
      <c r="L7" s="20">
        <v>42026</v>
      </c>
      <c r="M7" s="105">
        <v>59</v>
      </c>
      <c r="N7" s="88">
        <v>59</v>
      </c>
      <c r="O7" s="106">
        <v>1</v>
      </c>
      <c r="P7" s="107">
        <v>7342.38</v>
      </c>
      <c r="Q7" s="108">
        <v>30</v>
      </c>
      <c r="R7" s="108">
        <v>29</v>
      </c>
      <c r="S7" s="108">
        <v>0</v>
      </c>
      <c r="T7" s="109">
        <v>220.2714</v>
      </c>
      <c r="U7" s="109">
        <v>266.16127499999999</v>
      </c>
      <c r="V7" s="109">
        <v>0</v>
      </c>
      <c r="W7" s="110">
        <v>486.43267500000002</v>
      </c>
      <c r="X7" s="111">
        <v>486.43267500000002</v>
      </c>
      <c r="Y7" s="112">
        <v>1</v>
      </c>
      <c r="Z7" s="96" t="s">
        <v>154</v>
      </c>
      <c r="AA7" s="103" t="s">
        <v>155</v>
      </c>
      <c r="AB7" s="20">
        <v>42522</v>
      </c>
      <c r="AC7" s="113">
        <v>42527</v>
      </c>
      <c r="AD7" s="103">
        <v>401120054</v>
      </c>
      <c r="AE7" s="21"/>
      <c r="AF7" s="21"/>
      <c r="AG7" s="98"/>
      <c r="AH7" s="21"/>
      <c r="AI7" s="21"/>
      <c r="AJ7" s="21"/>
      <c r="AK7" s="103"/>
      <c r="AL7" s="20">
        <v>42545</v>
      </c>
      <c r="AM7" s="103">
        <v>2</v>
      </c>
      <c r="AN7" s="104">
        <v>1</v>
      </c>
      <c r="AO7" s="22">
        <v>2016</v>
      </c>
      <c r="AP7" s="22" t="s">
        <v>138</v>
      </c>
      <c r="AQ7" s="101">
        <v>3500023735</v>
      </c>
      <c r="AR7" s="20">
        <v>42545</v>
      </c>
      <c r="AS7" s="101" t="s">
        <v>129</v>
      </c>
      <c r="AT7" s="20" t="s">
        <v>156</v>
      </c>
      <c r="AU7" s="84"/>
      <c r="AV7" s="102">
        <v>43691</v>
      </c>
    </row>
    <row r="8" spans="1:48" ht="38.25">
      <c r="A8" s="83" t="s">
        <v>157</v>
      </c>
      <c r="B8" s="103">
        <v>50004635</v>
      </c>
      <c r="C8" s="85" t="s">
        <v>98</v>
      </c>
      <c r="D8" s="103" t="s">
        <v>158</v>
      </c>
      <c r="E8" s="103">
        <v>4715000201</v>
      </c>
      <c r="F8" s="84" t="s">
        <v>159</v>
      </c>
      <c r="G8" s="103">
        <v>7015072</v>
      </c>
      <c r="H8" s="84" t="s">
        <v>160</v>
      </c>
      <c r="I8" s="103">
        <v>4</v>
      </c>
      <c r="J8" s="104" t="s">
        <v>161</v>
      </c>
      <c r="K8" s="20">
        <v>42297</v>
      </c>
      <c r="L8" s="20">
        <v>42300</v>
      </c>
      <c r="M8" s="105">
        <v>3</v>
      </c>
      <c r="N8" s="88">
        <v>3</v>
      </c>
      <c r="O8" s="106">
        <v>20</v>
      </c>
      <c r="P8" s="107">
        <v>1770</v>
      </c>
      <c r="Q8" s="108">
        <v>3</v>
      </c>
      <c r="R8" s="108">
        <v>0</v>
      </c>
      <c r="S8" s="108">
        <v>0</v>
      </c>
      <c r="T8" s="109">
        <v>5.31</v>
      </c>
      <c r="U8" s="109">
        <v>0</v>
      </c>
      <c r="V8" s="109">
        <v>0</v>
      </c>
      <c r="W8" s="110"/>
      <c r="X8" s="111">
        <v>251.7</v>
      </c>
      <c r="Y8" s="112">
        <v>1</v>
      </c>
      <c r="Z8" s="96" t="s">
        <v>162</v>
      </c>
      <c r="AA8" s="103" t="s">
        <v>163</v>
      </c>
      <c r="AB8" s="20">
        <v>42543</v>
      </c>
      <c r="AC8" s="113">
        <v>42550</v>
      </c>
      <c r="AD8" s="103">
        <v>401120054</v>
      </c>
      <c r="AE8" s="21"/>
      <c r="AF8" s="21"/>
      <c r="AG8" s="98"/>
      <c r="AH8" s="21"/>
      <c r="AI8" s="21"/>
      <c r="AJ8" s="21"/>
      <c r="AK8" s="103"/>
      <c r="AL8" s="20"/>
      <c r="AM8" s="103">
        <v>2</v>
      </c>
      <c r="AN8" s="99">
        <v>2</v>
      </c>
      <c r="AO8" s="22">
        <v>2016</v>
      </c>
      <c r="AP8" s="22" t="s">
        <v>164</v>
      </c>
      <c r="AQ8" s="101">
        <v>3500031762</v>
      </c>
      <c r="AR8" s="20">
        <v>42608</v>
      </c>
      <c r="AS8" s="101" t="s">
        <v>129</v>
      </c>
      <c r="AT8" s="20">
        <v>42510</v>
      </c>
      <c r="AU8" s="84"/>
      <c r="AV8" s="102">
        <v>43691</v>
      </c>
    </row>
    <row r="9" spans="1:48" ht="25.5">
      <c r="A9" s="83" t="s">
        <v>165</v>
      </c>
      <c r="B9" s="103">
        <v>50004635</v>
      </c>
      <c r="C9" s="85" t="s">
        <v>98</v>
      </c>
      <c r="D9" s="103" t="s">
        <v>166</v>
      </c>
      <c r="E9" s="103">
        <v>4715000104</v>
      </c>
      <c r="F9" s="84" t="s">
        <v>167</v>
      </c>
      <c r="G9" s="103">
        <v>4104148</v>
      </c>
      <c r="H9" s="84" t="s">
        <v>142</v>
      </c>
      <c r="I9" s="103">
        <v>4</v>
      </c>
      <c r="J9" s="104">
        <v>351</v>
      </c>
      <c r="K9" s="20">
        <v>42290</v>
      </c>
      <c r="L9" s="20">
        <v>42374</v>
      </c>
      <c r="M9" s="105">
        <v>84</v>
      </c>
      <c r="N9" s="88">
        <v>84</v>
      </c>
      <c r="O9" s="106">
        <v>1</v>
      </c>
      <c r="P9" s="107">
        <v>1.06</v>
      </c>
      <c r="Q9" s="108">
        <v>30</v>
      </c>
      <c r="R9" s="108">
        <v>30</v>
      </c>
      <c r="S9" s="108">
        <v>24</v>
      </c>
      <c r="T9" s="109">
        <v>0.03</v>
      </c>
      <c r="U9" s="109">
        <v>0.04</v>
      </c>
      <c r="V9" s="109">
        <v>0.04</v>
      </c>
      <c r="W9" s="110">
        <v>251.7</v>
      </c>
      <c r="X9" s="111">
        <v>251.7</v>
      </c>
      <c r="Y9" s="112">
        <v>1</v>
      </c>
      <c r="Z9" s="96" t="s">
        <v>168</v>
      </c>
      <c r="AA9" s="103" t="s">
        <v>169</v>
      </c>
      <c r="AB9" s="20">
        <v>42535</v>
      </c>
      <c r="AC9" s="113">
        <v>42550</v>
      </c>
      <c r="AD9" s="103">
        <v>401120054</v>
      </c>
      <c r="AE9" s="21">
        <v>42942</v>
      </c>
      <c r="AF9" s="21">
        <v>43146</v>
      </c>
      <c r="AG9" s="98" t="s">
        <v>170</v>
      </c>
      <c r="AH9" s="21">
        <v>43046</v>
      </c>
      <c r="AI9" s="21">
        <v>43123</v>
      </c>
      <c r="AJ9" s="21"/>
      <c r="AK9" s="103"/>
      <c r="AL9" s="20"/>
      <c r="AM9" s="103">
        <v>2</v>
      </c>
      <c r="AN9" s="99">
        <v>2</v>
      </c>
      <c r="AO9" s="22">
        <v>2016</v>
      </c>
      <c r="AP9" s="22" t="s">
        <v>171</v>
      </c>
      <c r="AQ9" s="101">
        <v>3500001775</v>
      </c>
      <c r="AR9" s="20">
        <v>43111</v>
      </c>
      <c r="AS9" s="101" t="s">
        <v>129</v>
      </c>
      <c r="AT9" s="20">
        <v>42510</v>
      </c>
      <c r="AU9" s="84" t="s">
        <v>172</v>
      </c>
      <c r="AV9" s="102">
        <v>43691</v>
      </c>
    </row>
    <row r="10" spans="1:48" ht="76.5" hidden="1">
      <c r="A10" s="83" t="s">
        <v>173</v>
      </c>
      <c r="B10" s="103">
        <v>50004635</v>
      </c>
      <c r="C10" s="85" t="s">
        <v>98</v>
      </c>
      <c r="D10" s="103" t="s">
        <v>174</v>
      </c>
      <c r="E10" s="103">
        <v>4615000604</v>
      </c>
      <c r="F10" s="84" t="s">
        <v>174</v>
      </c>
      <c r="G10" s="103" t="s">
        <v>175</v>
      </c>
      <c r="H10" s="84" t="s">
        <v>176</v>
      </c>
      <c r="I10" s="114">
        <v>1</v>
      </c>
      <c r="J10" s="104">
        <v>275</v>
      </c>
      <c r="K10" s="20">
        <v>42305</v>
      </c>
      <c r="L10" s="20">
        <v>42503</v>
      </c>
      <c r="M10" s="105">
        <v>198</v>
      </c>
      <c r="N10" s="88">
        <v>198</v>
      </c>
      <c r="O10" s="106">
        <v>1</v>
      </c>
      <c r="P10" s="107">
        <v>18450</v>
      </c>
      <c r="Q10" s="108">
        <v>30</v>
      </c>
      <c r="R10" s="108">
        <v>30</v>
      </c>
      <c r="S10" s="108">
        <v>138</v>
      </c>
      <c r="T10" s="109">
        <v>553.5</v>
      </c>
      <c r="U10" s="109">
        <v>691.875</v>
      </c>
      <c r="V10" s="109">
        <v>3819.15</v>
      </c>
      <c r="W10" s="110"/>
      <c r="X10" s="111">
        <v>5064.5249999999996</v>
      </c>
      <c r="Y10" s="112"/>
      <c r="Z10" s="96" t="s">
        <v>177</v>
      </c>
      <c r="AA10" s="103" t="s">
        <v>155</v>
      </c>
      <c r="AB10" s="20">
        <v>42600</v>
      </c>
      <c r="AC10" s="113">
        <v>42605</v>
      </c>
      <c r="AD10" s="103">
        <v>401120054</v>
      </c>
      <c r="AE10" s="21"/>
      <c r="AF10" s="21"/>
      <c r="AG10" s="98"/>
      <c r="AH10" s="21"/>
      <c r="AI10" s="21"/>
      <c r="AJ10" s="21"/>
      <c r="AK10" s="103"/>
      <c r="AL10" s="20"/>
      <c r="AM10" s="103">
        <v>3</v>
      </c>
      <c r="AN10" s="104">
        <v>1</v>
      </c>
      <c r="AO10" s="22">
        <v>2016</v>
      </c>
      <c r="AP10" s="22"/>
      <c r="AQ10" s="101" t="s">
        <v>150</v>
      </c>
      <c r="AR10" s="20"/>
      <c r="AS10" s="101" t="s">
        <v>178</v>
      </c>
      <c r="AT10" s="20">
        <v>42601</v>
      </c>
      <c r="AU10" s="84" t="s">
        <v>179</v>
      </c>
      <c r="AV10" s="102">
        <v>43691</v>
      </c>
    </row>
    <row r="11" spans="1:48" ht="25.5">
      <c r="A11" s="83" t="s">
        <v>180</v>
      </c>
      <c r="B11" s="103">
        <v>50004635</v>
      </c>
      <c r="C11" s="85" t="s">
        <v>98</v>
      </c>
      <c r="D11" s="84" t="s">
        <v>181</v>
      </c>
      <c r="E11" s="103">
        <v>4616000072</v>
      </c>
      <c r="F11" s="84" t="s">
        <v>181</v>
      </c>
      <c r="G11" s="114" t="s">
        <v>182</v>
      </c>
      <c r="H11" s="84" t="s">
        <v>183</v>
      </c>
      <c r="I11" s="114">
        <v>1</v>
      </c>
      <c r="J11" s="104">
        <v>751</v>
      </c>
      <c r="K11" s="20">
        <v>42478</v>
      </c>
      <c r="L11" s="20">
        <v>42509</v>
      </c>
      <c r="M11" s="105">
        <v>31</v>
      </c>
      <c r="N11" s="88">
        <v>31</v>
      </c>
      <c r="O11" s="106">
        <v>2</v>
      </c>
      <c r="P11" s="107">
        <v>29600</v>
      </c>
      <c r="Q11" s="108">
        <v>30</v>
      </c>
      <c r="R11" s="108">
        <v>1</v>
      </c>
      <c r="S11" s="108">
        <v>0</v>
      </c>
      <c r="T11" s="109">
        <v>888</v>
      </c>
      <c r="U11" s="109">
        <v>37</v>
      </c>
      <c r="V11" s="109">
        <v>0</v>
      </c>
      <c r="W11" s="110"/>
      <c r="X11" s="111">
        <v>1640.63</v>
      </c>
      <c r="Y11" s="112">
        <v>1</v>
      </c>
      <c r="Z11" s="96" t="s">
        <v>184</v>
      </c>
      <c r="AA11" s="103" t="s">
        <v>155</v>
      </c>
      <c r="AB11" s="20">
        <v>42600</v>
      </c>
      <c r="AC11" s="113">
        <v>42605</v>
      </c>
      <c r="AD11" s="103">
        <v>401120054</v>
      </c>
      <c r="AE11" s="21"/>
      <c r="AF11" s="21"/>
      <c r="AG11" s="98"/>
      <c r="AH11" s="21"/>
      <c r="AI11" s="21"/>
      <c r="AJ11" s="21"/>
      <c r="AK11" s="103"/>
      <c r="AL11" s="20"/>
      <c r="AM11" s="103">
        <v>3</v>
      </c>
      <c r="AN11" s="104">
        <v>1</v>
      </c>
      <c r="AO11" s="22">
        <v>2016</v>
      </c>
      <c r="AP11" s="22" t="s">
        <v>164</v>
      </c>
      <c r="AQ11" s="101">
        <v>3500033094</v>
      </c>
      <c r="AR11" s="20">
        <v>42618</v>
      </c>
      <c r="AS11" s="101" t="s">
        <v>129</v>
      </c>
      <c r="AT11" s="20">
        <v>42571</v>
      </c>
      <c r="AU11" s="84" t="s">
        <v>156</v>
      </c>
      <c r="AV11" s="102">
        <v>43691</v>
      </c>
    </row>
    <row r="12" spans="1:48" ht="25.5">
      <c r="A12" s="83" t="s">
        <v>185</v>
      </c>
      <c r="B12" s="103">
        <v>50004635</v>
      </c>
      <c r="C12" s="85" t="s">
        <v>98</v>
      </c>
      <c r="D12" s="84" t="s">
        <v>181</v>
      </c>
      <c r="E12" s="103">
        <v>4616000072</v>
      </c>
      <c r="F12" s="84" t="s">
        <v>181</v>
      </c>
      <c r="G12" s="114" t="s">
        <v>186</v>
      </c>
      <c r="H12" s="84" t="s">
        <v>183</v>
      </c>
      <c r="I12" s="114">
        <v>1</v>
      </c>
      <c r="J12" s="104">
        <v>752</v>
      </c>
      <c r="K12" s="20">
        <v>42478</v>
      </c>
      <c r="L12" s="20">
        <v>42509</v>
      </c>
      <c r="M12" s="105">
        <v>31</v>
      </c>
      <c r="N12" s="88">
        <v>31</v>
      </c>
      <c r="O12" s="106">
        <v>1</v>
      </c>
      <c r="P12" s="107">
        <v>22900</v>
      </c>
      <c r="Q12" s="108">
        <v>30</v>
      </c>
      <c r="R12" s="108">
        <v>1</v>
      </c>
      <c r="S12" s="108">
        <v>0</v>
      </c>
      <c r="T12" s="109">
        <v>687</v>
      </c>
      <c r="U12" s="109">
        <v>28.625</v>
      </c>
      <c r="V12" s="109">
        <v>0</v>
      </c>
      <c r="W12" s="110"/>
      <c r="X12" s="111">
        <v>1640.63</v>
      </c>
      <c r="Y12" s="112"/>
      <c r="Z12" s="96" t="s">
        <v>184</v>
      </c>
      <c r="AA12" s="103" t="s">
        <v>155</v>
      </c>
      <c r="AB12" s="20">
        <v>42600</v>
      </c>
      <c r="AC12" s="113">
        <v>42605</v>
      </c>
      <c r="AD12" s="103">
        <v>401120054</v>
      </c>
      <c r="AE12" s="21"/>
      <c r="AF12" s="21"/>
      <c r="AG12" s="98"/>
      <c r="AH12" s="21"/>
      <c r="AI12" s="21"/>
      <c r="AJ12" s="21"/>
      <c r="AK12" s="103"/>
      <c r="AL12" s="20"/>
      <c r="AM12" s="103">
        <v>3</v>
      </c>
      <c r="AN12" s="104">
        <v>1</v>
      </c>
      <c r="AO12" s="22">
        <v>2016</v>
      </c>
      <c r="AP12" s="22" t="s">
        <v>164</v>
      </c>
      <c r="AQ12" s="101">
        <v>3500033094</v>
      </c>
      <c r="AR12" s="20">
        <v>42618</v>
      </c>
      <c r="AS12" s="101" t="s">
        <v>129</v>
      </c>
      <c r="AT12" s="20">
        <v>42571</v>
      </c>
      <c r="AU12" s="84" t="s">
        <v>156</v>
      </c>
      <c r="AV12" s="102">
        <v>43691</v>
      </c>
    </row>
    <row r="13" spans="1:48" ht="63.75" hidden="1">
      <c r="A13" s="83" t="s">
        <v>187</v>
      </c>
      <c r="B13" s="103">
        <v>50004635</v>
      </c>
      <c r="C13" s="85" t="s">
        <v>98</v>
      </c>
      <c r="D13" s="103" t="s">
        <v>181</v>
      </c>
      <c r="E13" s="103">
        <v>4616000072</v>
      </c>
      <c r="F13" s="84" t="s">
        <v>181</v>
      </c>
      <c r="G13" s="103" t="s">
        <v>182</v>
      </c>
      <c r="H13" s="84" t="s">
        <v>188</v>
      </c>
      <c r="I13" s="103">
        <v>1</v>
      </c>
      <c r="J13" s="104">
        <v>751</v>
      </c>
      <c r="K13" s="20">
        <v>42478</v>
      </c>
      <c r="L13" s="20">
        <v>42509</v>
      </c>
      <c r="M13" s="105">
        <v>31</v>
      </c>
      <c r="N13" s="88">
        <v>31</v>
      </c>
      <c r="O13" s="106">
        <v>1</v>
      </c>
      <c r="P13" s="107">
        <v>14800</v>
      </c>
      <c r="Q13" s="108">
        <v>30</v>
      </c>
      <c r="R13" s="108">
        <v>1</v>
      </c>
      <c r="S13" s="108">
        <v>0</v>
      </c>
      <c r="T13" s="109">
        <v>444</v>
      </c>
      <c r="U13" s="109">
        <v>18.5</v>
      </c>
      <c r="V13" s="109">
        <v>0</v>
      </c>
      <c r="W13" s="110"/>
      <c r="X13" s="111">
        <v>1178.125</v>
      </c>
      <c r="Y13" s="112"/>
      <c r="Z13" s="96" t="s">
        <v>189</v>
      </c>
      <c r="AA13" s="103" t="s">
        <v>190</v>
      </c>
      <c r="AB13" s="20">
        <v>42640</v>
      </c>
      <c r="AC13" s="113">
        <v>42643</v>
      </c>
      <c r="AD13" s="103">
        <v>401120054</v>
      </c>
      <c r="AE13" s="21"/>
      <c r="AF13" s="21"/>
      <c r="AG13" s="98"/>
      <c r="AH13" s="21"/>
      <c r="AI13" s="21"/>
      <c r="AJ13" s="21"/>
      <c r="AK13" s="103"/>
      <c r="AL13" s="20"/>
      <c r="AM13" s="103">
        <v>3</v>
      </c>
      <c r="AN13" s="104">
        <v>1</v>
      </c>
      <c r="AO13" s="103">
        <v>2016</v>
      </c>
      <c r="AP13" s="22"/>
      <c r="AQ13" s="101" t="s">
        <v>150</v>
      </c>
      <c r="AR13" s="20"/>
      <c r="AS13" s="101" t="s">
        <v>191</v>
      </c>
      <c r="AT13" s="20">
        <v>42590</v>
      </c>
      <c r="AU13" s="84"/>
      <c r="AV13" s="102">
        <v>43691</v>
      </c>
    </row>
    <row r="14" spans="1:48" ht="63.75" hidden="1">
      <c r="A14" s="83" t="s">
        <v>192</v>
      </c>
      <c r="B14" s="103">
        <v>50004635</v>
      </c>
      <c r="C14" s="85" t="s">
        <v>98</v>
      </c>
      <c r="D14" s="103" t="s">
        <v>181</v>
      </c>
      <c r="E14" s="103">
        <v>4616000072</v>
      </c>
      <c r="F14" s="84" t="s">
        <v>181</v>
      </c>
      <c r="G14" s="103" t="s">
        <v>186</v>
      </c>
      <c r="H14" s="84" t="s">
        <v>188</v>
      </c>
      <c r="I14" s="103">
        <v>1</v>
      </c>
      <c r="J14" s="104">
        <v>752</v>
      </c>
      <c r="K14" s="20">
        <v>42478</v>
      </c>
      <c r="L14" s="20">
        <v>42509</v>
      </c>
      <c r="M14" s="105">
        <v>31</v>
      </c>
      <c r="N14" s="88">
        <v>31</v>
      </c>
      <c r="O14" s="106">
        <v>1</v>
      </c>
      <c r="P14" s="107">
        <v>22900</v>
      </c>
      <c r="Q14" s="108">
        <v>30</v>
      </c>
      <c r="R14" s="108">
        <v>1</v>
      </c>
      <c r="S14" s="108">
        <v>0</v>
      </c>
      <c r="T14" s="109">
        <v>687</v>
      </c>
      <c r="U14" s="109">
        <v>28.625</v>
      </c>
      <c r="V14" s="109">
        <v>0</v>
      </c>
      <c r="W14" s="110"/>
      <c r="X14" s="111">
        <v>1178.125</v>
      </c>
      <c r="Y14" s="112"/>
      <c r="Z14" s="96" t="s">
        <v>189</v>
      </c>
      <c r="AA14" s="103" t="s">
        <v>190</v>
      </c>
      <c r="AB14" s="20">
        <v>42640</v>
      </c>
      <c r="AC14" s="113">
        <v>42643</v>
      </c>
      <c r="AD14" s="103">
        <v>401120054</v>
      </c>
      <c r="AE14" s="21"/>
      <c r="AF14" s="21"/>
      <c r="AG14" s="98"/>
      <c r="AH14" s="21"/>
      <c r="AI14" s="21"/>
      <c r="AJ14" s="21"/>
      <c r="AK14" s="103"/>
      <c r="AL14" s="20"/>
      <c r="AM14" s="103">
        <v>3</v>
      </c>
      <c r="AN14" s="104">
        <v>1</v>
      </c>
      <c r="AO14" s="103">
        <v>2016</v>
      </c>
      <c r="AP14" s="22"/>
      <c r="AQ14" s="101" t="s">
        <v>150</v>
      </c>
      <c r="AR14" s="20"/>
      <c r="AS14" s="101" t="s">
        <v>191</v>
      </c>
      <c r="AT14" s="20">
        <v>42590</v>
      </c>
      <c r="AU14" s="84"/>
      <c r="AV14" s="102">
        <v>43691</v>
      </c>
    </row>
    <row r="15" spans="1:48" ht="38.25">
      <c r="A15" s="83" t="s">
        <v>193</v>
      </c>
      <c r="B15" s="103">
        <v>50004635</v>
      </c>
      <c r="C15" s="85" t="s">
        <v>98</v>
      </c>
      <c r="D15" s="103" t="s">
        <v>194</v>
      </c>
      <c r="E15" s="103">
        <v>4716000155</v>
      </c>
      <c r="F15" s="84" t="s">
        <v>195</v>
      </c>
      <c r="G15" s="114" t="s">
        <v>196</v>
      </c>
      <c r="H15" s="84" t="s">
        <v>197</v>
      </c>
      <c r="I15" s="103" t="s">
        <v>198</v>
      </c>
      <c r="J15" s="104">
        <v>675</v>
      </c>
      <c r="K15" s="20">
        <v>42513</v>
      </c>
      <c r="L15" s="20">
        <v>42632</v>
      </c>
      <c r="M15" s="105">
        <v>119</v>
      </c>
      <c r="N15" s="88">
        <v>119</v>
      </c>
      <c r="O15" s="106">
        <v>1</v>
      </c>
      <c r="P15" s="107">
        <v>4100</v>
      </c>
      <c r="Q15" s="108">
        <v>30</v>
      </c>
      <c r="R15" s="108">
        <v>30</v>
      </c>
      <c r="S15" s="108">
        <v>59</v>
      </c>
      <c r="T15" s="109">
        <v>123</v>
      </c>
      <c r="U15" s="109">
        <v>153.75</v>
      </c>
      <c r="V15" s="109">
        <v>362.85</v>
      </c>
      <c r="W15" s="110">
        <v>639.6</v>
      </c>
      <c r="X15" s="111">
        <v>2416.9499999999998</v>
      </c>
      <c r="Y15" s="112"/>
      <c r="Z15" s="96" t="s">
        <v>199</v>
      </c>
      <c r="AA15" s="103" t="s">
        <v>200</v>
      </c>
      <c r="AB15" s="20">
        <v>42663</v>
      </c>
      <c r="AC15" s="113">
        <v>42664</v>
      </c>
      <c r="AD15" s="103">
        <v>401120054</v>
      </c>
      <c r="AE15" s="21"/>
      <c r="AF15" s="21"/>
      <c r="AG15" s="98"/>
      <c r="AH15" s="21"/>
      <c r="AI15" s="21"/>
      <c r="AJ15" s="21"/>
      <c r="AK15" s="103"/>
      <c r="AL15" s="20"/>
      <c r="AM15" s="103">
        <v>2</v>
      </c>
      <c r="AN15" s="99">
        <v>2</v>
      </c>
      <c r="AO15" s="103">
        <v>2016</v>
      </c>
      <c r="AP15" s="22" t="s">
        <v>128</v>
      </c>
      <c r="AQ15" s="101" t="s">
        <v>201</v>
      </c>
      <c r="AR15" s="20">
        <v>42705</v>
      </c>
      <c r="AS15" s="101" t="s">
        <v>202</v>
      </c>
      <c r="AT15" s="20">
        <v>42653</v>
      </c>
      <c r="AU15" s="84"/>
      <c r="AV15" s="102">
        <v>43691</v>
      </c>
    </row>
    <row r="16" spans="1:48" ht="38.25">
      <c r="A16" s="83" t="s">
        <v>203</v>
      </c>
      <c r="B16" s="103">
        <v>50004635</v>
      </c>
      <c r="C16" s="85" t="s">
        <v>98</v>
      </c>
      <c r="D16" s="103" t="s">
        <v>194</v>
      </c>
      <c r="E16" s="103">
        <v>4716000155</v>
      </c>
      <c r="F16" s="84" t="s">
        <v>195</v>
      </c>
      <c r="G16" s="114" t="s">
        <v>196</v>
      </c>
      <c r="H16" s="84" t="s">
        <v>204</v>
      </c>
      <c r="I16" s="103" t="s">
        <v>198</v>
      </c>
      <c r="J16" s="104">
        <v>694</v>
      </c>
      <c r="K16" s="20">
        <v>42513</v>
      </c>
      <c r="L16" s="20">
        <v>42632</v>
      </c>
      <c r="M16" s="105">
        <v>119</v>
      </c>
      <c r="N16" s="88">
        <v>119</v>
      </c>
      <c r="O16" s="106">
        <v>1</v>
      </c>
      <c r="P16" s="107">
        <v>4100</v>
      </c>
      <c r="Q16" s="108">
        <v>30</v>
      </c>
      <c r="R16" s="108">
        <v>30</v>
      </c>
      <c r="S16" s="108">
        <v>59</v>
      </c>
      <c r="T16" s="109">
        <v>123</v>
      </c>
      <c r="U16" s="109">
        <v>153.75</v>
      </c>
      <c r="V16" s="109">
        <v>362.85</v>
      </c>
      <c r="W16" s="110">
        <v>639.6</v>
      </c>
      <c r="X16" s="111">
        <v>2416.9499999999998</v>
      </c>
      <c r="Y16" s="112">
        <v>1</v>
      </c>
      <c r="Z16" s="96" t="s">
        <v>199</v>
      </c>
      <c r="AA16" s="103" t="s">
        <v>200</v>
      </c>
      <c r="AB16" s="20">
        <v>42663</v>
      </c>
      <c r="AC16" s="113">
        <v>42664</v>
      </c>
      <c r="AD16" s="103">
        <v>401120054</v>
      </c>
      <c r="AE16" s="21"/>
      <c r="AF16" s="21"/>
      <c r="AG16" s="98"/>
      <c r="AH16" s="21"/>
      <c r="AI16" s="21"/>
      <c r="AJ16" s="21"/>
      <c r="AK16" s="103"/>
      <c r="AL16" s="20"/>
      <c r="AM16" s="103">
        <v>2</v>
      </c>
      <c r="AN16" s="99">
        <v>2</v>
      </c>
      <c r="AO16" s="103">
        <v>2016</v>
      </c>
      <c r="AP16" s="22" t="s">
        <v>128</v>
      </c>
      <c r="AQ16" s="101" t="s">
        <v>201</v>
      </c>
      <c r="AR16" s="20">
        <v>42705</v>
      </c>
      <c r="AS16" s="101" t="s">
        <v>202</v>
      </c>
      <c r="AT16" s="20">
        <v>42653</v>
      </c>
      <c r="AU16" s="84"/>
      <c r="AV16" s="102">
        <v>43691</v>
      </c>
    </row>
    <row r="17" spans="1:48" ht="38.25">
      <c r="A17" s="83" t="s">
        <v>205</v>
      </c>
      <c r="B17" s="103">
        <v>50004635</v>
      </c>
      <c r="C17" s="85" t="s">
        <v>98</v>
      </c>
      <c r="D17" s="103" t="s">
        <v>194</v>
      </c>
      <c r="E17" s="103">
        <v>4716000155</v>
      </c>
      <c r="F17" s="84" t="s">
        <v>195</v>
      </c>
      <c r="G17" s="114" t="s">
        <v>196</v>
      </c>
      <c r="H17" s="84" t="s">
        <v>206</v>
      </c>
      <c r="I17" s="103" t="s">
        <v>198</v>
      </c>
      <c r="J17" s="104">
        <v>699</v>
      </c>
      <c r="K17" s="20">
        <v>42513</v>
      </c>
      <c r="L17" s="20">
        <v>42615</v>
      </c>
      <c r="M17" s="105">
        <v>102</v>
      </c>
      <c r="N17" s="88">
        <v>102</v>
      </c>
      <c r="O17" s="106">
        <v>1</v>
      </c>
      <c r="P17" s="107">
        <v>4100</v>
      </c>
      <c r="Q17" s="108">
        <v>30</v>
      </c>
      <c r="R17" s="108">
        <v>30</v>
      </c>
      <c r="S17" s="108">
        <v>42</v>
      </c>
      <c r="T17" s="109">
        <v>123</v>
      </c>
      <c r="U17" s="109">
        <v>153.75</v>
      </c>
      <c r="V17" s="109">
        <v>258.3</v>
      </c>
      <c r="W17" s="110">
        <v>535.04999999999995</v>
      </c>
      <c r="X17" s="111">
        <v>2416.9499999999998</v>
      </c>
      <c r="Y17" s="112"/>
      <c r="Z17" s="96" t="s">
        <v>199</v>
      </c>
      <c r="AA17" s="103" t="s">
        <v>200</v>
      </c>
      <c r="AB17" s="20">
        <v>42663</v>
      </c>
      <c r="AC17" s="113">
        <v>42664</v>
      </c>
      <c r="AD17" s="103">
        <v>401120054</v>
      </c>
      <c r="AE17" s="21"/>
      <c r="AF17" s="21"/>
      <c r="AG17" s="98"/>
      <c r="AH17" s="21"/>
      <c r="AI17" s="21"/>
      <c r="AJ17" s="21"/>
      <c r="AK17" s="103"/>
      <c r="AL17" s="20"/>
      <c r="AM17" s="103">
        <v>2</v>
      </c>
      <c r="AN17" s="99">
        <v>2</v>
      </c>
      <c r="AO17" s="103">
        <v>2016</v>
      </c>
      <c r="AP17" s="22" t="s">
        <v>128</v>
      </c>
      <c r="AQ17" s="101" t="s">
        <v>201</v>
      </c>
      <c r="AR17" s="20">
        <v>42705</v>
      </c>
      <c r="AS17" s="101" t="s">
        <v>202</v>
      </c>
      <c r="AT17" s="20">
        <v>42653</v>
      </c>
      <c r="AU17" s="84"/>
      <c r="AV17" s="102">
        <v>43691</v>
      </c>
    </row>
    <row r="18" spans="1:48" ht="38.25">
      <c r="A18" s="83" t="s">
        <v>207</v>
      </c>
      <c r="B18" s="103">
        <v>50004635</v>
      </c>
      <c r="C18" s="85" t="s">
        <v>98</v>
      </c>
      <c r="D18" s="103" t="s">
        <v>194</v>
      </c>
      <c r="E18" s="103">
        <v>4716000155</v>
      </c>
      <c r="F18" s="84" t="s">
        <v>195</v>
      </c>
      <c r="G18" s="114" t="s">
        <v>196</v>
      </c>
      <c r="H18" s="84" t="s">
        <v>208</v>
      </c>
      <c r="I18" s="103" t="s">
        <v>198</v>
      </c>
      <c r="J18" s="104">
        <v>701</v>
      </c>
      <c r="K18" s="20">
        <v>42513</v>
      </c>
      <c r="L18" s="20">
        <v>42626</v>
      </c>
      <c r="M18" s="105">
        <v>113</v>
      </c>
      <c r="N18" s="88">
        <v>113</v>
      </c>
      <c r="O18" s="106">
        <v>1</v>
      </c>
      <c r="P18" s="107">
        <v>4100</v>
      </c>
      <c r="Q18" s="108">
        <v>30</v>
      </c>
      <c r="R18" s="108">
        <v>30</v>
      </c>
      <c r="S18" s="108">
        <v>53</v>
      </c>
      <c r="T18" s="109">
        <v>123</v>
      </c>
      <c r="U18" s="109">
        <v>153.75</v>
      </c>
      <c r="V18" s="109">
        <v>325.95</v>
      </c>
      <c r="W18" s="110">
        <v>602.70000000000005</v>
      </c>
      <c r="X18" s="111">
        <v>2416.9499999999998</v>
      </c>
      <c r="Y18" s="112"/>
      <c r="Z18" s="96" t="s">
        <v>199</v>
      </c>
      <c r="AA18" s="103" t="s">
        <v>200</v>
      </c>
      <c r="AB18" s="20">
        <v>42663</v>
      </c>
      <c r="AC18" s="113">
        <v>42664</v>
      </c>
      <c r="AD18" s="103">
        <v>401120054</v>
      </c>
      <c r="AE18" s="21"/>
      <c r="AF18" s="21"/>
      <c r="AG18" s="98"/>
      <c r="AH18" s="21"/>
      <c r="AI18" s="21"/>
      <c r="AJ18" s="21"/>
      <c r="AK18" s="103"/>
      <c r="AL18" s="20"/>
      <c r="AM18" s="103">
        <v>2</v>
      </c>
      <c r="AN18" s="99">
        <v>2</v>
      </c>
      <c r="AO18" s="103">
        <v>2016</v>
      </c>
      <c r="AP18" s="22" t="s">
        <v>128</v>
      </c>
      <c r="AQ18" s="101" t="s">
        <v>201</v>
      </c>
      <c r="AR18" s="20">
        <v>42705</v>
      </c>
      <c r="AS18" s="101" t="s">
        <v>202</v>
      </c>
      <c r="AT18" s="20">
        <v>42653</v>
      </c>
      <c r="AU18" s="84"/>
      <c r="AV18" s="102">
        <v>43691</v>
      </c>
    </row>
    <row r="19" spans="1:48" ht="25.5">
      <c r="A19" s="83" t="s">
        <v>209</v>
      </c>
      <c r="B19" s="103">
        <v>50004635</v>
      </c>
      <c r="C19" s="85" t="s">
        <v>98</v>
      </c>
      <c r="D19" s="103" t="s">
        <v>210</v>
      </c>
      <c r="E19" s="103">
        <v>4716000184</v>
      </c>
      <c r="F19" s="84" t="s">
        <v>211</v>
      </c>
      <c r="G19" s="114">
        <v>7081074</v>
      </c>
      <c r="H19" s="84" t="s">
        <v>142</v>
      </c>
      <c r="I19" s="103">
        <v>1</v>
      </c>
      <c r="J19" s="104">
        <v>719</v>
      </c>
      <c r="K19" s="20">
        <v>42520</v>
      </c>
      <c r="L19" s="20">
        <v>42549</v>
      </c>
      <c r="M19" s="105">
        <v>29</v>
      </c>
      <c r="N19" s="88">
        <v>29</v>
      </c>
      <c r="O19" s="106">
        <v>2</v>
      </c>
      <c r="P19" s="107">
        <v>1000</v>
      </c>
      <c r="Q19" s="108">
        <v>29</v>
      </c>
      <c r="R19" s="108">
        <v>0</v>
      </c>
      <c r="S19" s="108">
        <v>0</v>
      </c>
      <c r="T19" s="109">
        <v>29</v>
      </c>
      <c r="U19" s="109">
        <v>0</v>
      </c>
      <c r="V19" s="109">
        <v>0</v>
      </c>
      <c r="W19" s="110"/>
      <c r="X19" s="111">
        <v>251.7</v>
      </c>
      <c r="Y19" s="112">
        <v>1</v>
      </c>
      <c r="Z19" s="96" t="s">
        <v>212</v>
      </c>
      <c r="AA19" s="103" t="s">
        <v>169</v>
      </c>
      <c r="AB19" s="20">
        <v>42667</v>
      </c>
      <c r="AC19" s="113">
        <v>42668</v>
      </c>
      <c r="AD19" s="103">
        <v>401120054</v>
      </c>
      <c r="AE19" s="21"/>
      <c r="AF19" s="21"/>
      <c r="AG19" s="98"/>
      <c r="AH19" s="21"/>
      <c r="AI19" s="21"/>
      <c r="AJ19" s="21"/>
      <c r="AK19" s="103"/>
      <c r="AL19" s="20"/>
      <c r="AM19" s="103">
        <v>2</v>
      </c>
      <c r="AN19" s="99">
        <v>2</v>
      </c>
      <c r="AO19" s="103">
        <v>2016</v>
      </c>
      <c r="AP19" s="22" t="s">
        <v>128</v>
      </c>
      <c r="AQ19" s="101">
        <v>3500045581</v>
      </c>
      <c r="AR19" s="20">
        <v>42710</v>
      </c>
      <c r="AS19" s="101" t="s">
        <v>129</v>
      </c>
      <c r="AT19" s="20">
        <v>42654</v>
      </c>
      <c r="AU19" s="84" t="s">
        <v>213</v>
      </c>
      <c r="AV19" s="102">
        <v>43691</v>
      </c>
    </row>
    <row r="20" spans="1:48" ht="25.5" hidden="1">
      <c r="A20" s="83" t="s">
        <v>214</v>
      </c>
      <c r="B20" s="103">
        <v>50004635</v>
      </c>
      <c r="C20" s="85" t="s">
        <v>98</v>
      </c>
      <c r="D20" s="84" t="s">
        <v>215</v>
      </c>
      <c r="E20" s="103">
        <v>4615000418</v>
      </c>
      <c r="F20" s="84" t="s">
        <v>215</v>
      </c>
      <c r="G20" s="114" t="s">
        <v>216</v>
      </c>
      <c r="H20" s="84" t="s">
        <v>217</v>
      </c>
      <c r="I20" s="103">
        <v>1</v>
      </c>
      <c r="J20" s="104">
        <v>974</v>
      </c>
      <c r="K20" s="20">
        <v>42195</v>
      </c>
      <c r="L20" s="20">
        <v>42209</v>
      </c>
      <c r="M20" s="105">
        <v>14</v>
      </c>
      <c r="N20" s="88">
        <v>14</v>
      </c>
      <c r="O20" s="106">
        <v>1</v>
      </c>
      <c r="P20" s="107">
        <v>3250</v>
      </c>
      <c r="Q20" s="108">
        <v>14</v>
      </c>
      <c r="R20" s="108">
        <v>0</v>
      </c>
      <c r="S20" s="108">
        <v>0</v>
      </c>
      <c r="T20" s="109">
        <v>45.5</v>
      </c>
      <c r="U20" s="109">
        <v>0</v>
      </c>
      <c r="V20" s="109">
        <v>0</v>
      </c>
      <c r="W20" s="110"/>
      <c r="X20" s="111">
        <v>45.5</v>
      </c>
      <c r="Y20" s="112">
        <v>1</v>
      </c>
      <c r="Z20" s="96" t="s">
        <v>218</v>
      </c>
      <c r="AA20" s="103" t="s">
        <v>190</v>
      </c>
      <c r="AB20" s="20">
        <v>42521</v>
      </c>
      <c r="AC20" s="113">
        <v>42524</v>
      </c>
      <c r="AD20" s="114">
        <v>401120054</v>
      </c>
      <c r="AE20" s="21"/>
      <c r="AF20" s="21"/>
      <c r="AG20" s="98"/>
      <c r="AH20" s="21"/>
      <c r="AI20" s="21"/>
      <c r="AJ20" s="20"/>
      <c r="AK20" s="103"/>
      <c r="AL20" s="20"/>
      <c r="AM20" s="103">
        <v>3</v>
      </c>
      <c r="AN20" s="104">
        <v>1</v>
      </c>
      <c r="AO20" s="22">
        <v>2016</v>
      </c>
      <c r="AP20" s="22" t="s">
        <v>138</v>
      </c>
      <c r="AQ20" s="101">
        <v>3500022156</v>
      </c>
      <c r="AR20" s="20">
        <v>42531</v>
      </c>
      <c r="AS20" s="101" t="s">
        <v>129</v>
      </c>
      <c r="AT20" s="20">
        <v>42503</v>
      </c>
      <c r="AU20" s="84"/>
      <c r="AV20" s="102">
        <v>43691</v>
      </c>
    </row>
    <row r="21" spans="1:48" ht="25.5">
      <c r="A21" s="83" t="s">
        <v>219</v>
      </c>
      <c r="B21" s="103">
        <v>50004635</v>
      </c>
      <c r="C21" s="85" t="s">
        <v>98</v>
      </c>
      <c r="D21" s="103" t="s">
        <v>220</v>
      </c>
      <c r="E21" s="103">
        <v>4716000294</v>
      </c>
      <c r="F21" s="84" t="s">
        <v>221</v>
      </c>
      <c r="G21" s="114">
        <v>7020178</v>
      </c>
      <c r="H21" s="84" t="s">
        <v>222</v>
      </c>
      <c r="I21" s="103">
        <v>1</v>
      </c>
      <c r="J21" s="104">
        <v>981</v>
      </c>
      <c r="K21" s="20">
        <v>42556</v>
      </c>
      <c r="L21" s="20">
        <v>42682</v>
      </c>
      <c r="M21" s="105">
        <v>126</v>
      </c>
      <c r="N21" s="88">
        <v>126</v>
      </c>
      <c r="O21" s="106">
        <v>59</v>
      </c>
      <c r="P21" s="107">
        <v>725.7</v>
      </c>
      <c r="Q21" s="108">
        <v>30</v>
      </c>
      <c r="R21" s="108">
        <v>30</v>
      </c>
      <c r="S21" s="108">
        <v>66</v>
      </c>
      <c r="T21" s="109">
        <v>21.771000000000001</v>
      </c>
      <c r="U21" s="109">
        <v>27.213750000000001</v>
      </c>
      <c r="V21" s="109">
        <v>71.844300000000004</v>
      </c>
      <c r="W21" s="110"/>
      <c r="X21" s="111">
        <v>251.7</v>
      </c>
      <c r="Y21" s="112"/>
      <c r="Z21" s="96" t="s">
        <v>223</v>
      </c>
      <c r="AA21" s="103" t="s">
        <v>169</v>
      </c>
      <c r="AB21" s="20">
        <v>42696</v>
      </c>
      <c r="AC21" s="113">
        <v>42703</v>
      </c>
      <c r="AD21" s="114">
        <v>401120054</v>
      </c>
      <c r="AE21" s="21">
        <v>42765</v>
      </c>
      <c r="AF21" s="21">
        <v>42776</v>
      </c>
      <c r="AG21" s="98" t="s">
        <v>224</v>
      </c>
      <c r="AH21" s="21"/>
      <c r="AI21" s="21"/>
      <c r="AJ21" s="21"/>
      <c r="AK21" s="103">
        <v>49886</v>
      </c>
      <c r="AL21" s="20">
        <v>42766</v>
      </c>
      <c r="AM21" s="103">
        <v>2</v>
      </c>
      <c r="AN21" s="99">
        <v>2</v>
      </c>
      <c r="AO21" s="22">
        <v>2017</v>
      </c>
      <c r="AP21" s="22" t="s">
        <v>171</v>
      </c>
      <c r="AQ21" s="101">
        <v>3500004744</v>
      </c>
      <c r="AR21" s="20">
        <v>42766</v>
      </c>
      <c r="AS21" s="101" t="s">
        <v>129</v>
      </c>
      <c r="AT21" s="20">
        <v>42684</v>
      </c>
      <c r="AU21" s="84" t="s">
        <v>225</v>
      </c>
      <c r="AV21" s="102">
        <v>43691</v>
      </c>
    </row>
    <row r="22" spans="1:48" ht="25.5">
      <c r="A22" s="83" t="s">
        <v>226</v>
      </c>
      <c r="B22" s="103">
        <v>50004635</v>
      </c>
      <c r="C22" s="85" t="s">
        <v>98</v>
      </c>
      <c r="D22" s="103" t="s">
        <v>220</v>
      </c>
      <c r="E22" s="103">
        <v>4716000294</v>
      </c>
      <c r="F22" s="84" t="s">
        <v>221</v>
      </c>
      <c r="G22" s="114">
        <v>7020178</v>
      </c>
      <c r="H22" s="84" t="s">
        <v>222</v>
      </c>
      <c r="I22" s="103">
        <v>2</v>
      </c>
      <c r="J22" s="104">
        <v>983</v>
      </c>
      <c r="K22" s="20">
        <v>42646</v>
      </c>
      <c r="L22" s="20">
        <v>42682</v>
      </c>
      <c r="M22" s="105">
        <v>36</v>
      </c>
      <c r="N22" s="88">
        <v>36</v>
      </c>
      <c r="O22" s="106">
        <v>58</v>
      </c>
      <c r="P22" s="107">
        <v>713.4</v>
      </c>
      <c r="Q22" s="108">
        <v>30</v>
      </c>
      <c r="R22" s="108">
        <v>6</v>
      </c>
      <c r="S22" s="108">
        <v>0</v>
      </c>
      <c r="T22" s="109">
        <v>21.402000000000001</v>
      </c>
      <c r="U22" s="109">
        <v>5.3504999999999994</v>
      </c>
      <c r="V22" s="109">
        <v>0</v>
      </c>
      <c r="W22" s="110"/>
      <c r="X22" s="111">
        <v>251.7</v>
      </c>
      <c r="Y22" s="112">
        <v>1</v>
      </c>
      <c r="Z22" s="96" t="s">
        <v>223</v>
      </c>
      <c r="AA22" s="103" t="s">
        <v>169</v>
      </c>
      <c r="AB22" s="20">
        <v>42696</v>
      </c>
      <c r="AC22" s="113">
        <v>42703</v>
      </c>
      <c r="AD22" s="114">
        <v>401120054</v>
      </c>
      <c r="AE22" s="21">
        <v>42765</v>
      </c>
      <c r="AF22" s="21">
        <v>42776</v>
      </c>
      <c r="AG22" s="98" t="s">
        <v>224</v>
      </c>
      <c r="AH22" s="21"/>
      <c r="AI22" s="21"/>
      <c r="AJ22" s="21"/>
      <c r="AK22" s="103">
        <v>49886</v>
      </c>
      <c r="AL22" s="20">
        <v>42766</v>
      </c>
      <c r="AM22" s="103">
        <v>2</v>
      </c>
      <c r="AN22" s="99">
        <v>2</v>
      </c>
      <c r="AO22" s="22">
        <v>2017</v>
      </c>
      <c r="AP22" s="22" t="s">
        <v>171</v>
      </c>
      <c r="AQ22" s="101">
        <v>3500004744</v>
      </c>
      <c r="AR22" s="20">
        <v>42766</v>
      </c>
      <c r="AS22" s="101" t="s">
        <v>129</v>
      </c>
      <c r="AT22" s="20">
        <v>42684</v>
      </c>
      <c r="AU22" s="84" t="s">
        <v>225</v>
      </c>
      <c r="AV22" s="102">
        <v>43691</v>
      </c>
    </row>
    <row r="23" spans="1:48" ht="25.5" hidden="1">
      <c r="A23" s="83" t="s">
        <v>227</v>
      </c>
      <c r="B23" s="103">
        <v>50004635</v>
      </c>
      <c r="C23" s="85" t="s">
        <v>98</v>
      </c>
      <c r="D23" s="103" t="s">
        <v>133</v>
      </c>
      <c r="E23" s="103">
        <v>4715000234</v>
      </c>
      <c r="F23" s="84" t="s">
        <v>134</v>
      </c>
      <c r="G23" s="103">
        <v>7074074</v>
      </c>
      <c r="H23" s="84" t="s">
        <v>142</v>
      </c>
      <c r="I23" s="103">
        <v>2</v>
      </c>
      <c r="J23" s="104">
        <v>399</v>
      </c>
      <c r="K23" s="20">
        <v>42373</v>
      </c>
      <c r="L23" s="20">
        <v>42402</v>
      </c>
      <c r="M23" s="105">
        <v>29</v>
      </c>
      <c r="N23" s="88">
        <v>29</v>
      </c>
      <c r="O23" s="106">
        <v>7</v>
      </c>
      <c r="P23" s="107">
        <v>2555</v>
      </c>
      <c r="Q23" s="108">
        <v>29</v>
      </c>
      <c r="R23" s="108">
        <v>0</v>
      </c>
      <c r="S23" s="108">
        <v>0</v>
      </c>
      <c r="T23" s="109">
        <v>74.099999999999994</v>
      </c>
      <c r="U23" s="109">
        <v>0</v>
      </c>
      <c r="V23" s="109">
        <v>0</v>
      </c>
      <c r="W23" s="110"/>
      <c r="X23" s="111">
        <v>503.4</v>
      </c>
      <c r="Y23" s="112">
        <v>1</v>
      </c>
      <c r="Z23" s="96" t="s">
        <v>228</v>
      </c>
      <c r="AA23" s="103" t="s">
        <v>137</v>
      </c>
      <c r="AB23" s="20">
        <v>42520</v>
      </c>
      <c r="AC23" s="113">
        <v>42527</v>
      </c>
      <c r="AD23" s="103">
        <v>401120054</v>
      </c>
      <c r="AE23" s="21"/>
      <c r="AF23" s="21"/>
      <c r="AG23" s="98"/>
      <c r="AH23" s="21"/>
      <c r="AI23" s="21"/>
      <c r="AJ23" s="21"/>
      <c r="AK23" s="103"/>
      <c r="AL23" s="20"/>
      <c r="AM23" s="103">
        <v>2</v>
      </c>
      <c r="AN23" s="99">
        <v>2</v>
      </c>
      <c r="AO23" s="22">
        <v>2016</v>
      </c>
      <c r="AP23" s="22" t="s">
        <v>138</v>
      </c>
      <c r="AQ23" s="101">
        <v>3500024208</v>
      </c>
      <c r="AR23" s="20">
        <v>42549</v>
      </c>
      <c r="AS23" s="101" t="s">
        <v>129</v>
      </c>
      <c r="AT23" s="20">
        <v>42507</v>
      </c>
      <c r="AU23" s="84"/>
      <c r="AV23" s="102">
        <v>43691</v>
      </c>
    </row>
    <row r="24" spans="1:48" ht="25.5" hidden="1">
      <c r="A24" s="83" t="s">
        <v>229</v>
      </c>
      <c r="B24" s="103">
        <v>50004635</v>
      </c>
      <c r="C24" s="85" t="s">
        <v>98</v>
      </c>
      <c r="D24" s="103" t="s">
        <v>133</v>
      </c>
      <c r="E24" s="103">
        <v>4715000234</v>
      </c>
      <c r="F24" s="84" t="s">
        <v>134</v>
      </c>
      <c r="G24" s="103">
        <v>7070180</v>
      </c>
      <c r="H24" s="84" t="s">
        <v>142</v>
      </c>
      <c r="I24" s="103">
        <v>1</v>
      </c>
      <c r="J24" s="104">
        <v>398</v>
      </c>
      <c r="K24" s="20">
        <v>42394</v>
      </c>
      <c r="L24" s="20">
        <v>42402</v>
      </c>
      <c r="M24" s="105">
        <v>8</v>
      </c>
      <c r="N24" s="88">
        <v>8</v>
      </c>
      <c r="O24" s="106">
        <v>10</v>
      </c>
      <c r="P24" s="107">
        <v>1830</v>
      </c>
      <c r="Q24" s="108">
        <v>8</v>
      </c>
      <c r="R24" s="108">
        <v>0</v>
      </c>
      <c r="S24" s="108">
        <v>0</v>
      </c>
      <c r="T24" s="109">
        <v>14.64</v>
      </c>
      <c r="U24" s="109">
        <v>0</v>
      </c>
      <c r="V24" s="109">
        <v>0</v>
      </c>
      <c r="W24" s="110"/>
      <c r="X24" s="111">
        <v>503.4</v>
      </c>
      <c r="Y24" s="112"/>
      <c r="Z24" s="96" t="s">
        <v>228</v>
      </c>
      <c r="AA24" s="103" t="s">
        <v>137</v>
      </c>
      <c r="AB24" s="20">
        <v>42520</v>
      </c>
      <c r="AC24" s="113">
        <v>42527</v>
      </c>
      <c r="AD24" s="103">
        <v>401120054</v>
      </c>
      <c r="AE24" s="21"/>
      <c r="AF24" s="21"/>
      <c r="AG24" s="98"/>
      <c r="AH24" s="21"/>
      <c r="AI24" s="21"/>
      <c r="AJ24" s="21"/>
      <c r="AK24" s="103"/>
      <c r="AL24" s="20"/>
      <c r="AM24" s="103">
        <v>2</v>
      </c>
      <c r="AN24" s="99">
        <v>2</v>
      </c>
      <c r="AO24" s="22">
        <v>2016</v>
      </c>
      <c r="AP24" s="22" t="s">
        <v>138</v>
      </c>
      <c r="AQ24" s="101">
        <v>3500024208</v>
      </c>
      <c r="AR24" s="20">
        <v>42549</v>
      </c>
      <c r="AS24" s="101" t="s">
        <v>129</v>
      </c>
      <c r="AT24" s="20">
        <v>42507</v>
      </c>
      <c r="AU24" s="84"/>
      <c r="AV24" s="102">
        <v>43691</v>
      </c>
    </row>
    <row r="25" spans="1:48" ht="25.5" hidden="1">
      <c r="A25" s="83" t="s">
        <v>230</v>
      </c>
      <c r="B25" s="103">
        <v>50004635</v>
      </c>
      <c r="C25" s="85" t="s">
        <v>98</v>
      </c>
      <c r="D25" s="103" t="s">
        <v>174</v>
      </c>
      <c r="E25" s="103">
        <v>4615000604</v>
      </c>
      <c r="F25" s="84" t="s">
        <v>174</v>
      </c>
      <c r="G25" s="103" t="s">
        <v>182</v>
      </c>
      <c r="H25" s="84" t="s">
        <v>231</v>
      </c>
      <c r="I25" s="103">
        <v>1</v>
      </c>
      <c r="J25" s="104">
        <v>275</v>
      </c>
      <c r="K25" s="20">
        <v>42335</v>
      </c>
      <c r="L25" s="20">
        <v>42411</v>
      </c>
      <c r="M25" s="105">
        <v>76</v>
      </c>
      <c r="N25" s="88">
        <v>76</v>
      </c>
      <c r="O25" s="106">
        <v>1</v>
      </c>
      <c r="P25" s="107">
        <v>18450</v>
      </c>
      <c r="Q25" s="108">
        <v>30</v>
      </c>
      <c r="R25" s="108">
        <v>30</v>
      </c>
      <c r="S25" s="108">
        <v>16</v>
      </c>
      <c r="T25" s="109">
        <v>553.5</v>
      </c>
      <c r="U25" s="109">
        <v>691.875</v>
      </c>
      <c r="V25" s="109">
        <v>442.8</v>
      </c>
      <c r="W25" s="110"/>
      <c r="X25" s="111">
        <v>1688.18</v>
      </c>
      <c r="Y25" s="112">
        <v>1</v>
      </c>
      <c r="Z25" s="96" t="s">
        <v>232</v>
      </c>
      <c r="AA25" s="103" t="s">
        <v>190</v>
      </c>
      <c r="AB25" s="20">
        <v>42437</v>
      </c>
      <c r="AC25" s="113">
        <v>42437</v>
      </c>
      <c r="AD25" s="103">
        <v>401120054</v>
      </c>
      <c r="AE25" s="21"/>
      <c r="AF25" s="21"/>
      <c r="AG25" s="98"/>
      <c r="AH25" s="21"/>
      <c r="AI25" s="21"/>
      <c r="AJ25" s="21"/>
      <c r="AK25" s="103">
        <v>51744</v>
      </c>
      <c r="AL25" s="20">
        <v>42811</v>
      </c>
      <c r="AM25" s="103">
        <v>3</v>
      </c>
      <c r="AN25" s="104">
        <v>1</v>
      </c>
      <c r="AO25" s="22">
        <v>2017</v>
      </c>
      <c r="AP25" s="22" t="s">
        <v>171</v>
      </c>
      <c r="AQ25" s="101">
        <v>3500011465</v>
      </c>
      <c r="AR25" s="20">
        <v>42811</v>
      </c>
      <c r="AS25" s="101" t="s">
        <v>129</v>
      </c>
      <c r="AT25" s="20">
        <v>42703</v>
      </c>
      <c r="AU25" s="84"/>
      <c r="AV25" s="102">
        <v>43691</v>
      </c>
    </row>
    <row r="26" spans="1:48" ht="25.5">
      <c r="A26" s="83" t="s">
        <v>233</v>
      </c>
      <c r="B26" s="103">
        <v>50004635</v>
      </c>
      <c r="C26" s="85" t="s">
        <v>98</v>
      </c>
      <c r="D26" s="103" t="s">
        <v>234</v>
      </c>
      <c r="E26" s="103">
        <v>4716000304</v>
      </c>
      <c r="F26" s="84" t="s">
        <v>235</v>
      </c>
      <c r="G26" s="114">
        <v>7101209</v>
      </c>
      <c r="H26" s="84" t="s">
        <v>142</v>
      </c>
      <c r="I26" s="114">
        <v>4</v>
      </c>
      <c r="J26" s="104">
        <v>946</v>
      </c>
      <c r="K26" s="20">
        <v>42611</v>
      </c>
      <c r="L26" s="20">
        <v>42660</v>
      </c>
      <c r="M26" s="105">
        <v>49</v>
      </c>
      <c r="N26" s="88">
        <v>49</v>
      </c>
      <c r="O26" s="106">
        <v>2</v>
      </c>
      <c r="P26" s="107">
        <v>2020</v>
      </c>
      <c r="Q26" s="108">
        <v>30</v>
      </c>
      <c r="R26" s="108">
        <v>19</v>
      </c>
      <c r="S26" s="108">
        <v>0</v>
      </c>
      <c r="T26" s="109">
        <v>6.6</v>
      </c>
      <c r="U26" s="109">
        <v>47.98</v>
      </c>
      <c r="V26" s="109">
        <v>0</v>
      </c>
      <c r="W26" s="110">
        <v>251.7</v>
      </c>
      <c r="X26" s="111">
        <v>251.7</v>
      </c>
      <c r="Y26" s="112">
        <v>1</v>
      </c>
      <c r="Z26" s="96" t="s">
        <v>236</v>
      </c>
      <c r="AA26" s="103" t="s">
        <v>200</v>
      </c>
      <c r="AB26" s="20">
        <v>42783</v>
      </c>
      <c r="AC26" s="113">
        <v>42790</v>
      </c>
      <c r="AD26" s="114">
        <v>401120054</v>
      </c>
      <c r="AE26" s="21"/>
      <c r="AF26" s="21"/>
      <c r="AG26" s="98"/>
      <c r="AH26" s="21"/>
      <c r="AI26" s="21"/>
      <c r="AJ26" s="21"/>
      <c r="AK26" s="103"/>
      <c r="AL26" s="115"/>
      <c r="AM26" s="103">
        <v>2</v>
      </c>
      <c r="AN26" s="99">
        <v>2</v>
      </c>
      <c r="AO26" s="22">
        <v>2017</v>
      </c>
      <c r="AP26" s="22" t="s">
        <v>171</v>
      </c>
      <c r="AQ26" s="101">
        <v>3500011462</v>
      </c>
      <c r="AR26" s="20">
        <v>42811</v>
      </c>
      <c r="AS26" s="101" t="s">
        <v>129</v>
      </c>
      <c r="AT26" s="20">
        <v>42781</v>
      </c>
      <c r="AU26" s="20"/>
      <c r="AV26" s="102">
        <v>43691</v>
      </c>
    </row>
    <row r="27" spans="1:48" ht="25.5">
      <c r="A27" s="83" t="s">
        <v>237</v>
      </c>
      <c r="B27" s="103">
        <v>50004635</v>
      </c>
      <c r="C27" s="85" t="s">
        <v>98</v>
      </c>
      <c r="D27" s="103" t="s">
        <v>238</v>
      </c>
      <c r="E27" s="103">
        <v>4716000406</v>
      </c>
      <c r="F27" s="84" t="s">
        <v>239</v>
      </c>
      <c r="G27" s="103">
        <v>7074046</v>
      </c>
      <c r="H27" s="84" t="s">
        <v>142</v>
      </c>
      <c r="I27" s="103">
        <v>1</v>
      </c>
      <c r="J27" s="104">
        <v>971</v>
      </c>
      <c r="K27" s="20">
        <v>42627</v>
      </c>
      <c r="L27" s="20">
        <v>42678</v>
      </c>
      <c r="M27" s="105">
        <v>51</v>
      </c>
      <c r="N27" s="88">
        <v>51</v>
      </c>
      <c r="O27" s="106">
        <v>47</v>
      </c>
      <c r="P27" s="107">
        <v>2350</v>
      </c>
      <c r="Q27" s="108">
        <v>30</v>
      </c>
      <c r="R27" s="108">
        <v>21</v>
      </c>
      <c r="S27" s="108">
        <v>0</v>
      </c>
      <c r="T27" s="109">
        <v>70.5</v>
      </c>
      <c r="U27" s="109">
        <v>61.6875</v>
      </c>
      <c r="V27" s="109">
        <v>0</v>
      </c>
      <c r="W27" s="110"/>
      <c r="X27" s="111">
        <v>503.4</v>
      </c>
      <c r="Y27" s="112"/>
      <c r="Z27" s="96" t="s">
        <v>240</v>
      </c>
      <c r="AA27" s="103" t="s">
        <v>144</v>
      </c>
      <c r="AB27" s="20">
        <v>42816</v>
      </c>
      <c r="AC27" s="113">
        <v>42818</v>
      </c>
      <c r="AD27" s="103">
        <v>401120054</v>
      </c>
      <c r="AE27" s="21"/>
      <c r="AF27" s="21"/>
      <c r="AG27" s="98"/>
      <c r="AH27" s="21"/>
      <c r="AI27" s="21"/>
      <c r="AJ27" s="21"/>
      <c r="AK27" s="114"/>
      <c r="AL27" s="20"/>
      <c r="AM27" s="103">
        <v>2</v>
      </c>
      <c r="AN27" s="99">
        <v>2</v>
      </c>
      <c r="AO27" s="22">
        <v>2017</v>
      </c>
      <c r="AP27" s="101" t="s">
        <v>164</v>
      </c>
      <c r="AQ27" s="84">
        <v>3500031569</v>
      </c>
      <c r="AR27" s="20">
        <v>42955</v>
      </c>
      <c r="AS27" s="116" t="s">
        <v>129</v>
      </c>
      <c r="AT27" s="20">
        <v>42713</v>
      </c>
      <c r="AU27" s="101"/>
      <c r="AV27" s="102">
        <v>43691</v>
      </c>
    </row>
    <row r="28" spans="1:48" ht="25.5">
      <c r="A28" s="83" t="s">
        <v>241</v>
      </c>
      <c r="B28" s="103">
        <v>50004635</v>
      </c>
      <c r="C28" s="85" t="s">
        <v>98</v>
      </c>
      <c r="D28" s="103" t="s">
        <v>238</v>
      </c>
      <c r="E28" s="103">
        <v>4716000406</v>
      </c>
      <c r="F28" s="84" t="s">
        <v>239</v>
      </c>
      <c r="G28" s="103">
        <v>7074074</v>
      </c>
      <c r="H28" s="84" t="s">
        <v>142</v>
      </c>
      <c r="I28" s="103">
        <v>1</v>
      </c>
      <c r="J28" s="104">
        <v>972</v>
      </c>
      <c r="K28" s="20">
        <v>42627</v>
      </c>
      <c r="L28" s="20">
        <v>42678</v>
      </c>
      <c r="M28" s="105">
        <v>51</v>
      </c>
      <c r="N28" s="88">
        <v>51</v>
      </c>
      <c r="O28" s="106">
        <v>9</v>
      </c>
      <c r="P28" s="107">
        <v>3150</v>
      </c>
      <c r="Q28" s="108">
        <v>30</v>
      </c>
      <c r="R28" s="108">
        <v>21</v>
      </c>
      <c r="S28" s="108">
        <v>0</v>
      </c>
      <c r="T28" s="109">
        <v>94.5</v>
      </c>
      <c r="U28" s="109">
        <v>82.6875</v>
      </c>
      <c r="V28" s="109">
        <v>0</v>
      </c>
      <c r="W28" s="110"/>
      <c r="X28" s="111">
        <v>503.4</v>
      </c>
      <c r="Y28" s="112">
        <v>1</v>
      </c>
      <c r="Z28" s="96" t="s">
        <v>240</v>
      </c>
      <c r="AA28" s="103" t="s">
        <v>144</v>
      </c>
      <c r="AB28" s="20">
        <v>42816</v>
      </c>
      <c r="AC28" s="113">
        <v>42818</v>
      </c>
      <c r="AD28" s="103">
        <v>401120054</v>
      </c>
      <c r="AE28" s="21"/>
      <c r="AF28" s="21"/>
      <c r="AG28" s="98"/>
      <c r="AH28" s="21"/>
      <c r="AI28" s="21"/>
      <c r="AJ28" s="21"/>
      <c r="AK28" s="114"/>
      <c r="AL28" s="20"/>
      <c r="AM28" s="103">
        <v>2</v>
      </c>
      <c r="AN28" s="99">
        <v>2</v>
      </c>
      <c r="AO28" s="22">
        <v>2017</v>
      </c>
      <c r="AP28" s="101" t="s">
        <v>164</v>
      </c>
      <c r="AQ28" s="84">
        <v>3500031569</v>
      </c>
      <c r="AR28" s="20">
        <v>42955</v>
      </c>
      <c r="AS28" s="116" t="s">
        <v>129</v>
      </c>
      <c r="AT28" s="20">
        <v>42713</v>
      </c>
      <c r="AU28" s="101"/>
      <c r="AV28" s="102">
        <v>43691</v>
      </c>
    </row>
    <row r="29" spans="1:48" ht="25.5">
      <c r="A29" s="83" t="s">
        <v>242</v>
      </c>
      <c r="B29" s="103">
        <v>50004635</v>
      </c>
      <c r="C29" s="85" t="s">
        <v>98</v>
      </c>
      <c r="D29" s="103" t="s">
        <v>243</v>
      </c>
      <c r="E29" s="103">
        <v>4716000144</v>
      </c>
      <c r="F29" s="84" t="s">
        <v>244</v>
      </c>
      <c r="G29" s="103">
        <v>7015072</v>
      </c>
      <c r="H29" s="84" t="s">
        <v>231</v>
      </c>
      <c r="I29" s="103">
        <v>2</v>
      </c>
      <c r="J29" s="104">
        <v>1063</v>
      </c>
      <c r="K29" s="20">
        <v>42466</v>
      </c>
      <c r="L29" s="20">
        <v>42706</v>
      </c>
      <c r="M29" s="105">
        <v>240</v>
      </c>
      <c r="N29" s="88">
        <v>240</v>
      </c>
      <c r="O29" s="106">
        <v>5</v>
      </c>
      <c r="P29" s="107">
        <v>420</v>
      </c>
      <c r="Q29" s="108">
        <v>30</v>
      </c>
      <c r="R29" s="108">
        <v>30</v>
      </c>
      <c r="S29" s="108">
        <v>180</v>
      </c>
      <c r="T29" s="109">
        <v>12.6</v>
      </c>
      <c r="U29" s="109">
        <v>15.75</v>
      </c>
      <c r="V29" s="109">
        <v>113.4</v>
      </c>
      <c r="W29" s="110"/>
      <c r="X29" s="111">
        <v>251.7</v>
      </c>
      <c r="Y29" s="112">
        <v>1</v>
      </c>
      <c r="Z29" s="96" t="s">
        <v>245</v>
      </c>
      <c r="AA29" s="103" t="s">
        <v>190</v>
      </c>
      <c r="AB29" s="20">
        <v>42814</v>
      </c>
      <c r="AC29" s="113">
        <v>42816</v>
      </c>
      <c r="AD29" s="103">
        <v>401120054</v>
      </c>
      <c r="AE29" s="21">
        <v>43119</v>
      </c>
      <c r="AF29" s="21">
        <v>43388</v>
      </c>
      <c r="AG29" s="98" t="s">
        <v>246</v>
      </c>
      <c r="AH29" s="21">
        <v>43287</v>
      </c>
      <c r="AI29" s="21">
        <v>43370</v>
      </c>
      <c r="AJ29" s="21">
        <v>43396</v>
      </c>
      <c r="AK29" s="114">
        <v>78900</v>
      </c>
      <c r="AL29" s="20">
        <v>43441</v>
      </c>
      <c r="AM29" s="103">
        <v>2</v>
      </c>
      <c r="AN29" s="99">
        <v>2</v>
      </c>
      <c r="AO29" s="22">
        <v>2017</v>
      </c>
      <c r="AP29" s="101"/>
      <c r="AQ29" s="101">
        <v>3500053305</v>
      </c>
      <c r="AR29" s="20">
        <v>43441</v>
      </c>
      <c r="AS29" s="116" t="s">
        <v>247</v>
      </c>
      <c r="AT29" s="20">
        <v>42781</v>
      </c>
      <c r="AU29" s="101"/>
      <c r="AV29" s="102">
        <v>43691</v>
      </c>
    </row>
    <row r="30" spans="1:48" ht="25.5">
      <c r="A30" s="83" t="s">
        <v>248</v>
      </c>
      <c r="B30" s="103">
        <v>50004635</v>
      </c>
      <c r="C30" s="85" t="s">
        <v>98</v>
      </c>
      <c r="D30" s="103" t="s">
        <v>243</v>
      </c>
      <c r="E30" s="103">
        <v>4716000144</v>
      </c>
      <c r="F30" s="84" t="s">
        <v>244</v>
      </c>
      <c r="G30" s="114">
        <v>7015072</v>
      </c>
      <c r="H30" s="84" t="s">
        <v>249</v>
      </c>
      <c r="I30" s="103">
        <v>3</v>
      </c>
      <c r="J30" s="104">
        <v>1045</v>
      </c>
      <c r="K30" s="20">
        <v>42464</v>
      </c>
      <c r="L30" s="20">
        <v>42703</v>
      </c>
      <c r="M30" s="105">
        <v>239</v>
      </c>
      <c r="N30" s="88">
        <v>239</v>
      </c>
      <c r="O30" s="106">
        <v>5</v>
      </c>
      <c r="P30" s="107">
        <v>420</v>
      </c>
      <c r="Q30" s="108">
        <v>30</v>
      </c>
      <c r="R30" s="108">
        <v>30</v>
      </c>
      <c r="S30" s="108">
        <v>179</v>
      </c>
      <c r="T30" s="109">
        <v>12.6</v>
      </c>
      <c r="U30" s="109">
        <v>15.75</v>
      </c>
      <c r="V30" s="109">
        <v>112.77</v>
      </c>
      <c r="W30" s="110"/>
      <c r="X30" s="111">
        <v>300</v>
      </c>
      <c r="Y30" s="112">
        <v>1</v>
      </c>
      <c r="Z30" s="96" t="s">
        <v>250</v>
      </c>
      <c r="AA30" s="103" t="s">
        <v>190</v>
      </c>
      <c r="AB30" s="20">
        <v>42846</v>
      </c>
      <c r="AC30" s="113">
        <v>42850</v>
      </c>
      <c r="AD30" s="103">
        <v>401120054</v>
      </c>
      <c r="AE30" s="21">
        <v>43119</v>
      </c>
      <c r="AF30" s="21">
        <v>43388</v>
      </c>
      <c r="AG30" s="98" t="s">
        <v>246</v>
      </c>
      <c r="AH30" s="21">
        <v>43287</v>
      </c>
      <c r="AI30" s="21">
        <v>43370</v>
      </c>
      <c r="AJ30" s="21">
        <v>43396</v>
      </c>
      <c r="AK30" s="114">
        <v>78901</v>
      </c>
      <c r="AL30" s="20">
        <v>43441</v>
      </c>
      <c r="AM30" s="103">
        <v>2</v>
      </c>
      <c r="AN30" s="99">
        <v>2</v>
      </c>
      <c r="AO30" s="22">
        <v>2017</v>
      </c>
      <c r="AP30" s="101"/>
      <c r="AQ30" s="101">
        <v>3500053316</v>
      </c>
      <c r="AR30" s="20">
        <v>43441</v>
      </c>
      <c r="AS30" s="116" t="s">
        <v>247</v>
      </c>
      <c r="AT30" s="20">
        <v>42832</v>
      </c>
      <c r="AU30" s="101"/>
      <c r="AV30" s="102">
        <v>43691</v>
      </c>
    </row>
    <row r="31" spans="1:48" ht="25.5">
      <c r="A31" s="83" t="s">
        <v>251</v>
      </c>
      <c r="B31" s="103">
        <v>50004635</v>
      </c>
      <c r="C31" s="85" t="s">
        <v>98</v>
      </c>
      <c r="D31" s="103" t="s">
        <v>252</v>
      </c>
      <c r="E31" s="103">
        <v>4716000253</v>
      </c>
      <c r="F31" s="84" t="s">
        <v>253</v>
      </c>
      <c r="G31" s="103">
        <v>7017017</v>
      </c>
      <c r="H31" s="84" t="s">
        <v>142</v>
      </c>
      <c r="I31" s="114">
        <v>1</v>
      </c>
      <c r="J31" s="104">
        <v>779</v>
      </c>
      <c r="K31" s="20">
        <v>42552</v>
      </c>
      <c r="L31" s="20">
        <v>42577</v>
      </c>
      <c r="M31" s="105">
        <v>25</v>
      </c>
      <c r="N31" s="88">
        <v>25</v>
      </c>
      <c r="O31" s="106">
        <v>24</v>
      </c>
      <c r="P31" s="107">
        <v>960</v>
      </c>
      <c r="Q31" s="108">
        <v>25</v>
      </c>
      <c r="R31" s="108">
        <v>0</v>
      </c>
      <c r="S31" s="108">
        <v>0</v>
      </c>
      <c r="T31" s="109">
        <v>24</v>
      </c>
      <c r="U31" s="109">
        <v>0</v>
      </c>
      <c r="V31" s="109">
        <v>0</v>
      </c>
      <c r="W31" s="110"/>
      <c r="X31" s="111">
        <v>251.7</v>
      </c>
      <c r="Y31" s="112">
        <v>1</v>
      </c>
      <c r="Z31" s="96" t="s">
        <v>254</v>
      </c>
      <c r="AA31" s="103" t="s">
        <v>255</v>
      </c>
      <c r="AB31" s="20">
        <v>42846</v>
      </c>
      <c r="AC31" s="113">
        <v>42850</v>
      </c>
      <c r="AD31" s="103">
        <v>401120054</v>
      </c>
      <c r="AE31" s="21">
        <v>43019</v>
      </c>
      <c r="AF31" s="21">
        <v>43371</v>
      </c>
      <c r="AG31" s="98" t="s">
        <v>256</v>
      </c>
      <c r="AH31" s="21">
        <v>43122</v>
      </c>
      <c r="AI31" s="21">
        <v>43364</v>
      </c>
      <c r="AJ31" s="21"/>
      <c r="AK31" s="114"/>
      <c r="AL31" s="20"/>
      <c r="AM31" s="103">
        <v>2</v>
      </c>
      <c r="AN31" s="99">
        <v>2</v>
      </c>
      <c r="AO31" s="22">
        <v>2017</v>
      </c>
      <c r="AP31" s="101" t="s">
        <v>164</v>
      </c>
      <c r="AQ31" s="84">
        <v>3500038195</v>
      </c>
      <c r="AR31" s="20">
        <v>42998</v>
      </c>
      <c r="AS31" s="116" t="s">
        <v>129</v>
      </c>
      <c r="AT31" s="20">
        <v>42713</v>
      </c>
      <c r="AU31" s="101"/>
      <c r="AV31" s="102">
        <v>43691</v>
      </c>
    </row>
    <row r="32" spans="1:48" ht="25.5">
      <c r="A32" s="83" t="s">
        <v>257</v>
      </c>
      <c r="B32" s="103">
        <v>50004635</v>
      </c>
      <c r="C32" s="85" t="s">
        <v>98</v>
      </c>
      <c r="D32" s="103" t="s">
        <v>258</v>
      </c>
      <c r="E32" s="103">
        <v>4616000678</v>
      </c>
      <c r="F32" s="84" t="s">
        <v>258</v>
      </c>
      <c r="G32" s="103" t="s">
        <v>259</v>
      </c>
      <c r="H32" s="84" t="s">
        <v>260</v>
      </c>
      <c r="I32" s="114">
        <v>1</v>
      </c>
      <c r="J32" s="104">
        <v>1199</v>
      </c>
      <c r="K32" s="20">
        <v>42722</v>
      </c>
      <c r="L32" s="20">
        <v>42782</v>
      </c>
      <c r="M32" s="105">
        <v>60</v>
      </c>
      <c r="N32" s="88">
        <v>60</v>
      </c>
      <c r="O32" s="106">
        <v>1</v>
      </c>
      <c r="P32" s="107">
        <v>1280</v>
      </c>
      <c r="Q32" s="108">
        <v>30</v>
      </c>
      <c r="R32" s="108">
        <v>30</v>
      </c>
      <c r="S32" s="108">
        <v>0</v>
      </c>
      <c r="T32" s="109">
        <v>38.4</v>
      </c>
      <c r="U32" s="109">
        <v>48</v>
      </c>
      <c r="V32" s="109">
        <v>0</v>
      </c>
      <c r="W32" s="110"/>
      <c r="X32" s="111">
        <v>675</v>
      </c>
      <c r="Y32" s="112"/>
      <c r="Z32" s="96" t="s">
        <v>261</v>
      </c>
      <c r="AA32" s="103" t="s">
        <v>155</v>
      </c>
      <c r="AB32" s="20">
        <v>42849</v>
      </c>
      <c r="AC32" s="113">
        <v>42852</v>
      </c>
      <c r="AD32" s="103">
        <v>401120054</v>
      </c>
      <c r="AE32" s="21">
        <v>43060</v>
      </c>
      <c r="AF32" s="21">
        <v>43213</v>
      </c>
      <c r="AG32" s="98" t="s">
        <v>262</v>
      </c>
      <c r="AH32" s="21">
        <v>43151</v>
      </c>
      <c r="AI32" s="21">
        <v>43200</v>
      </c>
      <c r="AJ32" s="21"/>
      <c r="AK32" s="114">
        <v>63572</v>
      </c>
      <c r="AL32" s="20">
        <v>43104</v>
      </c>
      <c r="AM32" s="103">
        <v>2</v>
      </c>
      <c r="AN32" s="117">
        <v>1</v>
      </c>
      <c r="AO32" s="22">
        <v>2017</v>
      </c>
      <c r="AP32" s="101" t="s">
        <v>171</v>
      </c>
      <c r="AQ32" s="101">
        <v>3500000554</v>
      </c>
      <c r="AR32" s="20">
        <v>43104</v>
      </c>
      <c r="AS32" s="116" t="s">
        <v>129</v>
      </c>
      <c r="AT32" s="20">
        <v>42844</v>
      </c>
      <c r="AU32" s="101" t="s">
        <v>156</v>
      </c>
      <c r="AV32" s="102">
        <v>43691</v>
      </c>
    </row>
    <row r="33" spans="1:48" ht="25.5">
      <c r="A33" s="83" t="s">
        <v>263</v>
      </c>
      <c r="B33" s="103">
        <v>50004635</v>
      </c>
      <c r="C33" s="85" t="s">
        <v>98</v>
      </c>
      <c r="D33" s="103" t="s">
        <v>258</v>
      </c>
      <c r="E33" s="103">
        <v>4616000678</v>
      </c>
      <c r="F33" s="84" t="s">
        <v>258</v>
      </c>
      <c r="G33" s="103" t="s">
        <v>264</v>
      </c>
      <c r="H33" s="84" t="s">
        <v>260</v>
      </c>
      <c r="I33" s="114">
        <v>1</v>
      </c>
      <c r="J33" s="104">
        <v>1197</v>
      </c>
      <c r="K33" s="20">
        <v>42722</v>
      </c>
      <c r="L33" s="20">
        <v>42782</v>
      </c>
      <c r="M33" s="105">
        <v>60</v>
      </c>
      <c r="N33" s="88">
        <v>60</v>
      </c>
      <c r="O33" s="106">
        <v>1</v>
      </c>
      <c r="P33" s="107">
        <v>8720</v>
      </c>
      <c r="Q33" s="108">
        <v>30</v>
      </c>
      <c r="R33" s="108">
        <v>30</v>
      </c>
      <c r="S33" s="108">
        <v>0</v>
      </c>
      <c r="T33" s="109">
        <v>261.60000000000002</v>
      </c>
      <c r="U33" s="109">
        <v>327</v>
      </c>
      <c r="V33" s="109">
        <v>0</v>
      </c>
      <c r="W33" s="110"/>
      <c r="X33" s="111">
        <v>675</v>
      </c>
      <c r="Y33" s="112">
        <v>1</v>
      </c>
      <c r="Z33" s="96" t="s">
        <v>261</v>
      </c>
      <c r="AA33" s="103" t="s">
        <v>155</v>
      </c>
      <c r="AB33" s="20">
        <v>42849</v>
      </c>
      <c r="AC33" s="113">
        <v>42852</v>
      </c>
      <c r="AD33" s="103">
        <v>401120054</v>
      </c>
      <c r="AE33" s="21">
        <v>43060</v>
      </c>
      <c r="AF33" s="21">
        <v>43213</v>
      </c>
      <c r="AG33" s="98" t="s">
        <v>262</v>
      </c>
      <c r="AH33" s="21">
        <v>43151</v>
      </c>
      <c r="AI33" s="21">
        <v>43200</v>
      </c>
      <c r="AJ33" s="21"/>
      <c r="AK33" s="114">
        <v>63572</v>
      </c>
      <c r="AL33" s="20">
        <v>43104</v>
      </c>
      <c r="AM33" s="103">
        <v>2</v>
      </c>
      <c r="AN33" s="117">
        <v>1</v>
      </c>
      <c r="AO33" s="22">
        <v>2017</v>
      </c>
      <c r="AP33" s="101" t="s">
        <v>171</v>
      </c>
      <c r="AQ33" s="101">
        <v>3500000554</v>
      </c>
      <c r="AR33" s="20">
        <v>43104</v>
      </c>
      <c r="AS33" s="116" t="s">
        <v>129</v>
      </c>
      <c r="AT33" s="20">
        <v>42844</v>
      </c>
      <c r="AU33" s="101" t="s">
        <v>156</v>
      </c>
      <c r="AV33" s="102">
        <v>43691</v>
      </c>
    </row>
    <row r="34" spans="1:48" ht="25.5">
      <c r="A34" s="83" t="s">
        <v>265</v>
      </c>
      <c r="B34" s="103">
        <v>50004635</v>
      </c>
      <c r="C34" s="85" t="s">
        <v>98</v>
      </c>
      <c r="D34" s="103" t="s">
        <v>266</v>
      </c>
      <c r="E34" s="103">
        <v>4716000270</v>
      </c>
      <c r="F34" s="84" t="s">
        <v>267</v>
      </c>
      <c r="G34" s="103" t="s">
        <v>268</v>
      </c>
      <c r="H34" s="84" t="s">
        <v>269</v>
      </c>
      <c r="I34" s="103">
        <v>1</v>
      </c>
      <c r="J34" s="104">
        <v>1237</v>
      </c>
      <c r="K34" s="20">
        <v>42722</v>
      </c>
      <c r="L34" s="20">
        <v>42751</v>
      </c>
      <c r="M34" s="105">
        <v>29</v>
      </c>
      <c r="N34" s="88">
        <v>29</v>
      </c>
      <c r="O34" s="106">
        <v>5534</v>
      </c>
      <c r="P34" s="107">
        <v>218.59299999999999</v>
      </c>
      <c r="Q34" s="108">
        <v>29</v>
      </c>
      <c r="R34" s="108">
        <v>0</v>
      </c>
      <c r="S34" s="108">
        <v>0</v>
      </c>
      <c r="T34" s="109">
        <v>6.3391970000000004</v>
      </c>
      <c r="U34" s="109">
        <v>0</v>
      </c>
      <c r="V34" s="109">
        <v>0</v>
      </c>
      <c r="W34" s="110"/>
      <c r="X34" s="111">
        <v>251.7</v>
      </c>
      <c r="Y34" s="112">
        <v>1</v>
      </c>
      <c r="Z34" s="96" t="s">
        <v>270</v>
      </c>
      <c r="AA34" s="103" t="s">
        <v>190</v>
      </c>
      <c r="AB34" s="20">
        <v>42825</v>
      </c>
      <c r="AC34" s="113">
        <v>42831</v>
      </c>
      <c r="AD34" s="103">
        <v>401120054</v>
      </c>
      <c r="AE34" s="21"/>
      <c r="AF34" s="21"/>
      <c r="AG34" s="98"/>
      <c r="AH34" s="21"/>
      <c r="AI34" s="21"/>
      <c r="AJ34" s="21"/>
      <c r="AK34" s="114">
        <v>52680</v>
      </c>
      <c r="AL34" s="20">
        <v>42831</v>
      </c>
      <c r="AM34" s="103">
        <v>2</v>
      </c>
      <c r="AN34" s="99">
        <v>2</v>
      </c>
      <c r="AO34" s="22">
        <v>2017</v>
      </c>
      <c r="AP34" s="101" t="s">
        <v>138</v>
      </c>
      <c r="AQ34" s="84">
        <v>3500014658</v>
      </c>
      <c r="AR34" s="20">
        <v>42831</v>
      </c>
      <c r="AS34" s="116" t="s">
        <v>129</v>
      </c>
      <c r="AT34" s="20">
        <v>42816</v>
      </c>
      <c r="AU34" s="101"/>
      <c r="AV34" s="102">
        <v>43691</v>
      </c>
    </row>
    <row r="35" spans="1:48" ht="25.5">
      <c r="A35" s="83" t="s">
        <v>271</v>
      </c>
      <c r="B35" s="103">
        <v>50004635</v>
      </c>
      <c r="C35" s="85" t="s">
        <v>98</v>
      </c>
      <c r="D35" s="103" t="s">
        <v>272</v>
      </c>
      <c r="E35" s="103">
        <v>4716000530</v>
      </c>
      <c r="F35" s="84" t="s">
        <v>273</v>
      </c>
      <c r="G35" s="103" t="s">
        <v>274</v>
      </c>
      <c r="H35" s="84" t="s">
        <v>275</v>
      </c>
      <c r="I35" s="103">
        <v>1</v>
      </c>
      <c r="J35" s="104">
        <v>1205</v>
      </c>
      <c r="K35" s="20">
        <v>42738</v>
      </c>
      <c r="L35" s="20">
        <v>42786</v>
      </c>
      <c r="M35" s="105">
        <v>48</v>
      </c>
      <c r="N35" s="88">
        <v>48</v>
      </c>
      <c r="O35" s="106">
        <v>1</v>
      </c>
      <c r="P35" s="107">
        <v>708</v>
      </c>
      <c r="Q35" s="108">
        <v>30</v>
      </c>
      <c r="R35" s="108">
        <v>18</v>
      </c>
      <c r="S35" s="108">
        <v>0</v>
      </c>
      <c r="T35" s="109">
        <v>21.24</v>
      </c>
      <c r="U35" s="109">
        <v>15.93</v>
      </c>
      <c r="V35" s="109">
        <v>0</v>
      </c>
      <c r="W35" s="110">
        <v>37.17</v>
      </c>
      <c r="X35" s="111">
        <v>300</v>
      </c>
      <c r="Y35" s="112">
        <v>1</v>
      </c>
      <c r="Z35" s="118" t="s">
        <v>276</v>
      </c>
      <c r="AA35" s="103" t="s">
        <v>127</v>
      </c>
      <c r="AB35" s="20">
        <v>42878</v>
      </c>
      <c r="AC35" s="113">
        <v>42880</v>
      </c>
      <c r="AD35" s="103">
        <v>401120054</v>
      </c>
      <c r="AE35" s="21"/>
      <c r="AF35" s="21"/>
      <c r="AG35" s="98"/>
      <c r="AH35" s="21"/>
      <c r="AI35" s="21"/>
      <c r="AJ35" s="21"/>
      <c r="AK35" s="103"/>
      <c r="AL35" s="20"/>
      <c r="AM35" s="103">
        <v>2</v>
      </c>
      <c r="AN35" s="99">
        <v>2</v>
      </c>
      <c r="AO35" s="22">
        <v>2017</v>
      </c>
      <c r="AP35" s="22" t="s">
        <v>128</v>
      </c>
      <c r="AQ35" s="101">
        <v>3500043435</v>
      </c>
      <c r="AR35" s="20">
        <v>43033</v>
      </c>
      <c r="AS35" s="101" t="s">
        <v>129</v>
      </c>
      <c r="AT35" s="20">
        <v>42829</v>
      </c>
      <c r="AU35" s="84"/>
      <c r="AV35" s="102">
        <v>43691</v>
      </c>
    </row>
    <row r="36" spans="1:48" ht="63.75" hidden="1">
      <c r="A36" s="83" t="s">
        <v>277</v>
      </c>
      <c r="B36" s="103">
        <v>50004635</v>
      </c>
      <c r="C36" s="85" t="s">
        <v>98</v>
      </c>
      <c r="D36" s="103" t="s">
        <v>278</v>
      </c>
      <c r="E36" s="103">
        <v>4717000065</v>
      </c>
      <c r="F36" s="84" t="s">
        <v>279</v>
      </c>
      <c r="G36" s="114">
        <v>7102067</v>
      </c>
      <c r="H36" s="84"/>
      <c r="I36" s="103">
        <v>1</v>
      </c>
      <c r="J36" s="104">
        <v>1293</v>
      </c>
      <c r="K36" s="20">
        <v>42804</v>
      </c>
      <c r="L36" s="20">
        <v>42814</v>
      </c>
      <c r="M36" s="105">
        <v>10</v>
      </c>
      <c r="N36" s="88">
        <v>10</v>
      </c>
      <c r="O36" s="106">
        <v>5</v>
      </c>
      <c r="P36" s="107">
        <v>3975</v>
      </c>
      <c r="Q36" s="108">
        <v>10</v>
      </c>
      <c r="R36" s="108">
        <v>0</v>
      </c>
      <c r="S36" s="108">
        <v>0</v>
      </c>
      <c r="T36" s="109">
        <v>39.75</v>
      </c>
      <c r="U36" s="109">
        <v>0</v>
      </c>
      <c r="V36" s="109">
        <v>0</v>
      </c>
      <c r="W36" s="110">
        <v>39.75</v>
      </c>
      <c r="X36" s="111">
        <v>300</v>
      </c>
      <c r="Y36" s="112"/>
      <c r="Z36" s="96" t="s">
        <v>280</v>
      </c>
      <c r="AA36" s="103" t="s">
        <v>127</v>
      </c>
      <c r="AB36" s="20">
        <v>42892</v>
      </c>
      <c r="AC36" s="113">
        <v>42893</v>
      </c>
      <c r="AD36" s="114">
        <v>401120054</v>
      </c>
      <c r="AE36" s="21"/>
      <c r="AF36" s="21"/>
      <c r="AG36" s="98"/>
      <c r="AH36" s="21"/>
      <c r="AI36" s="21"/>
      <c r="AJ36" s="21"/>
      <c r="AK36" s="103"/>
      <c r="AL36" s="20"/>
      <c r="AM36" s="103">
        <v>2</v>
      </c>
      <c r="AN36" s="99">
        <v>2</v>
      </c>
      <c r="AO36" s="22">
        <v>2017</v>
      </c>
      <c r="AP36" s="22"/>
      <c r="AQ36" s="101" t="s">
        <v>150</v>
      </c>
      <c r="AR36" s="20"/>
      <c r="AS36" s="101" t="s">
        <v>281</v>
      </c>
      <c r="AT36" s="20">
        <v>42832</v>
      </c>
      <c r="AU36" s="84"/>
      <c r="AV36" s="102">
        <v>43691</v>
      </c>
    </row>
    <row r="37" spans="1:48" ht="25.5">
      <c r="A37" s="83" t="s">
        <v>282</v>
      </c>
      <c r="B37" s="103">
        <v>50004635</v>
      </c>
      <c r="C37" s="85" t="s">
        <v>98</v>
      </c>
      <c r="D37" s="84" t="s">
        <v>220</v>
      </c>
      <c r="E37" s="103">
        <v>4716000294</v>
      </c>
      <c r="F37" s="84" t="s">
        <v>221</v>
      </c>
      <c r="G37" s="114">
        <v>7020178</v>
      </c>
      <c r="H37" s="84" t="s">
        <v>222</v>
      </c>
      <c r="I37" s="103">
        <v>3</v>
      </c>
      <c r="J37" s="104">
        <v>1132</v>
      </c>
      <c r="K37" s="20">
        <v>42737</v>
      </c>
      <c r="L37" s="20">
        <v>42741</v>
      </c>
      <c r="M37" s="105">
        <v>4</v>
      </c>
      <c r="N37" s="88">
        <v>4</v>
      </c>
      <c r="O37" s="106">
        <v>83</v>
      </c>
      <c r="P37" s="107">
        <v>1020.9</v>
      </c>
      <c r="Q37" s="108">
        <v>4</v>
      </c>
      <c r="R37" s="108">
        <v>0</v>
      </c>
      <c r="S37" s="108">
        <v>0</v>
      </c>
      <c r="T37" s="109">
        <v>4.0835999999999997</v>
      </c>
      <c r="U37" s="109">
        <v>0</v>
      </c>
      <c r="V37" s="109">
        <v>0</v>
      </c>
      <c r="W37" s="119">
        <v>300</v>
      </c>
      <c r="X37" s="111">
        <v>300</v>
      </c>
      <c r="Y37" s="112">
        <v>1</v>
      </c>
      <c r="Z37" s="96" t="s">
        <v>283</v>
      </c>
      <c r="AA37" s="103" t="s">
        <v>169</v>
      </c>
      <c r="AB37" s="20">
        <v>42879</v>
      </c>
      <c r="AC37" s="113">
        <v>42884</v>
      </c>
      <c r="AD37" s="114">
        <v>401120054</v>
      </c>
      <c r="AE37" s="21">
        <v>43067</v>
      </c>
      <c r="AF37" s="21">
        <v>43388</v>
      </c>
      <c r="AG37" s="98" t="s">
        <v>284</v>
      </c>
      <c r="AH37" s="21">
        <v>43273</v>
      </c>
      <c r="AI37" s="21">
        <v>43370</v>
      </c>
      <c r="AJ37" s="21"/>
      <c r="AK37" s="103">
        <v>63573</v>
      </c>
      <c r="AL37" s="20">
        <v>43104</v>
      </c>
      <c r="AM37" s="103">
        <v>2</v>
      </c>
      <c r="AN37" s="99">
        <v>2</v>
      </c>
      <c r="AO37" s="22">
        <v>2017</v>
      </c>
      <c r="AP37" s="22" t="s">
        <v>171</v>
      </c>
      <c r="AQ37" s="101">
        <v>3500000555</v>
      </c>
      <c r="AR37" s="20">
        <v>43104</v>
      </c>
      <c r="AS37" s="101" t="s">
        <v>129</v>
      </c>
      <c r="AT37" s="20">
        <v>42871</v>
      </c>
      <c r="AU37" s="120" t="s">
        <v>213</v>
      </c>
      <c r="AV37" s="102">
        <v>43691</v>
      </c>
    </row>
    <row r="38" spans="1:48" ht="25.5">
      <c r="A38" s="83" t="s">
        <v>285</v>
      </c>
      <c r="B38" s="103">
        <v>50004635</v>
      </c>
      <c r="C38" s="85" t="s">
        <v>98</v>
      </c>
      <c r="D38" s="103" t="s">
        <v>266</v>
      </c>
      <c r="E38" s="103">
        <v>4716000270</v>
      </c>
      <c r="F38" s="84" t="s">
        <v>267</v>
      </c>
      <c r="G38" s="103" t="s">
        <v>268</v>
      </c>
      <c r="H38" s="84" t="s">
        <v>249</v>
      </c>
      <c r="I38" s="103">
        <v>1</v>
      </c>
      <c r="J38" s="104">
        <v>1298</v>
      </c>
      <c r="K38" s="20">
        <v>42723</v>
      </c>
      <c r="L38" s="20">
        <v>42746</v>
      </c>
      <c r="M38" s="105">
        <v>23</v>
      </c>
      <c r="N38" s="88">
        <v>23</v>
      </c>
      <c r="O38" s="106">
        <v>1</v>
      </c>
      <c r="P38" s="107">
        <v>85100</v>
      </c>
      <c r="Q38" s="108">
        <v>23</v>
      </c>
      <c r="R38" s="108">
        <v>0</v>
      </c>
      <c r="S38" s="108">
        <v>0</v>
      </c>
      <c r="T38" s="109">
        <v>1957.3</v>
      </c>
      <c r="U38" s="109">
        <v>0</v>
      </c>
      <c r="V38" s="109">
        <v>0</v>
      </c>
      <c r="W38" s="119"/>
      <c r="X38" s="111">
        <v>1957.3</v>
      </c>
      <c r="Y38" s="112">
        <v>1</v>
      </c>
      <c r="Z38" s="96" t="s">
        <v>286</v>
      </c>
      <c r="AA38" s="103" t="s">
        <v>190</v>
      </c>
      <c r="AB38" s="20">
        <v>42894</v>
      </c>
      <c r="AC38" s="113">
        <v>42895</v>
      </c>
      <c r="AD38" s="103">
        <v>401120054</v>
      </c>
      <c r="AE38" s="21"/>
      <c r="AF38" s="21"/>
      <c r="AG38" s="98"/>
      <c r="AH38" s="21"/>
      <c r="AI38" s="21"/>
      <c r="AJ38" s="22"/>
      <c r="AK38" s="22"/>
      <c r="AL38" s="101"/>
      <c r="AM38" s="103">
        <v>2</v>
      </c>
      <c r="AN38" s="99">
        <v>2</v>
      </c>
      <c r="AO38" s="22">
        <v>2017</v>
      </c>
      <c r="AP38" s="22" t="s">
        <v>138</v>
      </c>
      <c r="AQ38" s="101">
        <v>3500023454</v>
      </c>
      <c r="AR38" s="20">
        <v>42898</v>
      </c>
      <c r="AS38" s="120" t="s">
        <v>129</v>
      </c>
      <c r="AT38" s="20">
        <v>42885</v>
      </c>
      <c r="AU38" s="120"/>
      <c r="AV38" s="102">
        <v>43691</v>
      </c>
    </row>
    <row r="39" spans="1:48" ht="63.75">
      <c r="A39" s="83" t="s">
        <v>287</v>
      </c>
      <c r="B39" s="103">
        <v>50004635</v>
      </c>
      <c r="C39" s="85" t="s">
        <v>98</v>
      </c>
      <c r="D39" s="103" t="s">
        <v>278</v>
      </c>
      <c r="E39" s="103">
        <v>4717000065</v>
      </c>
      <c r="F39" s="84" t="s">
        <v>279</v>
      </c>
      <c r="G39" s="114">
        <v>7102067</v>
      </c>
      <c r="H39" s="84"/>
      <c r="I39" s="114">
        <v>1</v>
      </c>
      <c r="J39" s="104">
        <v>1293</v>
      </c>
      <c r="K39" s="20">
        <v>42804</v>
      </c>
      <c r="L39" s="20">
        <v>42814</v>
      </c>
      <c r="M39" s="105">
        <v>10</v>
      </c>
      <c r="N39" s="88">
        <v>10</v>
      </c>
      <c r="O39" s="106">
        <v>10</v>
      </c>
      <c r="P39" s="107">
        <v>3975</v>
      </c>
      <c r="Q39" s="108">
        <v>10</v>
      </c>
      <c r="R39" s="108">
        <v>0</v>
      </c>
      <c r="S39" s="108">
        <v>0</v>
      </c>
      <c r="T39" s="109">
        <v>39.75</v>
      </c>
      <c r="U39" s="109">
        <v>0</v>
      </c>
      <c r="V39" s="109">
        <v>0</v>
      </c>
      <c r="W39" s="110">
        <v>39.75</v>
      </c>
      <c r="X39" s="111">
        <v>300</v>
      </c>
      <c r="Y39" s="112">
        <v>1</v>
      </c>
      <c r="Z39" s="96" t="s">
        <v>288</v>
      </c>
      <c r="AA39" s="103" t="s">
        <v>127</v>
      </c>
      <c r="AB39" s="20">
        <v>42894</v>
      </c>
      <c r="AC39" s="113">
        <v>42895</v>
      </c>
      <c r="AD39" s="114">
        <v>401120054</v>
      </c>
      <c r="AE39" s="21"/>
      <c r="AF39" s="21"/>
      <c r="AG39" s="98"/>
      <c r="AH39" s="21"/>
      <c r="AI39" s="21"/>
      <c r="AJ39" s="21"/>
      <c r="AK39" s="22"/>
      <c r="AL39" s="20"/>
      <c r="AM39" s="103">
        <v>2</v>
      </c>
      <c r="AN39" s="99">
        <v>2</v>
      </c>
      <c r="AO39" s="22">
        <v>2017</v>
      </c>
      <c r="AP39" s="22" t="s">
        <v>128</v>
      </c>
      <c r="AQ39" s="101">
        <v>3500043437</v>
      </c>
      <c r="AR39" s="20">
        <v>43033</v>
      </c>
      <c r="AS39" s="101" t="s">
        <v>289</v>
      </c>
      <c r="AT39" s="20">
        <v>42832</v>
      </c>
      <c r="AU39" s="120"/>
      <c r="AV39" s="102">
        <v>43691</v>
      </c>
    </row>
    <row r="40" spans="1:48" ht="38.25">
      <c r="A40" s="83" t="s">
        <v>290</v>
      </c>
      <c r="B40" s="103">
        <v>50004635</v>
      </c>
      <c r="C40" s="85" t="s">
        <v>98</v>
      </c>
      <c r="D40" s="103" t="s">
        <v>291</v>
      </c>
      <c r="E40" s="103">
        <v>4616000071</v>
      </c>
      <c r="F40" s="84" t="s">
        <v>291</v>
      </c>
      <c r="G40" s="103" t="s">
        <v>292</v>
      </c>
      <c r="H40" s="84" t="s">
        <v>293</v>
      </c>
      <c r="I40" s="103">
        <v>1</v>
      </c>
      <c r="J40" s="104">
        <v>537</v>
      </c>
      <c r="K40" s="20">
        <v>42436</v>
      </c>
      <c r="L40" s="20">
        <v>42627</v>
      </c>
      <c r="M40" s="105">
        <v>191</v>
      </c>
      <c r="N40" s="88">
        <v>191</v>
      </c>
      <c r="O40" s="106">
        <v>2</v>
      </c>
      <c r="P40" s="107">
        <v>13782</v>
      </c>
      <c r="Q40" s="108">
        <v>30</v>
      </c>
      <c r="R40" s="108">
        <v>30</v>
      </c>
      <c r="S40" s="108">
        <v>131</v>
      </c>
      <c r="T40" s="109">
        <v>413.46000000000004</v>
      </c>
      <c r="U40" s="109">
        <v>516.82500000000005</v>
      </c>
      <c r="V40" s="109">
        <v>2708.16</v>
      </c>
      <c r="W40" s="110"/>
      <c r="X40" s="111">
        <v>3638.45</v>
      </c>
      <c r="Y40" s="112">
        <v>1</v>
      </c>
      <c r="Z40" s="96" t="s">
        <v>294</v>
      </c>
      <c r="AA40" s="103" t="s">
        <v>155</v>
      </c>
      <c r="AB40" s="20">
        <v>42921</v>
      </c>
      <c r="AC40" s="113">
        <v>42928</v>
      </c>
      <c r="AD40" s="103">
        <v>401120054</v>
      </c>
      <c r="AE40" s="21">
        <v>42929</v>
      </c>
      <c r="AF40" s="21">
        <v>43259</v>
      </c>
      <c r="AG40" s="98" t="s">
        <v>295</v>
      </c>
      <c r="AH40" s="21">
        <v>43238</v>
      </c>
      <c r="AI40" s="21">
        <v>43258</v>
      </c>
      <c r="AJ40" s="21">
        <v>43263</v>
      </c>
      <c r="AK40" s="85"/>
      <c r="AL40" s="20"/>
      <c r="AM40" s="103">
        <v>2</v>
      </c>
      <c r="AN40" s="117">
        <v>1</v>
      </c>
      <c r="AO40" s="22">
        <v>2017</v>
      </c>
      <c r="AP40" s="101" t="s">
        <v>128</v>
      </c>
      <c r="AQ40" s="101">
        <v>3500051938</v>
      </c>
      <c r="AR40" s="20">
        <v>43089</v>
      </c>
      <c r="AS40" s="116" t="s">
        <v>129</v>
      </c>
      <c r="AT40" s="20">
        <v>42902</v>
      </c>
      <c r="AU40" s="84" t="s">
        <v>156</v>
      </c>
      <c r="AV40" s="102">
        <v>43691</v>
      </c>
    </row>
    <row r="41" spans="1:48" ht="25.5">
      <c r="A41" s="83" t="s">
        <v>296</v>
      </c>
      <c r="B41" s="103">
        <v>50004635</v>
      </c>
      <c r="C41" s="85" t="s">
        <v>98</v>
      </c>
      <c r="D41" s="103" t="s">
        <v>220</v>
      </c>
      <c r="E41" s="103">
        <v>4716000294</v>
      </c>
      <c r="F41" s="84" t="s">
        <v>221</v>
      </c>
      <c r="G41" s="103">
        <v>7020178</v>
      </c>
      <c r="H41" s="84" t="s">
        <v>153</v>
      </c>
      <c r="I41" s="103">
        <v>1</v>
      </c>
      <c r="J41" s="104">
        <v>988</v>
      </c>
      <c r="K41" s="20">
        <v>42573</v>
      </c>
      <c r="L41" s="20">
        <v>42682</v>
      </c>
      <c r="M41" s="105">
        <v>109</v>
      </c>
      <c r="N41" s="88">
        <v>109</v>
      </c>
      <c r="O41" s="106">
        <v>27</v>
      </c>
      <c r="P41" s="107">
        <v>332.1</v>
      </c>
      <c r="Q41" s="108">
        <v>30</v>
      </c>
      <c r="R41" s="108">
        <v>30</v>
      </c>
      <c r="S41" s="108">
        <v>49</v>
      </c>
      <c r="T41" s="109">
        <v>9.963000000000001</v>
      </c>
      <c r="U41" s="109">
        <v>12.453749999999999</v>
      </c>
      <c r="V41" s="109">
        <v>24.409350000000003</v>
      </c>
      <c r="W41" s="110">
        <v>92.95</v>
      </c>
      <c r="X41" s="111">
        <v>300</v>
      </c>
      <c r="Y41" s="112"/>
      <c r="Z41" s="96" t="s">
        <v>297</v>
      </c>
      <c r="AA41" s="103" t="s">
        <v>169</v>
      </c>
      <c r="AB41" s="20">
        <v>42936</v>
      </c>
      <c r="AC41" s="113">
        <v>42941</v>
      </c>
      <c r="AD41" s="103">
        <v>401120054</v>
      </c>
      <c r="AE41" s="21">
        <v>43067</v>
      </c>
      <c r="AF41" s="21">
        <v>43388</v>
      </c>
      <c r="AG41" s="98" t="s">
        <v>284</v>
      </c>
      <c r="AH41" s="21">
        <v>43273</v>
      </c>
      <c r="AI41" s="21">
        <v>43370</v>
      </c>
      <c r="AJ41" s="120"/>
      <c r="AK41" s="22">
        <v>65501</v>
      </c>
      <c r="AL41" s="20">
        <v>43145</v>
      </c>
      <c r="AM41" s="103">
        <v>2</v>
      </c>
      <c r="AN41" s="99">
        <v>2</v>
      </c>
      <c r="AO41" s="22">
        <v>2017</v>
      </c>
      <c r="AP41" s="101" t="s">
        <v>171</v>
      </c>
      <c r="AQ41" s="101">
        <v>3500007319</v>
      </c>
      <c r="AR41" s="20">
        <v>43145</v>
      </c>
      <c r="AS41" s="116" t="s">
        <v>129</v>
      </c>
      <c r="AT41" s="20">
        <v>42936</v>
      </c>
      <c r="AU41" s="84" t="s">
        <v>225</v>
      </c>
      <c r="AV41" s="102">
        <v>43691</v>
      </c>
    </row>
    <row r="42" spans="1:48" ht="25.5">
      <c r="A42" s="83" t="s">
        <v>298</v>
      </c>
      <c r="B42" s="103">
        <v>50004635</v>
      </c>
      <c r="C42" s="85" t="s">
        <v>98</v>
      </c>
      <c r="D42" s="103" t="s">
        <v>220</v>
      </c>
      <c r="E42" s="103">
        <v>4716000294</v>
      </c>
      <c r="F42" s="84" t="s">
        <v>221</v>
      </c>
      <c r="G42" s="103">
        <v>7020178</v>
      </c>
      <c r="H42" s="84" t="s">
        <v>153</v>
      </c>
      <c r="I42" s="103">
        <v>2</v>
      </c>
      <c r="J42" s="104">
        <v>989</v>
      </c>
      <c r="K42" s="20">
        <v>42611</v>
      </c>
      <c r="L42" s="20">
        <v>42682</v>
      </c>
      <c r="M42" s="105">
        <v>71</v>
      </c>
      <c r="N42" s="88">
        <v>71</v>
      </c>
      <c r="O42" s="106">
        <v>20</v>
      </c>
      <c r="P42" s="107">
        <v>246</v>
      </c>
      <c r="Q42" s="108">
        <v>30</v>
      </c>
      <c r="R42" s="108">
        <v>30</v>
      </c>
      <c r="S42" s="108">
        <v>11</v>
      </c>
      <c r="T42" s="109">
        <v>7.38</v>
      </c>
      <c r="U42" s="109">
        <v>9.2249999999999996</v>
      </c>
      <c r="V42" s="109">
        <v>4.0590000000000002</v>
      </c>
      <c r="W42" s="110">
        <v>92.95</v>
      </c>
      <c r="X42" s="111">
        <v>300</v>
      </c>
      <c r="Y42" s="112"/>
      <c r="Z42" s="96" t="s">
        <v>297</v>
      </c>
      <c r="AA42" s="103" t="s">
        <v>169</v>
      </c>
      <c r="AB42" s="20">
        <v>42936</v>
      </c>
      <c r="AC42" s="113">
        <v>42941</v>
      </c>
      <c r="AD42" s="103">
        <v>401120054</v>
      </c>
      <c r="AE42" s="21">
        <v>43067</v>
      </c>
      <c r="AF42" s="21">
        <v>43388</v>
      </c>
      <c r="AG42" s="98" t="s">
        <v>284</v>
      </c>
      <c r="AH42" s="21">
        <v>43273</v>
      </c>
      <c r="AI42" s="21">
        <v>43370</v>
      </c>
      <c r="AJ42" s="120"/>
      <c r="AK42" s="22">
        <v>65501</v>
      </c>
      <c r="AL42" s="20">
        <v>43145</v>
      </c>
      <c r="AM42" s="103">
        <v>2</v>
      </c>
      <c r="AN42" s="99">
        <v>2</v>
      </c>
      <c r="AO42" s="22">
        <v>2017</v>
      </c>
      <c r="AP42" s="101" t="s">
        <v>171</v>
      </c>
      <c r="AQ42" s="101">
        <v>3500007319</v>
      </c>
      <c r="AR42" s="20">
        <v>43145</v>
      </c>
      <c r="AS42" s="116" t="s">
        <v>129</v>
      </c>
      <c r="AT42" s="20">
        <v>42936</v>
      </c>
      <c r="AU42" s="84" t="s">
        <v>225</v>
      </c>
      <c r="AV42" s="102">
        <v>43691</v>
      </c>
    </row>
    <row r="43" spans="1:48" ht="25.5">
      <c r="A43" s="83" t="s">
        <v>299</v>
      </c>
      <c r="B43" s="103">
        <v>50004635</v>
      </c>
      <c r="C43" s="85" t="s">
        <v>98</v>
      </c>
      <c r="D43" s="103" t="s">
        <v>220</v>
      </c>
      <c r="E43" s="103">
        <v>4716000294</v>
      </c>
      <c r="F43" s="84" t="s">
        <v>221</v>
      </c>
      <c r="G43" s="103">
        <v>7020178</v>
      </c>
      <c r="H43" s="84" t="s">
        <v>153</v>
      </c>
      <c r="I43" s="103">
        <v>3</v>
      </c>
      <c r="J43" s="104">
        <v>991</v>
      </c>
      <c r="K43" s="20">
        <v>42660</v>
      </c>
      <c r="L43" s="20">
        <v>42682</v>
      </c>
      <c r="M43" s="105">
        <v>22</v>
      </c>
      <c r="N43" s="88">
        <v>22</v>
      </c>
      <c r="O43" s="106">
        <v>20</v>
      </c>
      <c r="P43" s="107">
        <v>246</v>
      </c>
      <c r="Q43" s="108">
        <v>22</v>
      </c>
      <c r="R43" s="108">
        <v>0</v>
      </c>
      <c r="S43" s="108">
        <v>0</v>
      </c>
      <c r="T43" s="109">
        <v>5.4119999999999999</v>
      </c>
      <c r="U43" s="109">
        <v>0</v>
      </c>
      <c r="V43" s="109">
        <v>0</v>
      </c>
      <c r="W43" s="110">
        <v>92.95</v>
      </c>
      <c r="X43" s="111">
        <v>300</v>
      </c>
      <c r="Y43" s="112">
        <v>1</v>
      </c>
      <c r="Z43" s="96" t="s">
        <v>297</v>
      </c>
      <c r="AA43" s="103" t="s">
        <v>169</v>
      </c>
      <c r="AB43" s="20">
        <v>42936</v>
      </c>
      <c r="AC43" s="113">
        <v>42941</v>
      </c>
      <c r="AD43" s="103">
        <v>401120054</v>
      </c>
      <c r="AE43" s="21">
        <v>43067</v>
      </c>
      <c r="AF43" s="21">
        <v>43388</v>
      </c>
      <c r="AG43" s="98" t="s">
        <v>284</v>
      </c>
      <c r="AH43" s="21">
        <v>43273</v>
      </c>
      <c r="AI43" s="21">
        <v>43370</v>
      </c>
      <c r="AJ43" s="120"/>
      <c r="AK43" s="22">
        <v>65501</v>
      </c>
      <c r="AL43" s="20">
        <v>43145</v>
      </c>
      <c r="AM43" s="103">
        <v>2</v>
      </c>
      <c r="AN43" s="99">
        <v>2</v>
      </c>
      <c r="AO43" s="22">
        <v>2017</v>
      </c>
      <c r="AP43" s="101" t="s">
        <v>171</v>
      </c>
      <c r="AQ43" s="101">
        <v>3500007319</v>
      </c>
      <c r="AR43" s="20">
        <v>43145</v>
      </c>
      <c r="AS43" s="116" t="s">
        <v>129</v>
      </c>
      <c r="AT43" s="20">
        <v>42936</v>
      </c>
      <c r="AU43" s="84" t="s">
        <v>225</v>
      </c>
      <c r="AV43" s="102">
        <v>43691</v>
      </c>
    </row>
    <row r="44" spans="1:48" ht="25.5">
      <c r="A44" s="83" t="s">
        <v>300</v>
      </c>
      <c r="B44" s="103">
        <v>50004635</v>
      </c>
      <c r="C44" s="85" t="s">
        <v>98</v>
      </c>
      <c r="D44" s="103" t="s">
        <v>220</v>
      </c>
      <c r="E44" s="103">
        <v>4716000294</v>
      </c>
      <c r="F44" s="84" t="s">
        <v>221</v>
      </c>
      <c r="G44" s="103">
        <v>7020178</v>
      </c>
      <c r="H44" s="84" t="s">
        <v>153</v>
      </c>
      <c r="I44" s="103">
        <v>2</v>
      </c>
      <c r="J44" s="104">
        <v>1400</v>
      </c>
      <c r="K44" s="20">
        <v>42853</v>
      </c>
      <c r="L44" s="20">
        <v>42877</v>
      </c>
      <c r="M44" s="105">
        <v>24</v>
      </c>
      <c r="N44" s="88">
        <v>24</v>
      </c>
      <c r="O44" s="106">
        <v>20</v>
      </c>
      <c r="P44" s="107">
        <v>246</v>
      </c>
      <c r="Q44" s="108">
        <v>24</v>
      </c>
      <c r="R44" s="108">
        <v>0</v>
      </c>
      <c r="S44" s="108">
        <v>0</v>
      </c>
      <c r="T44" s="109">
        <v>5.9039999999999999</v>
      </c>
      <c r="U44" s="109">
        <v>0</v>
      </c>
      <c r="V44" s="109">
        <v>0</v>
      </c>
      <c r="W44" s="110">
        <v>92.95</v>
      </c>
      <c r="X44" s="111">
        <v>300</v>
      </c>
      <c r="Y44" s="112"/>
      <c r="Z44" s="96" t="s">
        <v>297</v>
      </c>
      <c r="AA44" s="103" t="s">
        <v>169</v>
      </c>
      <c r="AB44" s="20">
        <v>42936</v>
      </c>
      <c r="AC44" s="113">
        <v>42941</v>
      </c>
      <c r="AD44" s="103">
        <v>401120054</v>
      </c>
      <c r="AE44" s="21">
        <v>43067</v>
      </c>
      <c r="AF44" s="21">
        <v>43388</v>
      </c>
      <c r="AG44" s="98" t="s">
        <v>284</v>
      </c>
      <c r="AH44" s="21">
        <v>43273</v>
      </c>
      <c r="AI44" s="21">
        <v>43370</v>
      </c>
      <c r="AJ44" s="120"/>
      <c r="AK44" s="22">
        <v>65501</v>
      </c>
      <c r="AL44" s="20">
        <v>43145</v>
      </c>
      <c r="AM44" s="103">
        <v>2</v>
      </c>
      <c r="AN44" s="99">
        <v>2</v>
      </c>
      <c r="AO44" s="22">
        <v>2017</v>
      </c>
      <c r="AP44" s="101" t="s">
        <v>171</v>
      </c>
      <c r="AQ44" s="101">
        <v>3500007319</v>
      </c>
      <c r="AR44" s="20">
        <v>43145</v>
      </c>
      <c r="AS44" s="116" t="s">
        <v>129</v>
      </c>
      <c r="AT44" s="20">
        <v>42913</v>
      </c>
      <c r="AU44" s="84" t="s">
        <v>225</v>
      </c>
      <c r="AV44" s="102">
        <v>43691</v>
      </c>
    </row>
    <row r="45" spans="1:48" ht="25.5">
      <c r="A45" s="83" t="s">
        <v>301</v>
      </c>
      <c r="B45" s="103">
        <v>50004635</v>
      </c>
      <c r="C45" s="85" t="s">
        <v>98</v>
      </c>
      <c r="D45" s="103" t="s">
        <v>220</v>
      </c>
      <c r="E45" s="103">
        <v>4716000294</v>
      </c>
      <c r="F45" s="84" t="s">
        <v>221</v>
      </c>
      <c r="G45" s="103">
        <v>7020178</v>
      </c>
      <c r="H45" s="84" t="s">
        <v>153</v>
      </c>
      <c r="I45" s="103">
        <v>1</v>
      </c>
      <c r="J45" s="104">
        <v>1412</v>
      </c>
      <c r="K45" s="20">
        <v>42825</v>
      </c>
      <c r="L45" s="20">
        <v>42877</v>
      </c>
      <c r="M45" s="105">
        <v>52</v>
      </c>
      <c r="N45" s="88">
        <v>52</v>
      </c>
      <c r="O45" s="106">
        <v>20</v>
      </c>
      <c r="P45" s="107">
        <v>246</v>
      </c>
      <c r="Q45" s="108">
        <v>30</v>
      </c>
      <c r="R45" s="108">
        <v>22</v>
      </c>
      <c r="S45" s="108">
        <v>0</v>
      </c>
      <c r="T45" s="109">
        <v>7.38</v>
      </c>
      <c r="U45" s="109">
        <v>6.7650000000000006</v>
      </c>
      <c r="V45" s="109">
        <v>0</v>
      </c>
      <c r="W45" s="110">
        <v>92.95</v>
      </c>
      <c r="X45" s="111">
        <v>300</v>
      </c>
      <c r="Y45" s="112"/>
      <c r="Z45" s="96" t="s">
        <v>297</v>
      </c>
      <c r="AA45" s="103" t="s">
        <v>169</v>
      </c>
      <c r="AB45" s="20">
        <v>42936</v>
      </c>
      <c r="AC45" s="113">
        <v>42941</v>
      </c>
      <c r="AD45" s="103">
        <v>401120054</v>
      </c>
      <c r="AE45" s="21">
        <v>43067</v>
      </c>
      <c r="AF45" s="21">
        <v>43388</v>
      </c>
      <c r="AG45" s="98" t="s">
        <v>284</v>
      </c>
      <c r="AH45" s="21">
        <v>43273</v>
      </c>
      <c r="AI45" s="21">
        <v>43370</v>
      </c>
      <c r="AJ45" s="120"/>
      <c r="AK45" s="22">
        <v>65501</v>
      </c>
      <c r="AL45" s="20">
        <v>43145</v>
      </c>
      <c r="AM45" s="103">
        <v>2</v>
      </c>
      <c r="AN45" s="99">
        <v>2</v>
      </c>
      <c r="AO45" s="22">
        <v>2017</v>
      </c>
      <c r="AP45" s="101" t="s">
        <v>171</v>
      </c>
      <c r="AQ45" s="101">
        <v>3500007319</v>
      </c>
      <c r="AR45" s="20">
        <v>43145</v>
      </c>
      <c r="AS45" s="116" t="s">
        <v>129</v>
      </c>
      <c r="AT45" s="20">
        <v>42913</v>
      </c>
      <c r="AU45" s="84" t="s">
        <v>225</v>
      </c>
      <c r="AV45" s="102">
        <v>43691</v>
      </c>
    </row>
    <row r="46" spans="1:48" ht="25.5">
      <c r="A46" s="83" t="s">
        <v>302</v>
      </c>
      <c r="B46" s="103">
        <v>50004635</v>
      </c>
      <c r="C46" s="85" t="s">
        <v>98</v>
      </c>
      <c r="D46" s="103" t="s">
        <v>303</v>
      </c>
      <c r="E46" s="103">
        <v>4716000684</v>
      </c>
      <c r="F46" s="84" t="s">
        <v>304</v>
      </c>
      <c r="G46" s="103">
        <v>7034049</v>
      </c>
      <c r="H46" s="84" t="s">
        <v>142</v>
      </c>
      <c r="I46" s="103">
        <v>1</v>
      </c>
      <c r="J46" s="104">
        <v>1271</v>
      </c>
      <c r="K46" s="20">
        <v>42775</v>
      </c>
      <c r="L46" s="20">
        <v>42808</v>
      </c>
      <c r="M46" s="105">
        <v>33</v>
      </c>
      <c r="N46" s="88">
        <v>33</v>
      </c>
      <c r="O46" s="106">
        <v>1</v>
      </c>
      <c r="P46" s="107">
        <v>2540</v>
      </c>
      <c r="Q46" s="108">
        <v>30</v>
      </c>
      <c r="R46" s="108">
        <v>3</v>
      </c>
      <c r="S46" s="108">
        <v>0</v>
      </c>
      <c r="T46" s="109">
        <v>76.2</v>
      </c>
      <c r="U46" s="109">
        <v>9.5299999999999994</v>
      </c>
      <c r="V46" s="109">
        <v>0</v>
      </c>
      <c r="W46" s="110">
        <v>300</v>
      </c>
      <c r="X46" s="111">
        <v>300</v>
      </c>
      <c r="Y46" s="112">
        <v>1</v>
      </c>
      <c r="Z46" s="96" t="s">
        <v>305</v>
      </c>
      <c r="AA46" s="103" t="s">
        <v>169</v>
      </c>
      <c r="AB46" s="20">
        <v>42958</v>
      </c>
      <c r="AC46" s="113">
        <v>42965</v>
      </c>
      <c r="AD46" s="103">
        <v>401120054</v>
      </c>
      <c r="AE46" s="21">
        <v>43067</v>
      </c>
      <c r="AF46" s="21"/>
      <c r="AG46" s="98"/>
      <c r="AH46" s="21"/>
      <c r="AI46" s="21"/>
      <c r="AJ46" s="120"/>
      <c r="AK46" s="22"/>
      <c r="AL46" s="20"/>
      <c r="AM46" s="103">
        <v>2</v>
      </c>
      <c r="AN46" s="99">
        <v>2</v>
      </c>
      <c r="AO46" s="22">
        <v>2017</v>
      </c>
      <c r="AP46" s="101" t="s">
        <v>171</v>
      </c>
      <c r="AQ46" s="101">
        <v>3500001777</v>
      </c>
      <c r="AR46" s="20">
        <v>43111</v>
      </c>
      <c r="AS46" s="116" t="s">
        <v>129</v>
      </c>
      <c r="AT46" s="20">
        <v>42940</v>
      </c>
      <c r="AU46" s="84" t="s">
        <v>225</v>
      </c>
      <c r="AV46" s="102">
        <v>43691</v>
      </c>
    </row>
    <row r="47" spans="1:48" ht="25.5">
      <c r="A47" s="83" t="s">
        <v>306</v>
      </c>
      <c r="B47" s="103">
        <v>50004635</v>
      </c>
      <c r="C47" s="85" t="s">
        <v>98</v>
      </c>
      <c r="D47" s="103" t="s">
        <v>307</v>
      </c>
      <c r="E47" s="103">
        <v>4617000221</v>
      </c>
      <c r="F47" s="84" t="s">
        <v>307</v>
      </c>
      <c r="G47" s="114">
        <v>7100149</v>
      </c>
      <c r="H47" s="84" t="s">
        <v>153</v>
      </c>
      <c r="I47" s="103" t="s">
        <v>198</v>
      </c>
      <c r="J47" s="104">
        <v>1434</v>
      </c>
      <c r="K47" s="20">
        <v>42886</v>
      </c>
      <c r="L47" s="20">
        <v>42902</v>
      </c>
      <c r="M47" s="105">
        <v>16</v>
      </c>
      <c r="N47" s="88">
        <v>16</v>
      </c>
      <c r="O47" s="106">
        <v>10</v>
      </c>
      <c r="P47" s="107">
        <v>18500</v>
      </c>
      <c r="Q47" s="108">
        <v>16</v>
      </c>
      <c r="R47" s="108">
        <v>0</v>
      </c>
      <c r="S47" s="108">
        <v>0</v>
      </c>
      <c r="T47" s="109">
        <v>296</v>
      </c>
      <c r="U47" s="109">
        <v>0</v>
      </c>
      <c r="V47" s="109">
        <v>0</v>
      </c>
      <c r="W47" s="110"/>
      <c r="X47" s="111">
        <v>1257.44</v>
      </c>
      <c r="Y47" s="112"/>
      <c r="Z47" s="96" t="s">
        <v>308</v>
      </c>
      <c r="AA47" s="103" t="s">
        <v>155</v>
      </c>
      <c r="AB47" s="20">
        <v>42965</v>
      </c>
      <c r="AC47" s="113">
        <v>42965</v>
      </c>
      <c r="AD47" s="103">
        <v>401120054</v>
      </c>
      <c r="AE47" s="21"/>
      <c r="AF47" s="21"/>
      <c r="AG47" s="98"/>
      <c r="AH47" s="21"/>
      <c r="AI47" s="21"/>
      <c r="AJ47" s="120"/>
      <c r="AK47" s="22"/>
      <c r="AL47" s="20"/>
      <c r="AM47" s="103">
        <v>2</v>
      </c>
      <c r="AN47" s="117">
        <v>1</v>
      </c>
      <c r="AO47" s="22">
        <v>2017</v>
      </c>
      <c r="AP47" s="101" t="s">
        <v>164</v>
      </c>
      <c r="AQ47" s="101">
        <v>3500038196</v>
      </c>
      <c r="AR47" s="20">
        <v>42998</v>
      </c>
      <c r="AS47" s="116" t="s">
        <v>129</v>
      </c>
      <c r="AT47" s="20">
        <v>42947</v>
      </c>
      <c r="AU47" s="84" t="s">
        <v>179</v>
      </c>
      <c r="AV47" s="102">
        <v>43691</v>
      </c>
    </row>
    <row r="48" spans="1:48" ht="25.5">
      <c r="A48" s="83" t="s">
        <v>309</v>
      </c>
      <c r="B48" s="103">
        <v>50004635</v>
      </c>
      <c r="C48" s="85" t="s">
        <v>98</v>
      </c>
      <c r="D48" s="103" t="s">
        <v>307</v>
      </c>
      <c r="E48" s="103">
        <v>4617000221</v>
      </c>
      <c r="F48" s="84" t="s">
        <v>307</v>
      </c>
      <c r="G48" s="114">
        <v>7100151</v>
      </c>
      <c r="H48" s="84" t="s">
        <v>153</v>
      </c>
      <c r="I48" s="103" t="s">
        <v>198</v>
      </c>
      <c r="J48" s="104">
        <v>1464</v>
      </c>
      <c r="K48" s="20">
        <v>42886</v>
      </c>
      <c r="L48" s="20">
        <v>42906</v>
      </c>
      <c r="M48" s="105">
        <v>20</v>
      </c>
      <c r="N48" s="88">
        <v>20</v>
      </c>
      <c r="O48" s="106">
        <v>8</v>
      </c>
      <c r="P48" s="107">
        <v>1872</v>
      </c>
      <c r="Q48" s="108">
        <v>20</v>
      </c>
      <c r="R48" s="108">
        <v>0</v>
      </c>
      <c r="S48" s="108">
        <v>0</v>
      </c>
      <c r="T48" s="109">
        <v>37.44</v>
      </c>
      <c r="U48" s="109">
        <v>0</v>
      </c>
      <c r="V48" s="109">
        <v>0</v>
      </c>
      <c r="W48" s="110"/>
      <c r="X48" s="111">
        <v>1257.44</v>
      </c>
      <c r="Y48" s="112"/>
      <c r="Z48" s="96" t="s">
        <v>308</v>
      </c>
      <c r="AA48" s="103" t="s">
        <v>155</v>
      </c>
      <c r="AB48" s="20">
        <v>42965</v>
      </c>
      <c r="AC48" s="113">
        <v>42965</v>
      </c>
      <c r="AD48" s="103">
        <v>401120054</v>
      </c>
      <c r="AE48" s="21"/>
      <c r="AF48" s="21"/>
      <c r="AG48" s="98"/>
      <c r="AH48" s="21"/>
      <c r="AI48" s="21"/>
      <c r="AJ48" s="120"/>
      <c r="AK48" s="22"/>
      <c r="AL48" s="20"/>
      <c r="AM48" s="103">
        <v>2</v>
      </c>
      <c r="AN48" s="117">
        <v>1</v>
      </c>
      <c r="AO48" s="22">
        <v>2017</v>
      </c>
      <c r="AP48" s="101" t="s">
        <v>164</v>
      </c>
      <c r="AQ48" s="101">
        <v>3500038196</v>
      </c>
      <c r="AR48" s="20">
        <v>42998</v>
      </c>
      <c r="AS48" s="116" t="s">
        <v>129</v>
      </c>
      <c r="AT48" s="20">
        <v>42947</v>
      </c>
      <c r="AU48" s="84" t="s">
        <v>179</v>
      </c>
      <c r="AV48" s="102">
        <v>43691</v>
      </c>
    </row>
    <row r="49" spans="1:48" ht="25.5">
      <c r="A49" s="83" t="s">
        <v>310</v>
      </c>
      <c r="B49" s="103">
        <v>50004635</v>
      </c>
      <c r="C49" s="85" t="s">
        <v>98</v>
      </c>
      <c r="D49" s="103" t="s">
        <v>307</v>
      </c>
      <c r="E49" s="103">
        <v>4617000221</v>
      </c>
      <c r="F49" s="84" t="s">
        <v>307</v>
      </c>
      <c r="G49" s="114">
        <v>7100148</v>
      </c>
      <c r="H49" s="84" t="s">
        <v>153</v>
      </c>
      <c r="I49" s="103" t="s">
        <v>198</v>
      </c>
      <c r="J49" s="104">
        <v>1447</v>
      </c>
      <c r="K49" s="20">
        <v>42872</v>
      </c>
      <c r="L49" s="20">
        <v>42906</v>
      </c>
      <c r="M49" s="105">
        <v>34</v>
      </c>
      <c r="N49" s="88">
        <v>34</v>
      </c>
      <c r="O49" s="106">
        <v>12</v>
      </c>
      <c r="P49" s="107">
        <v>20700</v>
      </c>
      <c r="Q49" s="108">
        <v>30</v>
      </c>
      <c r="R49" s="108">
        <v>4</v>
      </c>
      <c r="S49" s="108">
        <v>0</v>
      </c>
      <c r="T49" s="109">
        <v>621</v>
      </c>
      <c r="U49" s="109">
        <v>103.5</v>
      </c>
      <c r="V49" s="109">
        <v>0</v>
      </c>
      <c r="W49" s="110"/>
      <c r="X49" s="111">
        <v>1257.44</v>
      </c>
      <c r="Y49" s="112">
        <v>1</v>
      </c>
      <c r="Z49" s="96" t="s">
        <v>308</v>
      </c>
      <c r="AA49" s="103" t="s">
        <v>155</v>
      </c>
      <c r="AB49" s="20">
        <v>42965</v>
      </c>
      <c r="AC49" s="113">
        <v>42965</v>
      </c>
      <c r="AD49" s="103">
        <v>401120054</v>
      </c>
      <c r="AE49" s="21"/>
      <c r="AF49" s="21"/>
      <c r="AG49" s="98"/>
      <c r="AH49" s="21"/>
      <c r="AI49" s="21"/>
      <c r="AJ49" s="120"/>
      <c r="AK49" s="22"/>
      <c r="AL49" s="20"/>
      <c r="AM49" s="103">
        <v>2</v>
      </c>
      <c r="AN49" s="117">
        <v>1</v>
      </c>
      <c r="AO49" s="22">
        <v>2017</v>
      </c>
      <c r="AP49" s="101" t="s">
        <v>164</v>
      </c>
      <c r="AQ49" s="101">
        <v>3500038196</v>
      </c>
      <c r="AR49" s="20">
        <v>42998</v>
      </c>
      <c r="AS49" s="116" t="s">
        <v>129</v>
      </c>
      <c r="AT49" s="20">
        <v>42947</v>
      </c>
      <c r="AU49" s="84" t="s">
        <v>179</v>
      </c>
      <c r="AV49" s="102">
        <v>43691</v>
      </c>
    </row>
    <row r="50" spans="1:48" ht="25.5">
      <c r="A50" s="83" t="s">
        <v>311</v>
      </c>
      <c r="B50" s="103">
        <v>50004635</v>
      </c>
      <c r="C50" s="85" t="s">
        <v>98</v>
      </c>
      <c r="D50" s="103" t="s">
        <v>307</v>
      </c>
      <c r="E50" s="103">
        <v>4617000221</v>
      </c>
      <c r="F50" s="84" t="s">
        <v>307</v>
      </c>
      <c r="G50" s="114">
        <v>7100152</v>
      </c>
      <c r="H50" s="84" t="s">
        <v>153</v>
      </c>
      <c r="I50" s="103" t="s">
        <v>198</v>
      </c>
      <c r="J50" s="104">
        <v>1463</v>
      </c>
      <c r="K50" s="20">
        <v>42872</v>
      </c>
      <c r="L50" s="20">
        <v>42906</v>
      </c>
      <c r="M50" s="105">
        <v>34</v>
      </c>
      <c r="N50" s="88">
        <v>34</v>
      </c>
      <c r="O50" s="106">
        <v>4</v>
      </c>
      <c r="P50" s="107">
        <v>1700</v>
      </c>
      <c r="Q50" s="108">
        <v>30</v>
      </c>
      <c r="R50" s="108">
        <v>4</v>
      </c>
      <c r="S50" s="108">
        <v>0</v>
      </c>
      <c r="T50" s="109">
        <v>51</v>
      </c>
      <c r="U50" s="109">
        <v>8.5</v>
      </c>
      <c r="V50" s="109">
        <v>0</v>
      </c>
      <c r="W50" s="110"/>
      <c r="X50" s="111">
        <v>1257.44</v>
      </c>
      <c r="Y50" s="112"/>
      <c r="Z50" s="96" t="s">
        <v>308</v>
      </c>
      <c r="AA50" s="103" t="s">
        <v>155</v>
      </c>
      <c r="AB50" s="20">
        <v>42965</v>
      </c>
      <c r="AC50" s="113">
        <v>42965</v>
      </c>
      <c r="AD50" s="103">
        <v>401120054</v>
      </c>
      <c r="AE50" s="21"/>
      <c r="AF50" s="21"/>
      <c r="AG50" s="98"/>
      <c r="AH50" s="21"/>
      <c r="AI50" s="21"/>
      <c r="AJ50" s="120"/>
      <c r="AK50" s="22"/>
      <c r="AL50" s="20"/>
      <c r="AM50" s="103">
        <v>2</v>
      </c>
      <c r="AN50" s="117">
        <v>1</v>
      </c>
      <c r="AO50" s="22">
        <v>2017</v>
      </c>
      <c r="AP50" s="101" t="s">
        <v>164</v>
      </c>
      <c r="AQ50" s="101">
        <v>3500038196</v>
      </c>
      <c r="AR50" s="20">
        <v>42998</v>
      </c>
      <c r="AS50" s="116" t="s">
        <v>129</v>
      </c>
      <c r="AT50" s="20">
        <v>42947</v>
      </c>
      <c r="AU50" s="84" t="s">
        <v>179</v>
      </c>
      <c r="AV50" s="102">
        <v>43691</v>
      </c>
    </row>
    <row r="51" spans="1:48" ht="25.5">
      <c r="A51" s="83" t="s">
        <v>312</v>
      </c>
      <c r="B51" s="103">
        <v>50004635</v>
      </c>
      <c r="C51" s="85" t="s">
        <v>98</v>
      </c>
      <c r="D51" s="103" t="s">
        <v>307</v>
      </c>
      <c r="E51" s="103">
        <v>4617000221</v>
      </c>
      <c r="F51" s="84" t="s">
        <v>307</v>
      </c>
      <c r="G51" s="114">
        <v>7100153</v>
      </c>
      <c r="H51" s="84" t="s">
        <v>153</v>
      </c>
      <c r="I51" s="103" t="s">
        <v>198</v>
      </c>
      <c r="J51" s="104">
        <v>1462</v>
      </c>
      <c r="K51" s="20">
        <v>42872</v>
      </c>
      <c r="L51" s="20">
        <v>42906</v>
      </c>
      <c r="M51" s="105">
        <v>34</v>
      </c>
      <c r="N51" s="88">
        <v>34</v>
      </c>
      <c r="O51" s="106">
        <v>2</v>
      </c>
      <c r="P51" s="107">
        <v>4000</v>
      </c>
      <c r="Q51" s="108">
        <v>30</v>
      </c>
      <c r="R51" s="108">
        <v>4</v>
      </c>
      <c r="S51" s="108">
        <v>0</v>
      </c>
      <c r="T51" s="109">
        <v>120</v>
      </c>
      <c r="U51" s="109">
        <v>20</v>
      </c>
      <c r="V51" s="109">
        <v>0</v>
      </c>
      <c r="W51" s="110"/>
      <c r="X51" s="111">
        <v>1257.44</v>
      </c>
      <c r="Y51" s="112"/>
      <c r="Z51" s="96" t="s">
        <v>308</v>
      </c>
      <c r="AA51" s="103" t="s">
        <v>155</v>
      </c>
      <c r="AB51" s="20">
        <v>42965</v>
      </c>
      <c r="AC51" s="113">
        <v>42965</v>
      </c>
      <c r="AD51" s="103">
        <v>401120054</v>
      </c>
      <c r="AE51" s="21"/>
      <c r="AF51" s="21"/>
      <c r="AG51" s="98"/>
      <c r="AH51" s="21"/>
      <c r="AI51" s="21"/>
      <c r="AJ51" s="120"/>
      <c r="AK51" s="22"/>
      <c r="AL51" s="20"/>
      <c r="AM51" s="103">
        <v>2</v>
      </c>
      <c r="AN51" s="117">
        <v>1</v>
      </c>
      <c r="AO51" s="22">
        <v>2017</v>
      </c>
      <c r="AP51" s="101" t="s">
        <v>164</v>
      </c>
      <c r="AQ51" s="101">
        <v>3500038196</v>
      </c>
      <c r="AR51" s="20">
        <v>42998</v>
      </c>
      <c r="AS51" s="116" t="s">
        <v>129</v>
      </c>
      <c r="AT51" s="20">
        <v>42947</v>
      </c>
      <c r="AU51" s="84" t="s">
        <v>179</v>
      </c>
      <c r="AV51" s="102">
        <v>43691</v>
      </c>
    </row>
    <row r="52" spans="1:48" ht="38.25">
      <c r="A52" s="83" t="s">
        <v>313</v>
      </c>
      <c r="B52" s="103">
        <v>50004635</v>
      </c>
      <c r="C52" s="85" t="s">
        <v>98</v>
      </c>
      <c r="D52" s="103" t="s">
        <v>314</v>
      </c>
      <c r="E52" s="103">
        <v>4717000191</v>
      </c>
      <c r="F52" s="84" t="s">
        <v>315</v>
      </c>
      <c r="G52" s="103" t="s">
        <v>316</v>
      </c>
      <c r="H52" s="84" t="s">
        <v>317</v>
      </c>
      <c r="I52" s="114">
        <v>1</v>
      </c>
      <c r="J52" s="114">
        <v>1475</v>
      </c>
      <c r="K52" s="20">
        <v>42871</v>
      </c>
      <c r="L52" s="20">
        <v>42913</v>
      </c>
      <c r="M52" s="105">
        <v>42</v>
      </c>
      <c r="N52" s="88">
        <v>42</v>
      </c>
      <c r="O52" s="106">
        <v>24</v>
      </c>
      <c r="P52" s="107">
        <v>9120</v>
      </c>
      <c r="Q52" s="108">
        <v>30</v>
      </c>
      <c r="R52" s="108">
        <v>12</v>
      </c>
      <c r="S52" s="108">
        <v>0</v>
      </c>
      <c r="T52" s="109">
        <v>273.60000000000002</v>
      </c>
      <c r="U52" s="109">
        <v>136.80000000000001</v>
      </c>
      <c r="V52" s="109">
        <v>0</v>
      </c>
      <c r="W52" s="110"/>
      <c r="X52" s="111">
        <v>410.4</v>
      </c>
      <c r="Y52" s="112">
        <v>1</v>
      </c>
      <c r="Z52" s="96" t="s">
        <v>318</v>
      </c>
      <c r="AA52" s="103" t="s">
        <v>163</v>
      </c>
      <c r="AB52" s="20">
        <v>42979</v>
      </c>
      <c r="AC52" s="113">
        <v>42985</v>
      </c>
      <c r="AD52" s="103">
        <v>401120054</v>
      </c>
      <c r="AE52" s="21">
        <v>43103</v>
      </c>
      <c r="AF52" s="21">
        <v>43238</v>
      </c>
      <c r="AG52" s="98" t="s">
        <v>319</v>
      </c>
      <c r="AH52" s="21">
        <v>43172</v>
      </c>
      <c r="AI52" s="21">
        <v>43228</v>
      </c>
      <c r="AJ52" s="21"/>
      <c r="AK52" s="103"/>
      <c r="AL52" s="20"/>
      <c r="AM52" s="103">
        <v>2</v>
      </c>
      <c r="AN52" s="99">
        <v>2</v>
      </c>
      <c r="AO52" s="22">
        <v>2017</v>
      </c>
      <c r="AP52" s="22" t="s">
        <v>171</v>
      </c>
      <c r="AQ52" s="101">
        <v>3500001774</v>
      </c>
      <c r="AR52" s="20">
        <v>43111</v>
      </c>
      <c r="AS52" s="101" t="s">
        <v>129</v>
      </c>
      <c r="AT52" s="20">
        <v>42976</v>
      </c>
      <c r="AU52" s="84"/>
      <c r="AV52" s="102">
        <v>43691</v>
      </c>
    </row>
    <row r="53" spans="1:48" ht="63.75">
      <c r="A53" s="83" t="s">
        <v>320</v>
      </c>
      <c r="B53" s="103">
        <v>50004635</v>
      </c>
      <c r="C53" s="85" t="s">
        <v>98</v>
      </c>
      <c r="D53" s="84" t="s">
        <v>314</v>
      </c>
      <c r="E53" s="103">
        <v>4717000191</v>
      </c>
      <c r="F53" s="84" t="s">
        <v>315</v>
      </c>
      <c r="G53" s="114" t="s">
        <v>316</v>
      </c>
      <c r="H53" s="84" t="s">
        <v>321</v>
      </c>
      <c r="I53" s="114" t="s">
        <v>198</v>
      </c>
      <c r="J53" s="114">
        <v>1574</v>
      </c>
      <c r="K53" s="20">
        <v>42871</v>
      </c>
      <c r="L53" s="20">
        <v>42956</v>
      </c>
      <c r="M53" s="105">
        <v>85</v>
      </c>
      <c r="N53" s="88">
        <v>85</v>
      </c>
      <c r="O53" s="121">
        <v>10</v>
      </c>
      <c r="P53" s="107">
        <v>3800</v>
      </c>
      <c r="Q53" s="108">
        <v>30</v>
      </c>
      <c r="R53" s="108">
        <v>30</v>
      </c>
      <c r="S53" s="108">
        <v>25</v>
      </c>
      <c r="T53" s="109">
        <v>114</v>
      </c>
      <c r="U53" s="109">
        <v>142.5</v>
      </c>
      <c r="V53" s="109">
        <v>142.5</v>
      </c>
      <c r="W53" s="110"/>
      <c r="X53" s="111">
        <v>1396.5</v>
      </c>
      <c r="Y53" s="112">
        <v>1</v>
      </c>
      <c r="Z53" s="96" t="s">
        <v>322</v>
      </c>
      <c r="AA53" s="103" t="s">
        <v>163</v>
      </c>
      <c r="AB53" s="20">
        <v>43049</v>
      </c>
      <c r="AC53" s="113">
        <v>43068</v>
      </c>
      <c r="AD53" s="103">
        <v>401120054</v>
      </c>
      <c r="AE53" s="21">
        <v>43103</v>
      </c>
      <c r="AF53" s="21">
        <v>43238</v>
      </c>
      <c r="AG53" s="98" t="s">
        <v>319</v>
      </c>
      <c r="AH53" s="21">
        <v>43172</v>
      </c>
      <c r="AI53" s="21">
        <v>43228</v>
      </c>
      <c r="AJ53" s="21"/>
      <c r="AK53" s="103">
        <v>63946</v>
      </c>
      <c r="AL53" s="20">
        <v>43111</v>
      </c>
      <c r="AM53" s="103">
        <v>2</v>
      </c>
      <c r="AN53" s="99">
        <v>2</v>
      </c>
      <c r="AO53" s="22">
        <v>2017</v>
      </c>
      <c r="AP53" s="22" t="s">
        <v>171</v>
      </c>
      <c r="AQ53" s="101">
        <v>3500001773</v>
      </c>
      <c r="AR53" s="20">
        <v>43111</v>
      </c>
      <c r="AS53" s="101" t="s">
        <v>129</v>
      </c>
      <c r="AT53" s="20">
        <v>43042</v>
      </c>
      <c r="AU53" s="84"/>
      <c r="AV53" s="102">
        <v>43691</v>
      </c>
    </row>
    <row r="54" spans="1:48" ht="63.75">
      <c r="A54" s="83" t="s">
        <v>323</v>
      </c>
      <c r="B54" s="103">
        <v>50004635</v>
      </c>
      <c r="C54" s="85" t="s">
        <v>98</v>
      </c>
      <c r="D54" s="84" t="s">
        <v>314</v>
      </c>
      <c r="E54" s="103">
        <v>4717000191</v>
      </c>
      <c r="F54" s="84" t="s">
        <v>315</v>
      </c>
      <c r="G54" s="114" t="s">
        <v>316</v>
      </c>
      <c r="H54" s="84" t="s">
        <v>321</v>
      </c>
      <c r="I54" s="114" t="s">
        <v>198</v>
      </c>
      <c r="J54" s="114">
        <v>1575</v>
      </c>
      <c r="K54" s="20">
        <v>42871</v>
      </c>
      <c r="L54" s="20">
        <v>42956</v>
      </c>
      <c r="M54" s="105">
        <v>85</v>
      </c>
      <c r="N54" s="88">
        <v>85</v>
      </c>
      <c r="O54" s="106">
        <v>25</v>
      </c>
      <c r="P54" s="107">
        <v>9500</v>
      </c>
      <c r="Q54" s="108">
        <v>30</v>
      </c>
      <c r="R54" s="108">
        <v>30</v>
      </c>
      <c r="S54" s="108">
        <v>25</v>
      </c>
      <c r="T54" s="109">
        <v>285</v>
      </c>
      <c r="U54" s="109">
        <v>356.25</v>
      </c>
      <c r="V54" s="109">
        <v>356.25</v>
      </c>
      <c r="W54" s="110"/>
      <c r="X54" s="111">
        <v>1396.5</v>
      </c>
      <c r="Y54" s="112"/>
      <c r="Z54" s="96" t="s">
        <v>322</v>
      </c>
      <c r="AA54" s="103" t="s">
        <v>163</v>
      </c>
      <c r="AB54" s="20">
        <v>43049</v>
      </c>
      <c r="AC54" s="113">
        <v>43068</v>
      </c>
      <c r="AD54" s="103">
        <v>401120054</v>
      </c>
      <c r="AE54" s="21">
        <v>43103</v>
      </c>
      <c r="AF54" s="21">
        <v>43238</v>
      </c>
      <c r="AG54" s="98" t="s">
        <v>319</v>
      </c>
      <c r="AH54" s="21">
        <v>43172</v>
      </c>
      <c r="AI54" s="21">
        <v>43228</v>
      </c>
      <c r="AJ54" s="21"/>
      <c r="AK54" s="103">
        <v>63946</v>
      </c>
      <c r="AL54" s="20">
        <v>43111</v>
      </c>
      <c r="AM54" s="103">
        <v>2</v>
      </c>
      <c r="AN54" s="99">
        <v>2</v>
      </c>
      <c r="AO54" s="22">
        <v>2017</v>
      </c>
      <c r="AP54" s="22" t="s">
        <v>171</v>
      </c>
      <c r="AQ54" s="101">
        <v>3500001773</v>
      </c>
      <c r="AR54" s="20">
        <v>43111</v>
      </c>
      <c r="AS54" s="101" t="s">
        <v>129</v>
      </c>
      <c r="AT54" s="20">
        <v>43042</v>
      </c>
      <c r="AU54" s="84"/>
      <c r="AV54" s="102">
        <v>43691</v>
      </c>
    </row>
    <row r="55" spans="1:48" ht="25.5">
      <c r="A55" s="83" t="s">
        <v>324</v>
      </c>
      <c r="B55" s="103">
        <v>50004635</v>
      </c>
      <c r="C55" s="85" t="s">
        <v>98</v>
      </c>
      <c r="D55" s="103" t="s">
        <v>325</v>
      </c>
      <c r="E55" s="103">
        <v>4716000398</v>
      </c>
      <c r="F55" s="103" t="s">
        <v>326</v>
      </c>
      <c r="G55" s="103">
        <v>7080183</v>
      </c>
      <c r="H55" s="84" t="s">
        <v>327</v>
      </c>
      <c r="I55" s="114">
        <v>3</v>
      </c>
      <c r="J55" s="114">
        <v>1898</v>
      </c>
      <c r="K55" s="20">
        <v>43069</v>
      </c>
      <c r="L55" s="20">
        <v>43081</v>
      </c>
      <c r="M55" s="105">
        <v>12</v>
      </c>
      <c r="N55" s="88">
        <v>12</v>
      </c>
      <c r="O55" s="122">
        <v>75</v>
      </c>
      <c r="P55" s="107">
        <v>2250</v>
      </c>
      <c r="Q55" s="108">
        <v>12</v>
      </c>
      <c r="R55" s="108">
        <v>0</v>
      </c>
      <c r="S55" s="108">
        <v>0</v>
      </c>
      <c r="T55" s="109">
        <v>27</v>
      </c>
      <c r="U55" s="109">
        <v>0</v>
      </c>
      <c r="V55" s="109">
        <v>0</v>
      </c>
      <c r="W55" s="123"/>
      <c r="X55" s="111">
        <v>300</v>
      </c>
      <c r="Y55" s="112">
        <v>1</v>
      </c>
      <c r="Z55" s="96" t="s">
        <v>328</v>
      </c>
      <c r="AA55" s="103" t="s">
        <v>190</v>
      </c>
      <c r="AB55" s="20">
        <v>43229</v>
      </c>
      <c r="AC55" s="113">
        <v>43231</v>
      </c>
      <c r="AD55" s="114">
        <v>401120054</v>
      </c>
      <c r="AE55" s="21">
        <v>43286</v>
      </c>
      <c r="AF55" s="21">
        <v>43370</v>
      </c>
      <c r="AG55" s="98" t="s">
        <v>329</v>
      </c>
      <c r="AH55" s="21">
        <v>43335</v>
      </c>
      <c r="AI55" s="21">
        <v>43360</v>
      </c>
      <c r="AJ55" s="21">
        <v>43383</v>
      </c>
      <c r="AK55" s="114">
        <v>76526</v>
      </c>
      <c r="AL55" s="20">
        <v>43396</v>
      </c>
      <c r="AM55" s="103">
        <v>2</v>
      </c>
      <c r="AN55" s="86">
        <v>2</v>
      </c>
      <c r="AO55" s="22">
        <v>2018</v>
      </c>
      <c r="AP55" s="22" t="s">
        <v>138</v>
      </c>
      <c r="AQ55" s="101">
        <v>3500045344</v>
      </c>
      <c r="AR55" s="20">
        <v>43396</v>
      </c>
      <c r="AS55" s="101" t="s">
        <v>129</v>
      </c>
      <c r="AT55" s="20">
        <v>43154</v>
      </c>
      <c r="AU55" s="85"/>
      <c r="AV55" s="102">
        <v>43691</v>
      </c>
    </row>
    <row r="56" spans="1:48" ht="25.5">
      <c r="A56" s="83" t="s">
        <v>330</v>
      </c>
      <c r="B56" s="103">
        <v>50004635</v>
      </c>
      <c r="C56" s="85" t="s">
        <v>98</v>
      </c>
      <c r="D56" s="103" t="s">
        <v>325</v>
      </c>
      <c r="E56" s="103">
        <v>4716000398</v>
      </c>
      <c r="F56" s="103" t="s">
        <v>326</v>
      </c>
      <c r="G56" s="103">
        <v>7080183</v>
      </c>
      <c r="H56" s="84" t="s">
        <v>327</v>
      </c>
      <c r="I56" s="114">
        <v>2</v>
      </c>
      <c r="J56" s="114">
        <v>2174</v>
      </c>
      <c r="K56" s="20">
        <v>43199</v>
      </c>
      <c r="L56" s="20">
        <v>43200</v>
      </c>
      <c r="M56" s="105">
        <v>1</v>
      </c>
      <c r="N56" s="88">
        <v>1</v>
      </c>
      <c r="O56" s="122">
        <v>250</v>
      </c>
      <c r="P56" s="107">
        <v>7500</v>
      </c>
      <c r="Q56" s="108">
        <v>1</v>
      </c>
      <c r="R56" s="108">
        <v>0</v>
      </c>
      <c r="S56" s="108">
        <v>0</v>
      </c>
      <c r="T56" s="109">
        <v>7.5</v>
      </c>
      <c r="U56" s="109">
        <v>0</v>
      </c>
      <c r="V56" s="109">
        <v>0</v>
      </c>
      <c r="W56" s="123"/>
      <c r="X56" s="111">
        <v>300</v>
      </c>
      <c r="Y56" s="112"/>
      <c r="Z56" s="96" t="s">
        <v>328</v>
      </c>
      <c r="AA56" s="103" t="s">
        <v>190</v>
      </c>
      <c r="AB56" s="20">
        <v>43229</v>
      </c>
      <c r="AC56" s="113">
        <v>43231</v>
      </c>
      <c r="AD56" s="114">
        <v>401120054</v>
      </c>
      <c r="AE56" s="21">
        <v>43286</v>
      </c>
      <c r="AF56" s="21">
        <v>43370</v>
      </c>
      <c r="AG56" s="98" t="s">
        <v>329</v>
      </c>
      <c r="AH56" s="21">
        <v>43335</v>
      </c>
      <c r="AI56" s="21">
        <v>43360</v>
      </c>
      <c r="AJ56" s="21">
        <v>43383</v>
      </c>
      <c r="AK56" s="114">
        <v>76526</v>
      </c>
      <c r="AL56" s="20">
        <v>43396</v>
      </c>
      <c r="AM56" s="103">
        <v>2</v>
      </c>
      <c r="AN56" s="86">
        <v>2</v>
      </c>
      <c r="AO56" s="22">
        <v>2018</v>
      </c>
      <c r="AP56" s="22" t="s">
        <v>138</v>
      </c>
      <c r="AQ56" s="101">
        <v>3500045344</v>
      </c>
      <c r="AR56" s="20">
        <v>43396</v>
      </c>
      <c r="AS56" s="101" t="s">
        <v>129</v>
      </c>
      <c r="AT56" s="20">
        <v>43154</v>
      </c>
      <c r="AU56" s="85"/>
      <c r="AV56" s="102">
        <v>43691</v>
      </c>
    </row>
    <row r="57" spans="1:48" ht="25.5">
      <c r="A57" s="83" t="s">
        <v>331</v>
      </c>
      <c r="B57" s="103">
        <v>50004635</v>
      </c>
      <c r="C57" s="85" t="s">
        <v>98</v>
      </c>
      <c r="D57" s="103" t="s">
        <v>332</v>
      </c>
      <c r="E57" s="103">
        <v>4717000241</v>
      </c>
      <c r="F57" s="84" t="s">
        <v>333</v>
      </c>
      <c r="G57" s="103" t="s">
        <v>334</v>
      </c>
      <c r="H57" s="84" t="s">
        <v>335</v>
      </c>
      <c r="I57" s="103">
        <v>1</v>
      </c>
      <c r="J57" s="104">
        <v>1658</v>
      </c>
      <c r="K57" s="20">
        <v>42901</v>
      </c>
      <c r="L57" s="20">
        <v>42935</v>
      </c>
      <c r="M57" s="105">
        <v>34</v>
      </c>
      <c r="N57" s="88">
        <v>34</v>
      </c>
      <c r="O57" s="106">
        <v>1</v>
      </c>
      <c r="P57" s="107">
        <v>10865</v>
      </c>
      <c r="Q57" s="108">
        <v>30</v>
      </c>
      <c r="R57" s="108">
        <v>4</v>
      </c>
      <c r="S57" s="108">
        <v>0</v>
      </c>
      <c r="T57" s="109">
        <v>325.95</v>
      </c>
      <c r="U57" s="109">
        <v>54.325000000000003</v>
      </c>
      <c r="V57" s="109">
        <v>0</v>
      </c>
      <c r="W57" s="110"/>
      <c r="X57" s="111">
        <v>380.28</v>
      </c>
      <c r="Y57" s="112">
        <v>1</v>
      </c>
      <c r="Z57" s="96" t="s">
        <v>336</v>
      </c>
      <c r="AA57" s="103" t="s">
        <v>144</v>
      </c>
      <c r="AB57" s="20">
        <v>43244</v>
      </c>
      <c r="AC57" s="113">
        <v>43245</v>
      </c>
      <c r="AD57" s="103">
        <v>401120054</v>
      </c>
      <c r="AE57" s="21">
        <v>43273</v>
      </c>
      <c r="AF57" s="21">
        <v>43362</v>
      </c>
      <c r="AG57" s="98" t="s">
        <v>337</v>
      </c>
      <c r="AH57" s="21">
        <v>43335</v>
      </c>
      <c r="AI57" s="21">
        <v>43354</v>
      </c>
      <c r="AJ57" s="120"/>
      <c r="AK57" s="22">
        <v>76502</v>
      </c>
      <c r="AL57" s="20">
        <v>43395</v>
      </c>
      <c r="AM57" s="103">
        <v>2</v>
      </c>
      <c r="AN57" s="99">
        <v>2</v>
      </c>
      <c r="AO57" s="22">
        <v>2018</v>
      </c>
      <c r="AP57" s="22" t="s">
        <v>138</v>
      </c>
      <c r="AQ57" s="101">
        <v>3500045260</v>
      </c>
      <c r="AR57" s="20">
        <v>43395</v>
      </c>
      <c r="AS57" s="116" t="s">
        <v>129</v>
      </c>
      <c r="AT57" s="20">
        <v>43052</v>
      </c>
      <c r="AU57" s="84"/>
      <c r="AV57" s="102">
        <v>43691</v>
      </c>
    </row>
    <row r="58" spans="1:48" ht="25.5">
      <c r="A58" s="83" t="s">
        <v>338</v>
      </c>
      <c r="B58" s="103">
        <v>50004635</v>
      </c>
      <c r="C58" s="85" t="s">
        <v>98</v>
      </c>
      <c r="D58" s="103" t="s">
        <v>339</v>
      </c>
      <c r="E58" s="103">
        <v>4716000470</v>
      </c>
      <c r="F58" s="84" t="s">
        <v>340</v>
      </c>
      <c r="G58" s="103">
        <v>7070202</v>
      </c>
      <c r="H58" s="84" t="s">
        <v>142</v>
      </c>
      <c r="I58" s="103">
        <v>1</v>
      </c>
      <c r="J58" s="104">
        <v>1133</v>
      </c>
      <c r="K58" s="20">
        <v>42656</v>
      </c>
      <c r="L58" s="20">
        <v>42741</v>
      </c>
      <c r="M58" s="105">
        <v>85</v>
      </c>
      <c r="N58" s="88">
        <v>85</v>
      </c>
      <c r="O58" s="106">
        <v>8</v>
      </c>
      <c r="P58" s="107">
        <v>2000</v>
      </c>
      <c r="Q58" s="108">
        <v>30</v>
      </c>
      <c r="R58" s="108">
        <v>30</v>
      </c>
      <c r="S58" s="108">
        <v>25</v>
      </c>
      <c r="T58" s="109">
        <v>60</v>
      </c>
      <c r="U58" s="109">
        <v>75</v>
      </c>
      <c r="V58" s="109">
        <v>75</v>
      </c>
      <c r="W58" s="110"/>
      <c r="X58" s="111">
        <v>300</v>
      </c>
      <c r="Y58" s="112">
        <v>1</v>
      </c>
      <c r="Z58" s="96" t="s">
        <v>341</v>
      </c>
      <c r="AA58" s="103" t="s">
        <v>137</v>
      </c>
      <c r="AB58" s="20">
        <v>43262</v>
      </c>
      <c r="AC58" s="113">
        <v>43262</v>
      </c>
      <c r="AD58" s="103">
        <v>401120054</v>
      </c>
      <c r="AE58" s="21">
        <v>43312</v>
      </c>
      <c r="AF58" s="21">
        <v>43424</v>
      </c>
      <c r="AG58" s="98" t="s">
        <v>342</v>
      </c>
      <c r="AH58" s="21">
        <v>43356</v>
      </c>
      <c r="AI58" s="21">
        <v>43413</v>
      </c>
      <c r="AJ58" s="21">
        <v>43430</v>
      </c>
      <c r="AK58" s="22">
        <v>85978</v>
      </c>
      <c r="AL58" s="20">
        <v>43599</v>
      </c>
      <c r="AM58" s="103">
        <v>2</v>
      </c>
      <c r="AN58" s="99">
        <v>2</v>
      </c>
      <c r="AO58" s="22">
        <v>2018</v>
      </c>
      <c r="AP58" s="22" t="s">
        <v>138</v>
      </c>
      <c r="AQ58" s="101">
        <v>3500017081</v>
      </c>
      <c r="AR58" s="20">
        <v>43599</v>
      </c>
      <c r="AS58" s="116" t="s">
        <v>129</v>
      </c>
      <c r="AT58" s="20">
        <v>42990</v>
      </c>
      <c r="AU58" s="84"/>
      <c r="AV58" s="102">
        <v>43691</v>
      </c>
    </row>
    <row r="59" spans="1:48" ht="51" hidden="1">
      <c r="A59" s="83" t="s">
        <v>343</v>
      </c>
      <c r="B59" s="103">
        <v>50004635</v>
      </c>
      <c r="C59" s="85" t="s">
        <v>98</v>
      </c>
      <c r="D59" s="84" t="s">
        <v>344</v>
      </c>
      <c r="E59" s="103">
        <v>4717000290</v>
      </c>
      <c r="F59" s="84" t="s">
        <v>345</v>
      </c>
      <c r="G59" s="103" t="s">
        <v>346</v>
      </c>
      <c r="H59" s="84" t="s">
        <v>153</v>
      </c>
      <c r="I59" s="103" t="s">
        <v>347</v>
      </c>
      <c r="J59" s="104">
        <v>1940</v>
      </c>
      <c r="K59" s="20">
        <v>42936</v>
      </c>
      <c r="L59" s="20">
        <v>43088</v>
      </c>
      <c r="M59" s="105">
        <v>152</v>
      </c>
      <c r="N59" s="88">
        <v>152</v>
      </c>
      <c r="O59" s="121">
        <v>6</v>
      </c>
      <c r="P59" s="107">
        <v>22470</v>
      </c>
      <c r="Q59" s="108">
        <v>30</v>
      </c>
      <c r="R59" s="108">
        <v>30</v>
      </c>
      <c r="S59" s="108">
        <v>92</v>
      </c>
      <c r="T59" s="109">
        <v>674.1</v>
      </c>
      <c r="U59" s="109">
        <v>842.625</v>
      </c>
      <c r="V59" s="109">
        <v>3100.86</v>
      </c>
      <c r="W59" s="110">
        <v>4617.585</v>
      </c>
      <c r="X59" s="111">
        <v>4617.585</v>
      </c>
      <c r="Y59" s="112">
        <v>1</v>
      </c>
      <c r="Z59" s="96" t="s">
        <v>348</v>
      </c>
      <c r="AA59" s="103" t="s">
        <v>169</v>
      </c>
      <c r="AB59" s="20">
        <v>43286</v>
      </c>
      <c r="AC59" s="113">
        <v>43286</v>
      </c>
      <c r="AD59" s="114">
        <v>401120054</v>
      </c>
      <c r="AE59" s="21">
        <v>43335</v>
      </c>
      <c r="AF59" s="124"/>
      <c r="AG59" s="124"/>
      <c r="AH59" s="124"/>
      <c r="AI59" s="114"/>
      <c r="AJ59" s="20"/>
      <c r="AK59" s="124"/>
      <c r="AL59" s="124"/>
      <c r="AM59" s="125">
        <v>2</v>
      </c>
      <c r="AN59" s="99">
        <v>2</v>
      </c>
      <c r="AO59" s="22">
        <v>2018</v>
      </c>
      <c r="AP59" s="101" t="s">
        <v>164</v>
      </c>
      <c r="AQ59" s="101" t="s">
        <v>349</v>
      </c>
      <c r="AR59" s="20"/>
      <c r="AS59" s="124" t="s">
        <v>129</v>
      </c>
      <c r="AT59" s="20">
        <v>43285</v>
      </c>
      <c r="AU59" s="84"/>
      <c r="AV59" s="102">
        <v>43691</v>
      </c>
    </row>
    <row r="60" spans="1:48" ht="25.5">
      <c r="A60" s="83" t="s">
        <v>350</v>
      </c>
      <c r="B60" s="103">
        <v>50004635</v>
      </c>
      <c r="C60" s="85" t="s">
        <v>98</v>
      </c>
      <c r="D60" s="84" t="s">
        <v>278</v>
      </c>
      <c r="E60" s="103">
        <v>4717000065</v>
      </c>
      <c r="F60" s="84" t="s">
        <v>279</v>
      </c>
      <c r="G60" s="103">
        <v>7102067</v>
      </c>
      <c r="H60" s="84"/>
      <c r="I60" s="103">
        <v>2</v>
      </c>
      <c r="J60" s="104">
        <v>1564</v>
      </c>
      <c r="K60" s="20">
        <v>42954</v>
      </c>
      <c r="L60" s="20">
        <v>42955</v>
      </c>
      <c r="M60" s="105">
        <v>1</v>
      </c>
      <c r="N60" s="88">
        <v>1</v>
      </c>
      <c r="O60" s="121">
        <v>4</v>
      </c>
      <c r="P60" s="107">
        <v>3180</v>
      </c>
      <c r="Q60" s="108">
        <v>1</v>
      </c>
      <c r="R60" s="108">
        <v>0</v>
      </c>
      <c r="S60" s="108">
        <v>0</v>
      </c>
      <c r="T60" s="109">
        <v>3.18</v>
      </c>
      <c r="U60" s="109">
        <v>0</v>
      </c>
      <c r="V60" s="109">
        <v>0</v>
      </c>
      <c r="W60" s="110">
        <v>3.18</v>
      </c>
      <c r="X60" s="111">
        <v>300</v>
      </c>
      <c r="Y60" s="112">
        <v>1</v>
      </c>
      <c r="Z60" s="96" t="s">
        <v>351</v>
      </c>
      <c r="AA60" s="103" t="s">
        <v>127</v>
      </c>
      <c r="AB60" s="20">
        <v>43292</v>
      </c>
      <c r="AC60" s="113">
        <v>43297</v>
      </c>
      <c r="AD60" s="114">
        <v>401120054</v>
      </c>
      <c r="AE60" s="21">
        <v>43564</v>
      </c>
      <c r="AF60" s="21">
        <v>43600</v>
      </c>
      <c r="AG60" s="21" t="s">
        <v>352</v>
      </c>
      <c r="AH60" s="21">
        <v>43584</v>
      </c>
      <c r="AI60" s="21">
        <v>43587</v>
      </c>
      <c r="AJ60" s="20"/>
      <c r="AK60" s="126">
        <v>85577</v>
      </c>
      <c r="AL60" s="127">
        <v>43588</v>
      </c>
      <c r="AM60" s="125">
        <v>2</v>
      </c>
      <c r="AN60" s="99">
        <v>2</v>
      </c>
      <c r="AO60" s="22">
        <v>2018</v>
      </c>
      <c r="AP60" s="101" t="s">
        <v>164</v>
      </c>
      <c r="AQ60" s="101">
        <v>3500016289</v>
      </c>
      <c r="AR60" s="20">
        <v>43588</v>
      </c>
      <c r="AS60" s="124" t="s">
        <v>129</v>
      </c>
      <c r="AT60" s="20">
        <v>42989</v>
      </c>
      <c r="AU60" s="84"/>
      <c r="AV60" s="102">
        <v>43691</v>
      </c>
    </row>
    <row r="61" spans="1:48" ht="25.5">
      <c r="A61" s="83" t="s">
        <v>353</v>
      </c>
      <c r="B61" s="103">
        <v>50004635</v>
      </c>
      <c r="C61" s="85" t="s">
        <v>98</v>
      </c>
      <c r="D61" s="84" t="s">
        <v>146</v>
      </c>
      <c r="E61" s="103">
        <v>4714000272</v>
      </c>
      <c r="F61" s="84" t="s">
        <v>147</v>
      </c>
      <c r="G61" s="103">
        <v>7074059</v>
      </c>
      <c r="H61" s="84"/>
      <c r="I61" s="103">
        <v>1</v>
      </c>
      <c r="J61" s="104" t="s">
        <v>354</v>
      </c>
      <c r="K61" s="20">
        <v>41864</v>
      </c>
      <c r="L61" s="20">
        <v>41876</v>
      </c>
      <c r="M61" s="105">
        <v>12</v>
      </c>
      <c r="N61" s="88">
        <v>12</v>
      </c>
      <c r="O61" s="121">
        <v>3</v>
      </c>
      <c r="P61" s="107">
        <v>990</v>
      </c>
      <c r="Q61" s="108">
        <v>12</v>
      </c>
      <c r="R61" s="108">
        <v>0</v>
      </c>
      <c r="S61" s="108">
        <v>0</v>
      </c>
      <c r="T61" s="109">
        <v>11.88</v>
      </c>
      <c r="U61" s="109">
        <v>0</v>
      </c>
      <c r="V61" s="109">
        <v>0</v>
      </c>
      <c r="W61" s="110">
        <v>11.88</v>
      </c>
      <c r="X61" s="128">
        <v>251.7</v>
      </c>
      <c r="Y61" s="112">
        <v>1</v>
      </c>
      <c r="Z61" s="96" t="s">
        <v>355</v>
      </c>
      <c r="AA61" s="103" t="s">
        <v>127</v>
      </c>
      <c r="AB61" s="20">
        <v>43329</v>
      </c>
      <c r="AC61" s="113">
        <v>43334</v>
      </c>
      <c r="AD61" s="114">
        <v>401120054</v>
      </c>
      <c r="AE61" s="21">
        <v>43475</v>
      </c>
      <c r="AF61" s="21">
        <v>43532</v>
      </c>
      <c r="AG61" s="21" t="s">
        <v>356</v>
      </c>
      <c r="AH61" s="21">
        <v>43509</v>
      </c>
      <c r="AI61" s="21">
        <v>43525</v>
      </c>
      <c r="AJ61" s="20"/>
      <c r="AK61" s="114">
        <v>82708</v>
      </c>
      <c r="AL61" s="20">
        <v>43528</v>
      </c>
      <c r="AM61" s="125">
        <v>2</v>
      </c>
      <c r="AN61" s="99">
        <v>2</v>
      </c>
      <c r="AO61" s="22">
        <v>2018</v>
      </c>
      <c r="AP61" s="101" t="s">
        <v>164</v>
      </c>
      <c r="AQ61" s="101">
        <v>3500009882</v>
      </c>
      <c r="AR61" s="20">
        <v>43528</v>
      </c>
      <c r="AS61" s="124" t="s">
        <v>129</v>
      </c>
      <c r="AT61" s="20">
        <v>42510</v>
      </c>
      <c r="AU61" s="84"/>
      <c r="AV61" s="102">
        <v>43691</v>
      </c>
    </row>
    <row r="62" spans="1:48" ht="25.5">
      <c r="A62" s="83" t="s">
        <v>357</v>
      </c>
      <c r="B62" s="103">
        <v>50004635</v>
      </c>
      <c r="C62" s="85" t="s">
        <v>98</v>
      </c>
      <c r="D62" s="103" t="s">
        <v>358</v>
      </c>
      <c r="E62" s="103">
        <v>4616000199</v>
      </c>
      <c r="F62" s="103" t="s">
        <v>358</v>
      </c>
      <c r="G62" s="104">
        <v>7100197</v>
      </c>
      <c r="H62" s="84" t="s">
        <v>153</v>
      </c>
      <c r="I62" s="114" t="s">
        <v>359</v>
      </c>
      <c r="J62" s="114" t="s">
        <v>360</v>
      </c>
      <c r="K62" s="20">
        <v>42462</v>
      </c>
      <c r="L62" s="20">
        <v>42480</v>
      </c>
      <c r="M62" s="105">
        <v>18</v>
      </c>
      <c r="N62" s="88">
        <v>18</v>
      </c>
      <c r="O62" s="122">
        <v>10</v>
      </c>
      <c r="P62" s="107">
        <v>4833</v>
      </c>
      <c r="Q62" s="108">
        <v>18</v>
      </c>
      <c r="R62" s="108">
        <v>0</v>
      </c>
      <c r="S62" s="108">
        <v>0</v>
      </c>
      <c r="T62" s="109">
        <v>86.994</v>
      </c>
      <c r="U62" s="109">
        <v>0</v>
      </c>
      <c r="V62" s="109">
        <v>0</v>
      </c>
      <c r="W62" s="110"/>
      <c r="X62" s="111">
        <v>86.994</v>
      </c>
      <c r="Y62" s="112">
        <v>1</v>
      </c>
      <c r="Z62" s="96" t="s">
        <v>361</v>
      </c>
      <c r="AA62" s="103" t="s">
        <v>155</v>
      </c>
      <c r="AB62" s="20">
        <v>43539</v>
      </c>
      <c r="AC62" s="113">
        <v>43542</v>
      </c>
      <c r="AD62" s="103">
        <v>401120054</v>
      </c>
      <c r="AE62" s="21"/>
      <c r="AF62" s="21"/>
      <c r="AG62" s="98"/>
      <c r="AH62" s="21"/>
      <c r="AI62" s="21"/>
      <c r="AJ62" s="21"/>
      <c r="AK62" s="103"/>
      <c r="AL62" s="20"/>
      <c r="AM62" s="103">
        <v>2</v>
      </c>
      <c r="AN62" s="86">
        <v>1</v>
      </c>
      <c r="AO62" s="22">
        <v>2019</v>
      </c>
      <c r="AP62" s="22" t="s">
        <v>171</v>
      </c>
      <c r="AQ62" s="101">
        <v>3500011493</v>
      </c>
      <c r="AR62" s="20">
        <v>43543</v>
      </c>
      <c r="AS62" s="101" t="s">
        <v>129</v>
      </c>
      <c r="AT62" s="129">
        <v>43508</v>
      </c>
      <c r="AU62" s="84" t="s">
        <v>156</v>
      </c>
      <c r="AV62" s="102">
        <v>43691</v>
      </c>
    </row>
    <row r="63" spans="1:48" ht="51" hidden="1">
      <c r="A63" s="83" t="s">
        <v>362</v>
      </c>
      <c r="B63" s="103">
        <v>50004635</v>
      </c>
      <c r="C63" s="85" t="s">
        <v>98</v>
      </c>
      <c r="D63" s="103" t="s">
        <v>272</v>
      </c>
      <c r="E63" s="103">
        <v>4716000530</v>
      </c>
      <c r="F63" s="103" t="s">
        <v>273</v>
      </c>
      <c r="G63" s="103" t="s">
        <v>363</v>
      </c>
      <c r="H63" s="84" t="s">
        <v>364</v>
      </c>
      <c r="I63" s="114">
        <v>1</v>
      </c>
      <c r="J63" s="114">
        <v>1239</v>
      </c>
      <c r="K63" s="20">
        <v>42754</v>
      </c>
      <c r="L63" s="20">
        <v>42803</v>
      </c>
      <c r="M63" s="105">
        <v>49</v>
      </c>
      <c r="N63" s="88">
        <v>49</v>
      </c>
      <c r="O63" s="122">
        <v>1</v>
      </c>
      <c r="P63" s="107">
        <v>2600</v>
      </c>
      <c r="Q63" s="108">
        <v>30</v>
      </c>
      <c r="R63" s="108">
        <v>19</v>
      </c>
      <c r="S63" s="108">
        <v>0</v>
      </c>
      <c r="T63" s="109">
        <v>78</v>
      </c>
      <c r="U63" s="109">
        <v>61.75</v>
      </c>
      <c r="V63" s="109">
        <v>0</v>
      </c>
      <c r="W63" s="110">
        <v>139.75</v>
      </c>
      <c r="X63" s="111">
        <v>304.17</v>
      </c>
      <c r="Y63" s="112">
        <v>1</v>
      </c>
      <c r="Z63" s="96" t="s">
        <v>365</v>
      </c>
      <c r="AA63" s="103" t="s">
        <v>127</v>
      </c>
      <c r="AB63" s="20">
        <v>43529</v>
      </c>
      <c r="AC63" s="113">
        <v>43542</v>
      </c>
      <c r="AD63" s="103">
        <v>401120054</v>
      </c>
      <c r="AE63" s="21"/>
      <c r="AF63" s="21"/>
      <c r="AG63" s="98"/>
      <c r="AH63" s="21"/>
      <c r="AI63" s="21"/>
      <c r="AJ63" s="21"/>
      <c r="AK63" s="103"/>
      <c r="AL63" s="20"/>
      <c r="AM63" s="103">
        <v>2</v>
      </c>
      <c r="AN63" s="86">
        <v>2</v>
      </c>
      <c r="AO63" s="22">
        <v>2019</v>
      </c>
      <c r="AP63" s="22" t="s">
        <v>171</v>
      </c>
      <c r="AQ63" s="101" t="s">
        <v>349</v>
      </c>
      <c r="AR63" s="20"/>
      <c r="AS63" s="101" t="s">
        <v>129</v>
      </c>
      <c r="AT63" s="130">
        <v>43335</v>
      </c>
      <c r="AU63" s="84"/>
      <c r="AV63" s="102">
        <v>43691</v>
      </c>
    </row>
    <row r="64" spans="1:48" ht="25.5" hidden="1">
      <c r="A64" s="83" t="s">
        <v>366</v>
      </c>
      <c r="B64" s="84">
        <v>50004635</v>
      </c>
      <c r="C64" s="85" t="s">
        <v>98</v>
      </c>
      <c r="D64" s="84" t="s">
        <v>367</v>
      </c>
      <c r="E64" s="84" t="s">
        <v>368</v>
      </c>
      <c r="F64" s="84" t="s">
        <v>369</v>
      </c>
      <c r="G64" s="84">
        <v>7070180</v>
      </c>
      <c r="H64" s="84" t="s">
        <v>148</v>
      </c>
      <c r="I64" s="84">
        <v>1</v>
      </c>
      <c r="J64" s="86">
        <v>314</v>
      </c>
      <c r="K64" s="87">
        <v>41841</v>
      </c>
      <c r="L64" s="87">
        <v>41864</v>
      </c>
      <c r="M64" s="88">
        <v>23</v>
      </c>
      <c r="N64" s="88">
        <v>23</v>
      </c>
      <c r="O64" s="89">
        <v>2</v>
      </c>
      <c r="P64" s="90">
        <v>366.2</v>
      </c>
      <c r="Q64" s="91">
        <v>23</v>
      </c>
      <c r="R64" s="91">
        <v>0</v>
      </c>
      <c r="S64" s="91">
        <v>0</v>
      </c>
      <c r="T64" s="92">
        <v>8.42</v>
      </c>
      <c r="U64" s="92">
        <v>0</v>
      </c>
      <c r="V64" s="92">
        <v>0</v>
      </c>
      <c r="W64" s="90"/>
      <c r="X64" s="94">
        <v>242.4</v>
      </c>
      <c r="Y64" s="84">
        <v>1</v>
      </c>
      <c r="Z64" s="118" t="s">
        <v>370</v>
      </c>
      <c r="AA64" s="84" t="s">
        <v>169</v>
      </c>
      <c r="AB64" s="87">
        <v>41870</v>
      </c>
      <c r="AC64" s="131">
        <v>41871</v>
      </c>
      <c r="AD64" s="84">
        <v>401120054</v>
      </c>
      <c r="AE64" s="97">
        <v>41915</v>
      </c>
      <c r="AF64" s="97"/>
      <c r="AG64" s="98" t="s">
        <v>371</v>
      </c>
      <c r="AH64" s="97">
        <v>42202</v>
      </c>
      <c r="AI64" s="97">
        <v>42202</v>
      </c>
      <c r="AJ64" s="97"/>
      <c r="AK64" s="84"/>
      <c r="AL64" s="87"/>
      <c r="AM64" s="84">
        <v>2</v>
      </c>
      <c r="AN64" s="84"/>
      <c r="AO64" s="100">
        <v>2014</v>
      </c>
      <c r="AP64" s="100" t="s">
        <v>128</v>
      </c>
      <c r="AQ64" s="101">
        <v>3500056163</v>
      </c>
      <c r="AR64" s="87">
        <v>41981</v>
      </c>
      <c r="AS64" s="101" t="s">
        <v>129</v>
      </c>
      <c r="AT64" s="87"/>
      <c r="AU64" s="84"/>
      <c r="AV64" s="132" t="s">
        <v>372</v>
      </c>
    </row>
    <row r="65" spans="1:48" ht="25.5" hidden="1">
      <c r="A65" s="83" t="s">
        <v>373</v>
      </c>
      <c r="B65" s="84">
        <v>50004635</v>
      </c>
      <c r="C65" s="85" t="s">
        <v>98</v>
      </c>
      <c r="D65" s="84">
        <v>4614000156</v>
      </c>
      <c r="E65" s="84">
        <v>4614000156</v>
      </c>
      <c r="F65" s="84" t="s">
        <v>374</v>
      </c>
      <c r="G65" s="84" t="s">
        <v>375</v>
      </c>
      <c r="H65" s="84" t="s">
        <v>376</v>
      </c>
      <c r="I65" s="99">
        <v>1</v>
      </c>
      <c r="J65" s="86">
        <v>132</v>
      </c>
      <c r="K65" s="87">
        <v>41673</v>
      </c>
      <c r="L65" s="87">
        <v>41738</v>
      </c>
      <c r="M65" s="88">
        <v>65</v>
      </c>
      <c r="N65" s="88">
        <v>65</v>
      </c>
      <c r="O65" s="89">
        <v>3</v>
      </c>
      <c r="P65" s="90">
        <v>5370</v>
      </c>
      <c r="Q65" s="91">
        <v>30</v>
      </c>
      <c r="R65" s="91">
        <v>30</v>
      </c>
      <c r="S65" s="91">
        <v>5</v>
      </c>
      <c r="T65" s="92">
        <v>161.1</v>
      </c>
      <c r="U65" s="92">
        <v>201.375</v>
      </c>
      <c r="V65" s="92">
        <v>40.274999999999999</v>
      </c>
      <c r="W65" s="90"/>
      <c r="X65" s="94">
        <v>402.75</v>
      </c>
      <c r="Y65" s="84">
        <v>1</v>
      </c>
      <c r="Z65" s="118" t="s">
        <v>377</v>
      </c>
      <c r="AA65" s="84" t="s">
        <v>155</v>
      </c>
      <c r="AB65" s="87">
        <v>41925</v>
      </c>
      <c r="AC65" s="131">
        <v>41927</v>
      </c>
      <c r="AD65" s="84">
        <v>401120054</v>
      </c>
      <c r="AE65" s="97"/>
      <c r="AF65" s="97"/>
      <c r="AG65" s="98"/>
      <c r="AH65" s="97"/>
      <c r="AI65" s="97"/>
      <c r="AJ65" s="97"/>
      <c r="AK65" s="84" t="s">
        <v>129</v>
      </c>
      <c r="AL65" s="87">
        <v>41946</v>
      </c>
      <c r="AM65" s="84">
        <v>2</v>
      </c>
      <c r="AN65" s="84">
        <v>1</v>
      </c>
      <c r="AO65" s="100">
        <v>2014</v>
      </c>
      <c r="AP65" s="100" t="s">
        <v>128</v>
      </c>
      <c r="AQ65" s="101">
        <v>3500049475</v>
      </c>
      <c r="AR65" s="87">
        <v>41946</v>
      </c>
      <c r="AS65" s="101" t="s">
        <v>129</v>
      </c>
      <c r="AT65" s="87"/>
      <c r="AU65" s="84"/>
      <c r="AV65" s="132" t="s">
        <v>372</v>
      </c>
    </row>
    <row r="66" spans="1:48" ht="25.5" hidden="1">
      <c r="A66" s="83" t="s">
        <v>378</v>
      </c>
      <c r="B66" s="84">
        <v>50004635</v>
      </c>
      <c r="C66" s="85" t="s">
        <v>98</v>
      </c>
      <c r="D66" s="84" t="s">
        <v>379</v>
      </c>
      <c r="E66" s="84" t="s">
        <v>368</v>
      </c>
      <c r="F66" s="84" t="s">
        <v>380</v>
      </c>
      <c r="G66" s="84">
        <v>7102067</v>
      </c>
      <c r="H66" s="84" t="s">
        <v>381</v>
      </c>
      <c r="I66" s="84">
        <v>1</v>
      </c>
      <c r="J66" s="86">
        <v>428</v>
      </c>
      <c r="K66" s="87">
        <v>41855</v>
      </c>
      <c r="L66" s="87">
        <v>41906</v>
      </c>
      <c r="M66" s="88">
        <v>51</v>
      </c>
      <c r="N66" s="88">
        <v>51</v>
      </c>
      <c r="O66" s="89">
        <v>24</v>
      </c>
      <c r="P66" s="90">
        <v>7440</v>
      </c>
      <c r="Q66" s="91">
        <v>30</v>
      </c>
      <c r="R66" s="91">
        <v>21</v>
      </c>
      <c r="S66" s="91">
        <v>0</v>
      </c>
      <c r="T66" s="92">
        <v>223.2</v>
      </c>
      <c r="U66" s="92">
        <v>195.3</v>
      </c>
      <c r="V66" s="92">
        <v>0</v>
      </c>
      <c r="W66" s="90"/>
      <c r="X66" s="94">
        <v>418.5</v>
      </c>
      <c r="Y66" s="84">
        <v>1</v>
      </c>
      <c r="Z66" s="118" t="s">
        <v>382</v>
      </c>
      <c r="AA66" s="84" t="s">
        <v>190</v>
      </c>
      <c r="AB66" s="87">
        <v>41970</v>
      </c>
      <c r="AC66" s="131">
        <v>41974</v>
      </c>
      <c r="AD66" s="84">
        <v>401120054</v>
      </c>
      <c r="AE66" s="97"/>
      <c r="AF66" s="97"/>
      <c r="AG66" s="98"/>
      <c r="AH66" s="97"/>
      <c r="AI66" s="97"/>
      <c r="AJ66" s="97"/>
      <c r="AK66" s="84">
        <v>23369</v>
      </c>
      <c r="AL66" s="87">
        <v>42081</v>
      </c>
      <c r="AM66" s="84">
        <v>2</v>
      </c>
      <c r="AN66" s="84"/>
      <c r="AO66" s="100">
        <v>2014</v>
      </c>
      <c r="AP66" s="100" t="s">
        <v>171</v>
      </c>
      <c r="AQ66" s="101">
        <v>3500013534</v>
      </c>
      <c r="AR66" s="87">
        <v>42081</v>
      </c>
      <c r="AS66" s="101" t="s">
        <v>129</v>
      </c>
      <c r="AT66" s="87"/>
      <c r="AU66" s="84"/>
      <c r="AV66" s="132" t="s">
        <v>372</v>
      </c>
    </row>
    <row r="67" spans="1:48" ht="38.25" hidden="1">
      <c r="A67" s="83" t="s">
        <v>383</v>
      </c>
      <c r="B67" s="84">
        <v>50004635</v>
      </c>
      <c r="C67" s="85" t="s">
        <v>98</v>
      </c>
      <c r="D67" s="84" t="s">
        <v>384</v>
      </c>
      <c r="E67" s="84">
        <v>4714000066</v>
      </c>
      <c r="F67" s="84" t="s">
        <v>385</v>
      </c>
      <c r="G67" s="84">
        <v>7015072</v>
      </c>
      <c r="H67" s="84" t="s">
        <v>386</v>
      </c>
      <c r="I67" s="84">
        <v>2</v>
      </c>
      <c r="J67" s="86">
        <v>275</v>
      </c>
      <c r="K67" s="87">
        <v>41809</v>
      </c>
      <c r="L67" s="87">
        <v>41813</v>
      </c>
      <c r="M67" s="88">
        <v>4</v>
      </c>
      <c r="N67" s="88">
        <v>4</v>
      </c>
      <c r="O67" s="89">
        <v>15</v>
      </c>
      <c r="P67" s="90">
        <v>2430</v>
      </c>
      <c r="Q67" s="91">
        <v>4</v>
      </c>
      <c r="R67" s="91">
        <v>0</v>
      </c>
      <c r="S67" s="91">
        <v>0</v>
      </c>
      <c r="T67" s="92">
        <v>9.7200000000000006</v>
      </c>
      <c r="U67" s="92">
        <v>0</v>
      </c>
      <c r="V67" s="92">
        <v>0</v>
      </c>
      <c r="W67" s="90"/>
      <c r="X67" s="94">
        <v>242.4</v>
      </c>
      <c r="Y67" s="84">
        <v>1</v>
      </c>
      <c r="Z67" s="118" t="s">
        <v>387</v>
      </c>
      <c r="AA67" s="84" t="s">
        <v>144</v>
      </c>
      <c r="AB67" s="87">
        <v>41975</v>
      </c>
      <c r="AC67" s="131">
        <v>41983</v>
      </c>
      <c r="AD67" s="84">
        <v>401120054</v>
      </c>
      <c r="AE67" s="97"/>
      <c r="AF67" s="97"/>
      <c r="AG67" s="98"/>
      <c r="AH67" s="97"/>
      <c r="AI67" s="97"/>
      <c r="AJ67" s="97"/>
      <c r="AK67" s="84">
        <v>23370</v>
      </c>
      <c r="AL67" s="87">
        <v>42081</v>
      </c>
      <c r="AM67" s="84">
        <v>2</v>
      </c>
      <c r="AN67" s="84"/>
      <c r="AO67" s="100">
        <v>2014</v>
      </c>
      <c r="AP67" s="100" t="s">
        <v>171</v>
      </c>
      <c r="AQ67" s="101">
        <v>3500013536</v>
      </c>
      <c r="AR67" s="87">
        <v>42081</v>
      </c>
      <c r="AS67" s="101" t="s">
        <v>129</v>
      </c>
      <c r="AT67" s="87"/>
      <c r="AU67" s="84"/>
      <c r="AV67" s="132" t="s">
        <v>372</v>
      </c>
    </row>
    <row r="68" spans="1:48" ht="25.5" hidden="1">
      <c r="A68" s="83" t="s">
        <v>388</v>
      </c>
      <c r="B68" s="84">
        <v>50004635</v>
      </c>
      <c r="C68" s="85" t="s">
        <v>98</v>
      </c>
      <c r="D68" s="84" t="s">
        <v>389</v>
      </c>
      <c r="E68" s="84">
        <v>4714000184</v>
      </c>
      <c r="F68" s="84" t="s">
        <v>390</v>
      </c>
      <c r="G68" s="84" t="s">
        <v>391</v>
      </c>
      <c r="H68" s="84" t="s">
        <v>392</v>
      </c>
      <c r="I68" s="84">
        <v>1</v>
      </c>
      <c r="J68" s="86">
        <v>491</v>
      </c>
      <c r="K68" s="87">
        <v>41899</v>
      </c>
      <c r="L68" s="87">
        <v>41908</v>
      </c>
      <c r="M68" s="88">
        <v>9</v>
      </c>
      <c r="N68" s="88">
        <v>9</v>
      </c>
      <c r="O68" s="89">
        <v>1</v>
      </c>
      <c r="P68" s="90">
        <v>10864</v>
      </c>
      <c r="Q68" s="91">
        <v>9</v>
      </c>
      <c r="R68" s="91">
        <v>0</v>
      </c>
      <c r="S68" s="91">
        <v>0</v>
      </c>
      <c r="T68" s="92">
        <v>97.78</v>
      </c>
      <c r="U68" s="92">
        <v>0</v>
      </c>
      <c r="V68" s="92">
        <v>0</v>
      </c>
      <c r="W68" s="90"/>
      <c r="X68" s="94">
        <v>750.43</v>
      </c>
      <c r="Y68" s="84">
        <v>1</v>
      </c>
      <c r="Z68" s="118" t="s">
        <v>393</v>
      </c>
      <c r="AA68" s="84" t="s">
        <v>190</v>
      </c>
      <c r="AB68" s="87">
        <v>42016</v>
      </c>
      <c r="AC68" s="131">
        <v>42025</v>
      </c>
      <c r="AD68" s="84">
        <v>401120054</v>
      </c>
      <c r="AE68" s="97"/>
      <c r="AF68" s="97"/>
      <c r="AG68" s="98"/>
      <c r="AH68" s="97"/>
      <c r="AI68" s="97"/>
      <c r="AJ68" s="97"/>
      <c r="AK68" s="84">
        <v>19558</v>
      </c>
      <c r="AL68" s="87">
        <v>42027</v>
      </c>
      <c r="AM68" s="84">
        <v>2</v>
      </c>
      <c r="AN68" s="84"/>
      <c r="AO68" s="100">
        <v>2015</v>
      </c>
      <c r="AP68" s="100" t="s">
        <v>171</v>
      </c>
      <c r="AQ68" s="101">
        <v>3500003862</v>
      </c>
      <c r="AR68" s="87">
        <v>42027</v>
      </c>
      <c r="AS68" s="101" t="s">
        <v>129</v>
      </c>
      <c r="AT68" s="87">
        <v>42340</v>
      </c>
      <c r="AU68" s="84"/>
      <c r="AV68" s="132" t="s">
        <v>372</v>
      </c>
    </row>
    <row r="69" spans="1:48" ht="25.5" hidden="1">
      <c r="A69" s="83" t="s">
        <v>394</v>
      </c>
      <c r="B69" s="84">
        <v>50004635</v>
      </c>
      <c r="C69" s="85" t="s">
        <v>98</v>
      </c>
      <c r="D69" s="84" t="s">
        <v>389</v>
      </c>
      <c r="E69" s="84">
        <v>4714000184</v>
      </c>
      <c r="F69" s="84" t="s">
        <v>390</v>
      </c>
      <c r="G69" s="84" t="s">
        <v>395</v>
      </c>
      <c r="H69" s="84" t="s">
        <v>392</v>
      </c>
      <c r="I69" s="84">
        <v>1</v>
      </c>
      <c r="J69" s="86">
        <v>492</v>
      </c>
      <c r="K69" s="87">
        <v>41899</v>
      </c>
      <c r="L69" s="87">
        <v>41908</v>
      </c>
      <c r="M69" s="88">
        <v>9</v>
      </c>
      <c r="N69" s="88">
        <v>9</v>
      </c>
      <c r="O69" s="89">
        <v>1</v>
      </c>
      <c r="P69" s="90">
        <v>56448</v>
      </c>
      <c r="Q69" s="91">
        <v>9</v>
      </c>
      <c r="R69" s="91">
        <v>0</v>
      </c>
      <c r="S69" s="91">
        <v>0</v>
      </c>
      <c r="T69" s="92">
        <v>508.03</v>
      </c>
      <c r="U69" s="92">
        <v>0</v>
      </c>
      <c r="V69" s="92">
        <v>0</v>
      </c>
      <c r="W69" s="90"/>
      <c r="X69" s="94">
        <v>750.43</v>
      </c>
      <c r="Y69" s="84"/>
      <c r="Z69" s="118" t="s">
        <v>393</v>
      </c>
      <c r="AA69" s="84" t="s">
        <v>190</v>
      </c>
      <c r="AB69" s="87">
        <v>42016</v>
      </c>
      <c r="AC69" s="131">
        <v>42025</v>
      </c>
      <c r="AD69" s="84">
        <v>401120054</v>
      </c>
      <c r="AE69" s="97"/>
      <c r="AF69" s="97"/>
      <c r="AG69" s="98"/>
      <c r="AH69" s="97"/>
      <c r="AI69" s="97"/>
      <c r="AJ69" s="97"/>
      <c r="AK69" s="84">
        <v>19558</v>
      </c>
      <c r="AL69" s="87">
        <v>42027</v>
      </c>
      <c r="AM69" s="84">
        <v>2</v>
      </c>
      <c r="AN69" s="84"/>
      <c r="AO69" s="100">
        <v>2015</v>
      </c>
      <c r="AP69" s="100" t="s">
        <v>171</v>
      </c>
      <c r="AQ69" s="101">
        <v>3500003862</v>
      </c>
      <c r="AR69" s="87">
        <v>42027</v>
      </c>
      <c r="AS69" s="101" t="s">
        <v>129</v>
      </c>
      <c r="AT69" s="87">
        <v>42340</v>
      </c>
      <c r="AU69" s="84"/>
      <c r="AV69" s="132" t="s">
        <v>372</v>
      </c>
    </row>
    <row r="70" spans="1:48" ht="25.5" hidden="1">
      <c r="A70" s="83" t="s">
        <v>396</v>
      </c>
      <c r="B70" s="84">
        <v>50004635</v>
      </c>
      <c r="C70" s="85" t="s">
        <v>98</v>
      </c>
      <c r="D70" s="84" t="s">
        <v>397</v>
      </c>
      <c r="E70" s="84">
        <v>4714000282</v>
      </c>
      <c r="F70" s="84" t="s">
        <v>398</v>
      </c>
      <c r="G70" s="84" t="s">
        <v>399</v>
      </c>
      <c r="H70" s="84" t="s">
        <v>400</v>
      </c>
      <c r="I70" s="84">
        <v>1</v>
      </c>
      <c r="J70" s="86">
        <v>480</v>
      </c>
      <c r="K70" s="87">
        <v>41933</v>
      </c>
      <c r="L70" s="87">
        <v>41968</v>
      </c>
      <c r="M70" s="88">
        <v>35</v>
      </c>
      <c r="N70" s="88">
        <v>35</v>
      </c>
      <c r="O70" s="89">
        <v>1</v>
      </c>
      <c r="P70" s="90">
        <v>33875</v>
      </c>
      <c r="Q70" s="91">
        <v>30</v>
      </c>
      <c r="R70" s="91">
        <v>5</v>
      </c>
      <c r="S70" s="91">
        <v>0</v>
      </c>
      <c r="T70" s="92">
        <v>1016.25</v>
      </c>
      <c r="U70" s="92">
        <v>211.72</v>
      </c>
      <c r="V70" s="92">
        <v>0</v>
      </c>
      <c r="W70" s="90"/>
      <c r="X70" s="94">
        <v>2616.85</v>
      </c>
      <c r="Y70" s="84"/>
      <c r="Z70" s="118" t="s">
        <v>401</v>
      </c>
      <c r="AA70" s="84" t="s">
        <v>127</v>
      </c>
      <c r="AB70" s="87">
        <v>42031</v>
      </c>
      <c r="AC70" s="131">
        <v>42032</v>
      </c>
      <c r="AD70" s="84">
        <v>401120054</v>
      </c>
      <c r="AE70" s="97"/>
      <c r="AF70" s="97"/>
      <c r="AG70" s="98"/>
      <c r="AH70" s="97"/>
      <c r="AI70" s="97"/>
      <c r="AJ70" s="97"/>
      <c r="AK70" s="84"/>
      <c r="AL70" s="87"/>
      <c r="AM70" s="84">
        <v>2</v>
      </c>
      <c r="AN70" s="84"/>
      <c r="AO70" s="100">
        <v>2015</v>
      </c>
      <c r="AP70" s="100" t="s">
        <v>171</v>
      </c>
      <c r="AQ70" s="101">
        <v>3500006916</v>
      </c>
      <c r="AR70" s="87">
        <v>42041</v>
      </c>
      <c r="AS70" s="101" t="s">
        <v>129</v>
      </c>
      <c r="AT70" s="87"/>
      <c r="AU70" s="84"/>
      <c r="AV70" s="132" t="s">
        <v>372</v>
      </c>
    </row>
    <row r="71" spans="1:48" ht="25.5" hidden="1">
      <c r="A71" s="83" t="s">
        <v>402</v>
      </c>
      <c r="B71" s="84">
        <v>50004635</v>
      </c>
      <c r="C71" s="85" t="s">
        <v>98</v>
      </c>
      <c r="D71" s="84" t="s">
        <v>397</v>
      </c>
      <c r="E71" s="84">
        <v>4714000282</v>
      </c>
      <c r="F71" s="84" t="s">
        <v>398</v>
      </c>
      <c r="G71" s="84" t="s">
        <v>399</v>
      </c>
      <c r="H71" s="84" t="s">
        <v>403</v>
      </c>
      <c r="I71" s="84">
        <v>1</v>
      </c>
      <c r="J71" s="86">
        <v>482</v>
      </c>
      <c r="K71" s="87">
        <v>41933</v>
      </c>
      <c r="L71" s="87">
        <v>41954</v>
      </c>
      <c r="M71" s="88">
        <v>21</v>
      </c>
      <c r="N71" s="88">
        <v>21</v>
      </c>
      <c r="O71" s="89">
        <v>1</v>
      </c>
      <c r="P71" s="90">
        <v>33875</v>
      </c>
      <c r="Q71" s="91">
        <v>21</v>
      </c>
      <c r="R71" s="91">
        <v>0</v>
      </c>
      <c r="S71" s="91">
        <v>0</v>
      </c>
      <c r="T71" s="92">
        <v>711.38</v>
      </c>
      <c r="U71" s="92">
        <v>0</v>
      </c>
      <c r="V71" s="92">
        <v>0</v>
      </c>
      <c r="W71" s="90"/>
      <c r="X71" s="94">
        <v>2616.85</v>
      </c>
      <c r="Y71" s="84"/>
      <c r="Z71" s="118" t="s">
        <v>401</v>
      </c>
      <c r="AA71" s="84" t="s">
        <v>127</v>
      </c>
      <c r="AB71" s="87">
        <v>42031</v>
      </c>
      <c r="AC71" s="131">
        <v>42032</v>
      </c>
      <c r="AD71" s="84">
        <v>401120054</v>
      </c>
      <c r="AE71" s="97"/>
      <c r="AF71" s="97"/>
      <c r="AG71" s="98"/>
      <c r="AH71" s="97"/>
      <c r="AI71" s="97"/>
      <c r="AJ71" s="97"/>
      <c r="AK71" s="84"/>
      <c r="AL71" s="87"/>
      <c r="AM71" s="84">
        <v>2</v>
      </c>
      <c r="AN71" s="84"/>
      <c r="AO71" s="100">
        <v>2015</v>
      </c>
      <c r="AP71" s="100" t="s">
        <v>171</v>
      </c>
      <c r="AQ71" s="101">
        <v>3500006916</v>
      </c>
      <c r="AR71" s="87">
        <v>42041</v>
      </c>
      <c r="AS71" s="101" t="s">
        <v>129</v>
      </c>
      <c r="AT71" s="87"/>
      <c r="AU71" s="84"/>
      <c r="AV71" s="132" t="s">
        <v>372</v>
      </c>
    </row>
    <row r="72" spans="1:48" ht="25.5" hidden="1">
      <c r="A72" s="83" t="s">
        <v>404</v>
      </c>
      <c r="B72" s="84">
        <v>50004635</v>
      </c>
      <c r="C72" s="85" t="s">
        <v>98</v>
      </c>
      <c r="D72" s="84" t="s">
        <v>397</v>
      </c>
      <c r="E72" s="84">
        <v>4714000282</v>
      </c>
      <c r="F72" s="84" t="s">
        <v>398</v>
      </c>
      <c r="G72" s="84" t="s">
        <v>399</v>
      </c>
      <c r="H72" s="84" t="s">
        <v>405</v>
      </c>
      <c r="I72" s="84">
        <v>1</v>
      </c>
      <c r="J72" s="86">
        <v>481</v>
      </c>
      <c r="K72" s="87">
        <v>41933</v>
      </c>
      <c r="L72" s="87">
        <v>41953</v>
      </c>
      <c r="M72" s="88">
        <v>20</v>
      </c>
      <c r="N72" s="88">
        <v>20</v>
      </c>
      <c r="O72" s="89">
        <v>1</v>
      </c>
      <c r="P72" s="90">
        <v>33875</v>
      </c>
      <c r="Q72" s="91">
        <v>20</v>
      </c>
      <c r="R72" s="91">
        <v>0</v>
      </c>
      <c r="S72" s="91">
        <v>0</v>
      </c>
      <c r="T72" s="92">
        <v>677.5</v>
      </c>
      <c r="U72" s="92">
        <v>0</v>
      </c>
      <c r="V72" s="92">
        <v>0</v>
      </c>
      <c r="W72" s="90"/>
      <c r="X72" s="94">
        <v>2616.85</v>
      </c>
      <c r="Y72" s="84">
        <v>1</v>
      </c>
      <c r="Z72" s="118" t="s">
        <v>401</v>
      </c>
      <c r="AA72" s="84" t="s">
        <v>127</v>
      </c>
      <c r="AB72" s="87">
        <v>42031</v>
      </c>
      <c r="AC72" s="131">
        <v>42032</v>
      </c>
      <c r="AD72" s="84">
        <v>401120054</v>
      </c>
      <c r="AE72" s="97"/>
      <c r="AF72" s="97"/>
      <c r="AG72" s="98"/>
      <c r="AH72" s="97"/>
      <c r="AI72" s="97"/>
      <c r="AJ72" s="97"/>
      <c r="AK72" s="84"/>
      <c r="AL72" s="87"/>
      <c r="AM72" s="84">
        <v>2</v>
      </c>
      <c r="AN72" s="84"/>
      <c r="AO72" s="100">
        <v>2015</v>
      </c>
      <c r="AP72" s="100" t="s">
        <v>171</v>
      </c>
      <c r="AQ72" s="101">
        <v>3500006916</v>
      </c>
      <c r="AR72" s="87">
        <v>42041</v>
      </c>
      <c r="AS72" s="101" t="s">
        <v>129</v>
      </c>
      <c r="AT72" s="87"/>
      <c r="AU72" s="84"/>
      <c r="AV72" s="132" t="s">
        <v>372</v>
      </c>
    </row>
    <row r="73" spans="1:48" ht="25.5" hidden="1">
      <c r="A73" s="83" t="s">
        <v>406</v>
      </c>
      <c r="B73" s="84">
        <v>50004635</v>
      </c>
      <c r="C73" s="85" t="s">
        <v>98</v>
      </c>
      <c r="D73" s="84" t="s">
        <v>407</v>
      </c>
      <c r="E73" s="84">
        <v>4614000869</v>
      </c>
      <c r="F73" s="84" t="s">
        <v>407</v>
      </c>
      <c r="G73" s="84">
        <v>7070202</v>
      </c>
      <c r="H73" s="84" t="s">
        <v>408</v>
      </c>
      <c r="I73" s="84">
        <v>1</v>
      </c>
      <c r="J73" s="86">
        <v>599</v>
      </c>
      <c r="K73" s="87">
        <v>42009</v>
      </c>
      <c r="L73" s="87">
        <v>42013</v>
      </c>
      <c r="M73" s="88">
        <v>4</v>
      </c>
      <c r="N73" s="88">
        <v>4</v>
      </c>
      <c r="O73" s="89">
        <v>17</v>
      </c>
      <c r="P73" s="90">
        <v>22950</v>
      </c>
      <c r="Q73" s="91">
        <v>4</v>
      </c>
      <c r="R73" s="91">
        <v>0</v>
      </c>
      <c r="S73" s="91">
        <v>0</v>
      </c>
      <c r="T73" s="92">
        <v>91.8</v>
      </c>
      <c r="U73" s="92">
        <v>0</v>
      </c>
      <c r="V73" s="92">
        <v>0</v>
      </c>
      <c r="W73" s="90"/>
      <c r="X73" s="94">
        <v>91.8</v>
      </c>
      <c r="Y73" s="84">
        <v>1</v>
      </c>
      <c r="Z73" s="96" t="s">
        <v>409</v>
      </c>
      <c r="AA73" s="84" t="s">
        <v>155</v>
      </c>
      <c r="AB73" s="87">
        <v>42060</v>
      </c>
      <c r="AC73" s="131">
        <v>42065</v>
      </c>
      <c r="AD73" s="84">
        <v>401120054</v>
      </c>
      <c r="AE73" s="97"/>
      <c r="AF73" s="97"/>
      <c r="AG73" s="98"/>
      <c r="AH73" s="97"/>
      <c r="AI73" s="97"/>
      <c r="AJ73" s="97"/>
      <c r="AK73" s="84">
        <v>23374</v>
      </c>
      <c r="AL73" s="87">
        <v>42081</v>
      </c>
      <c r="AM73" s="84">
        <v>2</v>
      </c>
      <c r="AN73" s="84">
        <v>1</v>
      </c>
      <c r="AO73" s="100">
        <v>2015</v>
      </c>
      <c r="AP73" s="100" t="s">
        <v>171</v>
      </c>
      <c r="AQ73" s="101">
        <v>3500013537</v>
      </c>
      <c r="AR73" s="87">
        <v>42081</v>
      </c>
      <c r="AS73" s="101" t="s">
        <v>129</v>
      </c>
      <c r="AT73" s="87"/>
      <c r="AU73" s="84"/>
      <c r="AV73" s="132" t="s">
        <v>372</v>
      </c>
    </row>
    <row r="74" spans="1:48" ht="25.5" hidden="1">
      <c r="A74" s="83" t="s">
        <v>410</v>
      </c>
      <c r="B74" s="84">
        <v>50004635</v>
      </c>
      <c r="C74" s="85" t="s">
        <v>98</v>
      </c>
      <c r="D74" s="84" t="s">
        <v>379</v>
      </c>
      <c r="E74" s="84">
        <v>4714000231</v>
      </c>
      <c r="F74" s="84" t="s">
        <v>411</v>
      </c>
      <c r="G74" s="84">
        <v>7101214</v>
      </c>
      <c r="H74" s="84" t="s">
        <v>412</v>
      </c>
      <c r="I74" s="84">
        <v>2</v>
      </c>
      <c r="J74" s="86">
        <v>620</v>
      </c>
      <c r="K74" s="87">
        <v>41971</v>
      </c>
      <c r="L74" s="87">
        <v>42032</v>
      </c>
      <c r="M74" s="88">
        <v>61</v>
      </c>
      <c r="N74" s="88">
        <v>61</v>
      </c>
      <c r="O74" s="89">
        <v>24</v>
      </c>
      <c r="P74" s="90">
        <v>6000</v>
      </c>
      <c r="Q74" s="91">
        <v>30</v>
      </c>
      <c r="R74" s="91">
        <v>30</v>
      </c>
      <c r="S74" s="91">
        <v>1</v>
      </c>
      <c r="T74" s="92">
        <v>180</v>
      </c>
      <c r="U74" s="92">
        <v>225</v>
      </c>
      <c r="V74" s="92">
        <v>9</v>
      </c>
      <c r="W74" s="92"/>
      <c r="X74" s="94">
        <v>414</v>
      </c>
      <c r="Y74" s="84">
        <v>1</v>
      </c>
      <c r="Z74" s="96" t="s">
        <v>413</v>
      </c>
      <c r="AA74" s="84" t="s">
        <v>190</v>
      </c>
      <c r="AB74" s="87">
        <v>42151</v>
      </c>
      <c r="AC74" s="131">
        <v>42152</v>
      </c>
      <c r="AD74" s="84">
        <v>401120054</v>
      </c>
      <c r="AE74" s="97"/>
      <c r="AF74" s="97"/>
      <c r="AG74" s="98"/>
      <c r="AH74" s="97"/>
      <c r="AI74" s="97"/>
      <c r="AJ74" s="97"/>
      <c r="AK74" s="84"/>
      <c r="AL74" s="87">
        <v>42531</v>
      </c>
      <c r="AM74" s="84">
        <v>2</v>
      </c>
      <c r="AN74" s="84"/>
      <c r="AO74" s="100">
        <v>2015</v>
      </c>
      <c r="AP74" s="100" t="s">
        <v>138</v>
      </c>
      <c r="AQ74" s="101">
        <v>3500022157</v>
      </c>
      <c r="AR74" s="87">
        <v>42531</v>
      </c>
      <c r="AS74" s="101" t="s">
        <v>129</v>
      </c>
      <c r="AT74" s="87">
        <v>42124</v>
      </c>
      <c r="AU74" s="84"/>
      <c r="AV74" s="132" t="s">
        <v>372</v>
      </c>
    </row>
    <row r="75" spans="1:48" ht="25.5" hidden="1">
      <c r="A75" s="83" t="s">
        <v>414</v>
      </c>
      <c r="B75" s="84">
        <v>50004635</v>
      </c>
      <c r="C75" s="85" t="s">
        <v>98</v>
      </c>
      <c r="D75" s="84" t="s">
        <v>415</v>
      </c>
      <c r="E75" s="84">
        <v>4715000044</v>
      </c>
      <c r="F75" s="84" t="s">
        <v>416</v>
      </c>
      <c r="G75" s="84">
        <v>4104154</v>
      </c>
      <c r="H75" s="84" t="s">
        <v>142</v>
      </c>
      <c r="I75" s="84">
        <v>3</v>
      </c>
      <c r="J75" s="86">
        <v>872</v>
      </c>
      <c r="K75" s="87">
        <v>42170</v>
      </c>
      <c r="L75" s="87">
        <v>42173</v>
      </c>
      <c r="M75" s="88">
        <v>3</v>
      </c>
      <c r="N75" s="88">
        <v>3</v>
      </c>
      <c r="O75" s="89">
        <v>65</v>
      </c>
      <c r="P75" s="90">
        <v>404.95000000000005</v>
      </c>
      <c r="Q75" s="91">
        <v>3</v>
      </c>
      <c r="R75" s="91">
        <v>0</v>
      </c>
      <c r="S75" s="91">
        <v>0</v>
      </c>
      <c r="T75" s="92">
        <v>1.2148500000000002</v>
      </c>
      <c r="U75" s="92">
        <v>0</v>
      </c>
      <c r="V75" s="92">
        <v>0</v>
      </c>
      <c r="W75" s="92"/>
      <c r="X75" s="94">
        <v>251.7</v>
      </c>
      <c r="Y75" s="84">
        <v>1</v>
      </c>
      <c r="Z75" s="96" t="s">
        <v>417</v>
      </c>
      <c r="AA75" s="84" t="s">
        <v>144</v>
      </c>
      <c r="AB75" s="87">
        <v>42187</v>
      </c>
      <c r="AC75" s="131">
        <v>42192</v>
      </c>
      <c r="AD75" s="84">
        <v>401120054</v>
      </c>
      <c r="AE75" s="97">
        <v>42373</v>
      </c>
      <c r="AF75" s="97"/>
      <c r="AG75" s="98"/>
      <c r="AH75" s="97"/>
      <c r="AI75" s="97"/>
      <c r="AJ75" s="97"/>
      <c r="AK75" s="84">
        <v>37339</v>
      </c>
      <c r="AL75" s="87">
        <v>42423</v>
      </c>
      <c r="AM75" s="84">
        <v>2</v>
      </c>
      <c r="AN75" s="84"/>
      <c r="AO75" s="100">
        <v>2015</v>
      </c>
      <c r="AP75" s="100" t="s">
        <v>171</v>
      </c>
      <c r="AQ75" s="101">
        <v>3500007361</v>
      </c>
      <c r="AR75" s="87">
        <v>42423</v>
      </c>
      <c r="AS75" s="101" t="s">
        <v>129</v>
      </c>
      <c r="AT75" s="87">
        <v>42186</v>
      </c>
      <c r="AU75" s="84"/>
      <c r="AV75" s="132" t="s">
        <v>372</v>
      </c>
    </row>
    <row r="76" spans="1:48" ht="25.5" hidden="1">
      <c r="A76" s="83" t="s">
        <v>418</v>
      </c>
      <c r="B76" s="84">
        <v>50004635</v>
      </c>
      <c r="C76" s="85" t="s">
        <v>98</v>
      </c>
      <c r="D76" s="84" t="s">
        <v>166</v>
      </c>
      <c r="E76" s="84">
        <v>4715000104</v>
      </c>
      <c r="F76" s="84" t="s">
        <v>167</v>
      </c>
      <c r="G76" s="84">
        <v>4104109</v>
      </c>
      <c r="H76" s="84" t="s">
        <v>135</v>
      </c>
      <c r="I76" s="84">
        <v>1</v>
      </c>
      <c r="J76" s="86">
        <v>787</v>
      </c>
      <c r="K76" s="87">
        <v>42114</v>
      </c>
      <c r="L76" s="87">
        <v>42132</v>
      </c>
      <c r="M76" s="88">
        <v>18</v>
      </c>
      <c r="N76" s="88">
        <v>18</v>
      </c>
      <c r="O76" s="89">
        <v>10</v>
      </c>
      <c r="P76" s="90">
        <v>54.3</v>
      </c>
      <c r="Q76" s="91">
        <v>18</v>
      </c>
      <c r="R76" s="91">
        <v>0</v>
      </c>
      <c r="S76" s="91">
        <v>0</v>
      </c>
      <c r="T76" s="92">
        <v>0.98</v>
      </c>
      <c r="U76" s="92">
        <v>0</v>
      </c>
      <c r="V76" s="92">
        <v>0</v>
      </c>
      <c r="W76" s="92"/>
      <c r="X76" s="94">
        <v>1761.9</v>
      </c>
      <c r="Y76" s="84">
        <v>1</v>
      </c>
      <c r="Z76" s="96" t="s">
        <v>419</v>
      </c>
      <c r="AA76" s="84" t="s">
        <v>169</v>
      </c>
      <c r="AB76" s="87">
        <v>42229</v>
      </c>
      <c r="AC76" s="131">
        <v>42234</v>
      </c>
      <c r="AD76" s="84">
        <v>401120054</v>
      </c>
      <c r="AE76" s="97">
        <v>42356</v>
      </c>
      <c r="AF76" s="97">
        <v>42447</v>
      </c>
      <c r="AG76" s="98" t="s">
        <v>224</v>
      </c>
      <c r="AH76" s="97"/>
      <c r="AI76" s="97"/>
      <c r="AJ76" s="97"/>
      <c r="AK76" s="84">
        <v>38255</v>
      </c>
      <c r="AL76" s="87">
        <v>42443</v>
      </c>
      <c r="AM76" s="84">
        <v>2</v>
      </c>
      <c r="AN76" s="84"/>
      <c r="AO76" s="100">
        <v>2015</v>
      </c>
      <c r="AP76" s="100" t="s">
        <v>171</v>
      </c>
      <c r="AQ76" s="101">
        <v>3500010782</v>
      </c>
      <c r="AR76" s="87">
        <v>42443</v>
      </c>
      <c r="AS76" s="101" t="s">
        <v>129</v>
      </c>
      <c r="AT76" s="87">
        <v>42212</v>
      </c>
      <c r="AU76" s="84" t="s">
        <v>420</v>
      </c>
      <c r="AV76" s="132" t="s">
        <v>372</v>
      </c>
    </row>
    <row r="77" spans="1:48" ht="25.5" hidden="1">
      <c r="A77" s="83" t="s">
        <v>421</v>
      </c>
      <c r="B77" s="84">
        <v>50004635</v>
      </c>
      <c r="C77" s="85" t="s">
        <v>98</v>
      </c>
      <c r="D77" s="84" t="s">
        <v>166</v>
      </c>
      <c r="E77" s="84">
        <v>4715000104</v>
      </c>
      <c r="F77" s="84" t="s">
        <v>167</v>
      </c>
      <c r="G77" s="84">
        <v>4104109</v>
      </c>
      <c r="H77" s="84" t="s">
        <v>142</v>
      </c>
      <c r="I77" s="84">
        <v>1</v>
      </c>
      <c r="J77" s="86">
        <v>796</v>
      </c>
      <c r="K77" s="87">
        <v>42110</v>
      </c>
      <c r="L77" s="87">
        <v>42137</v>
      </c>
      <c r="M77" s="88">
        <v>27</v>
      </c>
      <c r="N77" s="88">
        <v>27</v>
      </c>
      <c r="O77" s="89">
        <v>31</v>
      </c>
      <c r="P77" s="90">
        <v>168.33</v>
      </c>
      <c r="Q77" s="91">
        <v>27</v>
      </c>
      <c r="R77" s="91">
        <v>0</v>
      </c>
      <c r="S77" s="91">
        <v>0</v>
      </c>
      <c r="T77" s="92">
        <v>4.54</v>
      </c>
      <c r="U77" s="92">
        <v>0</v>
      </c>
      <c r="V77" s="92">
        <v>0</v>
      </c>
      <c r="W77" s="92"/>
      <c r="X77" s="94">
        <v>1761.9</v>
      </c>
      <c r="Y77" s="84"/>
      <c r="Z77" s="96" t="s">
        <v>419</v>
      </c>
      <c r="AA77" s="84" t="s">
        <v>169</v>
      </c>
      <c r="AB77" s="87">
        <v>42229</v>
      </c>
      <c r="AC77" s="131">
        <v>42234</v>
      </c>
      <c r="AD77" s="84">
        <v>401120054</v>
      </c>
      <c r="AE77" s="97">
        <v>42356</v>
      </c>
      <c r="AF77" s="97">
        <v>42447</v>
      </c>
      <c r="AG77" s="98" t="s">
        <v>224</v>
      </c>
      <c r="AH77" s="97"/>
      <c r="AI77" s="97"/>
      <c r="AJ77" s="97"/>
      <c r="AK77" s="84">
        <v>38255</v>
      </c>
      <c r="AL77" s="87">
        <v>42443</v>
      </c>
      <c r="AM77" s="84">
        <v>2</v>
      </c>
      <c r="AN77" s="84"/>
      <c r="AO77" s="100">
        <v>2015</v>
      </c>
      <c r="AP77" s="100" t="s">
        <v>171</v>
      </c>
      <c r="AQ77" s="101">
        <v>3500010782</v>
      </c>
      <c r="AR77" s="87">
        <v>42443</v>
      </c>
      <c r="AS77" s="101" t="s">
        <v>129</v>
      </c>
      <c r="AT77" s="87">
        <v>42212</v>
      </c>
      <c r="AU77" s="84" t="s">
        <v>420</v>
      </c>
      <c r="AV77" s="132" t="s">
        <v>372</v>
      </c>
    </row>
    <row r="78" spans="1:48" ht="25.5" hidden="1">
      <c r="A78" s="83" t="s">
        <v>422</v>
      </c>
      <c r="B78" s="84">
        <v>50004635</v>
      </c>
      <c r="C78" s="85" t="s">
        <v>98</v>
      </c>
      <c r="D78" s="84" t="s">
        <v>166</v>
      </c>
      <c r="E78" s="84">
        <v>4715000104</v>
      </c>
      <c r="F78" s="84" t="s">
        <v>167</v>
      </c>
      <c r="G78" s="84">
        <v>4104109</v>
      </c>
      <c r="H78" s="84" t="s">
        <v>148</v>
      </c>
      <c r="I78" s="84">
        <v>1</v>
      </c>
      <c r="J78" s="86">
        <v>848</v>
      </c>
      <c r="K78" s="87">
        <v>42139</v>
      </c>
      <c r="L78" s="87">
        <v>42173</v>
      </c>
      <c r="M78" s="88">
        <v>34</v>
      </c>
      <c r="N78" s="88">
        <v>34</v>
      </c>
      <c r="O78" s="89">
        <v>16</v>
      </c>
      <c r="P78" s="90">
        <v>86.88</v>
      </c>
      <c r="Q78" s="91">
        <v>30</v>
      </c>
      <c r="R78" s="91">
        <v>4</v>
      </c>
      <c r="S78" s="91">
        <v>0</v>
      </c>
      <c r="T78" s="92">
        <v>2.61</v>
      </c>
      <c r="U78" s="92">
        <v>0.43</v>
      </c>
      <c r="V78" s="92">
        <v>0</v>
      </c>
      <c r="W78" s="92"/>
      <c r="X78" s="94">
        <v>1761.9</v>
      </c>
      <c r="Y78" s="84"/>
      <c r="Z78" s="96" t="s">
        <v>419</v>
      </c>
      <c r="AA78" s="84" t="s">
        <v>169</v>
      </c>
      <c r="AB78" s="87">
        <v>42229</v>
      </c>
      <c r="AC78" s="131">
        <v>42234</v>
      </c>
      <c r="AD78" s="84">
        <v>401120054</v>
      </c>
      <c r="AE78" s="97">
        <v>42356</v>
      </c>
      <c r="AF78" s="97">
        <v>42447</v>
      </c>
      <c r="AG78" s="98" t="s">
        <v>224</v>
      </c>
      <c r="AH78" s="97"/>
      <c r="AI78" s="97"/>
      <c r="AJ78" s="97"/>
      <c r="AK78" s="84">
        <v>38255</v>
      </c>
      <c r="AL78" s="87">
        <v>42443</v>
      </c>
      <c r="AM78" s="84">
        <v>2</v>
      </c>
      <c r="AN78" s="84"/>
      <c r="AO78" s="100">
        <v>2015</v>
      </c>
      <c r="AP78" s="100" t="s">
        <v>171</v>
      </c>
      <c r="AQ78" s="101">
        <v>3500010782</v>
      </c>
      <c r="AR78" s="87">
        <v>42443</v>
      </c>
      <c r="AS78" s="101" t="s">
        <v>129</v>
      </c>
      <c r="AT78" s="87">
        <v>42212</v>
      </c>
      <c r="AU78" s="84" t="s">
        <v>420</v>
      </c>
      <c r="AV78" s="132" t="s">
        <v>372</v>
      </c>
    </row>
    <row r="79" spans="1:48" ht="25.5" hidden="1">
      <c r="A79" s="83" t="s">
        <v>423</v>
      </c>
      <c r="B79" s="84">
        <v>50004635</v>
      </c>
      <c r="C79" s="85" t="s">
        <v>98</v>
      </c>
      <c r="D79" s="84" t="s">
        <v>166</v>
      </c>
      <c r="E79" s="84">
        <v>4715000104</v>
      </c>
      <c r="F79" s="84" t="s">
        <v>167</v>
      </c>
      <c r="G79" s="84">
        <v>4104110</v>
      </c>
      <c r="H79" s="84" t="s">
        <v>135</v>
      </c>
      <c r="I79" s="84">
        <v>1</v>
      </c>
      <c r="J79" s="86">
        <v>788</v>
      </c>
      <c r="K79" s="87">
        <v>42114</v>
      </c>
      <c r="L79" s="87">
        <v>42132</v>
      </c>
      <c r="M79" s="88">
        <v>18</v>
      </c>
      <c r="N79" s="88">
        <v>18</v>
      </c>
      <c r="O79" s="89">
        <v>10</v>
      </c>
      <c r="P79" s="90">
        <v>54.7</v>
      </c>
      <c r="Q79" s="91">
        <v>18</v>
      </c>
      <c r="R79" s="91">
        <v>0</v>
      </c>
      <c r="S79" s="91">
        <v>0</v>
      </c>
      <c r="T79" s="92">
        <v>0.98</v>
      </c>
      <c r="U79" s="92">
        <v>0</v>
      </c>
      <c r="V79" s="92">
        <v>0</v>
      </c>
      <c r="W79" s="92"/>
      <c r="X79" s="94">
        <v>1761.9</v>
      </c>
      <c r="Y79" s="84"/>
      <c r="Z79" s="96" t="s">
        <v>419</v>
      </c>
      <c r="AA79" s="84" t="s">
        <v>169</v>
      </c>
      <c r="AB79" s="87">
        <v>42229</v>
      </c>
      <c r="AC79" s="131">
        <v>42234</v>
      </c>
      <c r="AD79" s="84">
        <v>401120054</v>
      </c>
      <c r="AE79" s="97">
        <v>42356</v>
      </c>
      <c r="AF79" s="97">
        <v>42447</v>
      </c>
      <c r="AG79" s="98" t="s">
        <v>224</v>
      </c>
      <c r="AH79" s="97"/>
      <c r="AI79" s="97"/>
      <c r="AJ79" s="97"/>
      <c r="AK79" s="84">
        <v>38255</v>
      </c>
      <c r="AL79" s="87">
        <v>42443</v>
      </c>
      <c r="AM79" s="84">
        <v>2</v>
      </c>
      <c r="AN79" s="84"/>
      <c r="AO79" s="100">
        <v>2015</v>
      </c>
      <c r="AP79" s="100" t="s">
        <v>171</v>
      </c>
      <c r="AQ79" s="101">
        <v>3500010782</v>
      </c>
      <c r="AR79" s="87">
        <v>42443</v>
      </c>
      <c r="AS79" s="101" t="s">
        <v>129</v>
      </c>
      <c r="AT79" s="87">
        <v>42212</v>
      </c>
      <c r="AU79" s="84" t="s">
        <v>420</v>
      </c>
      <c r="AV79" s="132" t="s">
        <v>372</v>
      </c>
    </row>
    <row r="80" spans="1:48" ht="25.5" hidden="1">
      <c r="A80" s="83" t="s">
        <v>424</v>
      </c>
      <c r="B80" s="84">
        <v>50004635</v>
      </c>
      <c r="C80" s="85" t="s">
        <v>98</v>
      </c>
      <c r="D80" s="84" t="s">
        <v>166</v>
      </c>
      <c r="E80" s="84">
        <v>4715000104</v>
      </c>
      <c r="F80" s="84" t="s">
        <v>167</v>
      </c>
      <c r="G80" s="84">
        <v>4104110</v>
      </c>
      <c r="H80" s="84" t="s">
        <v>142</v>
      </c>
      <c r="I80" s="84">
        <v>1</v>
      </c>
      <c r="J80" s="86">
        <v>797</v>
      </c>
      <c r="K80" s="87">
        <v>42110</v>
      </c>
      <c r="L80" s="87">
        <v>42136</v>
      </c>
      <c r="M80" s="88">
        <v>26</v>
      </c>
      <c r="N80" s="88">
        <v>26</v>
      </c>
      <c r="O80" s="89">
        <v>27</v>
      </c>
      <c r="P80" s="90">
        <v>147.69</v>
      </c>
      <c r="Q80" s="91">
        <v>26</v>
      </c>
      <c r="R80" s="91">
        <v>0</v>
      </c>
      <c r="S80" s="91">
        <v>0</v>
      </c>
      <c r="T80" s="92">
        <v>3.84</v>
      </c>
      <c r="U80" s="92">
        <v>0</v>
      </c>
      <c r="V80" s="92">
        <v>0</v>
      </c>
      <c r="W80" s="92"/>
      <c r="X80" s="94">
        <v>1761.9</v>
      </c>
      <c r="Y80" s="84"/>
      <c r="Z80" s="96" t="s">
        <v>419</v>
      </c>
      <c r="AA80" s="84" t="s">
        <v>169</v>
      </c>
      <c r="AB80" s="87">
        <v>42229</v>
      </c>
      <c r="AC80" s="131">
        <v>42234</v>
      </c>
      <c r="AD80" s="84">
        <v>401120054</v>
      </c>
      <c r="AE80" s="97">
        <v>42356</v>
      </c>
      <c r="AF80" s="97">
        <v>42447</v>
      </c>
      <c r="AG80" s="98" t="s">
        <v>224</v>
      </c>
      <c r="AH80" s="97"/>
      <c r="AI80" s="97"/>
      <c r="AJ80" s="97"/>
      <c r="AK80" s="84">
        <v>38255</v>
      </c>
      <c r="AL80" s="87">
        <v>42443</v>
      </c>
      <c r="AM80" s="84">
        <v>2</v>
      </c>
      <c r="AN80" s="84"/>
      <c r="AO80" s="100">
        <v>2015</v>
      </c>
      <c r="AP80" s="100" t="s">
        <v>171</v>
      </c>
      <c r="AQ80" s="101">
        <v>3500010782</v>
      </c>
      <c r="AR80" s="87">
        <v>42443</v>
      </c>
      <c r="AS80" s="101" t="s">
        <v>129</v>
      </c>
      <c r="AT80" s="87">
        <v>42212</v>
      </c>
      <c r="AU80" s="84" t="s">
        <v>420</v>
      </c>
      <c r="AV80" s="132" t="s">
        <v>372</v>
      </c>
    </row>
    <row r="81" spans="1:48" ht="25.5" hidden="1">
      <c r="A81" s="83" t="s">
        <v>425</v>
      </c>
      <c r="B81" s="84">
        <v>50004635</v>
      </c>
      <c r="C81" s="85" t="s">
        <v>98</v>
      </c>
      <c r="D81" s="84" t="s">
        <v>166</v>
      </c>
      <c r="E81" s="84">
        <v>4715000104</v>
      </c>
      <c r="F81" s="84" t="s">
        <v>167</v>
      </c>
      <c r="G81" s="84">
        <v>4104113</v>
      </c>
      <c r="H81" s="84" t="s">
        <v>142</v>
      </c>
      <c r="I81" s="84">
        <v>1</v>
      </c>
      <c r="J81" s="86">
        <v>906</v>
      </c>
      <c r="K81" s="87">
        <v>42110</v>
      </c>
      <c r="L81" s="87">
        <v>42187</v>
      </c>
      <c r="M81" s="88">
        <v>77</v>
      </c>
      <c r="N81" s="88">
        <v>77</v>
      </c>
      <c r="O81" s="89">
        <v>11</v>
      </c>
      <c r="P81" s="90">
        <v>77.88</v>
      </c>
      <c r="Q81" s="91">
        <v>30</v>
      </c>
      <c r="R81" s="91">
        <v>30</v>
      </c>
      <c r="S81" s="91">
        <v>17</v>
      </c>
      <c r="T81" s="92">
        <v>2.34</v>
      </c>
      <c r="U81" s="92">
        <v>2.92</v>
      </c>
      <c r="V81" s="92">
        <v>1.99</v>
      </c>
      <c r="W81" s="92"/>
      <c r="X81" s="94">
        <v>1761.9</v>
      </c>
      <c r="Y81" s="84"/>
      <c r="Z81" s="96" t="s">
        <v>419</v>
      </c>
      <c r="AA81" s="84" t="s">
        <v>169</v>
      </c>
      <c r="AB81" s="87">
        <v>42229</v>
      </c>
      <c r="AC81" s="131">
        <v>42234</v>
      </c>
      <c r="AD81" s="84">
        <v>401120054</v>
      </c>
      <c r="AE81" s="97">
        <v>42356</v>
      </c>
      <c r="AF81" s="97">
        <v>42447</v>
      </c>
      <c r="AG81" s="98" t="s">
        <v>224</v>
      </c>
      <c r="AH81" s="97"/>
      <c r="AI81" s="97"/>
      <c r="AJ81" s="97"/>
      <c r="AK81" s="84">
        <v>38255</v>
      </c>
      <c r="AL81" s="87">
        <v>42443</v>
      </c>
      <c r="AM81" s="84">
        <v>2</v>
      </c>
      <c r="AN81" s="84"/>
      <c r="AO81" s="100">
        <v>2015</v>
      </c>
      <c r="AP81" s="100" t="s">
        <v>171</v>
      </c>
      <c r="AQ81" s="101">
        <v>3500010782</v>
      </c>
      <c r="AR81" s="87">
        <v>42443</v>
      </c>
      <c r="AS81" s="101" t="s">
        <v>129</v>
      </c>
      <c r="AT81" s="87">
        <v>42212</v>
      </c>
      <c r="AU81" s="84" t="s">
        <v>420</v>
      </c>
      <c r="AV81" s="132" t="s">
        <v>372</v>
      </c>
    </row>
    <row r="82" spans="1:48" ht="25.5" hidden="1">
      <c r="A82" s="83" t="s">
        <v>426</v>
      </c>
      <c r="B82" s="84">
        <v>50004635</v>
      </c>
      <c r="C82" s="85" t="s">
        <v>98</v>
      </c>
      <c r="D82" s="84" t="s">
        <v>166</v>
      </c>
      <c r="E82" s="84">
        <v>4715000104</v>
      </c>
      <c r="F82" s="84" t="s">
        <v>167</v>
      </c>
      <c r="G82" s="84">
        <v>4104113</v>
      </c>
      <c r="H82" s="84" t="s">
        <v>148</v>
      </c>
      <c r="I82" s="84">
        <v>1</v>
      </c>
      <c r="J82" s="86">
        <v>890</v>
      </c>
      <c r="K82" s="87">
        <v>42139</v>
      </c>
      <c r="L82" s="87">
        <v>42180</v>
      </c>
      <c r="M82" s="88">
        <v>41</v>
      </c>
      <c r="N82" s="88">
        <v>41</v>
      </c>
      <c r="O82" s="89">
        <v>7</v>
      </c>
      <c r="P82" s="90">
        <v>49.56</v>
      </c>
      <c r="Q82" s="91">
        <v>30</v>
      </c>
      <c r="R82" s="91">
        <v>11</v>
      </c>
      <c r="S82" s="91">
        <v>0</v>
      </c>
      <c r="T82" s="92">
        <v>1.49</v>
      </c>
      <c r="U82" s="92">
        <v>0.68</v>
      </c>
      <c r="V82" s="92">
        <v>0</v>
      </c>
      <c r="W82" s="92"/>
      <c r="X82" s="94">
        <v>1761.9</v>
      </c>
      <c r="Y82" s="84"/>
      <c r="Z82" s="96" t="s">
        <v>419</v>
      </c>
      <c r="AA82" s="84" t="s">
        <v>169</v>
      </c>
      <c r="AB82" s="87">
        <v>42229</v>
      </c>
      <c r="AC82" s="131">
        <v>42234</v>
      </c>
      <c r="AD82" s="84">
        <v>401120054</v>
      </c>
      <c r="AE82" s="97">
        <v>42356</v>
      </c>
      <c r="AF82" s="97">
        <v>42447</v>
      </c>
      <c r="AG82" s="98" t="s">
        <v>224</v>
      </c>
      <c r="AH82" s="97"/>
      <c r="AI82" s="97"/>
      <c r="AJ82" s="97"/>
      <c r="AK82" s="84">
        <v>38255</v>
      </c>
      <c r="AL82" s="87">
        <v>42443</v>
      </c>
      <c r="AM82" s="84">
        <v>2</v>
      </c>
      <c r="AN82" s="84"/>
      <c r="AO82" s="100">
        <v>2015</v>
      </c>
      <c r="AP82" s="100" t="s">
        <v>171</v>
      </c>
      <c r="AQ82" s="101">
        <v>3500010782</v>
      </c>
      <c r="AR82" s="87">
        <v>42443</v>
      </c>
      <c r="AS82" s="101" t="s">
        <v>129</v>
      </c>
      <c r="AT82" s="87">
        <v>42212</v>
      </c>
      <c r="AU82" s="84" t="s">
        <v>420</v>
      </c>
      <c r="AV82" s="132" t="s">
        <v>372</v>
      </c>
    </row>
    <row r="83" spans="1:48" ht="25.5" hidden="1">
      <c r="A83" s="83" t="s">
        <v>427</v>
      </c>
      <c r="B83" s="84">
        <v>50004635</v>
      </c>
      <c r="C83" s="85" t="s">
        <v>98</v>
      </c>
      <c r="D83" s="84" t="s">
        <v>166</v>
      </c>
      <c r="E83" s="84">
        <v>4715000104</v>
      </c>
      <c r="F83" s="84" t="s">
        <v>167</v>
      </c>
      <c r="G83" s="84">
        <v>4104113</v>
      </c>
      <c r="H83" s="84" t="s">
        <v>148</v>
      </c>
      <c r="I83" s="84">
        <v>1</v>
      </c>
      <c r="J83" s="86">
        <v>919</v>
      </c>
      <c r="K83" s="87">
        <v>42139</v>
      </c>
      <c r="L83" s="87">
        <v>42188</v>
      </c>
      <c r="M83" s="88">
        <v>49</v>
      </c>
      <c r="N83" s="88">
        <v>49</v>
      </c>
      <c r="O83" s="89">
        <v>8</v>
      </c>
      <c r="P83" s="90">
        <v>56.64</v>
      </c>
      <c r="Q83" s="91">
        <v>30</v>
      </c>
      <c r="R83" s="91">
        <v>19</v>
      </c>
      <c r="S83" s="91">
        <v>0</v>
      </c>
      <c r="T83" s="92">
        <v>1.7</v>
      </c>
      <c r="U83" s="92">
        <v>1.35</v>
      </c>
      <c r="V83" s="92">
        <v>0</v>
      </c>
      <c r="W83" s="92"/>
      <c r="X83" s="94">
        <v>1761.9</v>
      </c>
      <c r="Y83" s="84"/>
      <c r="Z83" s="96" t="s">
        <v>419</v>
      </c>
      <c r="AA83" s="84" t="s">
        <v>169</v>
      </c>
      <c r="AB83" s="87">
        <v>42229</v>
      </c>
      <c r="AC83" s="131">
        <v>42234</v>
      </c>
      <c r="AD83" s="84">
        <v>401120054</v>
      </c>
      <c r="AE83" s="97">
        <v>42356</v>
      </c>
      <c r="AF83" s="97">
        <v>42447</v>
      </c>
      <c r="AG83" s="98" t="s">
        <v>224</v>
      </c>
      <c r="AH83" s="97"/>
      <c r="AI83" s="97"/>
      <c r="AJ83" s="97"/>
      <c r="AK83" s="84">
        <v>38255</v>
      </c>
      <c r="AL83" s="87">
        <v>42443</v>
      </c>
      <c r="AM83" s="84">
        <v>2</v>
      </c>
      <c r="AN83" s="84"/>
      <c r="AO83" s="100">
        <v>2015</v>
      </c>
      <c r="AP83" s="100" t="s">
        <v>171</v>
      </c>
      <c r="AQ83" s="101">
        <v>3500010782</v>
      </c>
      <c r="AR83" s="87">
        <v>42443</v>
      </c>
      <c r="AS83" s="101" t="s">
        <v>129</v>
      </c>
      <c r="AT83" s="87">
        <v>42212</v>
      </c>
      <c r="AU83" s="84" t="s">
        <v>420</v>
      </c>
      <c r="AV83" s="132" t="s">
        <v>372</v>
      </c>
    </row>
    <row r="84" spans="1:48" ht="25.5" hidden="1">
      <c r="A84" s="83" t="s">
        <v>428</v>
      </c>
      <c r="B84" s="84">
        <v>50004635</v>
      </c>
      <c r="C84" s="85" t="s">
        <v>98</v>
      </c>
      <c r="D84" s="84" t="s">
        <v>166</v>
      </c>
      <c r="E84" s="84">
        <v>4715000104</v>
      </c>
      <c r="F84" s="84" t="s">
        <v>167</v>
      </c>
      <c r="G84" s="84">
        <v>4104113</v>
      </c>
      <c r="H84" s="84" t="s">
        <v>142</v>
      </c>
      <c r="I84" s="84">
        <v>2</v>
      </c>
      <c r="J84" s="86">
        <v>908</v>
      </c>
      <c r="K84" s="87">
        <v>42170</v>
      </c>
      <c r="L84" s="87">
        <v>42187</v>
      </c>
      <c r="M84" s="88">
        <v>17</v>
      </c>
      <c r="N84" s="88">
        <v>17</v>
      </c>
      <c r="O84" s="89">
        <v>11</v>
      </c>
      <c r="P84" s="90">
        <v>77.88</v>
      </c>
      <c r="Q84" s="91">
        <v>17</v>
      </c>
      <c r="R84" s="91">
        <v>0</v>
      </c>
      <c r="S84" s="91">
        <v>0</v>
      </c>
      <c r="T84" s="92">
        <v>1.32</v>
      </c>
      <c r="U84" s="92">
        <v>0</v>
      </c>
      <c r="V84" s="92">
        <v>0</v>
      </c>
      <c r="W84" s="92"/>
      <c r="X84" s="94">
        <v>1761.9</v>
      </c>
      <c r="Y84" s="84"/>
      <c r="Z84" s="96" t="s">
        <v>419</v>
      </c>
      <c r="AA84" s="84" t="s">
        <v>169</v>
      </c>
      <c r="AB84" s="87">
        <v>42229</v>
      </c>
      <c r="AC84" s="131">
        <v>42234</v>
      </c>
      <c r="AD84" s="84">
        <v>401120054</v>
      </c>
      <c r="AE84" s="97">
        <v>42356</v>
      </c>
      <c r="AF84" s="97">
        <v>42447</v>
      </c>
      <c r="AG84" s="98" t="s">
        <v>224</v>
      </c>
      <c r="AH84" s="97"/>
      <c r="AI84" s="97"/>
      <c r="AJ84" s="97"/>
      <c r="AK84" s="84">
        <v>38255</v>
      </c>
      <c r="AL84" s="87">
        <v>42443</v>
      </c>
      <c r="AM84" s="84">
        <v>2</v>
      </c>
      <c r="AN84" s="84"/>
      <c r="AO84" s="100">
        <v>2015</v>
      </c>
      <c r="AP84" s="100" t="s">
        <v>171</v>
      </c>
      <c r="AQ84" s="101">
        <v>3500010782</v>
      </c>
      <c r="AR84" s="87">
        <v>42443</v>
      </c>
      <c r="AS84" s="101" t="s">
        <v>129</v>
      </c>
      <c r="AT84" s="87">
        <v>42212</v>
      </c>
      <c r="AU84" s="84" t="s">
        <v>420</v>
      </c>
      <c r="AV84" s="132" t="s">
        <v>372</v>
      </c>
    </row>
    <row r="85" spans="1:48" ht="25.5" hidden="1">
      <c r="A85" s="83" t="s">
        <v>429</v>
      </c>
      <c r="B85" s="84">
        <v>50004635</v>
      </c>
      <c r="C85" s="85" t="s">
        <v>98</v>
      </c>
      <c r="D85" s="84" t="s">
        <v>166</v>
      </c>
      <c r="E85" s="84">
        <v>4715000104</v>
      </c>
      <c r="F85" s="84" t="s">
        <v>167</v>
      </c>
      <c r="G85" s="84">
        <v>4104114</v>
      </c>
      <c r="H85" s="84" t="s">
        <v>142</v>
      </c>
      <c r="I85" s="84">
        <v>1</v>
      </c>
      <c r="J85" s="86">
        <v>911</v>
      </c>
      <c r="K85" s="87">
        <v>42110</v>
      </c>
      <c r="L85" s="87">
        <v>42187</v>
      </c>
      <c r="M85" s="88">
        <v>77</v>
      </c>
      <c r="N85" s="88">
        <v>77</v>
      </c>
      <c r="O85" s="89">
        <v>11</v>
      </c>
      <c r="P85" s="90">
        <v>77.88</v>
      </c>
      <c r="Q85" s="91">
        <v>30</v>
      </c>
      <c r="R85" s="91">
        <v>30</v>
      </c>
      <c r="S85" s="91">
        <v>17</v>
      </c>
      <c r="T85" s="92">
        <v>2.34</v>
      </c>
      <c r="U85" s="92">
        <v>2.92</v>
      </c>
      <c r="V85" s="92">
        <v>1.99</v>
      </c>
      <c r="W85" s="92"/>
      <c r="X85" s="94">
        <v>1761.9</v>
      </c>
      <c r="Y85" s="84"/>
      <c r="Z85" s="96" t="s">
        <v>419</v>
      </c>
      <c r="AA85" s="84" t="s">
        <v>169</v>
      </c>
      <c r="AB85" s="87">
        <v>42229</v>
      </c>
      <c r="AC85" s="131">
        <v>42234</v>
      </c>
      <c r="AD85" s="84">
        <v>401120054</v>
      </c>
      <c r="AE85" s="97">
        <v>42356</v>
      </c>
      <c r="AF85" s="97">
        <v>42447</v>
      </c>
      <c r="AG85" s="98" t="s">
        <v>224</v>
      </c>
      <c r="AH85" s="97"/>
      <c r="AI85" s="97"/>
      <c r="AJ85" s="97"/>
      <c r="AK85" s="84">
        <v>38255</v>
      </c>
      <c r="AL85" s="87">
        <v>42443</v>
      </c>
      <c r="AM85" s="84">
        <v>2</v>
      </c>
      <c r="AN85" s="84"/>
      <c r="AO85" s="100">
        <v>2015</v>
      </c>
      <c r="AP85" s="100" t="s">
        <v>171</v>
      </c>
      <c r="AQ85" s="101">
        <v>3500010782</v>
      </c>
      <c r="AR85" s="87">
        <v>42443</v>
      </c>
      <c r="AS85" s="101" t="s">
        <v>129</v>
      </c>
      <c r="AT85" s="87">
        <v>42212</v>
      </c>
      <c r="AU85" s="84" t="s">
        <v>420</v>
      </c>
      <c r="AV85" s="132" t="s">
        <v>372</v>
      </c>
    </row>
    <row r="86" spans="1:48" ht="25.5" hidden="1">
      <c r="A86" s="83" t="s">
        <v>430</v>
      </c>
      <c r="B86" s="84">
        <v>50004635</v>
      </c>
      <c r="C86" s="85" t="s">
        <v>98</v>
      </c>
      <c r="D86" s="84" t="s">
        <v>166</v>
      </c>
      <c r="E86" s="84">
        <v>4715000104</v>
      </c>
      <c r="F86" s="84" t="s">
        <v>167</v>
      </c>
      <c r="G86" s="84">
        <v>4104114</v>
      </c>
      <c r="H86" s="84" t="s">
        <v>148</v>
      </c>
      <c r="I86" s="84">
        <v>1</v>
      </c>
      <c r="J86" s="86">
        <v>889</v>
      </c>
      <c r="K86" s="87">
        <v>42139</v>
      </c>
      <c r="L86" s="87">
        <v>42180</v>
      </c>
      <c r="M86" s="88">
        <v>41</v>
      </c>
      <c r="N86" s="88">
        <v>41</v>
      </c>
      <c r="O86" s="89">
        <v>8</v>
      </c>
      <c r="P86" s="90">
        <v>56.64</v>
      </c>
      <c r="Q86" s="91">
        <v>30</v>
      </c>
      <c r="R86" s="91">
        <v>11</v>
      </c>
      <c r="S86" s="91">
        <v>0</v>
      </c>
      <c r="T86" s="92">
        <v>1.7</v>
      </c>
      <c r="U86" s="92">
        <v>0.78</v>
      </c>
      <c r="V86" s="92">
        <v>0</v>
      </c>
      <c r="W86" s="92"/>
      <c r="X86" s="94">
        <v>1761.9</v>
      </c>
      <c r="Y86" s="84"/>
      <c r="Z86" s="96" t="s">
        <v>419</v>
      </c>
      <c r="AA86" s="84" t="s">
        <v>169</v>
      </c>
      <c r="AB86" s="87">
        <v>42229</v>
      </c>
      <c r="AC86" s="131">
        <v>42234</v>
      </c>
      <c r="AD86" s="84">
        <v>401120054</v>
      </c>
      <c r="AE86" s="97">
        <v>42356</v>
      </c>
      <c r="AF86" s="97">
        <v>42447</v>
      </c>
      <c r="AG86" s="98" t="s">
        <v>224</v>
      </c>
      <c r="AH86" s="97"/>
      <c r="AI86" s="97"/>
      <c r="AJ86" s="97"/>
      <c r="AK86" s="84">
        <v>38255</v>
      </c>
      <c r="AL86" s="87">
        <v>42443</v>
      </c>
      <c r="AM86" s="84">
        <v>2</v>
      </c>
      <c r="AN86" s="84"/>
      <c r="AO86" s="100">
        <v>2015</v>
      </c>
      <c r="AP86" s="100" t="s">
        <v>171</v>
      </c>
      <c r="AQ86" s="101">
        <v>3500010782</v>
      </c>
      <c r="AR86" s="87">
        <v>42443</v>
      </c>
      <c r="AS86" s="101" t="s">
        <v>129</v>
      </c>
      <c r="AT86" s="87">
        <v>42212</v>
      </c>
      <c r="AU86" s="84" t="s">
        <v>420</v>
      </c>
      <c r="AV86" s="132" t="s">
        <v>372</v>
      </c>
    </row>
    <row r="87" spans="1:48" ht="25.5" hidden="1">
      <c r="A87" s="83" t="s">
        <v>431</v>
      </c>
      <c r="B87" s="84">
        <v>50004635</v>
      </c>
      <c r="C87" s="85" t="s">
        <v>98</v>
      </c>
      <c r="D87" s="84" t="s">
        <v>166</v>
      </c>
      <c r="E87" s="84">
        <v>4715000104</v>
      </c>
      <c r="F87" s="84" t="s">
        <v>167</v>
      </c>
      <c r="G87" s="84">
        <v>4104114</v>
      </c>
      <c r="H87" s="84" t="s">
        <v>148</v>
      </c>
      <c r="I87" s="84">
        <v>1</v>
      </c>
      <c r="J87" s="86">
        <v>920</v>
      </c>
      <c r="K87" s="87">
        <v>42139</v>
      </c>
      <c r="L87" s="87">
        <v>42188</v>
      </c>
      <c r="M87" s="88">
        <v>49</v>
      </c>
      <c r="N87" s="88">
        <v>49</v>
      </c>
      <c r="O87" s="89">
        <v>7</v>
      </c>
      <c r="P87" s="90">
        <v>49.56</v>
      </c>
      <c r="Q87" s="91">
        <v>30</v>
      </c>
      <c r="R87" s="91">
        <v>19</v>
      </c>
      <c r="S87" s="91">
        <v>0</v>
      </c>
      <c r="T87" s="92">
        <v>1.49</v>
      </c>
      <c r="U87" s="92">
        <v>1.18</v>
      </c>
      <c r="V87" s="92">
        <v>0</v>
      </c>
      <c r="W87" s="92"/>
      <c r="X87" s="94">
        <v>1761.9</v>
      </c>
      <c r="Y87" s="84"/>
      <c r="Z87" s="96" t="s">
        <v>419</v>
      </c>
      <c r="AA87" s="84" t="s">
        <v>169</v>
      </c>
      <c r="AB87" s="87">
        <v>42229</v>
      </c>
      <c r="AC87" s="131">
        <v>42234</v>
      </c>
      <c r="AD87" s="84">
        <v>401120054</v>
      </c>
      <c r="AE87" s="97">
        <v>42356</v>
      </c>
      <c r="AF87" s="97">
        <v>42447</v>
      </c>
      <c r="AG87" s="98" t="s">
        <v>224</v>
      </c>
      <c r="AH87" s="97"/>
      <c r="AI87" s="97"/>
      <c r="AJ87" s="97"/>
      <c r="AK87" s="84">
        <v>38255</v>
      </c>
      <c r="AL87" s="87">
        <v>42443</v>
      </c>
      <c r="AM87" s="84">
        <v>2</v>
      </c>
      <c r="AN87" s="84"/>
      <c r="AO87" s="100">
        <v>2015</v>
      </c>
      <c r="AP87" s="100" t="s">
        <v>171</v>
      </c>
      <c r="AQ87" s="101">
        <v>3500010782</v>
      </c>
      <c r="AR87" s="87">
        <v>42443</v>
      </c>
      <c r="AS87" s="101" t="s">
        <v>129</v>
      </c>
      <c r="AT87" s="87">
        <v>42212</v>
      </c>
      <c r="AU87" s="84" t="s">
        <v>420</v>
      </c>
      <c r="AV87" s="132" t="s">
        <v>372</v>
      </c>
    </row>
    <row r="88" spans="1:48" ht="25.5" hidden="1">
      <c r="A88" s="83" t="s">
        <v>432</v>
      </c>
      <c r="B88" s="84">
        <v>50004635</v>
      </c>
      <c r="C88" s="85" t="s">
        <v>98</v>
      </c>
      <c r="D88" s="84" t="s">
        <v>166</v>
      </c>
      <c r="E88" s="84">
        <v>4715000104</v>
      </c>
      <c r="F88" s="84" t="s">
        <v>167</v>
      </c>
      <c r="G88" s="84">
        <v>4104114</v>
      </c>
      <c r="H88" s="84" t="s">
        <v>142</v>
      </c>
      <c r="I88" s="84">
        <v>2</v>
      </c>
      <c r="J88" s="86">
        <v>912</v>
      </c>
      <c r="K88" s="87">
        <v>42170</v>
      </c>
      <c r="L88" s="87">
        <v>42187</v>
      </c>
      <c r="M88" s="88">
        <v>17</v>
      </c>
      <c r="N88" s="88">
        <v>17</v>
      </c>
      <c r="O88" s="89">
        <v>11</v>
      </c>
      <c r="P88" s="90">
        <v>77.88</v>
      </c>
      <c r="Q88" s="91">
        <v>17</v>
      </c>
      <c r="R88" s="91">
        <v>0</v>
      </c>
      <c r="S88" s="91">
        <v>0</v>
      </c>
      <c r="T88" s="92">
        <v>1.32</v>
      </c>
      <c r="U88" s="92">
        <v>0</v>
      </c>
      <c r="V88" s="92">
        <v>0</v>
      </c>
      <c r="W88" s="92"/>
      <c r="X88" s="94">
        <v>1761.9</v>
      </c>
      <c r="Y88" s="84"/>
      <c r="Z88" s="96" t="s">
        <v>419</v>
      </c>
      <c r="AA88" s="84" t="s">
        <v>169</v>
      </c>
      <c r="AB88" s="87">
        <v>42229</v>
      </c>
      <c r="AC88" s="131">
        <v>42234</v>
      </c>
      <c r="AD88" s="84">
        <v>401120054</v>
      </c>
      <c r="AE88" s="97">
        <v>42356</v>
      </c>
      <c r="AF88" s="97">
        <v>42447</v>
      </c>
      <c r="AG88" s="98" t="s">
        <v>224</v>
      </c>
      <c r="AH88" s="97"/>
      <c r="AI88" s="97"/>
      <c r="AJ88" s="97"/>
      <c r="AK88" s="84">
        <v>38255</v>
      </c>
      <c r="AL88" s="87">
        <v>42443</v>
      </c>
      <c r="AM88" s="84">
        <v>2</v>
      </c>
      <c r="AN88" s="84"/>
      <c r="AO88" s="100">
        <v>2015</v>
      </c>
      <c r="AP88" s="100" t="s">
        <v>171</v>
      </c>
      <c r="AQ88" s="101">
        <v>3500010782</v>
      </c>
      <c r="AR88" s="87">
        <v>42443</v>
      </c>
      <c r="AS88" s="101" t="s">
        <v>129</v>
      </c>
      <c r="AT88" s="87">
        <v>42212</v>
      </c>
      <c r="AU88" s="84" t="s">
        <v>420</v>
      </c>
      <c r="AV88" s="132" t="s">
        <v>372</v>
      </c>
    </row>
    <row r="89" spans="1:48" ht="25.5" hidden="1">
      <c r="A89" s="83" t="s">
        <v>433</v>
      </c>
      <c r="B89" s="84">
        <v>50004635</v>
      </c>
      <c r="C89" s="85" t="s">
        <v>98</v>
      </c>
      <c r="D89" s="84" t="s">
        <v>166</v>
      </c>
      <c r="E89" s="84">
        <v>4715000104</v>
      </c>
      <c r="F89" s="84" t="s">
        <v>167</v>
      </c>
      <c r="G89" s="84">
        <v>4104120</v>
      </c>
      <c r="H89" s="84" t="s">
        <v>135</v>
      </c>
      <c r="I89" s="84">
        <v>1</v>
      </c>
      <c r="J89" s="86">
        <v>789</v>
      </c>
      <c r="K89" s="87">
        <v>42114</v>
      </c>
      <c r="L89" s="87">
        <v>42132</v>
      </c>
      <c r="M89" s="88">
        <v>18</v>
      </c>
      <c r="N89" s="88">
        <v>18</v>
      </c>
      <c r="O89" s="89">
        <v>12</v>
      </c>
      <c r="P89" s="90">
        <v>64.56</v>
      </c>
      <c r="Q89" s="91">
        <v>18</v>
      </c>
      <c r="R89" s="91">
        <v>0</v>
      </c>
      <c r="S89" s="91">
        <v>0</v>
      </c>
      <c r="T89" s="92">
        <v>1.1599999999999999</v>
      </c>
      <c r="U89" s="92">
        <v>0</v>
      </c>
      <c r="V89" s="92">
        <v>0</v>
      </c>
      <c r="W89" s="92"/>
      <c r="X89" s="94">
        <v>1761.9</v>
      </c>
      <c r="Y89" s="84"/>
      <c r="Z89" s="96" t="s">
        <v>419</v>
      </c>
      <c r="AA89" s="84" t="s">
        <v>169</v>
      </c>
      <c r="AB89" s="87">
        <v>42229</v>
      </c>
      <c r="AC89" s="131">
        <v>42234</v>
      </c>
      <c r="AD89" s="84">
        <v>401120054</v>
      </c>
      <c r="AE89" s="97">
        <v>42356</v>
      </c>
      <c r="AF89" s="97">
        <v>42447</v>
      </c>
      <c r="AG89" s="98" t="s">
        <v>224</v>
      </c>
      <c r="AH89" s="97"/>
      <c r="AI89" s="97"/>
      <c r="AJ89" s="97"/>
      <c r="AK89" s="84">
        <v>38255</v>
      </c>
      <c r="AL89" s="87">
        <v>42443</v>
      </c>
      <c r="AM89" s="84">
        <v>2</v>
      </c>
      <c r="AN89" s="84"/>
      <c r="AO89" s="100">
        <v>2015</v>
      </c>
      <c r="AP89" s="100" t="s">
        <v>171</v>
      </c>
      <c r="AQ89" s="101">
        <v>3500010782</v>
      </c>
      <c r="AR89" s="87">
        <v>42443</v>
      </c>
      <c r="AS89" s="101" t="s">
        <v>129</v>
      </c>
      <c r="AT89" s="87">
        <v>42212</v>
      </c>
      <c r="AU89" s="84" t="s">
        <v>420</v>
      </c>
      <c r="AV89" s="132" t="s">
        <v>372</v>
      </c>
    </row>
    <row r="90" spans="1:48" ht="25.5" hidden="1">
      <c r="A90" s="83" t="s">
        <v>434</v>
      </c>
      <c r="B90" s="84">
        <v>50004635</v>
      </c>
      <c r="C90" s="85" t="s">
        <v>98</v>
      </c>
      <c r="D90" s="84" t="s">
        <v>166</v>
      </c>
      <c r="E90" s="84">
        <v>4715000104</v>
      </c>
      <c r="F90" s="84" t="s">
        <v>167</v>
      </c>
      <c r="G90" s="84">
        <v>4104120</v>
      </c>
      <c r="H90" s="84" t="s">
        <v>142</v>
      </c>
      <c r="I90" s="84">
        <v>1</v>
      </c>
      <c r="J90" s="86">
        <v>798</v>
      </c>
      <c r="K90" s="87">
        <v>42110</v>
      </c>
      <c r="L90" s="87">
        <v>42136</v>
      </c>
      <c r="M90" s="88">
        <v>26</v>
      </c>
      <c r="N90" s="88">
        <v>26</v>
      </c>
      <c r="O90" s="89">
        <v>38</v>
      </c>
      <c r="P90" s="90">
        <v>204.44</v>
      </c>
      <c r="Q90" s="91">
        <v>26</v>
      </c>
      <c r="R90" s="91">
        <v>0</v>
      </c>
      <c r="S90" s="91">
        <v>0</v>
      </c>
      <c r="T90" s="92">
        <v>5.32</v>
      </c>
      <c r="U90" s="92">
        <v>0</v>
      </c>
      <c r="V90" s="92">
        <v>0</v>
      </c>
      <c r="W90" s="92"/>
      <c r="X90" s="94">
        <v>1761.9</v>
      </c>
      <c r="Y90" s="84"/>
      <c r="Z90" s="96" t="s">
        <v>419</v>
      </c>
      <c r="AA90" s="84" t="s">
        <v>169</v>
      </c>
      <c r="AB90" s="87">
        <v>42229</v>
      </c>
      <c r="AC90" s="131">
        <v>42234</v>
      </c>
      <c r="AD90" s="84">
        <v>401120054</v>
      </c>
      <c r="AE90" s="97">
        <v>42356</v>
      </c>
      <c r="AF90" s="97">
        <v>42447</v>
      </c>
      <c r="AG90" s="98" t="s">
        <v>224</v>
      </c>
      <c r="AH90" s="97"/>
      <c r="AI90" s="97"/>
      <c r="AJ90" s="97"/>
      <c r="AK90" s="84">
        <v>38255</v>
      </c>
      <c r="AL90" s="87">
        <v>42443</v>
      </c>
      <c r="AM90" s="84">
        <v>2</v>
      </c>
      <c r="AN90" s="84"/>
      <c r="AO90" s="100">
        <v>2015</v>
      </c>
      <c r="AP90" s="100" t="s">
        <v>171</v>
      </c>
      <c r="AQ90" s="101">
        <v>3500010782</v>
      </c>
      <c r="AR90" s="87">
        <v>42443</v>
      </c>
      <c r="AS90" s="101" t="s">
        <v>129</v>
      </c>
      <c r="AT90" s="87">
        <v>42212</v>
      </c>
      <c r="AU90" s="84" t="s">
        <v>420</v>
      </c>
      <c r="AV90" s="132" t="s">
        <v>372</v>
      </c>
    </row>
    <row r="91" spans="1:48" ht="25.5" hidden="1">
      <c r="A91" s="83" t="s">
        <v>435</v>
      </c>
      <c r="B91" s="84">
        <v>50004635</v>
      </c>
      <c r="C91" s="85" t="s">
        <v>98</v>
      </c>
      <c r="D91" s="84" t="s">
        <v>166</v>
      </c>
      <c r="E91" s="84">
        <v>4715000104</v>
      </c>
      <c r="F91" s="84" t="s">
        <v>167</v>
      </c>
      <c r="G91" s="84">
        <v>4104120</v>
      </c>
      <c r="H91" s="84" t="s">
        <v>148</v>
      </c>
      <c r="I91" s="84">
        <v>1</v>
      </c>
      <c r="J91" s="86">
        <v>893</v>
      </c>
      <c r="K91" s="87">
        <v>42139</v>
      </c>
      <c r="L91" s="87">
        <v>42180</v>
      </c>
      <c r="M91" s="88">
        <v>41</v>
      </c>
      <c r="N91" s="88">
        <v>41</v>
      </c>
      <c r="O91" s="89">
        <v>23</v>
      </c>
      <c r="P91" s="90">
        <v>123.74</v>
      </c>
      <c r="Q91" s="91">
        <v>30</v>
      </c>
      <c r="R91" s="91">
        <v>11</v>
      </c>
      <c r="S91" s="91">
        <v>0</v>
      </c>
      <c r="T91" s="92">
        <v>3.71</v>
      </c>
      <c r="U91" s="92">
        <v>1.7</v>
      </c>
      <c r="V91" s="92">
        <v>0</v>
      </c>
      <c r="W91" s="92"/>
      <c r="X91" s="94">
        <v>1761.9</v>
      </c>
      <c r="Y91" s="84"/>
      <c r="Z91" s="96" t="s">
        <v>419</v>
      </c>
      <c r="AA91" s="84" t="s">
        <v>169</v>
      </c>
      <c r="AB91" s="87">
        <v>42229</v>
      </c>
      <c r="AC91" s="131">
        <v>42234</v>
      </c>
      <c r="AD91" s="84">
        <v>401120054</v>
      </c>
      <c r="AE91" s="97">
        <v>42356</v>
      </c>
      <c r="AF91" s="97">
        <v>42447</v>
      </c>
      <c r="AG91" s="98" t="s">
        <v>224</v>
      </c>
      <c r="AH91" s="97"/>
      <c r="AI91" s="97"/>
      <c r="AJ91" s="97"/>
      <c r="AK91" s="84">
        <v>38255</v>
      </c>
      <c r="AL91" s="87">
        <v>42443</v>
      </c>
      <c r="AM91" s="84">
        <v>2</v>
      </c>
      <c r="AN91" s="84"/>
      <c r="AO91" s="100">
        <v>2015</v>
      </c>
      <c r="AP91" s="100" t="s">
        <v>171</v>
      </c>
      <c r="AQ91" s="101">
        <v>3500010782</v>
      </c>
      <c r="AR91" s="87">
        <v>42443</v>
      </c>
      <c r="AS91" s="101" t="s">
        <v>129</v>
      </c>
      <c r="AT91" s="87">
        <v>42212</v>
      </c>
      <c r="AU91" s="84" t="s">
        <v>420</v>
      </c>
      <c r="AV91" s="132" t="s">
        <v>372</v>
      </c>
    </row>
    <row r="92" spans="1:48" ht="25.5" hidden="1">
      <c r="A92" s="83" t="s">
        <v>436</v>
      </c>
      <c r="B92" s="84">
        <v>50004635</v>
      </c>
      <c r="C92" s="85" t="s">
        <v>98</v>
      </c>
      <c r="D92" s="84" t="s">
        <v>166</v>
      </c>
      <c r="E92" s="84">
        <v>4715000104</v>
      </c>
      <c r="F92" s="84" t="s">
        <v>167</v>
      </c>
      <c r="G92" s="84">
        <v>4104148</v>
      </c>
      <c r="H92" s="84" t="s">
        <v>142</v>
      </c>
      <c r="I92" s="84">
        <v>1</v>
      </c>
      <c r="J92" s="86">
        <v>875</v>
      </c>
      <c r="K92" s="87">
        <v>42110</v>
      </c>
      <c r="L92" s="87">
        <v>42173</v>
      </c>
      <c r="M92" s="88">
        <v>63</v>
      </c>
      <c r="N92" s="88">
        <v>63</v>
      </c>
      <c r="O92" s="89">
        <v>524</v>
      </c>
      <c r="P92" s="90">
        <v>555.44000000000005</v>
      </c>
      <c r="Q92" s="91">
        <v>30</v>
      </c>
      <c r="R92" s="91">
        <v>30</v>
      </c>
      <c r="S92" s="91">
        <v>3</v>
      </c>
      <c r="T92" s="92">
        <v>16.66</v>
      </c>
      <c r="U92" s="92">
        <v>20.83</v>
      </c>
      <c r="V92" s="92">
        <v>2.5</v>
      </c>
      <c r="W92" s="92"/>
      <c r="X92" s="94">
        <v>1761.9</v>
      </c>
      <c r="Y92" s="84"/>
      <c r="Z92" s="96" t="s">
        <v>419</v>
      </c>
      <c r="AA92" s="84" t="s">
        <v>169</v>
      </c>
      <c r="AB92" s="87">
        <v>42229</v>
      </c>
      <c r="AC92" s="131">
        <v>42234</v>
      </c>
      <c r="AD92" s="84">
        <v>401120054</v>
      </c>
      <c r="AE92" s="97">
        <v>42356</v>
      </c>
      <c r="AF92" s="97">
        <v>42447</v>
      </c>
      <c r="AG92" s="98" t="s">
        <v>224</v>
      </c>
      <c r="AH92" s="97"/>
      <c r="AI92" s="97"/>
      <c r="AJ92" s="97"/>
      <c r="AK92" s="84">
        <v>38255</v>
      </c>
      <c r="AL92" s="87">
        <v>42443</v>
      </c>
      <c r="AM92" s="84">
        <v>2</v>
      </c>
      <c r="AN92" s="84"/>
      <c r="AO92" s="100">
        <v>2015</v>
      </c>
      <c r="AP92" s="100" t="s">
        <v>171</v>
      </c>
      <c r="AQ92" s="101">
        <v>3500010782</v>
      </c>
      <c r="AR92" s="87">
        <v>42443</v>
      </c>
      <c r="AS92" s="101" t="s">
        <v>129</v>
      </c>
      <c r="AT92" s="87">
        <v>42212</v>
      </c>
      <c r="AU92" s="84" t="s">
        <v>420</v>
      </c>
      <c r="AV92" s="132" t="s">
        <v>372</v>
      </c>
    </row>
    <row r="93" spans="1:48" ht="25.5" hidden="1">
      <c r="A93" s="83" t="s">
        <v>437</v>
      </c>
      <c r="B93" s="84">
        <v>50004635</v>
      </c>
      <c r="C93" s="85" t="s">
        <v>98</v>
      </c>
      <c r="D93" s="84" t="s">
        <v>166</v>
      </c>
      <c r="E93" s="84">
        <v>4715000104</v>
      </c>
      <c r="F93" s="84" t="s">
        <v>167</v>
      </c>
      <c r="G93" s="84">
        <v>4104148</v>
      </c>
      <c r="H93" s="84" t="s">
        <v>148</v>
      </c>
      <c r="I93" s="84">
        <v>1</v>
      </c>
      <c r="J93" s="86">
        <v>895</v>
      </c>
      <c r="K93" s="87">
        <v>42139</v>
      </c>
      <c r="L93" s="87">
        <v>42180</v>
      </c>
      <c r="M93" s="88">
        <v>41</v>
      </c>
      <c r="N93" s="88">
        <v>41</v>
      </c>
      <c r="O93" s="89">
        <v>300</v>
      </c>
      <c r="P93" s="90">
        <v>318</v>
      </c>
      <c r="Q93" s="91">
        <v>30</v>
      </c>
      <c r="R93" s="91">
        <v>11</v>
      </c>
      <c r="S93" s="91">
        <v>0</v>
      </c>
      <c r="T93" s="92">
        <v>9.5399999999999991</v>
      </c>
      <c r="U93" s="92">
        <v>4.37</v>
      </c>
      <c r="V93" s="92">
        <v>0</v>
      </c>
      <c r="W93" s="92"/>
      <c r="X93" s="94">
        <v>1761.9</v>
      </c>
      <c r="Y93" s="84"/>
      <c r="Z93" s="96" t="s">
        <v>419</v>
      </c>
      <c r="AA93" s="84" t="s">
        <v>169</v>
      </c>
      <c r="AB93" s="87">
        <v>42229</v>
      </c>
      <c r="AC93" s="131">
        <v>42234</v>
      </c>
      <c r="AD93" s="84">
        <v>401120054</v>
      </c>
      <c r="AE93" s="97">
        <v>42356</v>
      </c>
      <c r="AF93" s="97">
        <v>42447</v>
      </c>
      <c r="AG93" s="98" t="s">
        <v>224</v>
      </c>
      <c r="AH93" s="97"/>
      <c r="AI93" s="97"/>
      <c r="AJ93" s="97"/>
      <c r="AK93" s="84">
        <v>38255</v>
      </c>
      <c r="AL93" s="87">
        <v>42443</v>
      </c>
      <c r="AM93" s="84">
        <v>2</v>
      </c>
      <c r="AN93" s="84"/>
      <c r="AO93" s="100">
        <v>2015</v>
      </c>
      <c r="AP93" s="100" t="s">
        <v>171</v>
      </c>
      <c r="AQ93" s="101">
        <v>3500010782</v>
      </c>
      <c r="AR93" s="87">
        <v>42443</v>
      </c>
      <c r="AS93" s="101" t="s">
        <v>129</v>
      </c>
      <c r="AT93" s="87">
        <v>42212</v>
      </c>
      <c r="AU93" s="84" t="s">
        <v>420</v>
      </c>
      <c r="AV93" s="132" t="s">
        <v>372</v>
      </c>
    </row>
    <row r="94" spans="1:48" ht="25.5" hidden="1">
      <c r="A94" s="83" t="s">
        <v>438</v>
      </c>
      <c r="B94" s="84">
        <v>50004635</v>
      </c>
      <c r="C94" s="85" t="s">
        <v>98</v>
      </c>
      <c r="D94" s="84" t="s">
        <v>166</v>
      </c>
      <c r="E94" s="84">
        <v>4715000104</v>
      </c>
      <c r="F94" s="84" t="s">
        <v>167</v>
      </c>
      <c r="G94" s="84">
        <v>4104148</v>
      </c>
      <c r="H94" s="84" t="s">
        <v>135</v>
      </c>
      <c r="I94" s="84">
        <v>1</v>
      </c>
      <c r="J94" s="86">
        <v>877</v>
      </c>
      <c r="K94" s="87">
        <v>42114</v>
      </c>
      <c r="L94" s="87">
        <v>42174</v>
      </c>
      <c r="M94" s="88">
        <v>60</v>
      </c>
      <c r="N94" s="88">
        <v>60</v>
      </c>
      <c r="O94" s="89">
        <v>223</v>
      </c>
      <c r="P94" s="90">
        <v>236.38</v>
      </c>
      <c r="Q94" s="91">
        <v>30</v>
      </c>
      <c r="R94" s="91">
        <v>30</v>
      </c>
      <c r="S94" s="91">
        <v>0</v>
      </c>
      <c r="T94" s="92">
        <v>7.09</v>
      </c>
      <c r="U94" s="92">
        <v>8.86</v>
      </c>
      <c r="V94" s="92">
        <v>0</v>
      </c>
      <c r="W94" s="92"/>
      <c r="X94" s="94">
        <v>1761.9</v>
      </c>
      <c r="Y94" s="84"/>
      <c r="Z94" s="96" t="s">
        <v>419</v>
      </c>
      <c r="AA94" s="84" t="s">
        <v>169</v>
      </c>
      <c r="AB94" s="87">
        <v>42229</v>
      </c>
      <c r="AC94" s="131">
        <v>42234</v>
      </c>
      <c r="AD94" s="84">
        <v>401120054</v>
      </c>
      <c r="AE94" s="97">
        <v>42356</v>
      </c>
      <c r="AF94" s="97">
        <v>42447</v>
      </c>
      <c r="AG94" s="98" t="s">
        <v>224</v>
      </c>
      <c r="AH94" s="97"/>
      <c r="AI94" s="97"/>
      <c r="AJ94" s="97"/>
      <c r="AK94" s="84">
        <v>38255</v>
      </c>
      <c r="AL94" s="87">
        <v>42443</v>
      </c>
      <c r="AM94" s="84">
        <v>2</v>
      </c>
      <c r="AN94" s="84"/>
      <c r="AO94" s="100">
        <v>2015</v>
      </c>
      <c r="AP94" s="100" t="s">
        <v>171</v>
      </c>
      <c r="AQ94" s="101">
        <v>3500010782</v>
      </c>
      <c r="AR94" s="87">
        <v>42443</v>
      </c>
      <c r="AS94" s="101" t="s">
        <v>129</v>
      </c>
      <c r="AT94" s="87">
        <v>42212</v>
      </c>
      <c r="AU94" s="84" t="s">
        <v>420</v>
      </c>
      <c r="AV94" s="132" t="s">
        <v>372</v>
      </c>
    </row>
    <row r="95" spans="1:48" ht="25.5" hidden="1">
      <c r="A95" s="83" t="s">
        <v>439</v>
      </c>
      <c r="B95" s="84">
        <v>50004635</v>
      </c>
      <c r="C95" s="85" t="s">
        <v>98</v>
      </c>
      <c r="D95" s="84" t="s">
        <v>166</v>
      </c>
      <c r="E95" s="84">
        <v>4715000104</v>
      </c>
      <c r="F95" s="84" t="s">
        <v>167</v>
      </c>
      <c r="G95" s="84">
        <v>4104148</v>
      </c>
      <c r="H95" s="84" t="s">
        <v>142</v>
      </c>
      <c r="I95" s="84">
        <v>2</v>
      </c>
      <c r="J95" s="86">
        <v>874</v>
      </c>
      <c r="K95" s="87">
        <v>42170</v>
      </c>
      <c r="L95" s="87">
        <v>42173</v>
      </c>
      <c r="M95" s="88">
        <v>3</v>
      </c>
      <c r="N95" s="88">
        <v>3</v>
      </c>
      <c r="O95" s="89">
        <v>524</v>
      </c>
      <c r="P95" s="90">
        <v>555.44000000000005</v>
      </c>
      <c r="Q95" s="91">
        <v>3</v>
      </c>
      <c r="R95" s="91">
        <v>0</v>
      </c>
      <c r="S95" s="91">
        <v>0</v>
      </c>
      <c r="T95" s="92">
        <v>1.67</v>
      </c>
      <c r="U95" s="92">
        <v>0</v>
      </c>
      <c r="V95" s="92">
        <v>0</v>
      </c>
      <c r="W95" s="92"/>
      <c r="X95" s="94">
        <v>1761.9</v>
      </c>
      <c r="Y95" s="84"/>
      <c r="Z95" s="96" t="s">
        <v>419</v>
      </c>
      <c r="AA95" s="84" t="s">
        <v>169</v>
      </c>
      <c r="AB95" s="87">
        <v>42229</v>
      </c>
      <c r="AC95" s="131">
        <v>42234</v>
      </c>
      <c r="AD95" s="84">
        <v>401120054</v>
      </c>
      <c r="AE95" s="97">
        <v>42356</v>
      </c>
      <c r="AF95" s="97">
        <v>42447</v>
      </c>
      <c r="AG95" s="98" t="s">
        <v>224</v>
      </c>
      <c r="AH95" s="97"/>
      <c r="AI95" s="97"/>
      <c r="AJ95" s="97"/>
      <c r="AK95" s="84">
        <v>38255</v>
      </c>
      <c r="AL95" s="87">
        <v>42443</v>
      </c>
      <c r="AM95" s="84">
        <v>2</v>
      </c>
      <c r="AN95" s="84"/>
      <c r="AO95" s="100">
        <v>2015</v>
      </c>
      <c r="AP95" s="100" t="s">
        <v>171</v>
      </c>
      <c r="AQ95" s="101">
        <v>3500010782</v>
      </c>
      <c r="AR95" s="87">
        <v>42443</v>
      </c>
      <c r="AS95" s="101" t="s">
        <v>129</v>
      </c>
      <c r="AT95" s="87">
        <v>42212</v>
      </c>
      <c r="AU95" s="84" t="s">
        <v>420</v>
      </c>
      <c r="AV95" s="132" t="s">
        <v>372</v>
      </c>
    </row>
    <row r="96" spans="1:48" ht="25.5" hidden="1">
      <c r="A96" s="83" t="s">
        <v>440</v>
      </c>
      <c r="B96" s="84">
        <v>50004635</v>
      </c>
      <c r="C96" s="85" t="s">
        <v>98</v>
      </c>
      <c r="D96" s="84" t="s">
        <v>166</v>
      </c>
      <c r="E96" s="84">
        <v>4715000104</v>
      </c>
      <c r="F96" s="84" t="s">
        <v>167</v>
      </c>
      <c r="G96" s="84">
        <v>4104150</v>
      </c>
      <c r="H96" s="84" t="s">
        <v>135</v>
      </c>
      <c r="I96" s="84">
        <v>1</v>
      </c>
      <c r="J96" s="86">
        <v>790</v>
      </c>
      <c r="K96" s="87">
        <v>42114</v>
      </c>
      <c r="L96" s="87">
        <v>42132</v>
      </c>
      <c r="M96" s="88">
        <v>18</v>
      </c>
      <c r="N96" s="88">
        <v>18</v>
      </c>
      <c r="O96" s="89">
        <v>101</v>
      </c>
      <c r="P96" s="90">
        <v>154.53</v>
      </c>
      <c r="Q96" s="91">
        <v>18</v>
      </c>
      <c r="R96" s="91">
        <v>0</v>
      </c>
      <c r="S96" s="91">
        <v>0</v>
      </c>
      <c r="T96" s="92">
        <v>2.78</v>
      </c>
      <c r="U96" s="92">
        <v>0</v>
      </c>
      <c r="V96" s="92">
        <v>0</v>
      </c>
      <c r="W96" s="92"/>
      <c r="X96" s="94">
        <v>1761.9</v>
      </c>
      <c r="Y96" s="84"/>
      <c r="Z96" s="96" t="s">
        <v>419</v>
      </c>
      <c r="AA96" s="84" t="s">
        <v>169</v>
      </c>
      <c r="AB96" s="87">
        <v>42229</v>
      </c>
      <c r="AC96" s="131">
        <v>42234</v>
      </c>
      <c r="AD96" s="84">
        <v>401120054</v>
      </c>
      <c r="AE96" s="97">
        <v>42356</v>
      </c>
      <c r="AF96" s="97">
        <v>42447</v>
      </c>
      <c r="AG96" s="98" t="s">
        <v>224</v>
      </c>
      <c r="AH96" s="97"/>
      <c r="AI96" s="97"/>
      <c r="AJ96" s="97"/>
      <c r="AK96" s="84">
        <v>38255</v>
      </c>
      <c r="AL96" s="87">
        <v>42443</v>
      </c>
      <c r="AM96" s="84">
        <v>2</v>
      </c>
      <c r="AN96" s="84"/>
      <c r="AO96" s="100">
        <v>2015</v>
      </c>
      <c r="AP96" s="100" t="s">
        <v>171</v>
      </c>
      <c r="AQ96" s="101">
        <v>3500010782</v>
      </c>
      <c r="AR96" s="87">
        <v>42443</v>
      </c>
      <c r="AS96" s="101" t="s">
        <v>129</v>
      </c>
      <c r="AT96" s="87">
        <v>42212</v>
      </c>
      <c r="AU96" s="84" t="s">
        <v>420</v>
      </c>
      <c r="AV96" s="132" t="s">
        <v>372</v>
      </c>
    </row>
    <row r="97" spans="1:48" ht="25.5" hidden="1">
      <c r="A97" s="83" t="s">
        <v>441</v>
      </c>
      <c r="B97" s="84">
        <v>50004635</v>
      </c>
      <c r="C97" s="85" t="s">
        <v>98</v>
      </c>
      <c r="D97" s="84" t="s">
        <v>166</v>
      </c>
      <c r="E97" s="84">
        <v>4715000104</v>
      </c>
      <c r="F97" s="84" t="s">
        <v>167</v>
      </c>
      <c r="G97" s="84">
        <v>4104150</v>
      </c>
      <c r="H97" s="84" t="s">
        <v>148</v>
      </c>
      <c r="I97" s="84">
        <v>1</v>
      </c>
      <c r="J97" s="86">
        <v>916</v>
      </c>
      <c r="K97" s="87">
        <v>42139</v>
      </c>
      <c r="L97" s="87">
        <v>42188</v>
      </c>
      <c r="M97" s="88">
        <v>49</v>
      </c>
      <c r="N97" s="88">
        <v>49</v>
      </c>
      <c r="O97" s="89">
        <v>230</v>
      </c>
      <c r="P97" s="90">
        <v>351.9</v>
      </c>
      <c r="Q97" s="91">
        <v>30</v>
      </c>
      <c r="R97" s="91">
        <v>19</v>
      </c>
      <c r="S97" s="91">
        <v>0</v>
      </c>
      <c r="T97" s="92">
        <v>10.56</v>
      </c>
      <c r="U97" s="92">
        <v>8.36</v>
      </c>
      <c r="V97" s="92">
        <v>0</v>
      </c>
      <c r="W97" s="92"/>
      <c r="X97" s="94">
        <v>1761.9</v>
      </c>
      <c r="Y97" s="84"/>
      <c r="Z97" s="96" t="s">
        <v>419</v>
      </c>
      <c r="AA97" s="84" t="s">
        <v>169</v>
      </c>
      <c r="AB97" s="87">
        <v>42229</v>
      </c>
      <c r="AC97" s="131">
        <v>42234</v>
      </c>
      <c r="AD97" s="84">
        <v>401120054</v>
      </c>
      <c r="AE97" s="97">
        <v>42356</v>
      </c>
      <c r="AF97" s="97">
        <v>42447</v>
      </c>
      <c r="AG97" s="98" t="s">
        <v>224</v>
      </c>
      <c r="AH97" s="97"/>
      <c r="AI97" s="97"/>
      <c r="AJ97" s="97"/>
      <c r="AK97" s="84">
        <v>38255</v>
      </c>
      <c r="AL97" s="87">
        <v>42443</v>
      </c>
      <c r="AM97" s="84">
        <v>2</v>
      </c>
      <c r="AN97" s="84"/>
      <c r="AO97" s="100">
        <v>2015</v>
      </c>
      <c r="AP97" s="100" t="s">
        <v>171</v>
      </c>
      <c r="AQ97" s="101">
        <v>3500010782</v>
      </c>
      <c r="AR97" s="87">
        <v>42443</v>
      </c>
      <c r="AS97" s="101" t="s">
        <v>129</v>
      </c>
      <c r="AT97" s="87">
        <v>42212</v>
      </c>
      <c r="AU97" s="84" t="s">
        <v>420</v>
      </c>
      <c r="AV97" s="132" t="s">
        <v>372</v>
      </c>
    </row>
    <row r="98" spans="1:48" ht="25.5" hidden="1">
      <c r="A98" s="83" t="s">
        <v>442</v>
      </c>
      <c r="B98" s="84">
        <v>50004635</v>
      </c>
      <c r="C98" s="85" t="s">
        <v>98</v>
      </c>
      <c r="D98" s="84" t="s">
        <v>166</v>
      </c>
      <c r="E98" s="84">
        <v>4715000104</v>
      </c>
      <c r="F98" s="84" t="s">
        <v>167</v>
      </c>
      <c r="G98" s="84">
        <v>4104150</v>
      </c>
      <c r="H98" s="84" t="s">
        <v>142</v>
      </c>
      <c r="I98" s="84">
        <v>1</v>
      </c>
      <c r="J98" s="86">
        <v>799</v>
      </c>
      <c r="K98" s="87">
        <v>42110</v>
      </c>
      <c r="L98" s="87">
        <v>42137</v>
      </c>
      <c r="M98" s="88">
        <v>27</v>
      </c>
      <c r="N98" s="88">
        <v>27</v>
      </c>
      <c r="O98" s="89">
        <v>304</v>
      </c>
      <c r="P98" s="90">
        <v>465.12</v>
      </c>
      <c r="Q98" s="91">
        <v>27</v>
      </c>
      <c r="R98" s="91">
        <v>0</v>
      </c>
      <c r="S98" s="91">
        <v>0</v>
      </c>
      <c r="T98" s="92">
        <v>12.56</v>
      </c>
      <c r="U98" s="92">
        <v>0</v>
      </c>
      <c r="V98" s="92">
        <v>0</v>
      </c>
      <c r="W98" s="92"/>
      <c r="X98" s="94">
        <v>1761.9</v>
      </c>
      <c r="Y98" s="84"/>
      <c r="Z98" s="96" t="s">
        <v>419</v>
      </c>
      <c r="AA98" s="84" t="s">
        <v>169</v>
      </c>
      <c r="AB98" s="87">
        <v>42229</v>
      </c>
      <c r="AC98" s="131">
        <v>42234</v>
      </c>
      <c r="AD98" s="84">
        <v>401120054</v>
      </c>
      <c r="AE98" s="97">
        <v>42356</v>
      </c>
      <c r="AF98" s="97">
        <v>42447</v>
      </c>
      <c r="AG98" s="98" t="s">
        <v>224</v>
      </c>
      <c r="AH98" s="97"/>
      <c r="AI98" s="97"/>
      <c r="AJ98" s="97"/>
      <c r="AK98" s="84">
        <v>38255</v>
      </c>
      <c r="AL98" s="87">
        <v>42443</v>
      </c>
      <c r="AM98" s="84">
        <v>2</v>
      </c>
      <c r="AN98" s="84"/>
      <c r="AO98" s="100">
        <v>2015</v>
      </c>
      <c r="AP98" s="100" t="s">
        <v>171</v>
      </c>
      <c r="AQ98" s="101">
        <v>3500010782</v>
      </c>
      <c r="AR98" s="87">
        <v>42443</v>
      </c>
      <c r="AS98" s="101" t="s">
        <v>129</v>
      </c>
      <c r="AT98" s="87">
        <v>42212</v>
      </c>
      <c r="AU98" s="84" t="s">
        <v>420</v>
      </c>
      <c r="AV98" s="132" t="s">
        <v>372</v>
      </c>
    </row>
    <row r="99" spans="1:48" ht="63.75" hidden="1">
      <c r="A99" s="83" t="s">
        <v>443</v>
      </c>
      <c r="B99" s="84">
        <v>50004635</v>
      </c>
      <c r="C99" s="85" t="s">
        <v>98</v>
      </c>
      <c r="D99" s="84" t="s">
        <v>123</v>
      </c>
      <c r="E99" s="84">
        <v>4715000154</v>
      </c>
      <c r="F99" s="84" t="s">
        <v>124</v>
      </c>
      <c r="G99" s="84">
        <v>7102068</v>
      </c>
      <c r="H99" s="84" t="s">
        <v>412</v>
      </c>
      <c r="I99" s="84">
        <v>1</v>
      </c>
      <c r="J99" s="86">
        <v>31</v>
      </c>
      <c r="K99" s="87">
        <v>42226</v>
      </c>
      <c r="L99" s="87">
        <v>42230</v>
      </c>
      <c r="M99" s="88">
        <v>4</v>
      </c>
      <c r="N99" s="88">
        <v>4</v>
      </c>
      <c r="O99" s="89">
        <v>2</v>
      </c>
      <c r="P99" s="90">
        <v>251.7</v>
      </c>
      <c r="Q99" s="91">
        <v>4</v>
      </c>
      <c r="R99" s="91">
        <v>0</v>
      </c>
      <c r="S99" s="91">
        <v>0</v>
      </c>
      <c r="T99" s="92">
        <v>4.2</v>
      </c>
      <c r="U99" s="92">
        <v>0</v>
      </c>
      <c r="V99" s="92">
        <v>0</v>
      </c>
      <c r="W99" s="92"/>
      <c r="X99" s="94">
        <v>251.7</v>
      </c>
      <c r="Y99" s="84"/>
      <c r="Z99" s="96" t="s">
        <v>444</v>
      </c>
      <c r="AA99" s="84" t="s">
        <v>127</v>
      </c>
      <c r="AB99" s="87">
        <v>42346</v>
      </c>
      <c r="AC99" s="131">
        <v>42348</v>
      </c>
      <c r="AD99" s="84">
        <v>401120054</v>
      </c>
      <c r="AE99" s="97"/>
      <c r="AF99" s="97"/>
      <c r="AG99" s="98"/>
      <c r="AH99" s="97"/>
      <c r="AI99" s="97"/>
      <c r="AJ99" s="97"/>
      <c r="AK99" s="84"/>
      <c r="AL99" s="87"/>
      <c r="AM99" s="84">
        <v>2</v>
      </c>
      <c r="AN99" s="84"/>
      <c r="AO99" s="100">
        <v>2015</v>
      </c>
      <c r="AP99" s="100"/>
      <c r="AQ99" s="101" t="s">
        <v>150</v>
      </c>
      <c r="AR99" s="87"/>
      <c r="AS99" s="101" t="s">
        <v>445</v>
      </c>
      <c r="AT99" s="87"/>
      <c r="AU99" s="84"/>
      <c r="AV99" s="132" t="s">
        <v>372</v>
      </c>
    </row>
    <row r="100" spans="1:48" ht="25.5" hidden="1">
      <c r="A100" s="83" t="s">
        <v>446</v>
      </c>
      <c r="B100" s="84">
        <v>50004635</v>
      </c>
      <c r="C100" s="85" t="s">
        <v>98</v>
      </c>
      <c r="D100" s="84" t="s">
        <v>447</v>
      </c>
      <c r="E100" s="84">
        <v>4715000252</v>
      </c>
      <c r="F100" s="84" t="s">
        <v>448</v>
      </c>
      <c r="G100" s="84">
        <v>7070186</v>
      </c>
      <c r="H100" s="84" t="s">
        <v>142</v>
      </c>
      <c r="I100" s="84">
        <v>1</v>
      </c>
      <c r="J100" s="86">
        <v>171</v>
      </c>
      <c r="K100" s="87">
        <v>42240</v>
      </c>
      <c r="L100" s="87">
        <v>42297</v>
      </c>
      <c r="M100" s="88">
        <v>57</v>
      </c>
      <c r="N100" s="88">
        <v>57</v>
      </c>
      <c r="O100" s="89">
        <v>3</v>
      </c>
      <c r="P100" s="90">
        <v>375</v>
      </c>
      <c r="Q100" s="91">
        <v>30</v>
      </c>
      <c r="R100" s="91">
        <v>27</v>
      </c>
      <c r="S100" s="91">
        <v>0</v>
      </c>
      <c r="T100" s="92">
        <v>11.25</v>
      </c>
      <c r="U100" s="92">
        <v>12.66</v>
      </c>
      <c r="V100" s="92">
        <v>0</v>
      </c>
      <c r="W100" s="92"/>
      <c r="X100" s="94">
        <v>251.7</v>
      </c>
      <c r="Y100" s="84">
        <v>1</v>
      </c>
      <c r="Z100" s="96" t="s">
        <v>449</v>
      </c>
      <c r="AA100" s="84" t="s">
        <v>169</v>
      </c>
      <c r="AB100" s="87">
        <v>42341</v>
      </c>
      <c r="AC100" s="131">
        <v>42352</v>
      </c>
      <c r="AD100" s="84">
        <v>401120054</v>
      </c>
      <c r="AE100" s="97">
        <v>42440</v>
      </c>
      <c r="AF100" s="97">
        <v>42516</v>
      </c>
      <c r="AG100" s="98" t="s">
        <v>224</v>
      </c>
      <c r="AH100" s="97"/>
      <c r="AI100" s="97"/>
      <c r="AJ100" s="97"/>
      <c r="AK100" s="84">
        <v>40407</v>
      </c>
      <c r="AL100" s="87">
        <v>42510</v>
      </c>
      <c r="AM100" s="84">
        <v>2</v>
      </c>
      <c r="AN100" s="84"/>
      <c r="AO100" s="100">
        <v>2015</v>
      </c>
      <c r="AP100" s="100" t="s">
        <v>138</v>
      </c>
      <c r="AQ100" s="101">
        <v>3500019120</v>
      </c>
      <c r="AR100" s="87">
        <v>42510</v>
      </c>
      <c r="AS100" s="84" t="s">
        <v>129</v>
      </c>
      <c r="AT100" s="87">
        <v>42318</v>
      </c>
      <c r="AU100" s="84" t="s">
        <v>420</v>
      </c>
      <c r="AV100" s="132" t="s">
        <v>372</v>
      </c>
    </row>
    <row r="101" spans="1:48" ht="25.5" hidden="1">
      <c r="A101" s="83" t="s">
        <v>450</v>
      </c>
      <c r="B101" s="133">
        <v>50004635</v>
      </c>
      <c r="C101" s="134" t="s">
        <v>98</v>
      </c>
      <c r="D101" s="135">
        <v>4613000376</v>
      </c>
      <c r="E101" s="136" t="s">
        <v>368</v>
      </c>
      <c r="F101" s="137" t="s">
        <v>451</v>
      </c>
      <c r="G101" s="138">
        <v>7080143</v>
      </c>
      <c r="H101" s="137" t="s">
        <v>452</v>
      </c>
      <c r="I101" s="135">
        <v>1</v>
      </c>
      <c r="J101" s="135">
        <v>746</v>
      </c>
      <c r="K101" s="139">
        <v>41453</v>
      </c>
      <c r="L101" s="139">
        <v>41432</v>
      </c>
      <c r="M101" s="135">
        <v>-21</v>
      </c>
      <c r="N101" s="88">
        <v>-21</v>
      </c>
      <c r="O101" s="140">
        <v>5</v>
      </c>
      <c r="P101" s="141">
        <v>6000</v>
      </c>
      <c r="Q101" s="142">
        <v>-21</v>
      </c>
      <c r="R101" s="142">
        <v>0</v>
      </c>
      <c r="S101" s="142">
        <v>0</v>
      </c>
      <c r="T101" s="142">
        <v>0</v>
      </c>
      <c r="U101" s="142">
        <v>0</v>
      </c>
      <c r="V101" s="142">
        <v>0</v>
      </c>
      <c r="W101" s="142"/>
      <c r="X101" s="143">
        <v>23.31</v>
      </c>
      <c r="Y101" s="144">
        <v>1</v>
      </c>
      <c r="Z101" s="145" t="s">
        <v>453</v>
      </c>
      <c r="AA101" s="146" t="s">
        <v>454</v>
      </c>
      <c r="AB101" s="139">
        <v>41551</v>
      </c>
      <c r="AC101" s="139">
        <v>41556</v>
      </c>
      <c r="AD101" s="147">
        <v>401120054</v>
      </c>
      <c r="AE101" s="145"/>
      <c r="AF101" s="145"/>
      <c r="AG101" s="148"/>
      <c r="AH101" s="139"/>
      <c r="AI101" s="149"/>
      <c r="AJ101" s="149"/>
      <c r="AK101" s="150"/>
      <c r="AL101" s="145"/>
      <c r="AM101" s="135">
        <v>2</v>
      </c>
      <c r="AN101" s="151">
        <v>1</v>
      </c>
      <c r="AO101" s="135">
        <v>2013</v>
      </c>
      <c r="AP101" s="135" t="s">
        <v>128</v>
      </c>
      <c r="AQ101" s="152">
        <v>3500054917</v>
      </c>
      <c r="AR101" s="139">
        <v>41563</v>
      </c>
      <c r="AS101" s="153"/>
      <c r="AT101" s="154"/>
      <c r="AU101" s="145"/>
      <c r="AV101" s="132">
        <v>2013</v>
      </c>
    </row>
    <row r="102" spans="1:48" ht="25.5" hidden="1">
      <c r="A102" s="83" t="s">
        <v>455</v>
      </c>
      <c r="B102" s="133">
        <v>50004635</v>
      </c>
      <c r="C102" s="134" t="s">
        <v>98</v>
      </c>
      <c r="D102" s="135">
        <v>4613000376</v>
      </c>
      <c r="E102" s="136" t="s">
        <v>368</v>
      </c>
      <c r="F102" s="137" t="s">
        <v>451</v>
      </c>
      <c r="G102" s="138">
        <v>7080153</v>
      </c>
      <c r="H102" s="137" t="s">
        <v>452</v>
      </c>
      <c r="I102" s="135">
        <v>1</v>
      </c>
      <c r="J102" s="135">
        <v>771</v>
      </c>
      <c r="K102" s="139">
        <v>41484</v>
      </c>
      <c r="L102" s="139">
        <v>41452</v>
      </c>
      <c r="M102" s="135">
        <v>-32</v>
      </c>
      <c r="N102" s="88">
        <v>-32</v>
      </c>
      <c r="O102" s="140">
        <v>7</v>
      </c>
      <c r="P102" s="141">
        <v>308</v>
      </c>
      <c r="Q102" s="142">
        <v>-32</v>
      </c>
      <c r="R102" s="142">
        <v>0</v>
      </c>
      <c r="S102" s="142">
        <v>0</v>
      </c>
      <c r="T102" s="142">
        <v>0</v>
      </c>
      <c r="U102" s="142">
        <v>0</v>
      </c>
      <c r="V102" s="142">
        <v>0</v>
      </c>
      <c r="W102" s="142"/>
      <c r="X102" s="143">
        <v>23.31</v>
      </c>
      <c r="Y102" s="144"/>
      <c r="Z102" s="145" t="s">
        <v>453</v>
      </c>
      <c r="AA102" s="146" t="s">
        <v>454</v>
      </c>
      <c r="AB102" s="139">
        <v>41551</v>
      </c>
      <c r="AC102" s="139">
        <v>41556</v>
      </c>
      <c r="AD102" s="147">
        <v>401120054</v>
      </c>
      <c r="AE102" s="145"/>
      <c r="AF102" s="145"/>
      <c r="AG102" s="148"/>
      <c r="AH102" s="139"/>
      <c r="AI102" s="149"/>
      <c r="AJ102" s="149"/>
      <c r="AK102" s="150"/>
      <c r="AL102" s="145"/>
      <c r="AM102" s="135">
        <v>2</v>
      </c>
      <c r="AN102" s="151">
        <v>1</v>
      </c>
      <c r="AO102" s="135">
        <v>2013</v>
      </c>
      <c r="AP102" s="135" t="s">
        <v>128</v>
      </c>
      <c r="AQ102" s="152">
        <v>3500054917</v>
      </c>
      <c r="AR102" s="139">
        <v>41563</v>
      </c>
      <c r="AS102" s="153"/>
      <c r="AT102" s="154"/>
      <c r="AU102" s="145"/>
      <c r="AV102" s="132">
        <v>2013</v>
      </c>
    </row>
    <row r="103" spans="1:48" ht="25.5" hidden="1">
      <c r="A103" s="83" t="s">
        <v>456</v>
      </c>
      <c r="B103" s="133">
        <v>50004635</v>
      </c>
      <c r="C103" s="134" t="s">
        <v>98</v>
      </c>
      <c r="D103" s="135">
        <v>4613000376</v>
      </c>
      <c r="E103" s="136" t="s">
        <v>368</v>
      </c>
      <c r="F103" s="137" t="s">
        <v>451</v>
      </c>
      <c r="G103" s="138">
        <v>7080156</v>
      </c>
      <c r="H103" s="137" t="s">
        <v>452</v>
      </c>
      <c r="I103" s="135">
        <v>1</v>
      </c>
      <c r="J103" s="135">
        <v>772</v>
      </c>
      <c r="K103" s="139">
        <v>41484</v>
      </c>
      <c r="L103" s="139">
        <v>41452</v>
      </c>
      <c r="M103" s="135">
        <v>-32</v>
      </c>
      <c r="N103" s="88">
        <v>-32</v>
      </c>
      <c r="O103" s="140">
        <v>30</v>
      </c>
      <c r="P103" s="141">
        <v>1050</v>
      </c>
      <c r="Q103" s="142">
        <v>-32</v>
      </c>
      <c r="R103" s="142">
        <v>0</v>
      </c>
      <c r="S103" s="142">
        <v>0</v>
      </c>
      <c r="T103" s="142">
        <v>0</v>
      </c>
      <c r="U103" s="142">
        <v>0</v>
      </c>
      <c r="V103" s="142">
        <v>0</v>
      </c>
      <c r="W103" s="142"/>
      <c r="X103" s="143">
        <v>23.31</v>
      </c>
      <c r="Y103" s="144"/>
      <c r="Z103" s="145" t="s">
        <v>453</v>
      </c>
      <c r="AA103" s="146" t="s">
        <v>454</v>
      </c>
      <c r="AB103" s="139">
        <v>41551</v>
      </c>
      <c r="AC103" s="139">
        <v>41556</v>
      </c>
      <c r="AD103" s="147">
        <v>401120054</v>
      </c>
      <c r="AE103" s="145"/>
      <c r="AF103" s="145"/>
      <c r="AG103" s="148"/>
      <c r="AH103" s="139"/>
      <c r="AI103" s="149"/>
      <c r="AJ103" s="149"/>
      <c r="AK103" s="150"/>
      <c r="AL103" s="145"/>
      <c r="AM103" s="135">
        <v>2</v>
      </c>
      <c r="AN103" s="151">
        <v>1</v>
      </c>
      <c r="AO103" s="135">
        <v>2013</v>
      </c>
      <c r="AP103" s="135" t="s">
        <v>128</v>
      </c>
      <c r="AQ103" s="152">
        <v>3500054917</v>
      </c>
      <c r="AR103" s="139">
        <v>41563</v>
      </c>
      <c r="AS103" s="153"/>
      <c r="AT103" s="154"/>
      <c r="AU103" s="145"/>
      <c r="AV103" s="132">
        <v>2013</v>
      </c>
    </row>
    <row r="104" spans="1:48" ht="25.5" hidden="1">
      <c r="A104" s="83" t="s">
        <v>457</v>
      </c>
      <c r="B104" s="133">
        <v>50004635</v>
      </c>
      <c r="C104" s="134" t="s">
        <v>98</v>
      </c>
      <c r="D104" s="135">
        <v>4613000376</v>
      </c>
      <c r="E104" s="136" t="s">
        <v>368</v>
      </c>
      <c r="F104" s="137" t="s">
        <v>451</v>
      </c>
      <c r="G104" s="138">
        <v>7080155</v>
      </c>
      <c r="H104" s="137" t="s">
        <v>452</v>
      </c>
      <c r="I104" s="135">
        <v>1</v>
      </c>
      <c r="J104" s="135">
        <v>773</v>
      </c>
      <c r="K104" s="139">
        <v>41484</v>
      </c>
      <c r="L104" s="139">
        <v>41452</v>
      </c>
      <c r="M104" s="135">
        <v>-32</v>
      </c>
      <c r="N104" s="88">
        <v>-32</v>
      </c>
      <c r="O104" s="140">
        <v>30</v>
      </c>
      <c r="P104" s="141">
        <v>1050</v>
      </c>
      <c r="Q104" s="142">
        <v>-32</v>
      </c>
      <c r="R104" s="142">
        <v>0</v>
      </c>
      <c r="S104" s="142">
        <v>0</v>
      </c>
      <c r="T104" s="142">
        <v>0</v>
      </c>
      <c r="U104" s="142">
        <v>0</v>
      </c>
      <c r="V104" s="142">
        <v>0</v>
      </c>
      <c r="W104" s="142"/>
      <c r="X104" s="143">
        <v>23.31</v>
      </c>
      <c r="Y104" s="144"/>
      <c r="Z104" s="145" t="s">
        <v>453</v>
      </c>
      <c r="AA104" s="146" t="s">
        <v>454</v>
      </c>
      <c r="AB104" s="139">
        <v>41551</v>
      </c>
      <c r="AC104" s="139">
        <v>41556</v>
      </c>
      <c r="AD104" s="147">
        <v>401120054</v>
      </c>
      <c r="AE104" s="145"/>
      <c r="AF104" s="145"/>
      <c r="AG104" s="148"/>
      <c r="AH104" s="139"/>
      <c r="AI104" s="149"/>
      <c r="AJ104" s="149"/>
      <c r="AK104" s="150"/>
      <c r="AL104" s="145"/>
      <c r="AM104" s="135">
        <v>2</v>
      </c>
      <c r="AN104" s="151">
        <v>1</v>
      </c>
      <c r="AO104" s="135">
        <v>2013</v>
      </c>
      <c r="AP104" s="135" t="s">
        <v>128</v>
      </c>
      <c r="AQ104" s="152">
        <v>3500054917</v>
      </c>
      <c r="AR104" s="139">
        <v>41563</v>
      </c>
      <c r="AS104" s="153"/>
      <c r="AT104" s="154"/>
      <c r="AU104" s="145"/>
      <c r="AV104" s="132">
        <v>2013</v>
      </c>
    </row>
    <row r="105" spans="1:48" ht="25.5" hidden="1">
      <c r="A105" s="83" t="s">
        <v>458</v>
      </c>
      <c r="B105" s="133">
        <v>50004635</v>
      </c>
      <c r="C105" s="134" t="s">
        <v>98</v>
      </c>
      <c r="D105" s="135">
        <v>4613000376</v>
      </c>
      <c r="E105" s="136" t="s">
        <v>368</v>
      </c>
      <c r="F105" s="137" t="s">
        <v>451</v>
      </c>
      <c r="G105" s="138">
        <v>7080156</v>
      </c>
      <c r="H105" s="137" t="s">
        <v>452</v>
      </c>
      <c r="I105" s="135">
        <v>1</v>
      </c>
      <c r="J105" s="135">
        <v>837</v>
      </c>
      <c r="K105" s="139">
        <v>41484</v>
      </c>
      <c r="L105" s="139">
        <v>41485</v>
      </c>
      <c r="M105" s="135">
        <v>1</v>
      </c>
      <c r="N105" s="88">
        <v>1</v>
      </c>
      <c r="O105" s="140">
        <v>10</v>
      </c>
      <c r="P105" s="141">
        <v>350</v>
      </c>
      <c r="Q105" s="142">
        <v>1</v>
      </c>
      <c r="R105" s="142">
        <v>0</v>
      </c>
      <c r="S105" s="142">
        <v>0</v>
      </c>
      <c r="T105" s="142">
        <v>0.35</v>
      </c>
      <c r="U105" s="142">
        <v>0</v>
      </c>
      <c r="V105" s="142">
        <v>0</v>
      </c>
      <c r="W105" s="142"/>
      <c r="X105" s="143">
        <v>23.31</v>
      </c>
      <c r="Y105" s="144"/>
      <c r="Z105" s="145" t="s">
        <v>453</v>
      </c>
      <c r="AA105" s="146" t="s">
        <v>454</v>
      </c>
      <c r="AB105" s="139">
        <v>41551</v>
      </c>
      <c r="AC105" s="139">
        <v>41556</v>
      </c>
      <c r="AD105" s="147">
        <v>401120054</v>
      </c>
      <c r="AE105" s="145"/>
      <c r="AF105" s="145"/>
      <c r="AG105" s="148"/>
      <c r="AH105" s="139"/>
      <c r="AI105" s="149"/>
      <c r="AJ105" s="149"/>
      <c r="AK105" s="150"/>
      <c r="AL105" s="145"/>
      <c r="AM105" s="135">
        <v>2</v>
      </c>
      <c r="AN105" s="151">
        <v>1</v>
      </c>
      <c r="AO105" s="135">
        <v>2013</v>
      </c>
      <c r="AP105" s="135" t="s">
        <v>128</v>
      </c>
      <c r="AQ105" s="152">
        <v>3500054917</v>
      </c>
      <c r="AR105" s="139">
        <v>41563</v>
      </c>
      <c r="AS105" s="153"/>
      <c r="AT105" s="154"/>
      <c r="AU105" s="145"/>
      <c r="AV105" s="132">
        <v>2013</v>
      </c>
    </row>
    <row r="106" spans="1:48" ht="25.5" hidden="1">
      <c r="A106" s="83" t="s">
        <v>459</v>
      </c>
      <c r="B106" s="133">
        <v>50004635</v>
      </c>
      <c r="C106" s="134" t="s">
        <v>98</v>
      </c>
      <c r="D106" s="135">
        <v>4613000376</v>
      </c>
      <c r="E106" s="136" t="s">
        <v>368</v>
      </c>
      <c r="F106" s="137" t="s">
        <v>451</v>
      </c>
      <c r="G106" s="138">
        <v>7080156</v>
      </c>
      <c r="H106" s="137" t="s">
        <v>452</v>
      </c>
      <c r="I106" s="135">
        <v>1</v>
      </c>
      <c r="J106" s="135">
        <v>854</v>
      </c>
      <c r="K106" s="139">
        <v>41484</v>
      </c>
      <c r="L106" s="139">
        <v>41499</v>
      </c>
      <c r="M106" s="135">
        <v>15</v>
      </c>
      <c r="N106" s="88">
        <v>15</v>
      </c>
      <c r="O106" s="140">
        <v>10</v>
      </c>
      <c r="P106" s="141">
        <v>350</v>
      </c>
      <c r="Q106" s="142">
        <v>15</v>
      </c>
      <c r="R106" s="142">
        <v>0</v>
      </c>
      <c r="S106" s="142">
        <v>0</v>
      </c>
      <c r="T106" s="142">
        <v>5.25</v>
      </c>
      <c r="U106" s="142">
        <v>0</v>
      </c>
      <c r="V106" s="142">
        <v>0</v>
      </c>
      <c r="W106" s="142"/>
      <c r="X106" s="143">
        <v>23.31</v>
      </c>
      <c r="Y106" s="144"/>
      <c r="Z106" s="145" t="s">
        <v>453</v>
      </c>
      <c r="AA106" s="146" t="s">
        <v>454</v>
      </c>
      <c r="AB106" s="139">
        <v>41551</v>
      </c>
      <c r="AC106" s="139">
        <v>41556</v>
      </c>
      <c r="AD106" s="147">
        <v>401120054</v>
      </c>
      <c r="AE106" s="145"/>
      <c r="AF106" s="145"/>
      <c r="AG106" s="148"/>
      <c r="AH106" s="139"/>
      <c r="AI106" s="149"/>
      <c r="AJ106" s="149"/>
      <c r="AK106" s="150"/>
      <c r="AL106" s="145"/>
      <c r="AM106" s="135">
        <v>2</v>
      </c>
      <c r="AN106" s="151">
        <v>1</v>
      </c>
      <c r="AO106" s="135">
        <v>2013</v>
      </c>
      <c r="AP106" s="135" t="s">
        <v>128</v>
      </c>
      <c r="AQ106" s="152">
        <v>3500054917</v>
      </c>
      <c r="AR106" s="139">
        <v>41563</v>
      </c>
      <c r="AS106" s="153"/>
      <c r="AT106" s="154"/>
      <c r="AU106" s="145"/>
      <c r="AV106" s="132">
        <v>2013</v>
      </c>
    </row>
    <row r="107" spans="1:48" ht="25.5" hidden="1">
      <c r="A107" s="83" t="s">
        <v>460</v>
      </c>
      <c r="B107" s="133">
        <v>50004635</v>
      </c>
      <c r="C107" s="134" t="s">
        <v>98</v>
      </c>
      <c r="D107" s="135" t="s">
        <v>461</v>
      </c>
      <c r="E107" s="136" t="s">
        <v>368</v>
      </c>
      <c r="F107" s="137" t="s">
        <v>462</v>
      </c>
      <c r="G107" s="138">
        <v>7101218</v>
      </c>
      <c r="H107" s="137" t="s">
        <v>153</v>
      </c>
      <c r="I107" s="155">
        <v>1</v>
      </c>
      <c r="J107" s="155">
        <v>767</v>
      </c>
      <c r="K107" s="139">
        <v>41461</v>
      </c>
      <c r="L107" s="139">
        <v>41451</v>
      </c>
      <c r="M107" s="135">
        <v>-10</v>
      </c>
      <c r="N107" s="88">
        <v>-10</v>
      </c>
      <c r="O107" s="140">
        <v>5</v>
      </c>
      <c r="P107" s="141">
        <v>4125</v>
      </c>
      <c r="Q107" s="142">
        <v>-10</v>
      </c>
      <c r="R107" s="142">
        <v>0</v>
      </c>
      <c r="S107" s="142">
        <v>0</v>
      </c>
      <c r="T107" s="142">
        <v>0</v>
      </c>
      <c r="U107" s="142">
        <v>0</v>
      </c>
      <c r="V107" s="142">
        <v>0</v>
      </c>
      <c r="W107" s="142"/>
      <c r="X107" s="143">
        <v>0</v>
      </c>
      <c r="Y107" s="144"/>
      <c r="Z107" s="145" t="s">
        <v>463</v>
      </c>
      <c r="AA107" s="146" t="s">
        <v>454</v>
      </c>
      <c r="AB107" s="139">
        <v>41515</v>
      </c>
      <c r="AC107" s="139">
        <v>41535</v>
      </c>
      <c r="AD107" s="147">
        <v>401120054</v>
      </c>
      <c r="AE107" s="145"/>
      <c r="AF107" s="145"/>
      <c r="AG107" s="148"/>
      <c r="AH107" s="139"/>
      <c r="AI107" s="149"/>
      <c r="AJ107" s="149"/>
      <c r="AK107" s="150"/>
      <c r="AL107" s="145"/>
      <c r="AM107" s="135">
        <v>2</v>
      </c>
      <c r="AN107" s="151"/>
      <c r="AO107" s="135">
        <v>2013</v>
      </c>
      <c r="AP107" s="135" t="s">
        <v>368</v>
      </c>
      <c r="AQ107" s="152" t="s">
        <v>464</v>
      </c>
      <c r="AR107" s="139"/>
      <c r="AS107" s="153"/>
      <c r="AT107" s="154"/>
      <c r="AU107" s="145"/>
      <c r="AV107" s="132">
        <v>2013</v>
      </c>
    </row>
    <row r="108" spans="1:48" ht="25.5" hidden="1">
      <c r="A108" s="83" t="s">
        <v>465</v>
      </c>
      <c r="B108" s="133">
        <v>50004635</v>
      </c>
      <c r="C108" s="134" t="s">
        <v>98</v>
      </c>
      <c r="D108" s="135">
        <v>4613000458</v>
      </c>
      <c r="E108" s="136" t="s">
        <v>368</v>
      </c>
      <c r="F108" s="137" t="s">
        <v>466</v>
      </c>
      <c r="G108" s="138">
        <v>7080208</v>
      </c>
      <c r="H108" s="137" t="s">
        <v>153</v>
      </c>
      <c r="I108" s="155">
        <v>1</v>
      </c>
      <c r="J108" s="155">
        <v>757</v>
      </c>
      <c r="K108" s="139">
        <v>41435</v>
      </c>
      <c r="L108" s="139">
        <v>41438</v>
      </c>
      <c r="M108" s="135">
        <v>3</v>
      </c>
      <c r="N108" s="88">
        <v>3</v>
      </c>
      <c r="O108" s="140">
        <v>29</v>
      </c>
      <c r="P108" s="141">
        <v>18995</v>
      </c>
      <c r="Q108" s="142">
        <v>3</v>
      </c>
      <c r="R108" s="142">
        <v>0</v>
      </c>
      <c r="S108" s="142">
        <v>0</v>
      </c>
      <c r="T108" s="142">
        <v>56.984999999999999</v>
      </c>
      <c r="U108" s="142">
        <v>0</v>
      </c>
      <c r="V108" s="142">
        <v>0</v>
      </c>
      <c r="W108" s="142"/>
      <c r="X108" s="143">
        <v>56.984999999999999</v>
      </c>
      <c r="Y108" s="144"/>
      <c r="Z108" s="145" t="s">
        <v>467</v>
      </c>
      <c r="AA108" s="146" t="s">
        <v>454</v>
      </c>
      <c r="AB108" s="139">
        <v>41474</v>
      </c>
      <c r="AC108" s="139">
        <v>41477</v>
      </c>
      <c r="AD108" s="147">
        <v>401120054</v>
      </c>
      <c r="AE108" s="145"/>
      <c r="AF108" s="145"/>
      <c r="AG108" s="148"/>
      <c r="AH108" s="139"/>
      <c r="AI108" s="149"/>
      <c r="AJ108" s="149"/>
      <c r="AK108" s="150"/>
      <c r="AL108" s="145"/>
      <c r="AM108" s="135">
        <v>2</v>
      </c>
      <c r="AN108" s="151">
        <v>1</v>
      </c>
      <c r="AO108" s="135">
        <v>2013</v>
      </c>
      <c r="AP108" s="135" t="s">
        <v>164</v>
      </c>
      <c r="AQ108" s="152">
        <v>3500038617</v>
      </c>
      <c r="AR108" s="139">
        <v>41479</v>
      </c>
      <c r="AS108" s="153"/>
      <c r="AT108" s="154"/>
      <c r="AU108" s="145"/>
      <c r="AV108" s="132">
        <v>2013</v>
      </c>
    </row>
    <row r="109" spans="1:48" ht="25.5" hidden="1">
      <c r="A109" s="83" t="s">
        <v>468</v>
      </c>
      <c r="B109" s="133">
        <v>50004635</v>
      </c>
      <c r="C109" s="134" t="s">
        <v>98</v>
      </c>
      <c r="D109" s="135">
        <v>4613000458</v>
      </c>
      <c r="E109" s="136" t="s">
        <v>368</v>
      </c>
      <c r="F109" s="137" t="s">
        <v>466</v>
      </c>
      <c r="G109" s="138">
        <v>7080210</v>
      </c>
      <c r="H109" s="137" t="s">
        <v>153</v>
      </c>
      <c r="I109" s="155">
        <v>1</v>
      </c>
      <c r="J109" s="155">
        <v>713</v>
      </c>
      <c r="K109" s="139">
        <v>41464</v>
      </c>
      <c r="L109" s="139">
        <v>41409</v>
      </c>
      <c r="M109" s="135">
        <v>-55</v>
      </c>
      <c r="N109" s="88">
        <v>-55</v>
      </c>
      <c r="O109" s="140">
        <v>8</v>
      </c>
      <c r="P109" s="141">
        <v>1560</v>
      </c>
      <c r="Q109" s="142">
        <v>-55</v>
      </c>
      <c r="R109" s="142">
        <v>0</v>
      </c>
      <c r="S109" s="142">
        <v>0</v>
      </c>
      <c r="T109" s="142">
        <v>0</v>
      </c>
      <c r="U109" s="142">
        <v>0</v>
      </c>
      <c r="V109" s="142">
        <v>0</v>
      </c>
      <c r="W109" s="142"/>
      <c r="X109" s="143">
        <v>56.99</v>
      </c>
      <c r="Y109" s="144"/>
      <c r="Z109" s="145" t="s">
        <v>467</v>
      </c>
      <c r="AA109" s="146" t="s">
        <v>454</v>
      </c>
      <c r="AB109" s="139">
        <v>41474</v>
      </c>
      <c r="AC109" s="139">
        <v>41477</v>
      </c>
      <c r="AD109" s="147">
        <v>401120054</v>
      </c>
      <c r="AE109" s="145"/>
      <c r="AF109" s="145"/>
      <c r="AG109" s="148"/>
      <c r="AH109" s="139"/>
      <c r="AI109" s="149"/>
      <c r="AJ109" s="149"/>
      <c r="AK109" s="150"/>
      <c r="AL109" s="145"/>
      <c r="AM109" s="135">
        <v>2</v>
      </c>
      <c r="AN109" s="151">
        <v>1</v>
      </c>
      <c r="AO109" s="135">
        <v>2013</v>
      </c>
      <c r="AP109" s="135" t="s">
        <v>164</v>
      </c>
      <c r="AQ109" s="152">
        <v>3500038617</v>
      </c>
      <c r="AR109" s="139">
        <v>41479</v>
      </c>
      <c r="AS109" s="153"/>
      <c r="AT109" s="154"/>
      <c r="AU109" s="145"/>
      <c r="AV109" s="132">
        <v>2013</v>
      </c>
    </row>
    <row r="110" spans="1:48" ht="25.5" hidden="1">
      <c r="A110" s="83" t="s">
        <v>469</v>
      </c>
      <c r="B110" s="133">
        <v>50004635</v>
      </c>
      <c r="C110" s="134" t="s">
        <v>98</v>
      </c>
      <c r="D110" s="135">
        <v>4613000458</v>
      </c>
      <c r="E110" s="136" t="s">
        <v>368</v>
      </c>
      <c r="F110" s="137" t="s">
        <v>466</v>
      </c>
      <c r="G110" s="138">
        <v>7080040</v>
      </c>
      <c r="H110" s="137" t="s">
        <v>153</v>
      </c>
      <c r="I110" s="155">
        <v>1</v>
      </c>
      <c r="J110" s="155">
        <v>724</v>
      </c>
      <c r="K110" s="139">
        <v>41435</v>
      </c>
      <c r="L110" s="139">
        <v>41424</v>
      </c>
      <c r="M110" s="135">
        <v>-11</v>
      </c>
      <c r="N110" s="88">
        <v>-11</v>
      </c>
      <c r="O110" s="140">
        <v>50</v>
      </c>
      <c r="P110" s="141">
        <v>750</v>
      </c>
      <c r="Q110" s="142">
        <v>-11</v>
      </c>
      <c r="R110" s="142">
        <v>0</v>
      </c>
      <c r="S110" s="142">
        <v>0</v>
      </c>
      <c r="T110" s="142">
        <v>0</v>
      </c>
      <c r="U110" s="142">
        <v>0</v>
      </c>
      <c r="V110" s="142">
        <v>0</v>
      </c>
      <c r="W110" s="142"/>
      <c r="X110" s="143">
        <v>56.99</v>
      </c>
      <c r="Y110" s="144"/>
      <c r="Z110" s="145" t="s">
        <v>467</v>
      </c>
      <c r="AA110" s="146" t="s">
        <v>454</v>
      </c>
      <c r="AB110" s="139">
        <v>41474</v>
      </c>
      <c r="AC110" s="139">
        <v>41477</v>
      </c>
      <c r="AD110" s="147">
        <v>401120054</v>
      </c>
      <c r="AE110" s="145"/>
      <c r="AF110" s="145"/>
      <c r="AG110" s="148"/>
      <c r="AH110" s="139"/>
      <c r="AI110" s="149"/>
      <c r="AJ110" s="149"/>
      <c r="AK110" s="150"/>
      <c r="AL110" s="145"/>
      <c r="AM110" s="135">
        <v>2</v>
      </c>
      <c r="AN110" s="151">
        <v>1</v>
      </c>
      <c r="AO110" s="135">
        <v>2013</v>
      </c>
      <c r="AP110" s="135" t="s">
        <v>164</v>
      </c>
      <c r="AQ110" s="152">
        <v>3500038617</v>
      </c>
      <c r="AR110" s="139">
        <v>41479</v>
      </c>
      <c r="AS110" s="153"/>
      <c r="AT110" s="154"/>
      <c r="AU110" s="145"/>
      <c r="AV110" s="132">
        <v>2013</v>
      </c>
    </row>
    <row r="111" spans="1:48" ht="25.5" hidden="1">
      <c r="A111" s="83" t="s">
        <v>470</v>
      </c>
      <c r="B111" s="133">
        <v>50004635</v>
      </c>
      <c r="C111" s="134" t="s">
        <v>98</v>
      </c>
      <c r="D111" s="135">
        <v>4613000458</v>
      </c>
      <c r="E111" s="136" t="s">
        <v>368</v>
      </c>
      <c r="F111" s="137" t="s">
        <v>466</v>
      </c>
      <c r="G111" s="138">
        <v>7080210</v>
      </c>
      <c r="H111" s="137" t="s">
        <v>153</v>
      </c>
      <c r="I111" s="155">
        <v>1</v>
      </c>
      <c r="J111" s="155">
        <v>741</v>
      </c>
      <c r="K111" s="139">
        <v>41464</v>
      </c>
      <c r="L111" s="139">
        <v>41431</v>
      </c>
      <c r="M111" s="135">
        <v>-33</v>
      </c>
      <c r="N111" s="88">
        <v>-33</v>
      </c>
      <c r="O111" s="140">
        <v>16</v>
      </c>
      <c r="P111" s="141">
        <v>3120</v>
      </c>
      <c r="Q111" s="142">
        <v>-33</v>
      </c>
      <c r="R111" s="142">
        <v>0</v>
      </c>
      <c r="S111" s="142">
        <v>0</v>
      </c>
      <c r="T111" s="142">
        <v>0</v>
      </c>
      <c r="U111" s="142">
        <v>0</v>
      </c>
      <c r="V111" s="142">
        <v>0</v>
      </c>
      <c r="W111" s="142"/>
      <c r="X111" s="143">
        <v>56.99</v>
      </c>
      <c r="Y111" s="144"/>
      <c r="Z111" s="145" t="s">
        <v>467</v>
      </c>
      <c r="AA111" s="146" t="s">
        <v>454</v>
      </c>
      <c r="AB111" s="139">
        <v>41474</v>
      </c>
      <c r="AC111" s="139">
        <v>41477</v>
      </c>
      <c r="AD111" s="147">
        <v>401120054</v>
      </c>
      <c r="AE111" s="145"/>
      <c r="AF111" s="145"/>
      <c r="AG111" s="148"/>
      <c r="AH111" s="139"/>
      <c r="AI111" s="149"/>
      <c r="AJ111" s="149"/>
      <c r="AK111" s="150"/>
      <c r="AL111" s="145"/>
      <c r="AM111" s="135">
        <v>2</v>
      </c>
      <c r="AN111" s="151">
        <v>1</v>
      </c>
      <c r="AO111" s="135">
        <v>2013</v>
      </c>
      <c r="AP111" s="135" t="s">
        <v>164</v>
      </c>
      <c r="AQ111" s="152">
        <v>3500038617</v>
      </c>
      <c r="AR111" s="139">
        <v>41479</v>
      </c>
      <c r="AS111" s="153"/>
      <c r="AT111" s="154"/>
      <c r="AU111" s="145"/>
      <c r="AV111" s="132">
        <v>2013</v>
      </c>
    </row>
    <row r="112" spans="1:48" ht="25.5" hidden="1">
      <c r="A112" s="83" t="s">
        <v>471</v>
      </c>
      <c r="B112" s="133">
        <v>50004635</v>
      </c>
      <c r="C112" s="134" t="s">
        <v>98</v>
      </c>
      <c r="D112" s="135">
        <v>4613000458</v>
      </c>
      <c r="E112" s="136" t="s">
        <v>368</v>
      </c>
      <c r="F112" s="137" t="s">
        <v>466</v>
      </c>
      <c r="G112" s="138">
        <v>7080040</v>
      </c>
      <c r="H112" s="137" t="s">
        <v>153</v>
      </c>
      <c r="I112" s="155">
        <v>1</v>
      </c>
      <c r="J112" s="155">
        <v>742</v>
      </c>
      <c r="K112" s="139">
        <v>41435</v>
      </c>
      <c r="L112" s="139">
        <v>41431</v>
      </c>
      <c r="M112" s="135">
        <v>-4</v>
      </c>
      <c r="N112" s="88">
        <v>-4</v>
      </c>
      <c r="O112" s="140">
        <v>50</v>
      </c>
      <c r="P112" s="141">
        <v>750</v>
      </c>
      <c r="Q112" s="142">
        <v>-4</v>
      </c>
      <c r="R112" s="142">
        <v>0</v>
      </c>
      <c r="S112" s="142">
        <v>0</v>
      </c>
      <c r="T112" s="142">
        <v>0</v>
      </c>
      <c r="U112" s="142">
        <v>0</v>
      </c>
      <c r="V112" s="142">
        <v>0</v>
      </c>
      <c r="W112" s="142"/>
      <c r="X112" s="143">
        <v>56.99</v>
      </c>
      <c r="Y112" s="144">
        <v>1</v>
      </c>
      <c r="Z112" s="145" t="s">
        <v>467</v>
      </c>
      <c r="AA112" s="146" t="s">
        <v>454</v>
      </c>
      <c r="AB112" s="139">
        <v>41474</v>
      </c>
      <c r="AC112" s="139">
        <v>41477</v>
      </c>
      <c r="AD112" s="147">
        <v>401120054</v>
      </c>
      <c r="AE112" s="145"/>
      <c r="AF112" s="145"/>
      <c r="AG112" s="148"/>
      <c r="AH112" s="139"/>
      <c r="AI112" s="149"/>
      <c r="AJ112" s="149"/>
      <c r="AK112" s="150"/>
      <c r="AL112" s="145"/>
      <c r="AM112" s="135">
        <v>2</v>
      </c>
      <c r="AN112" s="151">
        <v>1</v>
      </c>
      <c r="AO112" s="135">
        <v>2013</v>
      </c>
      <c r="AP112" s="135" t="s">
        <v>164</v>
      </c>
      <c r="AQ112" s="152">
        <v>3500038617</v>
      </c>
      <c r="AR112" s="139">
        <v>41479</v>
      </c>
      <c r="AS112" s="153"/>
      <c r="AT112" s="154"/>
      <c r="AU112" s="145"/>
      <c r="AV112" s="132">
        <v>2013</v>
      </c>
    </row>
    <row r="1024798" spans="45:45">
      <c r="AS1024798" s="20"/>
    </row>
    <row r="1024802" spans="7:7">
      <c r="G1024802" s="25"/>
    </row>
    <row r="1024925" spans="41:41">
      <c r="AO1024925" s="22"/>
    </row>
    <row r="1024942" spans="34:34">
      <c r="AH1024942" s="21"/>
    </row>
  </sheetData>
  <autoFilter ref="A1:AV112">
    <filterColumn colId="28">
      <filters calendarType="gregorian">
        <dateGroupItem year="2019" dateTimeGrouping="year"/>
        <dateGroupItem year="2018" dateTimeGrouping="year"/>
        <dateGroupItem year="2017" dateTimeGrouping="year"/>
        <dateGroupItem year="2016" month="6" day="29" dateTimeGrouping="day"/>
        <dateGroupItem year="2016" month="8" dateTimeGrouping="month"/>
        <dateGroupItem year="2016" month="9" dateTimeGrouping="month"/>
        <dateGroupItem year="2016" month="10" dateTimeGrouping="month"/>
        <dateGroupItem year="2016" month="11" dateTimeGrouping="month"/>
        <dateGroupItem year="2016" month="12" dateTimeGrouping="month"/>
      </filters>
    </filterColumn>
    <filterColumn colId="42">
      <filters>
        <filter val="3500000554"/>
        <filter val="3500000555"/>
        <filter val="3500001773"/>
        <filter val="3500001774"/>
        <filter val="3500001775"/>
        <filter val="3500001777"/>
        <filter val="3500004744"/>
        <filter val="3500007319"/>
        <filter val="3500009882"/>
        <filter val="3500011462"/>
        <filter val="3500011493"/>
        <filter val="3500014658"/>
        <filter val="3500016289"/>
        <filter val="3500017081"/>
        <filter val="3500023454"/>
        <filter val="3500031569"/>
        <filter val="3500031762"/>
        <filter val="3500033094"/>
        <filter val="3500038195"/>
        <filter val="3500038196"/>
        <filter val="3500043435"/>
        <filter val="3500043437"/>
        <filter val="3500045260"/>
        <filter val="3500045344"/>
        <filter val="3500045581"/>
        <filter val="3500045582"/>
        <filter val="3500051938"/>
        <filter val="3500053305"/>
        <filter val="3500053316"/>
        <filter val="Pagada con Descuento en Quedan"/>
      </filters>
    </filterColumn>
  </autoFilter>
  <conditionalFormatting sqref="M101:M112">
    <cfRule type="expression" dxfId="0" priority="1">
      <formula>IF($N101&lt;&gt;$M101,1,0)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"/>
  <sheetViews>
    <sheetView topLeftCell="V1" workbookViewId="0">
      <selection activeCell="X9" sqref="X9:X10"/>
    </sheetView>
  </sheetViews>
  <sheetFormatPr baseColWidth="10" defaultRowHeight="15"/>
  <cols>
    <col min="3" max="5" width="11.42578125" customWidth="1"/>
    <col min="6" max="6" width="14.5703125" customWidth="1"/>
    <col min="7" max="7" width="11.42578125" customWidth="1"/>
    <col min="8" max="9" width="12.5703125" customWidth="1"/>
    <col min="11" max="11" width="12.7109375" customWidth="1"/>
    <col min="12" max="12" width="11.42578125" customWidth="1"/>
    <col min="15" max="21" width="11.42578125" customWidth="1"/>
    <col min="26" max="26" width="13.7109375" customWidth="1"/>
    <col min="38" max="38" width="13.42578125" customWidth="1"/>
    <col min="39" max="44" width="11.42578125" customWidth="1"/>
    <col min="45" max="45" width="41.7109375" customWidth="1"/>
  </cols>
  <sheetData>
    <row r="1" spans="1:45" ht="15.75">
      <c r="A1" s="39" t="s">
        <v>59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1"/>
      <c r="AK1" s="31"/>
      <c r="AL1" s="31"/>
      <c r="AM1" s="31"/>
      <c r="AN1" s="31"/>
      <c r="AO1" s="31"/>
      <c r="AP1" s="31"/>
      <c r="AQ1" s="31"/>
      <c r="AR1" s="31"/>
      <c r="AS1" s="31"/>
    </row>
    <row r="4" spans="1:45" ht="15.75" thickBot="1"/>
    <row r="5" spans="1:45" ht="15.75">
      <c r="X5" s="40" t="s">
        <v>60</v>
      </c>
    </row>
    <row r="6" spans="1:45" ht="16.5" thickBot="1">
      <c r="X6" s="41">
        <v>43691</v>
      </c>
    </row>
    <row r="7" spans="1:45">
      <c r="A7" s="183" t="s">
        <v>61</v>
      </c>
      <c r="B7" s="185" t="s">
        <v>62</v>
      </c>
      <c r="C7" s="187" t="s">
        <v>63</v>
      </c>
      <c r="D7" s="189" t="s">
        <v>64</v>
      </c>
      <c r="E7" s="191" t="s">
        <v>65</v>
      </c>
      <c r="F7" s="193" t="s">
        <v>66</v>
      </c>
      <c r="G7" s="175" t="s">
        <v>67</v>
      </c>
      <c r="H7" s="177" t="s">
        <v>68</v>
      </c>
      <c r="I7" s="177" t="s">
        <v>69</v>
      </c>
      <c r="J7" s="177" t="s">
        <v>70</v>
      </c>
      <c r="K7" s="179" t="s">
        <v>71</v>
      </c>
      <c r="L7" s="181" t="s">
        <v>72</v>
      </c>
      <c r="M7" s="171" t="s">
        <v>73</v>
      </c>
      <c r="N7" s="171" t="s">
        <v>74</v>
      </c>
      <c r="O7" s="171" t="s">
        <v>75</v>
      </c>
      <c r="P7" s="171" t="s">
        <v>76</v>
      </c>
      <c r="Q7" s="173" t="s">
        <v>77</v>
      </c>
      <c r="R7" s="169" t="s">
        <v>78</v>
      </c>
      <c r="S7" s="167" t="s">
        <v>79</v>
      </c>
      <c r="T7" s="169" t="s">
        <v>80</v>
      </c>
      <c r="U7" s="167" t="s">
        <v>81</v>
      </c>
      <c r="V7" s="167" t="s">
        <v>82</v>
      </c>
      <c r="W7" s="169" t="s">
        <v>83</v>
      </c>
      <c r="X7" s="169" t="s">
        <v>84</v>
      </c>
      <c r="Y7" s="156" t="s">
        <v>85</v>
      </c>
      <c r="Z7" s="157"/>
      <c r="AA7" s="157"/>
      <c r="AB7" s="157"/>
      <c r="AC7" s="158"/>
      <c r="AD7" s="159" t="s">
        <v>86</v>
      </c>
      <c r="AE7" s="160"/>
      <c r="AF7" s="161" t="s">
        <v>87</v>
      </c>
      <c r="AG7" s="163" t="s">
        <v>88</v>
      </c>
      <c r="AH7" s="163" t="s">
        <v>89</v>
      </c>
      <c r="AI7" s="165" t="s">
        <v>90</v>
      </c>
    </row>
    <row r="8" spans="1:45" ht="39" thickBot="1">
      <c r="A8" s="184"/>
      <c r="B8" s="186"/>
      <c r="C8" s="188"/>
      <c r="D8" s="190"/>
      <c r="E8" s="192"/>
      <c r="F8" s="194"/>
      <c r="G8" s="176"/>
      <c r="H8" s="178"/>
      <c r="I8" s="178"/>
      <c r="J8" s="178"/>
      <c r="K8" s="180"/>
      <c r="L8" s="182"/>
      <c r="M8" s="172"/>
      <c r="N8" s="172"/>
      <c r="O8" s="172"/>
      <c r="P8" s="172"/>
      <c r="Q8" s="174"/>
      <c r="R8" s="170"/>
      <c r="S8" s="168"/>
      <c r="T8" s="170"/>
      <c r="U8" s="168"/>
      <c r="V8" s="168"/>
      <c r="W8" s="170"/>
      <c r="X8" s="170"/>
      <c r="Y8" s="42" t="s">
        <v>91</v>
      </c>
      <c r="Z8" s="42" t="s">
        <v>92</v>
      </c>
      <c r="AA8" s="42" t="s">
        <v>93</v>
      </c>
      <c r="AB8" s="43" t="s">
        <v>94</v>
      </c>
      <c r="AC8" s="42" t="s">
        <v>95</v>
      </c>
      <c r="AD8" s="44" t="s">
        <v>96</v>
      </c>
      <c r="AE8" s="45" t="s">
        <v>97</v>
      </c>
      <c r="AF8" s="162"/>
      <c r="AG8" s="164"/>
      <c r="AH8" s="164"/>
      <c r="AI8" s="166"/>
    </row>
    <row r="9" spans="1:45" ht="135">
      <c r="A9" s="46">
        <v>50004635</v>
      </c>
      <c r="B9" s="47" t="s">
        <v>98</v>
      </c>
      <c r="C9" s="48" t="s">
        <v>99</v>
      </c>
      <c r="D9" s="49" t="s">
        <v>100</v>
      </c>
      <c r="E9" s="50" t="s">
        <v>101</v>
      </c>
      <c r="F9" s="51">
        <v>42773</v>
      </c>
      <c r="G9" s="52" t="s">
        <v>102</v>
      </c>
      <c r="H9" s="53" t="s">
        <v>103</v>
      </c>
      <c r="I9" s="53" t="s">
        <v>104</v>
      </c>
      <c r="J9" s="54" t="s">
        <v>105</v>
      </c>
      <c r="K9" s="55">
        <v>4614000627</v>
      </c>
      <c r="L9" s="55" t="s">
        <v>106</v>
      </c>
      <c r="M9" s="55" t="s">
        <v>107</v>
      </c>
      <c r="N9" s="56" t="s">
        <v>108</v>
      </c>
      <c r="O9" s="50"/>
      <c r="P9" s="57" t="s">
        <v>109</v>
      </c>
      <c r="Q9" s="53">
        <v>82</v>
      </c>
      <c r="R9" s="58"/>
      <c r="S9" s="58"/>
      <c r="T9" s="58"/>
      <c r="U9" s="59"/>
      <c r="V9" s="59"/>
      <c r="W9" s="58"/>
      <c r="X9" s="60">
        <v>42831</v>
      </c>
      <c r="Y9" s="59"/>
      <c r="Z9" s="58"/>
      <c r="AA9" s="58"/>
      <c r="AB9" s="58"/>
      <c r="AC9" s="59"/>
      <c r="AD9" s="51">
        <v>42415</v>
      </c>
      <c r="AE9" s="51"/>
      <c r="AF9" s="61" t="s">
        <v>110</v>
      </c>
      <c r="AG9" s="62" t="s">
        <v>111</v>
      </c>
      <c r="AH9" s="63"/>
      <c r="AI9" s="64" t="s">
        <v>112</v>
      </c>
    </row>
    <row r="10" spans="1:45" ht="113.25" thickBot="1">
      <c r="A10" s="65">
        <v>50004635</v>
      </c>
      <c r="B10" s="66" t="s">
        <v>98</v>
      </c>
      <c r="C10" s="67" t="s">
        <v>99</v>
      </c>
      <c r="D10" s="68">
        <v>42932</v>
      </c>
      <c r="E10" s="69" t="s">
        <v>101</v>
      </c>
      <c r="F10" s="70">
        <v>42933</v>
      </c>
      <c r="G10" s="71" t="s">
        <v>113</v>
      </c>
      <c r="H10" s="72" t="s">
        <v>114</v>
      </c>
      <c r="I10" s="72" t="s">
        <v>115</v>
      </c>
      <c r="J10" s="73" t="s">
        <v>116</v>
      </c>
      <c r="K10" s="71" t="s">
        <v>117</v>
      </c>
      <c r="L10" s="71" t="s">
        <v>106</v>
      </c>
      <c r="M10" s="74" t="s">
        <v>118</v>
      </c>
      <c r="N10" s="75" t="s">
        <v>119</v>
      </c>
      <c r="O10" s="69"/>
      <c r="P10" s="76"/>
      <c r="Q10" s="72"/>
      <c r="R10" s="77"/>
      <c r="S10" s="77"/>
      <c r="T10" s="77"/>
      <c r="U10" s="78"/>
      <c r="V10" s="78"/>
      <c r="W10" s="77"/>
      <c r="X10" s="79">
        <v>42857</v>
      </c>
      <c r="Y10" s="78" t="s">
        <v>120</v>
      </c>
      <c r="Z10" s="77"/>
      <c r="AA10" s="77"/>
      <c r="AB10" s="77">
        <v>42860</v>
      </c>
      <c r="AC10" s="78"/>
      <c r="AD10" s="70"/>
      <c r="AE10" s="70"/>
      <c r="AF10" s="72" t="s">
        <v>110</v>
      </c>
      <c r="AG10" s="80" t="s">
        <v>111</v>
      </c>
      <c r="AH10" s="81"/>
      <c r="AI10" s="82" t="s">
        <v>121</v>
      </c>
    </row>
  </sheetData>
  <mergeCells count="30">
    <mergeCell ref="F7:F8"/>
    <mergeCell ref="A7:A8"/>
    <mergeCell ref="B7:B8"/>
    <mergeCell ref="C7:C8"/>
    <mergeCell ref="D7:D8"/>
    <mergeCell ref="E7:E8"/>
    <mergeCell ref="R7:R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AI7:AI8"/>
    <mergeCell ref="S7:S8"/>
    <mergeCell ref="T7:T8"/>
    <mergeCell ref="U7:U8"/>
    <mergeCell ref="V7:V8"/>
    <mergeCell ref="W7:W8"/>
    <mergeCell ref="X7:X8"/>
    <mergeCell ref="Y7:AC7"/>
    <mergeCell ref="AD7:AE7"/>
    <mergeCell ref="AF7:AF8"/>
    <mergeCell ref="AG7:AG8"/>
    <mergeCell ref="AH7:AH8"/>
  </mergeCells>
  <hyperlinks>
    <hyperlink ref="H1547" r:id="rId1" display="http://192.168.32.105/seguimiento/html/resumen2.asp?asp_contrato=Q-162/16"/>
    <hyperlink ref="H1554" r:id="rId2" display="http://192.168.32.105/seguimiento/html/resumen2.asp?asp_contrato=Q-162/16"/>
  </hyperlinks>
  <pageMargins left="0.7" right="0.7" top="0.75" bottom="0.75" header="0.3" footer="0.3"/>
  <pageSetup paperSize="28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Reporte</vt:lpstr>
      <vt:lpstr>Retrasos</vt:lpstr>
      <vt:lpstr>MULTA</vt:lpstr>
      <vt:lpstr>Incumplimientos</vt:lpstr>
      <vt:lpstr>Reporte!Títulos_a_imprimir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walter.fuentes</dc:creator>
  <cp:lastModifiedBy>Orquidea E. Escobar P. Jefe de Sección Registro y Ad</cp:lastModifiedBy>
  <cp:lastPrinted>2018-05-31T15:13:21Z</cp:lastPrinted>
  <dcterms:created xsi:type="dcterms:W3CDTF">2017-01-09T14:50:08Z</dcterms:created>
  <dcterms:modified xsi:type="dcterms:W3CDTF">2019-08-15T20:30:49Z</dcterms:modified>
</cp:coreProperties>
</file>