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.romero\Documents\Mis documentos\Solicitudes 2019\"/>
    </mc:Choice>
  </mc:AlternateContent>
  <bookViews>
    <workbookView xWindow="0" yWindow="0" windowWidth="23100" windowHeight="9660"/>
  </bookViews>
  <sheets>
    <sheet name="Parte 1" sheetId="5" r:id="rId1"/>
    <sheet name="Parte 2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5" l="1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O16" i="5" l="1"/>
  <c r="O18" i="5" s="1"/>
  <c r="H17" i="5" l="1"/>
  <c r="G16" i="5"/>
  <c r="G18" i="5" s="1"/>
  <c r="F16" i="5"/>
  <c r="F18" i="5" s="1"/>
  <c r="E16" i="5"/>
  <c r="E18" i="5" s="1"/>
  <c r="D16" i="5"/>
  <c r="D18" i="5" s="1"/>
  <c r="C16" i="5"/>
  <c r="C18" i="5" s="1"/>
  <c r="H15" i="5"/>
  <c r="H14" i="5"/>
  <c r="H13" i="5"/>
  <c r="H12" i="5"/>
  <c r="H11" i="5"/>
  <c r="H10" i="5"/>
  <c r="H9" i="5"/>
  <c r="H8" i="5"/>
  <c r="H7" i="5"/>
  <c r="H18" i="5" l="1"/>
</calcChain>
</file>

<file path=xl/sharedStrings.xml><?xml version="1.0" encoding="utf-8"?>
<sst xmlns="http://schemas.openxmlformats.org/spreadsheetml/2006/main" count="53" uniqueCount="29">
  <si>
    <t>Trabajadores</t>
  </si>
  <si>
    <t>18-29</t>
  </si>
  <si>
    <t>30-39</t>
  </si>
  <si>
    <t>40-49</t>
  </si>
  <si>
    <t>50-59</t>
  </si>
  <si>
    <t>60 y más</t>
  </si>
  <si>
    <t>Total</t>
  </si>
  <si>
    <t>Patronos</t>
  </si>
  <si>
    <t>S. Privado</t>
  </si>
  <si>
    <t>S. Público</t>
  </si>
  <si>
    <t>Agricultura,caza,silvicultura y pesca</t>
  </si>
  <si>
    <t>Industria manufac.,explotación de minas y canteras y otras actividades Industriales</t>
  </si>
  <si>
    <t>Construcción</t>
  </si>
  <si>
    <t>Información y Comunicaciones</t>
  </si>
  <si>
    <t>Actividades Financieras y de Seguros</t>
  </si>
  <si>
    <t>Actividades Inmobiliarias</t>
  </si>
  <si>
    <t>Act. Profesionales, Cientificas, Técnicas y de Servicios Admon. de Apoyo</t>
  </si>
  <si>
    <t>Servicios</t>
  </si>
  <si>
    <t>Actividad  Económica</t>
  </si>
  <si>
    <t>Instituto Salvadoreño del Seguro Social</t>
  </si>
  <si>
    <t>Departamento de Actuariado y Estadística</t>
  </si>
  <si>
    <t>Fuente: Planilla Mensual de Cotizaciones</t>
  </si>
  <si>
    <t>Número de</t>
  </si>
  <si>
    <t>Años</t>
  </si>
  <si>
    <t>Salario Medio Nominal</t>
  </si>
  <si>
    <t>Período=  2001 al 2018</t>
  </si>
  <si>
    <t>Comercio,restaurantes y hoteles, transp, almacen. , activ de alojami. y serv. de comida</t>
  </si>
  <si>
    <t>1. Trabajadores y Salarios Medios  por Rangos de Edad,  Patronos según Actividad Económica.  Municipio Santa Ana  del Año 2018</t>
  </si>
  <si>
    <t>2. Trabajadores y Salarios Medio Nominal por Rangos de Edad. Municipio Santa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</si>
</sst>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\ "/>
    <numFmt numFmtId="165" formatCode="#,##0.00\ 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theme="3" tint="-0.24994659260841701"/>
      </bottom>
      <diagonal/>
    </border>
    <border>
      <left style="thin">
        <color auto="1"/>
      </left>
      <right style="thin">
        <color auto="1"/>
      </right>
      <top style="hair">
        <color theme="3" tint="-0.24994659260841701"/>
      </top>
      <bottom style="hair">
        <color theme="3" tint="-0.24994659260841701"/>
      </bottom>
      <diagonal/>
    </border>
    <border>
      <left style="thin">
        <color theme="3" tint="-0.24994659260841701"/>
      </left>
      <right style="thin">
        <color auto="1"/>
      </right>
      <top style="thin">
        <color theme="3" tint="-0.24994659260841701"/>
      </top>
      <bottom style="hair">
        <color theme="3" tint="-0.24994659260841701"/>
      </bottom>
      <diagonal/>
    </border>
    <border>
      <left style="thin">
        <color theme="3" tint="-0.24994659260841701"/>
      </left>
      <right style="thin">
        <color auto="1"/>
      </right>
      <top style="hair">
        <color theme="3" tint="-0.24994659260841701"/>
      </top>
      <bottom style="hair">
        <color theme="3" tint="-0.24994659260841701"/>
      </bottom>
      <diagonal/>
    </border>
    <border>
      <left style="thin">
        <color theme="3" tint="-0.24994659260841701"/>
      </left>
      <right style="thin">
        <color auto="1"/>
      </right>
      <top/>
      <bottom/>
      <diagonal/>
    </border>
    <border>
      <left style="thin">
        <color theme="3" tint="-0.2499465926084170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theme="3" tint="-0.24994659260841701"/>
      </bottom>
      <diagonal/>
    </border>
    <border>
      <left style="thin">
        <color auto="1"/>
      </left>
      <right/>
      <top style="hair">
        <color theme="3" tint="-0.24994659260841701"/>
      </top>
      <bottom style="hair">
        <color theme="3" tint="-0.2499465926084170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theme="3" tint="-0.24994659260841701"/>
      </bottom>
      <diagonal/>
    </border>
    <border>
      <left style="medium">
        <color auto="1"/>
      </left>
      <right style="thin">
        <color auto="1"/>
      </right>
      <top style="hair">
        <color theme="3" tint="-0.24994659260841701"/>
      </top>
      <bottom style="hair">
        <color theme="3" tint="-0.2499465926084170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3" tint="-0.24994659260841701"/>
      </left>
      <right style="thin">
        <color auto="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auto="1"/>
      </right>
      <top style="hair">
        <color theme="3" tint="-0.24994659260841701"/>
      </top>
      <bottom/>
      <diagonal/>
    </border>
    <border>
      <left style="thin">
        <color auto="1"/>
      </left>
      <right style="thin">
        <color auto="1"/>
      </right>
      <top style="hair">
        <color theme="3" tint="-0.24994659260841701"/>
      </top>
      <bottom/>
      <diagonal/>
    </border>
    <border>
      <left style="thin">
        <color auto="1"/>
      </left>
      <right/>
      <top style="hair">
        <color theme="3" tint="-0.24994659260841701"/>
      </top>
      <bottom/>
      <diagonal/>
    </border>
    <border>
      <left style="medium">
        <color auto="1"/>
      </left>
      <right style="thin">
        <color auto="1"/>
      </right>
      <top style="hair">
        <color theme="3" tint="-0.2499465926084170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auto="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auto="1"/>
      </left>
      <right style="thin">
        <color auto="1"/>
      </right>
      <top style="thin">
        <color theme="3" tint="-0.24994659260841701"/>
      </top>
      <bottom style="medium">
        <color theme="3" tint="-0.24994659260841701"/>
      </bottom>
      <diagonal/>
    </border>
  </borders>
  <cellStyleXfs count="1">
    <xf numFmtId="0" fontId="0" fillId="0" borderId="0"/>
  </cellStyleXfs>
  <cellXfs count="72">
    <xf numFmtId="0" fontId="0" fillId="0" borderId="0" xfId="0"/>
    <xf numFmtId="4" fontId="0" fillId="0" borderId="0" xfId="0" applyNumberFormat="1"/>
    <xf numFmtId="164" fontId="0" fillId="0" borderId="6" xfId="0" applyNumberFormat="1" applyBorder="1"/>
    <xf numFmtId="164" fontId="0" fillId="0" borderId="7" xfId="0" applyNumberFormat="1" applyBorder="1"/>
    <xf numFmtId="0" fontId="0" fillId="0" borderId="6" xfId="0" applyBorder="1" applyAlignment="1">
      <alignment horizontal="center"/>
    </xf>
    <xf numFmtId="165" fontId="0" fillId="0" borderId="6" xfId="0" applyNumberFormat="1" applyBorder="1"/>
    <xf numFmtId="165" fontId="0" fillId="0" borderId="7" xfId="0" applyNumberFormat="1" applyBorder="1"/>
    <xf numFmtId="0" fontId="0" fillId="0" borderId="7" xfId="0" applyBorder="1" applyAlignment="1">
      <alignment horizontal="center"/>
    </xf>
    <xf numFmtId="165" fontId="0" fillId="0" borderId="10" xfId="0" applyNumberFormat="1" applyBorder="1"/>
    <xf numFmtId="165" fontId="0" fillId="0" borderId="1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2" borderId="16" xfId="0" applyFill="1" applyBorder="1" applyAlignment="1">
      <alignment horizontal="center"/>
    </xf>
    <xf numFmtId="164" fontId="0" fillId="0" borderId="17" xfId="0" applyNumberFormat="1" applyBorder="1"/>
    <xf numFmtId="164" fontId="0" fillId="0" borderId="18" xfId="0" applyNumberFormat="1" applyBorder="1"/>
    <xf numFmtId="164" fontId="0" fillId="0" borderId="8" xfId="0" applyNumberFormat="1" applyBorder="1"/>
    <xf numFmtId="164" fontId="0" fillId="0" borderId="19" xfId="0" applyNumberFormat="1" applyBorder="1"/>
    <xf numFmtId="0" fontId="0" fillId="2" borderId="20" xfId="0" applyFill="1" applyBorder="1" applyAlignment="1">
      <alignment horizontal="center"/>
    </xf>
    <xf numFmtId="165" fontId="0" fillId="0" borderId="21" xfId="0" applyNumberFormat="1" applyBorder="1"/>
    <xf numFmtId="165" fontId="0" fillId="0" borderId="22" xfId="0" applyNumberFormat="1" applyBorder="1"/>
    <xf numFmtId="165" fontId="0" fillId="0" borderId="23" xfId="0" applyNumberFormat="1" applyBorder="1"/>
    <xf numFmtId="165" fontId="0" fillId="0" borderId="24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8" xfId="0" applyNumberFormat="1" applyBorder="1"/>
    <xf numFmtId="165" fontId="0" fillId="0" borderId="19" xfId="0" applyNumberFormat="1" applyBorder="1"/>
    <xf numFmtId="0" fontId="0" fillId="2" borderId="20" xfId="0" applyFill="1" applyBorder="1"/>
    <xf numFmtId="0" fontId="0" fillId="2" borderId="24" xfId="0" applyFill="1" applyBorder="1" applyAlignment="1">
      <alignment horizontal="center"/>
    </xf>
    <xf numFmtId="164" fontId="0" fillId="0" borderId="25" xfId="0" applyNumberFormat="1" applyBorder="1"/>
    <xf numFmtId="164" fontId="0" fillId="0" borderId="26" xfId="0" applyNumberFormat="1" applyBorder="1"/>
    <xf numFmtId="164" fontId="0" fillId="0" borderId="24" xfId="0" applyNumberFormat="1" applyBorder="1"/>
    <xf numFmtId="0" fontId="0" fillId="0" borderId="28" xfId="0" applyBorder="1" applyAlignment="1">
      <alignment vertical="center" wrapText="1"/>
    </xf>
    <xf numFmtId="164" fontId="0" fillId="0" borderId="29" xfId="0" applyNumberFormat="1" applyBorder="1"/>
    <xf numFmtId="164" fontId="0" fillId="0" borderId="30" xfId="0" applyNumberFormat="1" applyBorder="1"/>
    <xf numFmtId="165" fontId="0" fillId="0" borderId="31" xfId="0" applyNumberFormat="1" applyBorder="1"/>
    <xf numFmtId="165" fontId="0" fillId="0" borderId="29" xfId="0" applyNumberFormat="1" applyBorder="1"/>
    <xf numFmtId="165" fontId="0" fillId="0" borderId="30" xfId="0" applyNumberFormat="1" applyBorder="1"/>
    <xf numFmtId="164" fontId="0" fillId="0" borderId="32" xfId="0" applyNumberFormat="1" applyBorder="1"/>
    <xf numFmtId="0" fontId="0" fillId="0" borderId="27" xfId="0" applyBorder="1" applyAlignment="1">
      <alignment vertical="center" wrapText="1"/>
    </xf>
    <xf numFmtId="164" fontId="0" fillId="0" borderId="33" xfId="0" applyNumberFormat="1" applyBorder="1"/>
    <xf numFmtId="164" fontId="0" fillId="0" borderId="34" xfId="0" applyNumberFormat="1" applyBorder="1"/>
    <xf numFmtId="165" fontId="0" fillId="0" borderId="35" xfId="0" applyNumberFormat="1" applyBorder="1"/>
    <xf numFmtId="165" fontId="0" fillId="0" borderId="33" xfId="0" applyNumberFormat="1" applyBorder="1"/>
    <xf numFmtId="165" fontId="0" fillId="0" borderId="34" xfId="0" applyNumberFormat="1" applyBorder="1"/>
    <xf numFmtId="164" fontId="0" fillId="0" borderId="35" xfId="0" applyNumberFormat="1" applyBorder="1"/>
    <xf numFmtId="164" fontId="0" fillId="0" borderId="23" xfId="0" applyNumberFormat="1" applyBorder="1"/>
    <xf numFmtId="164" fontId="0" fillId="0" borderId="35" xfId="0" applyNumberFormat="1" applyFill="1" applyBorder="1"/>
    <xf numFmtId="0" fontId="1" fillId="0" borderId="1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showGridLines="0" tabSelected="1" zoomScaleNormal="100" workbookViewId="0">
      <selection activeCell="K9" sqref="K9"/>
    </sheetView>
  </sheetViews>
  <sheetFormatPr baseColWidth="10" defaultRowHeight="15" x14ac:dyDescent="0.25"/>
  <cols>
    <col min="1" max="1" width="3" customWidth="1"/>
    <col min="2" max="2" width="33.42578125" customWidth="1"/>
  </cols>
  <sheetData>
    <row r="1" spans="2:15" x14ac:dyDescent="0.25">
      <c r="B1" s="68" t="s">
        <v>19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2:15" x14ac:dyDescent="0.25">
      <c r="B2" s="68" t="s">
        <v>20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2:15" ht="18.75" x14ac:dyDescent="0.3">
      <c r="B3" s="67" t="s">
        <v>27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5" spans="2:15" x14ac:dyDescent="0.25">
      <c r="B5" s="60" t="s">
        <v>18</v>
      </c>
      <c r="C5" s="62" t="s">
        <v>0</v>
      </c>
      <c r="D5" s="63"/>
      <c r="E5" s="63"/>
      <c r="F5" s="63"/>
      <c r="G5" s="63"/>
      <c r="H5" s="63"/>
      <c r="I5" s="64" t="s">
        <v>24</v>
      </c>
      <c r="J5" s="65"/>
      <c r="K5" s="65"/>
      <c r="L5" s="65"/>
      <c r="M5" s="65"/>
      <c r="N5" s="66"/>
      <c r="O5" s="36" t="s">
        <v>22</v>
      </c>
    </row>
    <row r="6" spans="2:15" x14ac:dyDescent="0.25">
      <c r="B6" s="61"/>
      <c r="C6" s="18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22" t="s">
        <v>6</v>
      </c>
      <c r="I6" s="27" t="s">
        <v>1</v>
      </c>
      <c r="J6" s="19" t="s">
        <v>2</v>
      </c>
      <c r="K6" s="19" t="s">
        <v>3</v>
      </c>
      <c r="L6" s="19" t="s">
        <v>4</v>
      </c>
      <c r="M6" s="19" t="s">
        <v>5</v>
      </c>
      <c r="N6" s="22" t="s">
        <v>6</v>
      </c>
      <c r="O6" s="37" t="s">
        <v>7</v>
      </c>
    </row>
    <row r="7" spans="2:15" ht="29.1" customHeight="1" x14ac:dyDescent="0.25">
      <c r="B7" s="12" t="s">
        <v>10</v>
      </c>
      <c r="C7" s="10">
        <v>914</v>
      </c>
      <c r="D7" s="10">
        <v>335</v>
      </c>
      <c r="E7" s="10">
        <v>202</v>
      </c>
      <c r="F7" s="10">
        <v>87</v>
      </c>
      <c r="G7" s="10">
        <v>55</v>
      </c>
      <c r="H7" s="23">
        <f>SUM(C7:G7)</f>
        <v>1593</v>
      </c>
      <c r="I7" s="28">
        <v>298.53445977011489</v>
      </c>
      <c r="J7" s="8">
        <v>341.90731343283579</v>
      </c>
      <c r="K7" s="8">
        <v>393.52814814814815</v>
      </c>
      <c r="L7" s="8">
        <v>383.37791666666664</v>
      </c>
      <c r="M7" s="8">
        <v>261.61600000000004</v>
      </c>
      <c r="N7" s="32">
        <v>324.5194990488269</v>
      </c>
      <c r="O7" s="38">
        <v>34</v>
      </c>
    </row>
    <row r="8" spans="2:15" ht="53.25" customHeight="1" x14ac:dyDescent="0.25">
      <c r="B8" s="13" t="s">
        <v>11</v>
      </c>
      <c r="C8" s="11">
        <v>1491</v>
      </c>
      <c r="D8" s="11">
        <v>1490</v>
      </c>
      <c r="E8" s="11">
        <v>928</v>
      </c>
      <c r="F8" s="11">
        <v>440</v>
      </c>
      <c r="G8" s="11">
        <v>155</v>
      </c>
      <c r="H8" s="24">
        <f t="shared" ref="H8:H15" si="0">SUM(C8:G8)</f>
        <v>4504</v>
      </c>
      <c r="I8" s="29">
        <v>377.86701408450682</v>
      </c>
      <c r="J8" s="9">
        <v>472.5182427900736</v>
      </c>
      <c r="K8" s="9">
        <v>491.43466733870952</v>
      </c>
      <c r="L8" s="9">
        <v>528.17719587628858</v>
      </c>
      <c r="M8" s="9">
        <v>400.91106508875725</v>
      </c>
      <c r="N8" s="33">
        <v>450.41012947114314</v>
      </c>
      <c r="O8" s="39">
        <v>166</v>
      </c>
    </row>
    <row r="9" spans="2:15" ht="29.1" customHeight="1" x14ac:dyDescent="0.25">
      <c r="B9" s="14" t="s">
        <v>12</v>
      </c>
      <c r="C9" s="11">
        <v>99</v>
      </c>
      <c r="D9" s="11">
        <v>120</v>
      </c>
      <c r="E9" s="11">
        <v>97</v>
      </c>
      <c r="F9" s="11">
        <v>45</v>
      </c>
      <c r="G9" s="11">
        <v>20</v>
      </c>
      <c r="H9" s="24">
        <f t="shared" si="0"/>
        <v>381</v>
      </c>
      <c r="I9" s="29">
        <v>331.93510638297869</v>
      </c>
      <c r="J9" s="9">
        <v>422.25616666666662</v>
      </c>
      <c r="K9" s="9">
        <v>443.54855769230772</v>
      </c>
      <c r="L9" s="9">
        <v>367.14160000000004</v>
      </c>
      <c r="M9" s="9">
        <v>278.64</v>
      </c>
      <c r="N9" s="33">
        <v>390.99705128205125</v>
      </c>
      <c r="O9" s="39">
        <v>35</v>
      </c>
    </row>
    <row r="10" spans="2:15" ht="42" customHeight="1" x14ac:dyDescent="0.25">
      <c r="B10" s="13" t="s">
        <v>26</v>
      </c>
      <c r="C10" s="11">
        <v>1819</v>
      </c>
      <c r="D10" s="11">
        <v>1985</v>
      </c>
      <c r="E10" s="11">
        <v>1511</v>
      </c>
      <c r="F10" s="11">
        <v>911</v>
      </c>
      <c r="G10" s="11">
        <v>440</v>
      </c>
      <c r="H10" s="24">
        <f t="shared" si="0"/>
        <v>6666</v>
      </c>
      <c r="I10" s="29">
        <v>348.56248124639308</v>
      </c>
      <c r="J10" s="9">
        <v>422.61372046254348</v>
      </c>
      <c r="K10" s="9">
        <v>484.83618193069259</v>
      </c>
      <c r="L10" s="9">
        <v>466.39370517928245</v>
      </c>
      <c r="M10" s="9">
        <v>322.39181628392492</v>
      </c>
      <c r="N10" s="33">
        <v>417.94717783316185</v>
      </c>
      <c r="O10" s="39">
        <v>658</v>
      </c>
    </row>
    <row r="11" spans="2:15" ht="29.1" customHeight="1" x14ac:dyDescent="0.25">
      <c r="B11" s="13" t="s">
        <v>13</v>
      </c>
      <c r="C11" s="11">
        <v>110</v>
      </c>
      <c r="D11" s="11">
        <v>129</v>
      </c>
      <c r="E11" s="11">
        <v>41</v>
      </c>
      <c r="F11" s="11">
        <v>33</v>
      </c>
      <c r="G11" s="11">
        <v>8</v>
      </c>
      <c r="H11" s="24">
        <f t="shared" si="0"/>
        <v>321</v>
      </c>
      <c r="I11" s="29">
        <v>431.03800000000007</v>
      </c>
      <c r="J11" s="9">
        <v>542.88139534883726</v>
      </c>
      <c r="K11" s="9">
        <v>543.24363636363637</v>
      </c>
      <c r="L11" s="9">
        <v>672.75944444444451</v>
      </c>
      <c r="M11" s="9">
        <v>295.88111111111112</v>
      </c>
      <c r="N11" s="33">
        <v>514.16619195046451</v>
      </c>
      <c r="O11" s="39">
        <v>10</v>
      </c>
    </row>
    <row r="12" spans="2:15" ht="29.1" customHeight="1" x14ac:dyDescent="0.25">
      <c r="B12" s="13" t="s">
        <v>14</v>
      </c>
      <c r="C12" s="11">
        <v>644</v>
      </c>
      <c r="D12" s="11">
        <v>381</v>
      </c>
      <c r="E12" s="11">
        <v>238</v>
      </c>
      <c r="F12" s="11">
        <v>88</v>
      </c>
      <c r="G12" s="11">
        <v>12</v>
      </c>
      <c r="H12" s="24">
        <f t="shared" si="0"/>
        <v>1363</v>
      </c>
      <c r="I12" s="29">
        <v>369.4054812398042</v>
      </c>
      <c r="J12" s="9">
        <v>534.88958005249344</v>
      </c>
      <c r="K12" s="9">
        <v>750.66254901960792</v>
      </c>
      <c r="L12" s="9">
        <v>670.92731958762886</v>
      </c>
      <c r="M12" s="9">
        <v>277.35384615384612</v>
      </c>
      <c r="N12" s="33">
        <v>507.97865342163345</v>
      </c>
      <c r="O12" s="39">
        <v>52</v>
      </c>
    </row>
    <row r="13" spans="2:15" ht="29.1" customHeight="1" x14ac:dyDescent="0.25">
      <c r="B13" s="13" t="s">
        <v>15</v>
      </c>
      <c r="C13" s="11">
        <v>43</v>
      </c>
      <c r="D13" s="11">
        <v>56</v>
      </c>
      <c r="E13" s="11">
        <v>45</v>
      </c>
      <c r="F13" s="11">
        <v>64</v>
      </c>
      <c r="G13" s="11">
        <v>40</v>
      </c>
      <c r="H13" s="24">
        <f t="shared" si="0"/>
        <v>248</v>
      </c>
      <c r="I13" s="29">
        <v>325.72463414634143</v>
      </c>
      <c r="J13" s="9">
        <v>433.14785714285711</v>
      </c>
      <c r="K13" s="9">
        <v>462.73333333333335</v>
      </c>
      <c r="L13" s="9">
        <v>474.03228571428576</v>
      </c>
      <c r="M13" s="9">
        <v>412.50431818181818</v>
      </c>
      <c r="N13" s="33">
        <v>429.16849420849428</v>
      </c>
      <c r="O13" s="39">
        <v>17</v>
      </c>
    </row>
    <row r="14" spans="2:15" ht="44.25" customHeight="1" x14ac:dyDescent="0.25">
      <c r="B14" s="41" t="s">
        <v>16</v>
      </c>
      <c r="C14" s="42">
        <v>542</v>
      </c>
      <c r="D14" s="42">
        <v>461</v>
      </c>
      <c r="E14" s="42">
        <v>237</v>
      </c>
      <c r="F14" s="42">
        <v>163</v>
      </c>
      <c r="G14" s="42">
        <v>65</v>
      </c>
      <c r="H14" s="43">
        <f t="shared" si="0"/>
        <v>1468</v>
      </c>
      <c r="I14" s="44">
        <v>372.95248062015503</v>
      </c>
      <c r="J14" s="45">
        <v>394.54663774403468</v>
      </c>
      <c r="K14" s="45">
        <v>383.59454545454554</v>
      </c>
      <c r="L14" s="45">
        <v>390.52572222222216</v>
      </c>
      <c r="M14" s="45">
        <v>252.22577464788731</v>
      </c>
      <c r="N14" s="46">
        <v>377.84035111411214</v>
      </c>
      <c r="O14" s="47">
        <v>114</v>
      </c>
    </row>
    <row r="15" spans="2:15" ht="29.1" customHeight="1" thickBot="1" x14ac:dyDescent="0.3">
      <c r="B15" s="48" t="s">
        <v>17</v>
      </c>
      <c r="C15" s="49">
        <v>531</v>
      </c>
      <c r="D15" s="49">
        <v>1035</v>
      </c>
      <c r="E15" s="49">
        <v>754</v>
      </c>
      <c r="F15" s="49">
        <v>494</v>
      </c>
      <c r="G15" s="49">
        <v>215</v>
      </c>
      <c r="H15" s="50">
        <f t="shared" si="0"/>
        <v>3029</v>
      </c>
      <c r="I15" s="51">
        <v>345.74780632411057</v>
      </c>
      <c r="J15" s="52">
        <v>429.3199903474902</v>
      </c>
      <c r="K15" s="52">
        <v>463.99265508684846</v>
      </c>
      <c r="L15" s="52">
        <v>472.88018382352925</v>
      </c>
      <c r="M15" s="52">
        <v>277.17068085106382</v>
      </c>
      <c r="N15" s="53">
        <v>420.87748960665164</v>
      </c>
      <c r="O15" s="54">
        <v>354</v>
      </c>
    </row>
    <row r="16" spans="2:15" ht="29.1" customHeight="1" x14ac:dyDescent="0.25">
      <c r="B16" s="57" t="s">
        <v>8</v>
      </c>
      <c r="C16" s="2">
        <f>SUM(C7:C15)</f>
        <v>6193</v>
      </c>
      <c r="D16" s="2">
        <f t="shared" ref="D16:G16" si="1">SUM(D7:D15)</f>
        <v>5992</v>
      </c>
      <c r="E16" s="2">
        <f t="shared" si="1"/>
        <v>4053</v>
      </c>
      <c r="F16" s="2">
        <f t="shared" si="1"/>
        <v>2325</v>
      </c>
      <c r="G16" s="2">
        <f t="shared" si="1"/>
        <v>1010</v>
      </c>
      <c r="H16" s="25">
        <f>SUM(H7:H15)</f>
        <v>19573</v>
      </c>
      <c r="I16" s="30">
        <v>353.34146320786687</v>
      </c>
      <c r="J16" s="5">
        <v>439.32235745248386</v>
      </c>
      <c r="K16" s="5">
        <v>487.00737425011505</v>
      </c>
      <c r="L16" s="5">
        <v>479.94128805620585</v>
      </c>
      <c r="M16" s="5">
        <v>318.93697822141564</v>
      </c>
      <c r="N16" s="34">
        <v>422.78232331356162</v>
      </c>
      <c r="O16" s="55">
        <f>SUM(O7:O15)</f>
        <v>1440</v>
      </c>
    </row>
    <row r="17" spans="2:15" ht="29.1" customHeight="1" thickBot="1" x14ac:dyDescent="0.3">
      <c r="B17" s="58" t="s">
        <v>9</v>
      </c>
      <c r="C17" s="49">
        <v>731</v>
      </c>
      <c r="D17" s="49">
        <v>2205</v>
      </c>
      <c r="E17" s="49">
        <v>2927</v>
      </c>
      <c r="F17" s="49">
        <v>2076</v>
      </c>
      <c r="G17" s="49">
        <v>832</v>
      </c>
      <c r="H17" s="50">
        <f>SUM(C17:G17)</f>
        <v>8771</v>
      </c>
      <c r="I17" s="51">
        <v>517.0007089552239</v>
      </c>
      <c r="J17" s="52">
        <v>600.93055074257427</v>
      </c>
      <c r="K17" s="52">
        <v>733.02168764568728</v>
      </c>
      <c r="L17" s="52">
        <v>905.78725180802087</v>
      </c>
      <c r="M17" s="52">
        <v>515.78201639344275</v>
      </c>
      <c r="N17" s="53">
        <v>702.06551182327291</v>
      </c>
      <c r="O17" s="56">
        <v>319</v>
      </c>
    </row>
    <row r="18" spans="2:15" ht="29.1" customHeight="1" x14ac:dyDescent="0.25">
      <c r="B18" s="59" t="s">
        <v>6</v>
      </c>
      <c r="C18" s="3">
        <f>+C16+C17</f>
        <v>6924</v>
      </c>
      <c r="D18" s="3">
        <f t="shared" ref="D18:G18" si="2">+D16+D17</f>
        <v>8197</v>
      </c>
      <c r="E18" s="3">
        <f t="shared" si="2"/>
        <v>6980</v>
      </c>
      <c r="F18" s="3">
        <f t="shared" si="2"/>
        <v>4401</v>
      </c>
      <c r="G18" s="3">
        <f t="shared" si="2"/>
        <v>1842</v>
      </c>
      <c r="H18" s="26">
        <f>+H16+H17</f>
        <v>28344</v>
      </c>
      <c r="I18" s="31">
        <v>366.97549424930037</v>
      </c>
      <c r="J18" s="6">
        <v>473.62217888100844</v>
      </c>
      <c r="K18" s="6">
        <v>568.45523691927735</v>
      </c>
      <c r="L18" s="6">
        <v>638.57751408278205</v>
      </c>
      <c r="M18" s="6">
        <v>389.07452102803745</v>
      </c>
      <c r="N18" s="35">
        <v>490.98505622673025</v>
      </c>
      <c r="O18" s="40">
        <f>+O16+O17</f>
        <v>1759</v>
      </c>
    </row>
    <row r="19" spans="2:15" ht="11.25" customHeight="1" x14ac:dyDescent="0.25"/>
    <row r="20" spans="2:15" x14ac:dyDescent="0.25">
      <c r="B20" t="s">
        <v>21</v>
      </c>
    </row>
    <row r="22" spans="2:15" x14ac:dyDescent="0.25">
      <c r="O22" s="1"/>
    </row>
  </sheetData>
  <mergeCells count="6">
    <mergeCell ref="B5:B6"/>
    <mergeCell ref="C5:H5"/>
    <mergeCell ref="I5:N5"/>
    <mergeCell ref="B3:N3"/>
    <mergeCell ref="B1:N1"/>
    <mergeCell ref="B2:N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"/>
  <sheetViews>
    <sheetView showGridLines="0" zoomScale="130" zoomScaleNormal="130" workbookViewId="0">
      <selection activeCell="G13" sqref="G13"/>
    </sheetView>
  </sheetViews>
  <sheetFormatPr baseColWidth="10" defaultRowHeight="15" x14ac:dyDescent="0.25"/>
  <cols>
    <col min="1" max="1" width="2.28515625" customWidth="1"/>
  </cols>
  <sheetData>
    <row r="1" spans="2:14" x14ac:dyDescent="0.25">
      <c r="B1" s="68" t="s">
        <v>19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2:14" x14ac:dyDescent="0.25">
      <c r="B2" s="68" t="s">
        <v>20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2:14" ht="15.75" x14ac:dyDescent="0.25">
      <c r="B3" s="69" t="s">
        <v>28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2:14" x14ac:dyDescent="0.25">
      <c r="B4" s="20" t="s">
        <v>25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2:14" ht="6" customHeight="1" x14ac:dyDescent="0.25">
      <c r="B5" s="1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2:14" ht="15" customHeight="1" x14ac:dyDescent="0.25">
      <c r="B6" s="70" t="s">
        <v>23</v>
      </c>
      <c r="C6" s="64" t="s">
        <v>0</v>
      </c>
      <c r="D6" s="65"/>
      <c r="E6" s="65"/>
      <c r="F6" s="65"/>
      <c r="G6" s="65"/>
      <c r="H6" s="66"/>
      <c r="I6" s="64" t="s">
        <v>24</v>
      </c>
      <c r="J6" s="65"/>
      <c r="K6" s="65"/>
      <c r="L6" s="65"/>
      <c r="M6" s="65"/>
      <c r="N6" s="66"/>
    </row>
    <row r="7" spans="2:14" ht="20.100000000000001" customHeight="1" x14ac:dyDescent="0.25">
      <c r="B7" s="71"/>
      <c r="C7" s="17" t="s">
        <v>1</v>
      </c>
      <c r="D7" s="17" t="s">
        <v>2</v>
      </c>
      <c r="E7" s="17" t="s">
        <v>3</v>
      </c>
      <c r="F7" s="17" t="s">
        <v>4</v>
      </c>
      <c r="G7" s="17" t="s">
        <v>5</v>
      </c>
      <c r="H7" s="17" t="s">
        <v>6</v>
      </c>
      <c r="I7" s="17" t="s">
        <v>1</v>
      </c>
      <c r="J7" s="17" t="s">
        <v>2</v>
      </c>
      <c r="K7" s="17" t="s">
        <v>3</v>
      </c>
      <c r="L7" s="17" t="s">
        <v>4</v>
      </c>
      <c r="M7" s="17" t="s">
        <v>5</v>
      </c>
      <c r="N7" s="17" t="s">
        <v>6</v>
      </c>
    </row>
    <row r="8" spans="2:14" ht="20.100000000000001" customHeight="1" x14ac:dyDescent="0.25">
      <c r="B8" s="4">
        <v>2001</v>
      </c>
      <c r="C8" s="2">
        <v>8965</v>
      </c>
      <c r="D8" s="2">
        <v>7654</v>
      </c>
      <c r="E8" s="2">
        <v>4096</v>
      </c>
      <c r="F8" s="2">
        <v>2166</v>
      </c>
      <c r="G8" s="2">
        <v>866</v>
      </c>
      <c r="H8" s="2">
        <f t="shared" ref="H8:H25" si="0">SUM(C8:G8)</f>
        <v>23747</v>
      </c>
      <c r="I8" s="5">
        <v>229.99297740477735</v>
      </c>
      <c r="J8" s="5">
        <v>284.4763460375076</v>
      </c>
      <c r="K8" s="5">
        <v>288.29638778971173</v>
      </c>
      <c r="L8" s="5">
        <v>268.87334045964724</v>
      </c>
      <c r="M8" s="5">
        <v>219.10597593582884</v>
      </c>
      <c r="N8" s="5">
        <v>260.75846348834949</v>
      </c>
    </row>
    <row r="9" spans="2:14" ht="20.100000000000001" customHeight="1" x14ac:dyDescent="0.25">
      <c r="B9" s="4">
        <v>2002</v>
      </c>
      <c r="C9" s="2">
        <v>8501</v>
      </c>
      <c r="D9" s="2">
        <v>7258</v>
      </c>
      <c r="E9" s="2">
        <v>3884</v>
      </c>
      <c r="F9" s="2">
        <v>2054</v>
      </c>
      <c r="G9" s="2">
        <v>821</v>
      </c>
      <c r="H9" s="2">
        <f t="shared" si="0"/>
        <v>22518</v>
      </c>
      <c r="I9" s="5">
        <v>216.75042297627564</v>
      </c>
      <c r="J9" s="5">
        <v>271.54490664293769</v>
      </c>
      <c r="K9" s="5">
        <v>275.56210302834529</v>
      </c>
      <c r="L9" s="5">
        <v>258.36670608129612</v>
      </c>
      <c r="M9" s="5">
        <v>218.07216032358232</v>
      </c>
      <c r="N9" s="5">
        <v>249.02269294641374</v>
      </c>
    </row>
    <row r="10" spans="2:14" ht="20.100000000000001" customHeight="1" x14ac:dyDescent="0.25">
      <c r="B10" s="4">
        <v>2003</v>
      </c>
      <c r="C10" s="2">
        <v>8394</v>
      </c>
      <c r="D10" s="2">
        <v>7166</v>
      </c>
      <c r="E10" s="2">
        <v>3834</v>
      </c>
      <c r="F10" s="2">
        <v>2028</v>
      </c>
      <c r="G10" s="2">
        <v>811</v>
      </c>
      <c r="H10" s="2">
        <f t="shared" si="0"/>
        <v>22233</v>
      </c>
      <c r="I10" s="5">
        <v>239.95733089468169</v>
      </c>
      <c r="J10" s="5">
        <v>348.13519873146925</v>
      </c>
      <c r="K10" s="5">
        <v>389.41828374888433</v>
      </c>
      <c r="L10" s="5">
        <v>374.03476671755709</v>
      </c>
      <c r="M10" s="5">
        <v>303.49776221753064</v>
      </c>
      <c r="N10" s="5">
        <v>326.13232842447474</v>
      </c>
    </row>
    <row r="11" spans="2:14" ht="20.100000000000001" customHeight="1" x14ac:dyDescent="0.25">
      <c r="B11" s="4">
        <v>2004</v>
      </c>
      <c r="C11" s="2">
        <v>6880</v>
      </c>
      <c r="D11" s="2">
        <v>7730</v>
      </c>
      <c r="E11" s="2">
        <v>4442</v>
      </c>
      <c r="F11" s="2">
        <v>2388</v>
      </c>
      <c r="G11" s="2">
        <v>774</v>
      </c>
      <c r="H11" s="2">
        <f t="shared" si="0"/>
        <v>22214</v>
      </c>
      <c r="I11" s="5">
        <v>241.62349609673976</v>
      </c>
      <c r="J11" s="5">
        <v>342.40483651226145</v>
      </c>
      <c r="K11" s="5">
        <v>368.97596491228074</v>
      </c>
      <c r="L11" s="5">
        <v>358.29310542567276</v>
      </c>
      <c r="M11" s="5">
        <v>285.15970068027207</v>
      </c>
      <c r="N11" s="5">
        <v>316.21681458303703</v>
      </c>
    </row>
    <row r="12" spans="2:14" ht="20.100000000000001" customHeight="1" x14ac:dyDescent="0.25">
      <c r="B12" s="4">
        <v>2005</v>
      </c>
      <c r="C12" s="2">
        <v>6498</v>
      </c>
      <c r="D12" s="2">
        <v>8033</v>
      </c>
      <c r="E12" s="2">
        <v>4923</v>
      </c>
      <c r="F12" s="2">
        <v>2609</v>
      </c>
      <c r="G12" s="2">
        <v>804</v>
      </c>
      <c r="H12" s="2">
        <f t="shared" si="0"/>
        <v>22867</v>
      </c>
      <c r="I12" s="5">
        <v>238.29116569262362</v>
      </c>
      <c r="J12" s="5">
        <v>353.86556095067709</v>
      </c>
      <c r="K12" s="5">
        <v>409.86060258548792</v>
      </c>
      <c r="L12" s="5">
        <v>389.77642800944147</v>
      </c>
      <c r="M12" s="5">
        <v>321.83582375478926</v>
      </c>
      <c r="N12" s="5">
        <v>336.04784226591249</v>
      </c>
    </row>
    <row r="13" spans="2:14" ht="20.100000000000001" customHeight="1" x14ac:dyDescent="0.25">
      <c r="B13" s="4">
        <v>2006</v>
      </c>
      <c r="C13" s="2">
        <v>7523</v>
      </c>
      <c r="D13" s="2">
        <v>7877</v>
      </c>
      <c r="E13" s="2">
        <v>4596</v>
      </c>
      <c r="F13" s="2">
        <v>2352</v>
      </c>
      <c r="G13" s="2">
        <v>793</v>
      </c>
      <c r="H13" s="2">
        <f t="shared" si="0"/>
        <v>23141</v>
      </c>
      <c r="I13" s="5">
        <v>225.80699674363535</v>
      </c>
      <c r="J13" s="5">
        <v>313.02086372632181</v>
      </c>
      <c r="K13" s="5">
        <v>329.64390988372094</v>
      </c>
      <c r="L13" s="5">
        <v>310.56899147727273</v>
      </c>
      <c r="M13" s="5">
        <v>243.14912921348315</v>
      </c>
      <c r="N13" s="5">
        <v>285.32747618131077</v>
      </c>
    </row>
    <row r="14" spans="2:14" ht="20.100000000000001" customHeight="1" x14ac:dyDescent="0.25">
      <c r="B14" s="4">
        <v>2007</v>
      </c>
      <c r="C14" s="2">
        <v>7662</v>
      </c>
      <c r="D14" s="2">
        <v>8483</v>
      </c>
      <c r="E14" s="2">
        <v>5222</v>
      </c>
      <c r="F14" s="2">
        <v>2678</v>
      </c>
      <c r="G14" s="2">
        <v>885</v>
      </c>
      <c r="H14" s="2">
        <f t="shared" si="0"/>
        <v>24930</v>
      </c>
      <c r="I14" s="5">
        <v>237.54268123962368</v>
      </c>
      <c r="J14" s="5">
        <v>333.22245188702823</v>
      </c>
      <c r="K14" s="5">
        <v>368.29980308566792</v>
      </c>
      <c r="L14" s="5">
        <v>374.18069675376091</v>
      </c>
      <c r="M14" s="5">
        <v>273.91041916167671</v>
      </c>
      <c r="N14" s="5">
        <v>313.45601182123573</v>
      </c>
    </row>
    <row r="15" spans="2:14" ht="20.100000000000001" customHeight="1" x14ac:dyDescent="0.25">
      <c r="B15" s="4">
        <v>2008</v>
      </c>
      <c r="C15" s="2">
        <v>7411</v>
      </c>
      <c r="D15" s="2">
        <v>8409</v>
      </c>
      <c r="E15" s="2">
        <v>5479</v>
      </c>
      <c r="F15" s="2">
        <v>2784</v>
      </c>
      <c r="G15" s="2">
        <v>984</v>
      </c>
      <c r="H15" s="2">
        <f t="shared" si="0"/>
        <v>25067</v>
      </c>
      <c r="I15" s="5">
        <v>246.00631138234468</v>
      </c>
      <c r="J15" s="5">
        <v>342.83601626016264</v>
      </c>
      <c r="K15" s="5">
        <v>383.0211268957575</v>
      </c>
      <c r="L15" s="5">
        <v>386.28095957687947</v>
      </c>
      <c r="M15" s="5">
        <v>286.25038461538469</v>
      </c>
      <c r="N15" s="5">
        <v>325.59507951160163</v>
      </c>
    </row>
    <row r="16" spans="2:14" ht="20.100000000000001" customHeight="1" x14ac:dyDescent="0.25">
      <c r="B16" s="4">
        <v>2009</v>
      </c>
      <c r="C16" s="2">
        <v>5578</v>
      </c>
      <c r="D16" s="2">
        <v>8017</v>
      </c>
      <c r="E16" s="2">
        <v>5563</v>
      </c>
      <c r="F16" s="2">
        <v>3043</v>
      </c>
      <c r="G16" s="2">
        <v>1118</v>
      </c>
      <c r="H16" s="2">
        <f t="shared" si="0"/>
        <v>23319</v>
      </c>
      <c r="I16" s="5">
        <v>277.86366706634686</v>
      </c>
      <c r="J16" s="5">
        <v>372.20761540600654</v>
      </c>
      <c r="K16" s="5">
        <v>418.06683029453012</v>
      </c>
      <c r="L16" s="5">
        <v>427.72437362637356</v>
      </c>
      <c r="M16" s="5">
        <v>305.06179461615142</v>
      </c>
      <c r="N16" s="5">
        <v>364.60721940726563</v>
      </c>
    </row>
    <row r="17" spans="2:14" ht="20.100000000000001" customHeight="1" x14ac:dyDescent="0.25">
      <c r="B17" s="4">
        <v>2010</v>
      </c>
      <c r="C17" s="2">
        <v>5449</v>
      </c>
      <c r="D17" s="2">
        <v>7897</v>
      </c>
      <c r="E17" s="2">
        <v>5611</v>
      </c>
      <c r="F17" s="2">
        <v>3254</v>
      </c>
      <c r="G17" s="2">
        <v>1202</v>
      </c>
      <c r="H17" s="2">
        <f t="shared" si="0"/>
        <v>23413</v>
      </c>
      <c r="I17" s="5">
        <v>278.16687788501883</v>
      </c>
      <c r="J17" s="5">
        <v>373.75618268673992</v>
      </c>
      <c r="K17" s="5">
        <v>424.04799714751431</v>
      </c>
      <c r="L17" s="5">
        <v>444.20539002108222</v>
      </c>
      <c r="M17" s="5">
        <v>319.18945765937201</v>
      </c>
      <c r="N17" s="5">
        <v>370.5530191903901</v>
      </c>
    </row>
    <row r="18" spans="2:14" ht="20.100000000000001" customHeight="1" x14ac:dyDescent="0.25">
      <c r="B18" s="4">
        <v>2011</v>
      </c>
      <c r="C18" s="2">
        <v>5985</v>
      </c>
      <c r="D18" s="2">
        <v>7882</v>
      </c>
      <c r="E18" s="2">
        <v>5926</v>
      </c>
      <c r="F18" s="2">
        <v>3547</v>
      </c>
      <c r="G18" s="2">
        <v>1258</v>
      </c>
      <c r="H18" s="2">
        <f t="shared" si="0"/>
        <v>24598</v>
      </c>
      <c r="I18" s="5">
        <v>279.97917713295794</v>
      </c>
      <c r="J18" s="5">
        <v>363.72253206182177</v>
      </c>
      <c r="K18" s="5">
        <v>433.75362344194173</v>
      </c>
      <c r="L18" s="5">
        <v>463.47537084398982</v>
      </c>
      <c r="M18" s="5">
        <v>395.3610401647785</v>
      </c>
      <c r="N18" s="5">
        <v>376.22292081555236</v>
      </c>
    </row>
    <row r="19" spans="2:14" ht="20.100000000000001" customHeight="1" x14ac:dyDescent="0.25">
      <c r="B19" s="4">
        <v>2012</v>
      </c>
      <c r="C19" s="2">
        <v>5538</v>
      </c>
      <c r="D19" s="2">
        <v>8103</v>
      </c>
      <c r="E19" s="2">
        <v>6429</v>
      </c>
      <c r="F19" s="2">
        <v>3656</v>
      </c>
      <c r="G19" s="2">
        <v>1335</v>
      </c>
      <c r="H19" s="2">
        <f t="shared" si="0"/>
        <v>25061</v>
      </c>
      <c r="I19" s="5">
        <v>306.36064380044058</v>
      </c>
      <c r="J19" s="5">
        <v>415.58840541557021</v>
      </c>
      <c r="K19" s="5">
        <v>515.78724917048555</v>
      </c>
      <c r="L19" s="5">
        <v>545.36744095582105</v>
      </c>
      <c r="M19" s="5">
        <v>394.73463470319632</v>
      </c>
      <c r="N19" s="5">
        <v>434.97641644035542</v>
      </c>
    </row>
    <row r="20" spans="2:14" ht="20.100000000000001" customHeight="1" x14ac:dyDescent="0.25">
      <c r="B20" s="4">
        <v>2013</v>
      </c>
      <c r="C20" s="2">
        <v>5357</v>
      </c>
      <c r="D20" s="2">
        <v>8856</v>
      </c>
      <c r="E20" s="2">
        <v>7118</v>
      </c>
      <c r="F20" s="2">
        <v>3987</v>
      </c>
      <c r="G20" s="2">
        <v>1310</v>
      </c>
      <c r="H20" s="2">
        <f t="shared" si="0"/>
        <v>26628</v>
      </c>
      <c r="I20" s="5">
        <v>321.84391858037606</v>
      </c>
      <c r="J20" s="5">
        <v>421.88535993937893</v>
      </c>
      <c r="K20" s="5">
        <v>531.21426147077352</v>
      </c>
      <c r="L20" s="5">
        <v>580.51487237026652</v>
      </c>
      <c r="M20" s="5">
        <v>449.15353543979501</v>
      </c>
      <c r="N20" s="5">
        <v>456.07621471774218</v>
      </c>
    </row>
    <row r="21" spans="2:14" ht="20.100000000000001" customHeight="1" x14ac:dyDescent="0.25">
      <c r="B21" s="4">
        <v>2014</v>
      </c>
      <c r="C21" s="2">
        <v>6275</v>
      </c>
      <c r="D21" s="2">
        <v>8756</v>
      </c>
      <c r="E21" s="2">
        <v>6985</v>
      </c>
      <c r="F21" s="2">
        <v>3982</v>
      </c>
      <c r="G21" s="2">
        <v>1574</v>
      </c>
      <c r="H21" s="2">
        <f t="shared" si="0"/>
        <v>27572</v>
      </c>
      <c r="I21" s="5">
        <v>319.79846016550351</v>
      </c>
      <c r="J21" s="5">
        <v>419.96973020118588</v>
      </c>
      <c r="K21" s="5">
        <v>548.14850291545156</v>
      </c>
      <c r="L21" s="5">
        <v>595.77101764254667</v>
      </c>
      <c r="M21" s="5">
        <v>409.26747089262619</v>
      </c>
      <c r="N21" s="5">
        <v>454.42314376454055</v>
      </c>
    </row>
    <row r="22" spans="2:14" ht="20.100000000000001" customHeight="1" x14ac:dyDescent="0.25">
      <c r="B22" s="4">
        <v>2015</v>
      </c>
      <c r="C22" s="2">
        <v>6180</v>
      </c>
      <c r="D22" s="2">
        <v>8554</v>
      </c>
      <c r="E22" s="2">
        <v>6884</v>
      </c>
      <c r="F22" s="2">
        <v>4014</v>
      </c>
      <c r="G22" s="2">
        <v>1534</v>
      </c>
      <c r="H22" s="2">
        <f t="shared" si="0"/>
        <v>27166</v>
      </c>
      <c r="I22" s="5">
        <v>293.9127771409859</v>
      </c>
      <c r="J22" s="5">
        <v>347.36871746332264</v>
      </c>
      <c r="K22" s="5">
        <v>407.92198177006776</v>
      </c>
      <c r="L22" s="5">
        <v>424.38182047402904</v>
      </c>
      <c r="M22" s="5">
        <v>301.07053430079156</v>
      </c>
      <c r="N22" s="5">
        <v>359.31499012778016</v>
      </c>
    </row>
    <row r="23" spans="2:14" ht="20.100000000000001" customHeight="1" x14ac:dyDescent="0.25">
      <c r="B23" s="4">
        <v>2016</v>
      </c>
      <c r="C23" s="2">
        <v>7220</v>
      </c>
      <c r="D23" s="2">
        <v>8441</v>
      </c>
      <c r="E23" s="2">
        <v>6957</v>
      </c>
      <c r="F23" s="2">
        <v>4150</v>
      </c>
      <c r="G23" s="2">
        <v>1682</v>
      </c>
      <c r="H23" s="2">
        <f t="shared" si="0"/>
        <v>28450</v>
      </c>
      <c r="I23" s="5">
        <v>326.79681261978487</v>
      </c>
      <c r="J23" s="5">
        <v>434.49999621689824</v>
      </c>
      <c r="K23" s="5">
        <v>538.49384791921682</v>
      </c>
      <c r="L23" s="5">
        <v>584.97131315721981</v>
      </c>
      <c r="M23" s="5">
        <v>358.34936708860761</v>
      </c>
      <c r="N23" s="5">
        <v>450.04634428314893</v>
      </c>
    </row>
    <row r="24" spans="2:14" ht="20.100000000000001" customHeight="1" x14ac:dyDescent="0.25">
      <c r="B24" s="4">
        <v>2017</v>
      </c>
      <c r="C24" s="2">
        <v>6859</v>
      </c>
      <c r="D24" s="2">
        <v>8295</v>
      </c>
      <c r="E24" s="2">
        <v>7068</v>
      </c>
      <c r="F24" s="2">
        <v>4299</v>
      </c>
      <c r="G24" s="2">
        <v>1790</v>
      </c>
      <c r="H24" s="2">
        <f t="shared" si="0"/>
        <v>28311</v>
      </c>
      <c r="I24" s="5">
        <v>359.82078162771961</v>
      </c>
      <c r="J24" s="5">
        <v>466.30226012793185</v>
      </c>
      <c r="K24" s="5">
        <v>562.96707851110421</v>
      </c>
      <c r="L24" s="5">
        <v>629.56036513242498</v>
      </c>
      <c r="M24" s="5">
        <v>392.42714021000603</v>
      </c>
      <c r="N24" s="5">
        <v>484.75777634610131</v>
      </c>
    </row>
    <row r="25" spans="2:14" ht="20.100000000000001" customHeight="1" x14ac:dyDescent="0.25">
      <c r="B25" s="7">
        <v>2018</v>
      </c>
      <c r="C25" s="3">
        <v>6924</v>
      </c>
      <c r="D25" s="3">
        <v>8197</v>
      </c>
      <c r="E25" s="3">
        <v>6980</v>
      </c>
      <c r="F25" s="3">
        <v>4401</v>
      </c>
      <c r="G25" s="3">
        <v>1842</v>
      </c>
      <c r="H25" s="3">
        <f t="shared" si="0"/>
        <v>28344</v>
      </c>
      <c r="I25" s="6">
        <v>366.97549424930037</v>
      </c>
      <c r="J25" s="6">
        <v>473.62217888100844</v>
      </c>
      <c r="K25" s="6">
        <v>568.45523691927735</v>
      </c>
      <c r="L25" s="6">
        <v>638.57751408278205</v>
      </c>
      <c r="M25" s="6">
        <v>389.07452102803745</v>
      </c>
      <c r="N25" s="6">
        <v>490.98505622673025</v>
      </c>
    </row>
    <row r="26" spans="2:14" ht="9" customHeight="1" x14ac:dyDescent="0.25"/>
    <row r="27" spans="2:14" x14ac:dyDescent="0.25">
      <c r="B27" t="s">
        <v>21</v>
      </c>
    </row>
  </sheetData>
  <mergeCells count="6">
    <mergeCell ref="B1:N1"/>
    <mergeCell ref="B2:N2"/>
    <mergeCell ref="B3:N3"/>
    <mergeCell ref="C6:H6"/>
    <mergeCell ref="I6:N6"/>
    <mergeCell ref="B6:B7"/>
  </mergeCells>
  <pageMargins left="0.7" right="0.7" top="0.75" bottom="0.75" header="0.3" footer="0.3"/>
  <pageSetup orientation="portrait" r:id="rId1"/>
  <ignoredErrors>
    <ignoredError sqref="H8:H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Parte 1</vt:lpstr>
      <vt:lpstr>Parte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dcterms:created xsi:type="dcterms:W3CDTF">2019-07-02T20:37:52Z</dcterms:created>
  <dcterms:modified xsi:type="dcterms:W3CDTF">2019-07-10T16:48:36Z</dcterms:modified>
</cp:coreProperties>
</file>