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17610" windowHeight="7680"/>
  </bookViews>
  <sheets>
    <sheet name="2001" sheetId="1" r:id="rId1"/>
    <sheet name="2002" sheetId="2" r:id="rId2"/>
    <sheet name="2003" sheetId="3" r:id="rId3"/>
    <sheet name="2004" sheetId="4" r:id="rId4"/>
    <sheet name="2005" sheetId="5" r:id="rId5"/>
    <sheet name="2006" sheetId="6" r:id="rId6"/>
    <sheet name="2007" sheetId="7" r:id="rId7"/>
    <sheet name="2008" sheetId="8" r:id="rId8"/>
    <sheet name="2009" sheetId="9" r:id="rId9"/>
    <sheet name="2010" sheetId="10" r:id="rId10"/>
    <sheet name="2011" sheetId="11" r:id="rId11"/>
    <sheet name="2012" sheetId="12" r:id="rId12"/>
    <sheet name="2013" sheetId="13" r:id="rId13"/>
    <sheet name="2014" sheetId="14" r:id="rId14"/>
    <sheet name="2015" sheetId="15" r:id="rId15"/>
    <sheet name="2016" sheetId="16" r:id="rId16"/>
    <sheet name="2017" sheetId="17" r:id="rId17"/>
    <sheet name="2018" sheetId="18" r:id="rId18"/>
    <sheet name="2019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9" l="1"/>
  <c r="F26" i="19"/>
  <c r="F25" i="19"/>
  <c r="F24" i="19"/>
  <c r="F23" i="19"/>
  <c r="E28" i="19"/>
  <c r="B28" i="19"/>
  <c r="F20" i="19"/>
  <c r="F19" i="19"/>
  <c r="F18" i="19"/>
  <c r="F17" i="19"/>
  <c r="F16" i="19"/>
  <c r="F15" i="19"/>
  <c r="F13" i="19"/>
  <c r="F12" i="19"/>
  <c r="F11" i="19"/>
  <c r="F10" i="19"/>
  <c r="C21" i="19"/>
  <c r="B21" i="19"/>
  <c r="B31" i="19" l="1"/>
  <c r="F14" i="19"/>
  <c r="C28" i="19"/>
  <c r="E21" i="19"/>
  <c r="E31" i="19" s="1"/>
  <c r="M36" i="7"/>
  <c r="I36" i="7"/>
  <c r="E36" i="7"/>
  <c r="F36" i="7"/>
  <c r="B36" i="7"/>
  <c r="N36" i="7"/>
  <c r="L36" i="7"/>
  <c r="K36" i="7"/>
  <c r="J36" i="7"/>
  <c r="H36" i="7"/>
  <c r="G36" i="7"/>
  <c r="D36" i="7"/>
  <c r="C36" i="7"/>
  <c r="N30" i="7"/>
  <c r="J30" i="7"/>
  <c r="F30" i="7"/>
  <c r="B30" i="7"/>
  <c r="K30" i="7"/>
  <c r="G30" i="7"/>
  <c r="C30" i="7"/>
  <c r="M30" i="7"/>
  <c r="L30" i="7"/>
  <c r="I30" i="7"/>
  <c r="H30" i="7"/>
  <c r="E30" i="7"/>
  <c r="D30" i="7"/>
  <c r="K22" i="7"/>
  <c r="K38" i="7" s="1"/>
  <c r="G22" i="7"/>
  <c r="C22" i="7"/>
  <c r="C38" i="7" s="1"/>
  <c r="N22" i="7"/>
  <c r="M22" i="7"/>
  <c r="L22" i="7"/>
  <c r="J22" i="7"/>
  <c r="I22" i="7"/>
  <c r="H22" i="7"/>
  <c r="F22" i="7"/>
  <c r="E22" i="7"/>
  <c r="D22" i="7"/>
  <c r="B22" i="7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L30" i="4"/>
  <c r="H30" i="4"/>
  <c r="D30" i="4"/>
  <c r="N30" i="4"/>
  <c r="M30" i="4"/>
  <c r="K30" i="4"/>
  <c r="J30" i="4"/>
  <c r="I30" i="4"/>
  <c r="G30" i="4"/>
  <c r="F30" i="4"/>
  <c r="E30" i="4"/>
  <c r="C30" i="4"/>
  <c r="B30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D21" i="19" l="1"/>
  <c r="F9" i="19"/>
  <c r="D28" i="19"/>
  <c r="F28" i="19" s="1"/>
  <c r="F22" i="19"/>
  <c r="C31" i="19"/>
  <c r="I40" i="7"/>
  <c r="I38" i="7"/>
  <c r="M40" i="7"/>
  <c r="M38" i="7"/>
  <c r="B40" i="7"/>
  <c r="B38" i="7"/>
  <c r="F40" i="7"/>
  <c r="F38" i="7"/>
  <c r="J40" i="7"/>
  <c r="J38" i="7"/>
  <c r="N40" i="7"/>
  <c r="N38" i="7"/>
  <c r="E40" i="7"/>
  <c r="E38" i="7"/>
  <c r="D38" i="7"/>
  <c r="D40" i="7"/>
  <c r="H38" i="7"/>
  <c r="H40" i="7"/>
  <c r="L38" i="7"/>
  <c r="L40" i="7"/>
  <c r="G38" i="7"/>
  <c r="K40" i="7"/>
  <c r="C40" i="7"/>
  <c r="G40" i="7"/>
  <c r="C38" i="4"/>
  <c r="C40" i="4"/>
  <c r="G38" i="4"/>
  <c r="G40" i="4"/>
  <c r="K38" i="4"/>
  <c r="K40" i="4"/>
  <c r="B40" i="4"/>
  <c r="B38" i="4"/>
  <c r="F40" i="4"/>
  <c r="F38" i="4"/>
  <c r="J40" i="4"/>
  <c r="J38" i="4"/>
  <c r="N40" i="4"/>
  <c r="N38" i="4"/>
  <c r="D40" i="4"/>
  <c r="D38" i="4"/>
  <c r="H40" i="4"/>
  <c r="H38" i="4"/>
  <c r="L40" i="4"/>
  <c r="L38" i="4"/>
  <c r="E40" i="4"/>
  <c r="E38" i="4"/>
  <c r="I40" i="4"/>
  <c r="I38" i="4"/>
  <c r="M40" i="4"/>
  <c r="M38" i="4"/>
  <c r="N30" i="6"/>
  <c r="J30" i="6"/>
  <c r="F30" i="6"/>
  <c r="B30" i="6"/>
  <c r="M30" i="6"/>
  <c r="L30" i="6"/>
  <c r="K30" i="6"/>
  <c r="I30" i="6"/>
  <c r="H30" i="6"/>
  <c r="G30" i="6"/>
  <c r="E30" i="6"/>
  <c r="D30" i="6"/>
  <c r="C30" i="6"/>
  <c r="K22" i="6"/>
  <c r="G22" i="6"/>
  <c r="C22" i="6"/>
  <c r="N22" i="6"/>
  <c r="J22" i="6"/>
  <c r="F22" i="6"/>
  <c r="B22" i="6"/>
  <c r="M22" i="6"/>
  <c r="L22" i="6"/>
  <c r="I22" i="6"/>
  <c r="H22" i="6"/>
  <c r="E22" i="6"/>
  <c r="D22" i="6"/>
  <c r="N30" i="5"/>
  <c r="J30" i="5"/>
  <c r="F30" i="5"/>
  <c r="B30" i="5"/>
  <c r="K30" i="5"/>
  <c r="G30" i="5"/>
  <c r="C30" i="5"/>
  <c r="M30" i="5"/>
  <c r="L30" i="5"/>
  <c r="I30" i="5"/>
  <c r="H30" i="5"/>
  <c r="E30" i="5"/>
  <c r="D30" i="5"/>
  <c r="K22" i="5"/>
  <c r="G22" i="5"/>
  <c r="C22" i="5"/>
  <c r="N22" i="5"/>
  <c r="M22" i="5"/>
  <c r="L22" i="5"/>
  <c r="J22" i="5"/>
  <c r="I22" i="5"/>
  <c r="H22" i="5"/>
  <c r="F22" i="5"/>
  <c r="E22" i="5"/>
  <c r="D22" i="5"/>
  <c r="B22" i="5"/>
  <c r="N30" i="3"/>
  <c r="J30" i="3"/>
  <c r="F30" i="3"/>
  <c r="B30" i="3"/>
  <c r="M30" i="3"/>
  <c r="L30" i="3"/>
  <c r="K30" i="3"/>
  <c r="I30" i="3"/>
  <c r="H30" i="3"/>
  <c r="G30" i="3"/>
  <c r="E30" i="3"/>
  <c r="D30" i="3"/>
  <c r="C30" i="3"/>
  <c r="K22" i="3"/>
  <c r="G22" i="3"/>
  <c r="C22" i="3"/>
  <c r="N22" i="3"/>
  <c r="M22" i="3"/>
  <c r="L22" i="3"/>
  <c r="J22" i="3"/>
  <c r="I22" i="3"/>
  <c r="H22" i="3"/>
  <c r="F22" i="3"/>
  <c r="E22" i="3"/>
  <c r="D22" i="3"/>
  <c r="B22" i="3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30" i="1"/>
  <c r="J30" i="1"/>
  <c r="F30" i="1"/>
  <c r="B30" i="1"/>
  <c r="M30" i="1"/>
  <c r="L30" i="1"/>
  <c r="K30" i="1"/>
  <c r="I30" i="1"/>
  <c r="H30" i="1"/>
  <c r="G30" i="1"/>
  <c r="E30" i="1"/>
  <c r="D30" i="1"/>
  <c r="C30" i="1"/>
  <c r="K22" i="1"/>
  <c r="G22" i="1"/>
  <c r="C22" i="1"/>
  <c r="N22" i="1"/>
  <c r="M22" i="1"/>
  <c r="L22" i="1"/>
  <c r="J22" i="1"/>
  <c r="I22" i="1"/>
  <c r="H22" i="1"/>
  <c r="F22" i="1"/>
  <c r="E22" i="1"/>
  <c r="D22" i="1"/>
  <c r="B22" i="1"/>
  <c r="D31" i="19" l="1"/>
  <c r="F21" i="19"/>
  <c r="E33" i="6"/>
  <c r="M33" i="6"/>
  <c r="I33" i="6"/>
  <c r="D33" i="6"/>
  <c r="H33" i="6"/>
  <c r="L33" i="6"/>
  <c r="B33" i="6"/>
  <c r="F33" i="6"/>
  <c r="J33" i="6"/>
  <c r="N33" i="6"/>
  <c r="K33" i="6"/>
  <c r="C33" i="6"/>
  <c r="G33" i="6"/>
  <c r="E33" i="5"/>
  <c r="I33" i="5"/>
  <c r="M33" i="5"/>
  <c r="B33" i="5"/>
  <c r="F33" i="5"/>
  <c r="J33" i="5"/>
  <c r="N33" i="5"/>
  <c r="D33" i="5"/>
  <c r="H33" i="5"/>
  <c r="L33" i="5"/>
  <c r="C33" i="5"/>
  <c r="K33" i="5"/>
  <c r="G33" i="5"/>
  <c r="I33" i="3"/>
  <c r="B33" i="3"/>
  <c r="F33" i="3"/>
  <c r="J33" i="3"/>
  <c r="N33" i="3"/>
  <c r="E33" i="3"/>
  <c r="M33" i="3"/>
  <c r="D33" i="3"/>
  <c r="H33" i="3"/>
  <c r="L33" i="3"/>
  <c r="K33" i="3"/>
  <c r="C33" i="3"/>
  <c r="G33" i="3"/>
  <c r="C33" i="2"/>
  <c r="G33" i="2"/>
  <c r="K33" i="2"/>
  <c r="D33" i="2"/>
  <c r="H33" i="2"/>
  <c r="L33" i="2"/>
  <c r="I33" i="2"/>
  <c r="E33" i="2"/>
  <c r="M33" i="2"/>
  <c r="B33" i="2"/>
  <c r="F33" i="2"/>
  <c r="J33" i="2"/>
  <c r="N33" i="2"/>
  <c r="I33" i="1"/>
  <c r="B33" i="1"/>
  <c r="F33" i="1"/>
  <c r="N33" i="1"/>
  <c r="E33" i="1"/>
  <c r="M33" i="1"/>
  <c r="J33" i="1"/>
  <c r="D33" i="1"/>
  <c r="H33" i="1"/>
  <c r="L33" i="1"/>
  <c r="K33" i="1"/>
  <c r="C33" i="1"/>
  <c r="G33" i="1"/>
  <c r="AB27" i="18"/>
  <c r="AB26" i="18"/>
  <c r="AB25" i="18"/>
  <c r="W28" i="18"/>
  <c r="S28" i="18"/>
  <c r="O28" i="18"/>
  <c r="K28" i="18"/>
  <c r="G28" i="18"/>
  <c r="AB24" i="18"/>
  <c r="AB23" i="18"/>
  <c r="Y28" i="18"/>
  <c r="X28" i="18"/>
  <c r="V28" i="18"/>
  <c r="U28" i="18"/>
  <c r="T28" i="18"/>
  <c r="R28" i="18"/>
  <c r="Q28" i="18"/>
  <c r="P28" i="18"/>
  <c r="N28" i="18"/>
  <c r="M28" i="18"/>
  <c r="L28" i="18"/>
  <c r="J28" i="18"/>
  <c r="I28" i="18"/>
  <c r="H28" i="18"/>
  <c r="F28" i="18"/>
  <c r="E28" i="18"/>
  <c r="D28" i="18"/>
  <c r="AA28" i="18"/>
  <c r="B28" i="18"/>
  <c r="AB20" i="18"/>
  <c r="AB19" i="18"/>
  <c r="AB18" i="18"/>
  <c r="AB17" i="18"/>
  <c r="AB16" i="18"/>
  <c r="AB15" i="18"/>
  <c r="AB14" i="18"/>
  <c r="AB13" i="18"/>
  <c r="AB12" i="18"/>
  <c r="AB11" i="18"/>
  <c r="AB10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AB27" i="17"/>
  <c r="AB26" i="17"/>
  <c r="AB25" i="17"/>
  <c r="Y28" i="17"/>
  <c r="U28" i="17"/>
  <c r="Q28" i="17"/>
  <c r="M28" i="17"/>
  <c r="I28" i="17"/>
  <c r="E28" i="17"/>
  <c r="AB24" i="17"/>
  <c r="AB23" i="17"/>
  <c r="X28" i="17"/>
  <c r="W28" i="17"/>
  <c r="V28" i="17"/>
  <c r="T28" i="17"/>
  <c r="S28" i="17"/>
  <c r="R28" i="17"/>
  <c r="P28" i="17"/>
  <c r="O28" i="17"/>
  <c r="N28" i="17"/>
  <c r="L28" i="17"/>
  <c r="K28" i="17"/>
  <c r="J28" i="17"/>
  <c r="H28" i="17"/>
  <c r="G28" i="17"/>
  <c r="F28" i="17"/>
  <c r="D28" i="17"/>
  <c r="AA28" i="17"/>
  <c r="B28" i="17"/>
  <c r="AB20" i="17"/>
  <c r="AB19" i="17"/>
  <c r="AB18" i="17"/>
  <c r="AB17" i="17"/>
  <c r="AB16" i="17"/>
  <c r="AB15" i="17"/>
  <c r="AB14" i="17"/>
  <c r="AB13" i="17"/>
  <c r="AB12" i="17"/>
  <c r="AB11" i="17"/>
  <c r="AB10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B27" i="16"/>
  <c r="AB25" i="16"/>
  <c r="X28" i="16"/>
  <c r="W28" i="16"/>
  <c r="T28" i="16"/>
  <c r="S28" i="16"/>
  <c r="P28" i="16"/>
  <c r="O28" i="16"/>
  <c r="L28" i="16"/>
  <c r="K28" i="16"/>
  <c r="H28" i="16"/>
  <c r="G28" i="16"/>
  <c r="D28" i="16"/>
  <c r="AB23" i="16"/>
  <c r="AB19" i="16"/>
  <c r="AB17" i="16"/>
  <c r="AB15" i="16"/>
  <c r="AB12" i="16"/>
  <c r="AB11" i="16"/>
  <c r="X21" i="16"/>
  <c r="T21" i="16"/>
  <c r="P21" i="16"/>
  <c r="L21" i="16"/>
  <c r="H21" i="16"/>
  <c r="D21" i="16"/>
  <c r="N30" i="15"/>
  <c r="J30" i="15"/>
  <c r="F30" i="15"/>
  <c r="B30" i="15"/>
  <c r="K30" i="15"/>
  <c r="G30" i="15"/>
  <c r="C30" i="15"/>
  <c r="M30" i="15"/>
  <c r="L30" i="15"/>
  <c r="I30" i="15"/>
  <c r="H30" i="15"/>
  <c r="E30" i="15"/>
  <c r="D30" i="15"/>
  <c r="K22" i="15"/>
  <c r="G22" i="15"/>
  <c r="C22" i="15"/>
  <c r="N22" i="15"/>
  <c r="M22" i="15"/>
  <c r="L22" i="15"/>
  <c r="J22" i="15"/>
  <c r="I22" i="15"/>
  <c r="H22" i="15"/>
  <c r="F22" i="15"/>
  <c r="E22" i="15"/>
  <c r="D22" i="15"/>
  <c r="B22" i="15"/>
  <c r="N30" i="14"/>
  <c r="J30" i="14"/>
  <c r="F30" i="14"/>
  <c r="B30" i="14"/>
  <c r="M30" i="14"/>
  <c r="L30" i="14"/>
  <c r="K30" i="14"/>
  <c r="I30" i="14"/>
  <c r="H30" i="14"/>
  <c r="G30" i="14"/>
  <c r="E30" i="14"/>
  <c r="D30" i="14"/>
  <c r="C30" i="14"/>
  <c r="K22" i="14"/>
  <c r="G22" i="14"/>
  <c r="C22" i="14"/>
  <c r="N22" i="14"/>
  <c r="M22" i="14"/>
  <c r="L22" i="14"/>
  <c r="J22" i="14"/>
  <c r="I22" i="14"/>
  <c r="H22" i="14"/>
  <c r="F22" i="14"/>
  <c r="E22" i="14"/>
  <c r="D22" i="14"/>
  <c r="B22" i="14"/>
  <c r="N30" i="13"/>
  <c r="L30" i="13"/>
  <c r="J30" i="13"/>
  <c r="H30" i="13"/>
  <c r="F30" i="13"/>
  <c r="D30" i="13"/>
  <c r="B30" i="13"/>
  <c r="M30" i="13"/>
  <c r="K30" i="13"/>
  <c r="I30" i="13"/>
  <c r="G30" i="13"/>
  <c r="E30" i="13"/>
  <c r="C30" i="13"/>
  <c r="M22" i="13"/>
  <c r="K22" i="13"/>
  <c r="I22" i="13"/>
  <c r="G22" i="13"/>
  <c r="E22" i="13"/>
  <c r="C22" i="13"/>
  <c r="N22" i="13"/>
  <c r="L22" i="13"/>
  <c r="J22" i="13"/>
  <c r="H22" i="13"/>
  <c r="F22" i="13"/>
  <c r="D22" i="13"/>
  <c r="B22" i="13"/>
  <c r="F31" i="19" l="1"/>
  <c r="C33" i="15"/>
  <c r="J31" i="18"/>
  <c r="N31" i="18"/>
  <c r="V31" i="18"/>
  <c r="K31" i="18"/>
  <c r="S31" i="18"/>
  <c r="F31" i="18"/>
  <c r="R31" i="18"/>
  <c r="G31" i="18"/>
  <c r="O31" i="18"/>
  <c r="W31" i="18"/>
  <c r="D31" i="18"/>
  <c r="H31" i="18"/>
  <c r="L31" i="18"/>
  <c r="P31" i="18"/>
  <c r="T31" i="18"/>
  <c r="X31" i="18"/>
  <c r="B31" i="18"/>
  <c r="E31" i="18"/>
  <c r="I31" i="18"/>
  <c r="M31" i="18"/>
  <c r="Q31" i="18"/>
  <c r="U31" i="18"/>
  <c r="Y31" i="18"/>
  <c r="C28" i="18"/>
  <c r="C31" i="18" s="1"/>
  <c r="AA21" i="18"/>
  <c r="AA31" i="18" s="1"/>
  <c r="F31" i="17"/>
  <c r="N31" i="17"/>
  <c r="V31" i="17"/>
  <c r="G31" i="17"/>
  <c r="S31" i="17"/>
  <c r="B31" i="17"/>
  <c r="J31" i="17"/>
  <c r="R31" i="17"/>
  <c r="D31" i="17"/>
  <c r="H31" i="17"/>
  <c r="L31" i="17"/>
  <c r="P31" i="17"/>
  <c r="T31" i="17"/>
  <c r="X31" i="17"/>
  <c r="K31" i="17"/>
  <c r="O31" i="17"/>
  <c r="W31" i="17"/>
  <c r="E31" i="17"/>
  <c r="I31" i="17"/>
  <c r="M31" i="17"/>
  <c r="Q31" i="17"/>
  <c r="U31" i="17"/>
  <c r="Y31" i="17"/>
  <c r="C28" i="17"/>
  <c r="AA21" i="17"/>
  <c r="AA31" i="17" s="1"/>
  <c r="D31" i="16"/>
  <c r="H31" i="16"/>
  <c r="L31" i="16"/>
  <c r="P31" i="16"/>
  <c r="T31" i="16"/>
  <c r="X31" i="16"/>
  <c r="E21" i="16"/>
  <c r="I21" i="16"/>
  <c r="M21" i="16"/>
  <c r="Q21" i="16"/>
  <c r="U21" i="16"/>
  <c r="Y21" i="16"/>
  <c r="AB13" i="16"/>
  <c r="AB18" i="16"/>
  <c r="E28" i="16"/>
  <c r="I28" i="16"/>
  <c r="M28" i="16"/>
  <c r="Q28" i="16"/>
  <c r="U28" i="16"/>
  <c r="Y28" i="16"/>
  <c r="B21" i="16"/>
  <c r="F21" i="16"/>
  <c r="J21" i="16"/>
  <c r="N21" i="16"/>
  <c r="R21" i="16"/>
  <c r="V21" i="16"/>
  <c r="AB14" i="16"/>
  <c r="AB20" i="16"/>
  <c r="B28" i="16"/>
  <c r="F28" i="16"/>
  <c r="J28" i="16"/>
  <c r="N28" i="16"/>
  <c r="R28" i="16"/>
  <c r="V28" i="16"/>
  <c r="AB26" i="16"/>
  <c r="C28" i="16"/>
  <c r="C21" i="16"/>
  <c r="G21" i="16"/>
  <c r="K21" i="16"/>
  <c r="O21" i="16"/>
  <c r="S21" i="16"/>
  <c r="W21" i="16"/>
  <c r="AB10" i="16"/>
  <c r="AB16" i="16"/>
  <c r="AB24" i="16"/>
  <c r="AA21" i="16"/>
  <c r="I33" i="15"/>
  <c r="M33" i="15"/>
  <c r="N33" i="15"/>
  <c r="E33" i="15"/>
  <c r="B33" i="15"/>
  <c r="F33" i="15"/>
  <c r="J33" i="15"/>
  <c r="D33" i="15"/>
  <c r="H33" i="15"/>
  <c r="L33" i="15"/>
  <c r="G33" i="15"/>
  <c r="K33" i="15"/>
  <c r="E33" i="14"/>
  <c r="M33" i="14"/>
  <c r="B33" i="14"/>
  <c r="F33" i="14"/>
  <c r="J33" i="14"/>
  <c r="N33" i="14"/>
  <c r="I33" i="14"/>
  <c r="D33" i="14"/>
  <c r="H33" i="14"/>
  <c r="L33" i="14"/>
  <c r="K33" i="14"/>
  <c r="C33" i="14"/>
  <c r="G33" i="14"/>
  <c r="D33" i="13"/>
  <c r="H33" i="13"/>
  <c r="L33" i="13"/>
  <c r="E33" i="13"/>
  <c r="M33" i="13"/>
  <c r="B33" i="13"/>
  <c r="F33" i="13"/>
  <c r="J33" i="13"/>
  <c r="N33" i="13"/>
  <c r="I33" i="13"/>
  <c r="C33" i="13"/>
  <c r="G33" i="13"/>
  <c r="K33" i="13"/>
  <c r="N30" i="12"/>
  <c r="J30" i="12"/>
  <c r="F30" i="12"/>
  <c r="B30" i="12"/>
  <c r="K30" i="12"/>
  <c r="G30" i="12"/>
  <c r="C30" i="12"/>
  <c r="M30" i="12"/>
  <c r="L30" i="12"/>
  <c r="I30" i="12"/>
  <c r="H30" i="12"/>
  <c r="E30" i="12"/>
  <c r="D30" i="12"/>
  <c r="K22" i="12"/>
  <c r="G22" i="12"/>
  <c r="C22" i="12"/>
  <c r="N22" i="12"/>
  <c r="M22" i="12"/>
  <c r="L22" i="12"/>
  <c r="J22" i="12"/>
  <c r="I22" i="12"/>
  <c r="H22" i="12"/>
  <c r="F22" i="12"/>
  <c r="E22" i="12"/>
  <c r="D22" i="12"/>
  <c r="B22" i="12"/>
  <c r="N30" i="11"/>
  <c r="J30" i="11"/>
  <c r="F30" i="11"/>
  <c r="B30" i="11"/>
  <c r="M30" i="11"/>
  <c r="L30" i="11"/>
  <c r="K30" i="11"/>
  <c r="I30" i="11"/>
  <c r="H30" i="11"/>
  <c r="G30" i="11"/>
  <c r="E30" i="11"/>
  <c r="D30" i="11"/>
  <c r="C30" i="11"/>
  <c r="K22" i="11"/>
  <c r="G22" i="11"/>
  <c r="C22" i="11"/>
  <c r="N22" i="11"/>
  <c r="M22" i="11"/>
  <c r="L22" i="11"/>
  <c r="J22" i="11"/>
  <c r="I22" i="11"/>
  <c r="H22" i="11"/>
  <c r="F22" i="11"/>
  <c r="E22" i="11"/>
  <c r="D22" i="11"/>
  <c r="B22" i="11"/>
  <c r="N30" i="10"/>
  <c r="J30" i="10"/>
  <c r="F30" i="10"/>
  <c r="B30" i="10"/>
  <c r="M30" i="10"/>
  <c r="L30" i="10"/>
  <c r="K30" i="10"/>
  <c r="I30" i="10"/>
  <c r="H30" i="10"/>
  <c r="G30" i="10"/>
  <c r="E30" i="10"/>
  <c r="D30" i="10"/>
  <c r="C30" i="10"/>
  <c r="K22" i="10"/>
  <c r="G22" i="10"/>
  <c r="C22" i="10"/>
  <c r="N22" i="10"/>
  <c r="M22" i="10"/>
  <c r="L22" i="10"/>
  <c r="J22" i="10"/>
  <c r="I22" i="10"/>
  <c r="H22" i="10"/>
  <c r="F22" i="10"/>
  <c r="E22" i="10"/>
  <c r="D22" i="10"/>
  <c r="B22" i="10"/>
  <c r="N30" i="9"/>
  <c r="J30" i="9"/>
  <c r="F30" i="9"/>
  <c r="B30" i="9"/>
  <c r="K30" i="9"/>
  <c r="G30" i="9"/>
  <c r="C30" i="9"/>
  <c r="M30" i="9"/>
  <c r="L30" i="9"/>
  <c r="I30" i="9"/>
  <c r="H30" i="9"/>
  <c r="E30" i="9"/>
  <c r="D30" i="9"/>
  <c r="K22" i="9"/>
  <c r="G22" i="9"/>
  <c r="C22" i="9"/>
  <c r="N22" i="9"/>
  <c r="M22" i="9"/>
  <c r="L22" i="9"/>
  <c r="J22" i="9"/>
  <c r="I22" i="9"/>
  <c r="H22" i="9"/>
  <c r="F22" i="9"/>
  <c r="E22" i="9"/>
  <c r="D22" i="9"/>
  <c r="B22" i="9"/>
  <c r="N30" i="8"/>
  <c r="J30" i="8"/>
  <c r="F30" i="8"/>
  <c r="B30" i="8"/>
  <c r="K30" i="8"/>
  <c r="G30" i="8"/>
  <c r="C30" i="8"/>
  <c r="M30" i="8"/>
  <c r="L30" i="8"/>
  <c r="I30" i="8"/>
  <c r="H30" i="8"/>
  <c r="E30" i="8"/>
  <c r="D30" i="8"/>
  <c r="N22" i="8"/>
  <c r="J22" i="8"/>
  <c r="J33" i="8" s="1"/>
  <c r="F22" i="8"/>
  <c r="F33" i="8" s="1"/>
  <c r="B22" i="8"/>
  <c r="M22" i="8"/>
  <c r="L22" i="8"/>
  <c r="K22" i="8"/>
  <c r="I22" i="8"/>
  <c r="H22" i="8"/>
  <c r="G22" i="8"/>
  <c r="E22" i="8"/>
  <c r="D22" i="8"/>
  <c r="C22" i="8"/>
  <c r="B33" i="8" l="1"/>
  <c r="Z21" i="18"/>
  <c r="AB9" i="18"/>
  <c r="Z28" i="18"/>
  <c r="AB28" i="18" s="1"/>
  <c r="AB22" i="18"/>
  <c r="Z28" i="17"/>
  <c r="AB28" i="17" s="1"/>
  <c r="AB22" i="17"/>
  <c r="Z21" i="17"/>
  <c r="AB9" i="17"/>
  <c r="C31" i="17"/>
  <c r="Z28" i="16"/>
  <c r="AB22" i="16"/>
  <c r="O31" i="16"/>
  <c r="R31" i="16"/>
  <c r="Q31" i="16"/>
  <c r="Z21" i="16"/>
  <c r="AB9" i="16"/>
  <c r="K31" i="16"/>
  <c r="N31" i="16"/>
  <c r="M31" i="16"/>
  <c r="B31" i="16"/>
  <c r="W31" i="16"/>
  <c r="G31" i="16"/>
  <c r="J31" i="16"/>
  <c r="Y31" i="16"/>
  <c r="I31" i="16"/>
  <c r="AA28" i="16"/>
  <c r="AA31" i="16" s="1"/>
  <c r="S31" i="16"/>
  <c r="C31" i="16"/>
  <c r="V31" i="16"/>
  <c r="F31" i="16"/>
  <c r="U31" i="16"/>
  <c r="E31" i="16"/>
  <c r="E33" i="12"/>
  <c r="I33" i="12"/>
  <c r="M33" i="12"/>
  <c r="B33" i="12"/>
  <c r="F33" i="12"/>
  <c r="J33" i="12"/>
  <c r="N33" i="12"/>
  <c r="D33" i="12"/>
  <c r="H33" i="12"/>
  <c r="L33" i="12"/>
  <c r="C33" i="12"/>
  <c r="G33" i="12"/>
  <c r="K33" i="12"/>
  <c r="E33" i="11"/>
  <c r="I33" i="11"/>
  <c r="M33" i="11"/>
  <c r="B33" i="11"/>
  <c r="F33" i="11"/>
  <c r="J33" i="11"/>
  <c r="N33" i="11"/>
  <c r="D33" i="11"/>
  <c r="H33" i="11"/>
  <c r="L33" i="11"/>
  <c r="C33" i="11"/>
  <c r="K33" i="11"/>
  <c r="G33" i="11"/>
  <c r="E33" i="10"/>
  <c r="I33" i="10"/>
  <c r="M33" i="10"/>
  <c r="B33" i="10"/>
  <c r="F33" i="10"/>
  <c r="J33" i="10"/>
  <c r="N33" i="10"/>
  <c r="D33" i="10"/>
  <c r="H33" i="10"/>
  <c r="L33" i="10"/>
  <c r="C33" i="10"/>
  <c r="K33" i="10"/>
  <c r="G33" i="10"/>
  <c r="B33" i="9"/>
  <c r="F33" i="9"/>
  <c r="J33" i="9"/>
  <c r="N33" i="9"/>
  <c r="M33" i="9"/>
  <c r="E33" i="9"/>
  <c r="I33" i="9"/>
  <c r="D33" i="9"/>
  <c r="H33" i="9"/>
  <c r="L33" i="9"/>
  <c r="G33" i="9"/>
  <c r="K33" i="9"/>
  <c r="C33" i="9"/>
  <c r="N33" i="8"/>
  <c r="I33" i="8"/>
  <c r="C33" i="8"/>
  <c r="G33" i="8"/>
  <c r="K33" i="8"/>
  <c r="E33" i="8"/>
  <c r="M33" i="8"/>
  <c r="D33" i="8"/>
  <c r="H33" i="8"/>
  <c r="L33" i="8"/>
  <c r="AB21" i="18" l="1"/>
  <c r="Z31" i="18"/>
  <c r="Z31" i="17"/>
  <c r="AB21" i="17"/>
  <c r="Z31" i="16"/>
  <c r="AB21" i="16"/>
  <c r="AB28" i="16"/>
  <c r="AB31" i="18" l="1"/>
  <c r="AB31" i="17"/>
  <c r="AB31" i="16"/>
</calcChain>
</file>

<file path=xl/sharedStrings.xml><?xml version="1.0" encoding="utf-8"?>
<sst xmlns="http://schemas.openxmlformats.org/spreadsheetml/2006/main" count="885" uniqueCount="78">
  <si>
    <t>PERIODO:</t>
  </si>
  <si>
    <t>SECTOR PRIVADO</t>
  </si>
  <si>
    <t>SECTOR PÚBLICO</t>
  </si>
  <si>
    <t>PENSIONADOS</t>
  </si>
  <si>
    <t>TOTAL GENERAL</t>
  </si>
  <si>
    <t>TOTAL SIN PENSIONADOS</t>
  </si>
  <si>
    <t>INSTITUTO SALVADOREÑO DEL SEGURO SOCIAL</t>
  </si>
  <si>
    <t>DEPARTAMENTO DE ACTUARIADO Y ESTADÍSTICA</t>
  </si>
  <si>
    <t>TRABAJADORES COTIZANTES AL REGIMEN DE SALUD DEL ISSS</t>
  </si>
  <si>
    <t>2001</t>
  </si>
  <si>
    <t>ACTIVIDAD ECONÓMICA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</si>
  <si>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</si>
  <si>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</si>
  <si>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</si>
  <si>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</si>
  <si>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</si>
  <si>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</si>
  <si>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</si>
  <si>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</si>
  <si>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</t>
  </si>
  <si>
    <t>OCTUBRE</t>
  </si>
  <si>
    <t>NOVIEMBRE</t>
  </si>
  <si>
    <t>DICIEMBRE</t>
  </si>
  <si>
    <t>PROMEDIO</t>
  </si>
  <si>
    <t>BRE</t>
  </si>
  <si>
    <t>MENSUAL</t>
  </si>
  <si>
    <t>Agricultura,caza,silvicultura y pesca</t>
  </si>
  <si>
    <t>Industrias manufactureras,Explotación de minas y canteras y Otras actividades Industriales</t>
  </si>
  <si>
    <t>Construcción</t>
  </si>
  <si>
    <t>Comercio,restaurantes y hoteles,Transporte,almacen.,Activ de Alojamiento y Servicios de Comida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</si>
  <si>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</si>
  <si>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</si>
  <si>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</si>
  <si>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</si>
  <si>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Servicios</t>
  </si>
  <si>
    <t>Servicio Doméstico</t>
  </si>
  <si>
    <t>Actividades no bien especificadas</t>
  </si>
  <si>
    <t>Adminitración Pública</t>
  </si>
  <si>
    <t>Instituciones Descentralizadas</t>
  </si>
  <si>
    <t>Instituciones de Seguridad Social</t>
  </si>
  <si>
    <t>Empresas no Financieras</t>
  </si>
  <si>
    <t>Empresas Financieras</t>
  </si>
  <si>
    <t>Gobiernos Locales (Municipalidades)</t>
  </si>
  <si>
    <t>Pensionados ISSS</t>
  </si>
  <si>
    <t>Pensionados INPEP</t>
  </si>
  <si>
    <t>Pensionados AFP</t>
  </si>
  <si>
    <t>Pensionados IPSFA</t>
  </si>
  <si>
    <t>2002</t>
  </si>
  <si>
    <t>2003</t>
  </si>
  <si>
    <t>2005</t>
  </si>
  <si>
    <t>2006</t>
  </si>
  <si>
    <t>2008</t>
  </si>
  <si>
    <t>2009</t>
  </si>
  <si>
    <t>2010</t>
  </si>
  <si>
    <t>2011</t>
  </si>
  <si>
    <t>2012</t>
  </si>
  <si>
    <t>2013</t>
  </si>
  <si>
    <t>2014</t>
  </si>
  <si>
    <t>2015</t>
  </si>
  <si>
    <t>TOTAL TRABAJADORES QUE COTIZARON EFECTIVAMENTE AL RÉGIMEN DE SALUD DEL ISSS</t>
  </si>
  <si>
    <t>ACTIVIDAD ECONÓMICA CIIU 4</t>
  </si>
  <si>
    <t>SEPTIEMB.</t>
  </si>
  <si>
    <t>HOMBRES</t>
  </si>
  <si>
    <t>MUJERES</t>
  </si>
  <si>
    <t>TOTAL</t>
  </si>
  <si>
    <t>Salex</t>
  </si>
  <si>
    <t>Trabajadores Independientes</t>
  </si>
  <si>
    <t>Administración Pública</t>
  </si>
  <si>
    <t>Fuente: Planilla mensual de cotizaciones</t>
  </si>
  <si>
    <t>NOTAS:</t>
  </si>
  <si>
    <t>1. Debe tenerse en cuenta, que las cifras varían mensualmente, conforme se van recibiendo pagos de planillas atrasadas.</t>
  </si>
  <si>
    <t xml:space="preserve"> Período   2016</t>
  </si>
  <si>
    <t xml:space="preserve"> Período   2017</t>
  </si>
  <si>
    <t xml:space="preserve"> Período   2018</t>
  </si>
  <si>
    <t>2004</t>
  </si>
  <si>
    <t>2007</t>
  </si>
  <si>
    <t xml:space="preserve"> Período   2019</t>
  </si>
  <si>
    <t>Fuente: Planilla Mensual de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</si>
</sst>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b/>
      <sz val="7"/>
      <name val="Arial"/>
      <family val="2"/>
    </font>
    <font>
      <b/>
      <sz val="7"/>
      <color indexed="8"/>
      <name val="Calibri"/>
      <family val="2"/>
    </font>
    <font>
      <b/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Arial"/>
      <family val="2"/>
    </font>
    <font>
      <sz val="7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3" fillId="2" borderId="2" xfId="0" applyFont="1" applyFill="1" applyBorder="1" applyAlignment="1">
      <alignment horizontal="center"/>
    </xf>
    <xf numFmtId="0" fontId="0" fillId="2" borderId="3" xfId="0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9" xfId="0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0" fontId="0" fillId="0" borderId="12" xfId="0" applyBorder="1" applyAlignment="1">
      <alignment horizontal="left" vertical="center" wrapText="1"/>
    </xf>
    <xf numFmtId="165" fontId="0" fillId="0" borderId="13" xfId="1" applyNumberFormat="1" applyFont="1" applyBorder="1"/>
    <xf numFmtId="165" fontId="0" fillId="0" borderId="14" xfId="1" applyNumberFormat="1" applyFont="1" applyBorder="1"/>
    <xf numFmtId="0" fontId="0" fillId="0" borderId="12" xfId="0" applyBorder="1"/>
    <xf numFmtId="165" fontId="0" fillId="0" borderId="0" xfId="0" applyNumberFormat="1"/>
    <xf numFmtId="0" fontId="3" fillId="0" borderId="15" xfId="0" applyFont="1" applyBorder="1" applyAlignment="1">
      <alignment horizontal="center"/>
    </xf>
    <xf numFmtId="165" fontId="3" fillId="0" borderId="0" xfId="1" applyNumberFormat="1" applyFont="1" applyBorder="1"/>
    <xf numFmtId="165" fontId="3" fillId="0" borderId="5" xfId="1" applyNumberFormat="1" applyFont="1" applyBorder="1"/>
    <xf numFmtId="0" fontId="0" fillId="0" borderId="15" xfId="0" applyBorder="1"/>
    <xf numFmtId="0" fontId="0" fillId="0" borderId="0" xfId="0" applyBorder="1"/>
    <xf numFmtId="0" fontId="0" fillId="0" borderId="5" xfId="0" applyBorder="1"/>
    <xf numFmtId="0" fontId="3" fillId="0" borderId="16" xfId="0" applyFont="1" applyBorder="1" applyAlignment="1">
      <alignment horizontal="center"/>
    </xf>
    <xf numFmtId="165" fontId="3" fillId="0" borderId="7" xfId="1" applyNumberFormat="1" applyFont="1" applyBorder="1"/>
    <xf numFmtId="165" fontId="3" fillId="0" borderId="8" xfId="1" applyNumberFormat="1" applyFont="1" applyBorder="1"/>
    <xf numFmtId="0" fontId="3" fillId="0" borderId="17" xfId="0" applyFont="1" applyBorder="1" applyAlignment="1">
      <alignment horizontal="center"/>
    </xf>
    <xf numFmtId="165" fontId="3" fillId="0" borderId="2" xfId="0" applyNumberFormat="1" applyFont="1" applyBorder="1"/>
    <xf numFmtId="165" fontId="3" fillId="0" borderId="3" xfId="0" applyNumberFormat="1" applyFont="1" applyBorder="1"/>
    <xf numFmtId="165" fontId="3" fillId="0" borderId="7" xfId="0" applyNumberFormat="1" applyFont="1" applyBorder="1"/>
    <xf numFmtId="165" fontId="3" fillId="0" borderId="8" xfId="0" applyNumberFormat="1" applyFont="1" applyBorder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18" xfId="0" applyFont="1" applyFill="1" applyBorder="1"/>
    <xf numFmtId="0" fontId="5" fillId="0" borderId="0" xfId="0" applyFont="1" applyFill="1" applyBorder="1"/>
    <xf numFmtId="0" fontId="5" fillId="0" borderId="21" xfId="0" applyFont="1" applyBorder="1"/>
    <xf numFmtId="165" fontId="5" fillId="0" borderId="2" xfId="1" applyNumberFormat="1" applyFont="1" applyFill="1" applyBorder="1"/>
    <xf numFmtId="3" fontId="9" fillId="0" borderId="17" xfId="1" applyNumberFormat="1" applyFont="1" applyFill="1" applyBorder="1"/>
    <xf numFmtId="3" fontId="9" fillId="0" borderId="2" xfId="1" applyNumberFormat="1" applyFont="1" applyFill="1" applyBorder="1"/>
    <xf numFmtId="3" fontId="9" fillId="0" borderId="3" xfId="1" applyNumberFormat="1" applyFont="1" applyFill="1" applyBorder="1"/>
    <xf numFmtId="0" fontId="5" fillId="0" borderId="22" xfId="0" applyFont="1" applyBorder="1" applyAlignment="1">
      <alignment horizontal="left" vertical="center" wrapText="1"/>
    </xf>
    <xf numFmtId="165" fontId="10" fillId="0" borderId="0" xfId="1" applyNumberFormat="1" applyFont="1" applyFill="1" applyBorder="1"/>
    <xf numFmtId="3" fontId="11" fillId="0" borderId="15" xfId="1" applyNumberFormat="1" applyFont="1" applyFill="1" applyBorder="1"/>
    <xf numFmtId="3" fontId="11" fillId="0" borderId="0" xfId="1" applyNumberFormat="1" applyFont="1" applyFill="1" applyBorder="1"/>
    <xf numFmtId="3" fontId="9" fillId="0" borderId="5" xfId="1" applyNumberFormat="1" applyFont="1" applyFill="1" applyBorder="1"/>
    <xf numFmtId="165" fontId="5" fillId="0" borderId="0" xfId="1" applyNumberFormat="1" applyFont="1" applyFill="1" applyBorder="1"/>
    <xf numFmtId="0" fontId="5" fillId="0" borderId="22" xfId="0" applyFont="1" applyBorder="1"/>
    <xf numFmtId="0" fontId="4" fillId="0" borderId="22" xfId="0" applyFont="1" applyFill="1" applyBorder="1" applyAlignment="1">
      <alignment horizontal="center"/>
    </xf>
    <xf numFmtId="165" fontId="11" fillId="0" borderId="0" xfId="1" applyNumberFormat="1" applyFont="1" applyFill="1" applyBorder="1"/>
    <xf numFmtId="0" fontId="5" fillId="0" borderId="15" xfId="0" applyFont="1" applyFill="1" applyBorder="1"/>
    <xf numFmtId="0" fontId="5" fillId="0" borderId="22" xfId="0" applyFont="1" applyFill="1" applyBorder="1"/>
    <xf numFmtId="165" fontId="11" fillId="0" borderId="15" xfId="1" applyNumberFormat="1" applyFont="1" applyFill="1" applyBorder="1"/>
    <xf numFmtId="0" fontId="10" fillId="0" borderId="0" xfId="0" applyFont="1" applyFill="1" applyBorder="1"/>
    <xf numFmtId="0" fontId="11" fillId="0" borderId="15" xfId="0" applyFont="1" applyFill="1" applyBorder="1"/>
    <xf numFmtId="165" fontId="11" fillId="0" borderId="0" xfId="0" applyNumberFormat="1" applyFont="1" applyFill="1" applyBorder="1"/>
    <xf numFmtId="165" fontId="11" fillId="0" borderId="7" xfId="0" applyNumberFormat="1" applyFont="1" applyFill="1" applyBorder="1"/>
    <xf numFmtId="3" fontId="11" fillId="0" borderId="16" xfId="1" applyNumberFormat="1" applyFont="1" applyFill="1" applyBorder="1"/>
    <xf numFmtId="3" fontId="11" fillId="0" borderId="7" xfId="1" applyNumberFormat="1" applyFont="1" applyFill="1" applyBorder="1"/>
    <xf numFmtId="3" fontId="9" fillId="0" borderId="8" xfId="1" applyNumberFormat="1" applyFont="1" applyFill="1" applyBorder="1"/>
    <xf numFmtId="0" fontId="13" fillId="0" borderId="0" xfId="0" applyFont="1" applyFill="1" applyBorder="1"/>
    <xf numFmtId="0" fontId="8" fillId="0" borderId="0" xfId="0" applyFont="1" applyFill="1"/>
    <xf numFmtId="3" fontId="5" fillId="0" borderId="0" xfId="0" applyNumberFormat="1" applyFont="1" applyFill="1"/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0" borderId="3" xfId="0" applyBorder="1"/>
    <xf numFmtId="0" fontId="5" fillId="0" borderId="17" xfId="0" applyFont="1" applyFill="1" applyBorder="1"/>
    <xf numFmtId="0" fontId="10" fillId="0" borderId="2" xfId="0" applyFont="1" applyFill="1" applyBorder="1"/>
    <xf numFmtId="3" fontId="11" fillId="0" borderId="2" xfId="1" applyNumberFormat="1" applyFont="1" applyFill="1" applyBorder="1"/>
    <xf numFmtId="0" fontId="5" fillId="0" borderId="3" xfId="0" applyFont="1" applyFill="1" applyBorder="1"/>
    <xf numFmtId="0" fontId="12" fillId="0" borderId="16" xfId="0" applyFont="1" applyFill="1" applyBorder="1" applyAlignment="1">
      <alignment horizontal="center"/>
    </xf>
    <xf numFmtId="3" fontId="11" fillId="0" borderId="17" xfId="1" applyNumberFormat="1" applyFont="1" applyFill="1" applyBorder="1"/>
    <xf numFmtId="0" fontId="12" fillId="0" borderId="15" xfId="0" applyFont="1" applyFill="1" applyBorder="1" applyAlignment="1">
      <alignment horizontal="center"/>
    </xf>
    <xf numFmtId="0" fontId="13" fillId="0" borderId="16" xfId="0" applyFont="1" applyFill="1" applyBorder="1"/>
    <xf numFmtId="0" fontId="5" fillId="0" borderId="7" xfId="0" applyFont="1" applyFill="1" applyBorder="1"/>
    <xf numFmtId="0" fontId="5" fillId="0" borderId="16" xfId="0" applyFont="1" applyFill="1" applyBorder="1"/>
    <xf numFmtId="0" fontId="5" fillId="0" borderId="8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6" xfId="0" applyFont="1" applyFill="1" applyBorder="1"/>
    <xf numFmtId="0" fontId="8" fillId="3" borderId="1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0" fillId="3" borderId="8" xfId="0" applyFill="1" applyBorder="1"/>
    <xf numFmtId="0" fontId="5" fillId="0" borderId="23" xfId="0" applyFont="1" applyFill="1" applyBorder="1"/>
    <xf numFmtId="0" fontId="12" fillId="0" borderId="2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  <color rgb="FFCC99FF"/>
      <color rgb="FFCC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>
      <selection activeCell="M19" sqref="M19"/>
    </sheetView>
  </sheetViews>
  <sheetFormatPr baseColWidth="10" defaultRowHeight="15" x14ac:dyDescent="0.25"/>
  <cols>
    <col min="1" max="1" width="39.57031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9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11253</v>
      </c>
      <c r="C11" s="14">
        <v>10777</v>
      </c>
      <c r="D11" s="14">
        <v>10494</v>
      </c>
      <c r="E11" s="14">
        <v>10173</v>
      </c>
      <c r="F11" s="14">
        <v>10211</v>
      </c>
      <c r="G11" s="14">
        <v>10255</v>
      </c>
      <c r="H11" s="14">
        <v>10211</v>
      </c>
      <c r="I11" s="14">
        <v>10084</v>
      </c>
      <c r="J11" s="14">
        <v>10066</v>
      </c>
      <c r="K11" s="14">
        <v>10003</v>
      </c>
      <c r="L11" s="14">
        <v>10038</v>
      </c>
      <c r="M11" s="14">
        <v>10420</v>
      </c>
      <c r="N11" s="15">
        <v>10332.1</v>
      </c>
    </row>
    <row r="12" spans="1:14" ht="36" customHeight="1" x14ac:dyDescent="0.25">
      <c r="A12" s="16" t="s">
        <v>27</v>
      </c>
      <c r="B12" s="17">
        <v>179658</v>
      </c>
      <c r="C12" s="17">
        <v>180461</v>
      </c>
      <c r="D12" s="17">
        <v>181742</v>
      </c>
      <c r="E12" s="17">
        <v>179050</v>
      </c>
      <c r="F12" s="17">
        <v>180019</v>
      </c>
      <c r="G12" s="17">
        <v>177889</v>
      </c>
      <c r="H12" s="17">
        <v>179782</v>
      </c>
      <c r="I12" s="17">
        <v>179731</v>
      </c>
      <c r="J12" s="17">
        <v>178353</v>
      </c>
      <c r="K12" s="17">
        <v>175972</v>
      </c>
      <c r="L12" s="17">
        <v>174928</v>
      </c>
      <c r="M12" s="17">
        <v>173895</v>
      </c>
      <c r="N12" s="18">
        <v>178456.7</v>
      </c>
    </row>
    <row r="13" spans="1:14" x14ac:dyDescent="0.25">
      <c r="A13" s="19" t="s">
        <v>28</v>
      </c>
      <c r="B13" s="17">
        <v>25040</v>
      </c>
      <c r="C13" s="17">
        <v>25645</v>
      </c>
      <c r="D13" s="17">
        <v>27362</v>
      </c>
      <c r="E13" s="17">
        <v>27939</v>
      </c>
      <c r="F13" s="17">
        <v>28775</v>
      </c>
      <c r="G13" s="17">
        <v>28909</v>
      </c>
      <c r="H13" s="17">
        <v>28679</v>
      </c>
      <c r="I13" s="17">
        <v>27090</v>
      </c>
      <c r="J13" s="17">
        <v>26397</v>
      </c>
      <c r="K13" s="17">
        <v>26504</v>
      </c>
      <c r="L13" s="17">
        <v>26028</v>
      </c>
      <c r="M13" s="17">
        <v>26602</v>
      </c>
      <c r="N13" s="18">
        <v>27080.799999999999</v>
      </c>
    </row>
    <row r="14" spans="1:14" ht="36.75" customHeight="1" x14ac:dyDescent="0.25">
      <c r="A14" s="16" t="s">
        <v>29</v>
      </c>
      <c r="B14" s="17">
        <v>111548</v>
      </c>
      <c r="C14" s="17">
        <v>110774</v>
      </c>
      <c r="D14" s="17">
        <v>110210</v>
      </c>
      <c r="E14" s="17">
        <v>110401</v>
      </c>
      <c r="F14" s="17">
        <v>112420</v>
      </c>
      <c r="G14" s="17">
        <v>111795</v>
      </c>
      <c r="H14" s="17">
        <v>110516</v>
      </c>
      <c r="I14" s="17">
        <v>110193</v>
      </c>
      <c r="J14" s="17">
        <v>110524</v>
      </c>
      <c r="K14" s="17">
        <v>110675</v>
      </c>
      <c r="L14" s="17">
        <v>110948</v>
      </c>
      <c r="M14" s="17">
        <v>111561</v>
      </c>
      <c r="N14" s="18">
        <v>110963.8</v>
      </c>
    </row>
    <row r="15" spans="1:14" x14ac:dyDescent="0.25">
      <c r="A15" s="19" t="s">
        <v>30</v>
      </c>
      <c r="B15" s="17">
        <v>10304</v>
      </c>
      <c r="C15" s="17">
        <v>10141</v>
      </c>
      <c r="D15" s="17">
        <v>10135</v>
      </c>
      <c r="E15" s="17">
        <v>9892</v>
      </c>
      <c r="F15" s="17">
        <v>9890</v>
      </c>
      <c r="G15" s="17">
        <v>9890</v>
      </c>
      <c r="H15" s="17">
        <v>9558</v>
      </c>
      <c r="I15" s="17">
        <v>9496</v>
      </c>
      <c r="J15" s="17">
        <v>9511</v>
      </c>
      <c r="K15" s="17">
        <v>9458</v>
      </c>
      <c r="L15" s="17">
        <v>9304</v>
      </c>
      <c r="M15" s="17">
        <v>9294</v>
      </c>
      <c r="N15" s="18">
        <v>9739.4</v>
      </c>
    </row>
    <row r="16" spans="1:14" x14ac:dyDescent="0.25">
      <c r="A16" s="19" t="s">
        <v>31</v>
      </c>
      <c r="B16" s="17">
        <v>21579</v>
      </c>
      <c r="C16" s="17">
        <v>21689</v>
      </c>
      <c r="D16" s="17">
        <v>21553</v>
      </c>
      <c r="E16" s="17">
        <v>21390</v>
      </c>
      <c r="F16" s="17">
        <v>21279</v>
      </c>
      <c r="G16" s="17">
        <v>21630</v>
      </c>
      <c r="H16" s="17">
        <v>21737</v>
      </c>
      <c r="I16" s="17">
        <v>21571</v>
      </c>
      <c r="J16" s="17">
        <v>21277</v>
      </c>
      <c r="K16" s="17">
        <v>21222</v>
      </c>
      <c r="L16" s="17">
        <v>21258</v>
      </c>
      <c r="M16" s="17">
        <v>20919</v>
      </c>
      <c r="N16" s="18">
        <v>21425.3</v>
      </c>
    </row>
    <row r="17" spans="1:16" x14ac:dyDescent="0.25">
      <c r="A17" s="19" t="s">
        <v>32</v>
      </c>
      <c r="B17" s="17">
        <v>4712</v>
      </c>
      <c r="C17" s="17">
        <v>4844</v>
      </c>
      <c r="D17" s="17">
        <v>5083</v>
      </c>
      <c r="E17" s="17">
        <v>5045</v>
      </c>
      <c r="F17" s="17">
        <v>5112</v>
      </c>
      <c r="G17" s="17">
        <v>5343</v>
      </c>
      <c r="H17" s="17">
        <v>5665</v>
      </c>
      <c r="I17" s="17">
        <v>5613</v>
      </c>
      <c r="J17" s="17">
        <v>5687</v>
      </c>
      <c r="K17" s="17">
        <v>5678</v>
      </c>
      <c r="L17" s="17">
        <v>5280</v>
      </c>
      <c r="M17" s="17">
        <v>4637</v>
      </c>
      <c r="N17" s="18">
        <v>5224.8999999999996</v>
      </c>
      <c r="P17" s="20"/>
    </row>
    <row r="18" spans="1:16" ht="30.75" customHeight="1" x14ac:dyDescent="0.25">
      <c r="A18" s="16" t="s">
        <v>33</v>
      </c>
      <c r="B18" s="17">
        <v>47237</v>
      </c>
      <c r="C18" s="17">
        <v>47269</v>
      </c>
      <c r="D18" s="17">
        <v>47264</v>
      </c>
      <c r="E18" s="17">
        <v>47776</v>
      </c>
      <c r="F18" s="17">
        <v>48438</v>
      </c>
      <c r="G18" s="17">
        <v>49786</v>
      </c>
      <c r="H18" s="17">
        <v>50348</v>
      </c>
      <c r="I18" s="17">
        <v>50403</v>
      </c>
      <c r="J18" s="17">
        <v>50626</v>
      </c>
      <c r="K18" s="17">
        <v>51318</v>
      </c>
      <c r="L18" s="17">
        <v>52193</v>
      </c>
      <c r="M18" s="17">
        <v>51804</v>
      </c>
      <c r="N18" s="18">
        <v>49538.5</v>
      </c>
    </row>
    <row r="19" spans="1:16" x14ac:dyDescent="0.25">
      <c r="A19" s="19" t="s">
        <v>34</v>
      </c>
      <c r="B19" s="17">
        <v>46764</v>
      </c>
      <c r="C19" s="17">
        <v>48259</v>
      </c>
      <c r="D19" s="17">
        <v>48627</v>
      </c>
      <c r="E19" s="17">
        <v>49572</v>
      </c>
      <c r="F19" s="17">
        <v>49691</v>
      </c>
      <c r="G19" s="17">
        <v>50279</v>
      </c>
      <c r="H19" s="17">
        <v>50096</v>
      </c>
      <c r="I19" s="17">
        <v>50368</v>
      </c>
      <c r="J19" s="17">
        <v>50749</v>
      </c>
      <c r="K19" s="17">
        <v>50513</v>
      </c>
      <c r="L19" s="17">
        <v>50271</v>
      </c>
      <c r="M19" s="17">
        <v>49027</v>
      </c>
      <c r="N19" s="18">
        <v>49518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458095</v>
      </c>
      <c r="C22" s="22">
        <f t="shared" si="0"/>
        <v>459859</v>
      </c>
      <c r="D22" s="22">
        <f t="shared" si="0"/>
        <v>462470</v>
      </c>
      <c r="E22" s="22">
        <f t="shared" si="0"/>
        <v>461238</v>
      </c>
      <c r="F22" s="22">
        <f t="shared" si="0"/>
        <v>465835</v>
      </c>
      <c r="G22" s="22">
        <f t="shared" si="0"/>
        <v>465776</v>
      </c>
      <c r="H22" s="22">
        <f t="shared" si="0"/>
        <v>466592</v>
      </c>
      <c r="I22" s="22">
        <f t="shared" si="0"/>
        <v>464549</v>
      </c>
      <c r="J22" s="22">
        <f t="shared" si="0"/>
        <v>463190</v>
      </c>
      <c r="K22" s="22">
        <f t="shared" si="0"/>
        <v>461343</v>
      </c>
      <c r="L22" s="22">
        <f t="shared" si="0"/>
        <v>460248</v>
      </c>
      <c r="M22" s="22">
        <f t="shared" si="0"/>
        <v>458159</v>
      </c>
      <c r="N22" s="23">
        <f t="shared" si="0"/>
        <v>462279.50000000006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79714</v>
      </c>
      <c r="C24" s="17">
        <v>80513</v>
      </c>
      <c r="D24" s="17">
        <v>75326</v>
      </c>
      <c r="E24" s="17">
        <v>72661</v>
      </c>
      <c r="F24" s="17">
        <v>72492</v>
      </c>
      <c r="G24" s="17">
        <v>72427</v>
      </c>
      <c r="H24" s="17">
        <v>72037</v>
      </c>
      <c r="I24" s="17">
        <v>72196</v>
      </c>
      <c r="J24" s="17">
        <v>72297</v>
      </c>
      <c r="K24" s="17">
        <v>72431</v>
      </c>
      <c r="L24" s="17">
        <v>72753</v>
      </c>
      <c r="M24" s="17">
        <v>71423</v>
      </c>
      <c r="N24" s="18">
        <v>73855.8</v>
      </c>
    </row>
    <row r="25" spans="1:16" x14ac:dyDescent="0.25">
      <c r="A25" s="19" t="s">
        <v>38</v>
      </c>
      <c r="B25" s="17">
        <v>11363</v>
      </c>
      <c r="C25" s="17">
        <v>11571</v>
      </c>
      <c r="D25" s="17">
        <v>11631</v>
      </c>
      <c r="E25" s="17">
        <v>11558</v>
      </c>
      <c r="F25" s="17">
        <v>11502</v>
      </c>
      <c r="G25" s="17">
        <v>11557</v>
      </c>
      <c r="H25" s="17">
        <v>11481</v>
      </c>
      <c r="I25" s="17">
        <v>11602</v>
      </c>
      <c r="J25" s="17">
        <v>11534</v>
      </c>
      <c r="K25" s="17">
        <v>11597</v>
      </c>
      <c r="L25" s="17">
        <v>11663</v>
      </c>
      <c r="M25" s="17">
        <v>11756</v>
      </c>
      <c r="N25" s="18">
        <v>11567.9</v>
      </c>
    </row>
    <row r="26" spans="1:16" x14ac:dyDescent="0.25">
      <c r="A26" s="19" t="s">
        <v>39</v>
      </c>
      <c r="B26" s="17">
        <v>12104</v>
      </c>
      <c r="C26" s="17">
        <v>12747</v>
      </c>
      <c r="D26" s="17">
        <v>12567</v>
      </c>
      <c r="E26" s="17">
        <v>12611</v>
      </c>
      <c r="F26" s="17">
        <v>12806</v>
      </c>
      <c r="G26" s="17">
        <v>13063</v>
      </c>
      <c r="H26" s="17">
        <v>12601</v>
      </c>
      <c r="I26" s="17">
        <v>12982</v>
      </c>
      <c r="J26" s="17">
        <v>12664</v>
      </c>
      <c r="K26" s="17">
        <v>12601</v>
      </c>
      <c r="L26" s="17">
        <v>12751</v>
      </c>
      <c r="M26" s="17">
        <v>12895</v>
      </c>
      <c r="N26" s="18">
        <v>12699.3</v>
      </c>
    </row>
    <row r="27" spans="1:16" x14ac:dyDescent="0.25">
      <c r="A27" s="19" t="s">
        <v>40</v>
      </c>
      <c r="B27" s="17">
        <v>5289</v>
      </c>
      <c r="C27" s="17">
        <v>5272</v>
      </c>
      <c r="D27" s="17">
        <v>5274</v>
      </c>
      <c r="E27" s="17">
        <v>5267</v>
      </c>
      <c r="F27" s="17">
        <v>5235</v>
      </c>
      <c r="G27" s="17">
        <v>5231</v>
      </c>
      <c r="H27" s="17">
        <v>5191</v>
      </c>
      <c r="I27" s="17">
        <v>5172</v>
      </c>
      <c r="J27" s="17">
        <v>5175</v>
      </c>
      <c r="K27" s="17">
        <v>4955</v>
      </c>
      <c r="L27" s="17">
        <v>4956</v>
      </c>
      <c r="M27" s="17">
        <v>4890</v>
      </c>
      <c r="N27" s="18">
        <v>5158.8999999999996</v>
      </c>
    </row>
    <row r="28" spans="1:16" x14ac:dyDescent="0.25">
      <c r="A28" s="19" t="s">
        <v>41</v>
      </c>
      <c r="B28" s="17">
        <v>2864</v>
      </c>
      <c r="C28" s="17">
        <v>2847</v>
      </c>
      <c r="D28" s="17">
        <v>2810</v>
      </c>
      <c r="E28" s="17">
        <v>2765</v>
      </c>
      <c r="F28" s="17">
        <v>2746</v>
      </c>
      <c r="G28" s="17">
        <v>2741</v>
      </c>
      <c r="H28" s="17">
        <v>2683</v>
      </c>
      <c r="I28" s="17">
        <v>2626</v>
      </c>
      <c r="J28" s="17">
        <v>2599</v>
      </c>
      <c r="K28" s="17">
        <v>2586</v>
      </c>
      <c r="L28" s="17">
        <v>2419</v>
      </c>
      <c r="M28" s="17">
        <v>2413</v>
      </c>
      <c r="N28" s="18">
        <v>2674.9</v>
      </c>
    </row>
    <row r="29" spans="1:16" x14ac:dyDescent="0.25">
      <c r="A29" s="19" t="s">
        <v>42</v>
      </c>
      <c r="B29" s="17">
        <v>13420</v>
      </c>
      <c r="C29" s="17">
        <v>13497</v>
      </c>
      <c r="D29" s="17">
        <v>13769</v>
      </c>
      <c r="E29" s="17">
        <v>13746</v>
      </c>
      <c r="F29" s="17">
        <v>13899</v>
      </c>
      <c r="G29" s="17">
        <v>13916</v>
      </c>
      <c r="H29" s="17">
        <v>13993</v>
      </c>
      <c r="I29" s="17">
        <v>13978</v>
      </c>
      <c r="J29" s="17">
        <v>13995</v>
      </c>
      <c r="K29" s="17">
        <v>14071</v>
      </c>
      <c r="L29" s="17">
        <v>14183</v>
      </c>
      <c r="M29" s="17">
        <v>13946</v>
      </c>
      <c r="N29" s="18">
        <v>13867.8</v>
      </c>
    </row>
    <row r="30" spans="1:16" x14ac:dyDescent="0.25">
      <c r="A30" s="21" t="s">
        <v>2</v>
      </c>
      <c r="B30" s="22">
        <f t="shared" ref="B30:M30" si="1">SUM(B24:B29)</f>
        <v>124754</v>
      </c>
      <c r="C30" s="22">
        <f t="shared" si="1"/>
        <v>126447</v>
      </c>
      <c r="D30" s="22">
        <f t="shared" si="1"/>
        <v>121377</v>
      </c>
      <c r="E30" s="22">
        <f t="shared" si="1"/>
        <v>118608</v>
      </c>
      <c r="F30" s="22">
        <f t="shared" si="1"/>
        <v>118680</v>
      </c>
      <c r="G30" s="22">
        <f t="shared" si="1"/>
        <v>118935</v>
      </c>
      <c r="H30" s="22">
        <f t="shared" si="1"/>
        <v>117986</v>
      </c>
      <c r="I30" s="22">
        <f t="shared" si="1"/>
        <v>118556</v>
      </c>
      <c r="J30" s="22">
        <f t="shared" si="1"/>
        <v>118264</v>
      </c>
      <c r="K30" s="22">
        <f t="shared" si="1"/>
        <v>118241</v>
      </c>
      <c r="L30" s="22">
        <f t="shared" si="1"/>
        <v>118725</v>
      </c>
      <c r="M30" s="22">
        <f t="shared" si="1"/>
        <v>117323</v>
      </c>
      <c r="N30" s="23">
        <f>SUM(N24:N29)</f>
        <v>119824.59999999999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582849</v>
      </c>
      <c r="C33" s="33">
        <f t="shared" ref="C33:N33" si="2">SUM(C22+C30)</f>
        <v>586306</v>
      </c>
      <c r="D33" s="33">
        <f t="shared" si="2"/>
        <v>583847</v>
      </c>
      <c r="E33" s="33">
        <f t="shared" si="2"/>
        <v>579846</v>
      </c>
      <c r="F33" s="33">
        <f t="shared" si="2"/>
        <v>584515</v>
      </c>
      <c r="G33" s="33">
        <f t="shared" si="2"/>
        <v>584711</v>
      </c>
      <c r="H33" s="33">
        <f t="shared" si="2"/>
        <v>584578</v>
      </c>
      <c r="I33" s="33">
        <f t="shared" si="2"/>
        <v>583105</v>
      </c>
      <c r="J33" s="33">
        <f t="shared" si="2"/>
        <v>581454</v>
      </c>
      <c r="K33" s="33">
        <f t="shared" si="2"/>
        <v>579584</v>
      </c>
      <c r="L33" s="33">
        <f t="shared" si="2"/>
        <v>578973</v>
      </c>
      <c r="M33" s="33">
        <f t="shared" si="2"/>
        <v>575482</v>
      </c>
      <c r="N33" s="34">
        <f t="shared" si="2"/>
        <v>582104.10000000009</v>
      </c>
    </row>
    <row r="35" spans="1:14" x14ac:dyDescent="0.25">
      <c r="A35" t="s">
        <v>77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3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53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11731</v>
      </c>
      <c r="C11" s="14">
        <v>11513</v>
      </c>
      <c r="D11" s="14">
        <v>11247</v>
      </c>
      <c r="E11" s="14">
        <v>10990</v>
      </c>
      <c r="F11" s="14">
        <v>11021</v>
      </c>
      <c r="G11" s="14">
        <v>11166</v>
      </c>
      <c r="H11" s="14">
        <v>11069</v>
      </c>
      <c r="I11" s="14">
        <v>11347</v>
      </c>
      <c r="J11" s="14">
        <v>11198</v>
      </c>
      <c r="K11" s="14">
        <v>11412</v>
      </c>
      <c r="L11" s="14">
        <v>12114</v>
      </c>
      <c r="M11" s="14">
        <v>12785</v>
      </c>
      <c r="N11" s="15">
        <v>11466.1</v>
      </c>
    </row>
    <row r="12" spans="1:14" ht="45" x14ac:dyDescent="0.25">
      <c r="A12" s="16" t="s">
        <v>27</v>
      </c>
      <c r="B12" s="17">
        <v>157081</v>
      </c>
      <c r="C12" s="17">
        <v>158072</v>
      </c>
      <c r="D12" s="17">
        <v>160175</v>
      </c>
      <c r="E12" s="17">
        <v>158701</v>
      </c>
      <c r="F12" s="17">
        <v>161119</v>
      </c>
      <c r="G12" s="17">
        <v>162973</v>
      </c>
      <c r="H12" s="17">
        <v>161535</v>
      </c>
      <c r="I12" s="17">
        <v>162507</v>
      </c>
      <c r="J12" s="17">
        <v>163851</v>
      </c>
      <c r="K12" s="17">
        <v>163997</v>
      </c>
      <c r="L12" s="17">
        <v>165494</v>
      </c>
      <c r="M12" s="17">
        <v>165595</v>
      </c>
      <c r="N12" s="18">
        <v>161758.29999999999</v>
      </c>
    </row>
    <row r="13" spans="1:14" x14ac:dyDescent="0.25">
      <c r="A13" s="19" t="s">
        <v>28</v>
      </c>
      <c r="B13" s="17">
        <v>20393</v>
      </c>
      <c r="C13" s="17">
        <v>21469</v>
      </c>
      <c r="D13" s="17">
        <v>22548</v>
      </c>
      <c r="E13" s="17">
        <v>22994</v>
      </c>
      <c r="F13" s="17">
        <v>23542</v>
      </c>
      <c r="G13" s="17">
        <v>23099</v>
      </c>
      <c r="H13" s="17">
        <v>22986</v>
      </c>
      <c r="I13" s="17">
        <v>22887</v>
      </c>
      <c r="J13" s="17">
        <v>24019</v>
      </c>
      <c r="K13" s="17">
        <v>23810</v>
      </c>
      <c r="L13" s="17">
        <v>23348</v>
      </c>
      <c r="M13" s="17">
        <v>22484</v>
      </c>
      <c r="N13" s="18">
        <v>22798.3</v>
      </c>
    </row>
    <row r="14" spans="1:14" ht="45" x14ac:dyDescent="0.25">
      <c r="A14" s="16" t="s">
        <v>29</v>
      </c>
      <c r="B14" s="17">
        <v>150719</v>
      </c>
      <c r="C14" s="17">
        <v>149974</v>
      </c>
      <c r="D14" s="17">
        <v>151234</v>
      </c>
      <c r="E14" s="17">
        <v>151780</v>
      </c>
      <c r="F14" s="17">
        <v>152417</v>
      </c>
      <c r="G14" s="17">
        <v>152463</v>
      </c>
      <c r="H14" s="17">
        <v>153575</v>
      </c>
      <c r="I14" s="17">
        <v>153559</v>
      </c>
      <c r="J14" s="17">
        <v>154954</v>
      </c>
      <c r="K14" s="17">
        <v>155989</v>
      </c>
      <c r="L14" s="17">
        <v>157061</v>
      </c>
      <c r="M14" s="17">
        <v>157382</v>
      </c>
      <c r="N14" s="18">
        <v>153425.60000000001</v>
      </c>
    </row>
    <row r="15" spans="1:14" x14ac:dyDescent="0.25">
      <c r="A15" s="19" t="s">
        <v>30</v>
      </c>
      <c r="B15" s="17">
        <v>19267</v>
      </c>
      <c r="C15" s="17">
        <v>17943</v>
      </c>
      <c r="D15" s="17">
        <v>18285</v>
      </c>
      <c r="E15" s="17">
        <v>16990</v>
      </c>
      <c r="F15" s="17">
        <v>18204</v>
      </c>
      <c r="G15" s="17">
        <v>18238</v>
      </c>
      <c r="H15" s="17">
        <v>18237</v>
      </c>
      <c r="I15" s="17">
        <v>18074</v>
      </c>
      <c r="J15" s="17">
        <v>18108</v>
      </c>
      <c r="K15" s="17">
        <v>18065</v>
      </c>
      <c r="L15" s="17">
        <v>17950</v>
      </c>
      <c r="M15" s="17">
        <v>18068</v>
      </c>
      <c r="N15" s="18">
        <v>18119.099999999999</v>
      </c>
    </row>
    <row r="16" spans="1:14" x14ac:dyDescent="0.25">
      <c r="A16" s="19" t="s">
        <v>31</v>
      </c>
      <c r="B16" s="17">
        <v>24793</v>
      </c>
      <c r="C16" s="17">
        <v>24921</v>
      </c>
      <c r="D16" s="17">
        <v>25081</v>
      </c>
      <c r="E16" s="17">
        <v>25079</v>
      </c>
      <c r="F16" s="17">
        <v>24987</v>
      </c>
      <c r="G16" s="17">
        <v>24906</v>
      </c>
      <c r="H16" s="17">
        <v>24829</v>
      </c>
      <c r="I16" s="17">
        <v>24780</v>
      </c>
      <c r="J16" s="17">
        <v>24889</v>
      </c>
      <c r="K16" s="17">
        <v>24979</v>
      </c>
      <c r="L16" s="17">
        <v>24998</v>
      </c>
      <c r="M16" s="17">
        <v>24793</v>
      </c>
      <c r="N16" s="18">
        <v>24919.599999999999</v>
      </c>
    </row>
    <row r="17" spans="1:16" x14ac:dyDescent="0.25">
      <c r="A17" s="19" t="s">
        <v>32</v>
      </c>
      <c r="B17" s="17">
        <v>6549</v>
      </c>
      <c r="C17" s="17">
        <v>6493</v>
      </c>
      <c r="D17" s="17">
        <v>6574</v>
      </c>
      <c r="E17" s="17">
        <v>6326</v>
      </c>
      <c r="F17" s="17">
        <v>6311</v>
      </c>
      <c r="G17" s="17">
        <v>6333</v>
      </c>
      <c r="H17" s="17">
        <v>6298</v>
      </c>
      <c r="I17" s="17">
        <v>6301</v>
      </c>
      <c r="J17" s="17">
        <v>6468</v>
      </c>
      <c r="K17" s="17">
        <v>6225</v>
      </c>
      <c r="L17" s="17">
        <v>5997</v>
      </c>
      <c r="M17" s="17">
        <v>5878</v>
      </c>
      <c r="N17" s="18">
        <v>6312.8</v>
      </c>
      <c r="P17" s="20"/>
    </row>
    <row r="18" spans="1:16" ht="30" x14ac:dyDescent="0.25">
      <c r="A18" s="16" t="s">
        <v>33</v>
      </c>
      <c r="B18" s="17">
        <v>87862</v>
      </c>
      <c r="C18" s="17">
        <v>87829</v>
      </c>
      <c r="D18" s="17">
        <v>88727</v>
      </c>
      <c r="E18" s="17">
        <v>87812</v>
      </c>
      <c r="F18" s="17">
        <v>89051</v>
      </c>
      <c r="G18" s="17">
        <v>88811</v>
      </c>
      <c r="H18" s="17">
        <v>89365</v>
      </c>
      <c r="I18" s="17">
        <v>89786</v>
      </c>
      <c r="J18" s="17">
        <v>90503</v>
      </c>
      <c r="K18" s="17">
        <v>90640</v>
      </c>
      <c r="L18" s="17">
        <v>91640</v>
      </c>
      <c r="M18" s="17">
        <v>90981</v>
      </c>
      <c r="N18" s="18">
        <v>89417.3</v>
      </c>
    </row>
    <row r="19" spans="1:16" x14ac:dyDescent="0.25">
      <c r="A19" s="19" t="s">
        <v>34</v>
      </c>
      <c r="B19" s="17">
        <v>65170</v>
      </c>
      <c r="C19" s="17">
        <v>66188</v>
      </c>
      <c r="D19" s="17">
        <v>66861</v>
      </c>
      <c r="E19" s="17">
        <v>67236</v>
      </c>
      <c r="F19" s="17">
        <v>67679</v>
      </c>
      <c r="G19" s="17">
        <v>67873</v>
      </c>
      <c r="H19" s="17">
        <v>67805</v>
      </c>
      <c r="I19" s="17">
        <v>67771</v>
      </c>
      <c r="J19" s="17">
        <v>68177</v>
      </c>
      <c r="K19" s="17">
        <v>67879</v>
      </c>
      <c r="L19" s="17">
        <v>67166</v>
      </c>
      <c r="M19" s="17">
        <v>65012</v>
      </c>
      <c r="N19" s="18">
        <v>67068.100000000006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161</v>
      </c>
      <c r="I20" s="17">
        <v>329</v>
      </c>
      <c r="J20" s="17">
        <v>414</v>
      </c>
      <c r="K20" s="17">
        <v>510</v>
      </c>
      <c r="L20" s="17">
        <v>597</v>
      </c>
      <c r="M20" s="17">
        <v>624</v>
      </c>
      <c r="N20" s="18">
        <v>219.6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543565</v>
      </c>
      <c r="C22" s="22">
        <f t="shared" si="0"/>
        <v>544402</v>
      </c>
      <c r="D22" s="22">
        <f t="shared" si="0"/>
        <v>550732</v>
      </c>
      <c r="E22" s="22">
        <f t="shared" si="0"/>
        <v>547908</v>
      </c>
      <c r="F22" s="22">
        <f t="shared" si="0"/>
        <v>554331</v>
      </c>
      <c r="G22" s="22">
        <f t="shared" si="0"/>
        <v>555862</v>
      </c>
      <c r="H22" s="22">
        <f t="shared" si="0"/>
        <v>555860</v>
      </c>
      <c r="I22" s="22">
        <f t="shared" si="0"/>
        <v>557341</v>
      </c>
      <c r="J22" s="22">
        <f t="shared" si="0"/>
        <v>562581</v>
      </c>
      <c r="K22" s="22">
        <f t="shared" si="0"/>
        <v>563506</v>
      </c>
      <c r="L22" s="22">
        <f t="shared" si="0"/>
        <v>566365</v>
      </c>
      <c r="M22" s="22">
        <f t="shared" si="0"/>
        <v>563602</v>
      </c>
      <c r="N22" s="23">
        <f t="shared" si="0"/>
        <v>555504.79999999993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80580</v>
      </c>
      <c r="C24" s="17">
        <v>80252</v>
      </c>
      <c r="D24" s="17">
        <v>80444</v>
      </c>
      <c r="E24" s="17">
        <v>79942</v>
      </c>
      <c r="F24" s="17">
        <v>80585</v>
      </c>
      <c r="G24" s="17">
        <v>81014</v>
      </c>
      <c r="H24" s="17">
        <v>81744</v>
      </c>
      <c r="I24" s="17">
        <v>81961</v>
      </c>
      <c r="J24" s="17">
        <v>82046</v>
      </c>
      <c r="K24" s="17">
        <v>82773</v>
      </c>
      <c r="L24" s="17">
        <v>82453</v>
      </c>
      <c r="M24" s="17">
        <v>83234</v>
      </c>
      <c r="N24" s="18">
        <v>81419</v>
      </c>
    </row>
    <row r="25" spans="1:16" x14ac:dyDescent="0.25">
      <c r="A25" s="19" t="s">
        <v>38</v>
      </c>
      <c r="B25" s="17">
        <v>15076</v>
      </c>
      <c r="C25" s="17">
        <v>15214</v>
      </c>
      <c r="D25" s="17">
        <v>15366</v>
      </c>
      <c r="E25" s="17">
        <v>15427</v>
      </c>
      <c r="F25" s="17">
        <v>15499</v>
      </c>
      <c r="G25" s="17">
        <v>15546</v>
      </c>
      <c r="H25" s="17">
        <v>15508</v>
      </c>
      <c r="I25" s="17">
        <v>15598</v>
      </c>
      <c r="J25" s="17">
        <v>15810</v>
      </c>
      <c r="K25" s="17">
        <v>15864</v>
      </c>
      <c r="L25" s="17">
        <v>15953</v>
      </c>
      <c r="M25" s="17">
        <v>15913</v>
      </c>
      <c r="N25" s="18">
        <v>15564.5</v>
      </c>
    </row>
    <row r="26" spans="1:16" x14ac:dyDescent="0.25">
      <c r="A26" s="19" t="s">
        <v>39</v>
      </c>
      <c r="B26" s="17">
        <v>15863</v>
      </c>
      <c r="C26" s="17">
        <v>16025</v>
      </c>
      <c r="D26" s="17">
        <v>16369</v>
      </c>
      <c r="E26" s="17">
        <v>15975</v>
      </c>
      <c r="F26" s="17">
        <v>16128</v>
      </c>
      <c r="G26" s="17">
        <v>16298</v>
      </c>
      <c r="H26" s="17">
        <v>16370</v>
      </c>
      <c r="I26" s="17">
        <v>16277</v>
      </c>
      <c r="J26" s="17">
        <v>16188</v>
      </c>
      <c r="K26" s="17">
        <v>16312</v>
      </c>
      <c r="L26" s="17">
        <v>16487</v>
      </c>
      <c r="M26" s="17">
        <v>16257</v>
      </c>
      <c r="N26" s="18">
        <v>16212.4</v>
      </c>
    </row>
    <row r="27" spans="1:16" x14ac:dyDescent="0.25">
      <c r="A27" s="19" t="s">
        <v>40</v>
      </c>
      <c r="B27" s="17">
        <v>3801</v>
      </c>
      <c r="C27" s="17">
        <v>3831</v>
      </c>
      <c r="D27" s="17">
        <v>3856</v>
      </c>
      <c r="E27" s="17">
        <v>3894</v>
      </c>
      <c r="F27" s="17">
        <v>4047</v>
      </c>
      <c r="G27" s="17">
        <v>4381</v>
      </c>
      <c r="H27" s="17">
        <v>4514</v>
      </c>
      <c r="I27" s="17">
        <v>4532</v>
      </c>
      <c r="J27" s="17">
        <v>4582</v>
      </c>
      <c r="K27" s="17">
        <v>4613</v>
      </c>
      <c r="L27" s="17">
        <v>4580</v>
      </c>
      <c r="M27" s="17">
        <v>4621</v>
      </c>
      <c r="N27" s="18">
        <v>4271</v>
      </c>
    </row>
    <row r="28" spans="1:16" x14ac:dyDescent="0.25">
      <c r="A28" s="19" t="s">
        <v>41</v>
      </c>
      <c r="B28" s="17">
        <v>2229</v>
      </c>
      <c r="C28" s="17">
        <v>2295</v>
      </c>
      <c r="D28" s="17">
        <v>2314</v>
      </c>
      <c r="E28" s="17">
        <v>2311</v>
      </c>
      <c r="F28" s="17">
        <v>2319</v>
      </c>
      <c r="G28" s="17">
        <v>2341</v>
      </c>
      <c r="H28" s="17">
        <v>2348</v>
      </c>
      <c r="I28" s="17">
        <v>2348</v>
      </c>
      <c r="J28" s="17">
        <v>2369</v>
      </c>
      <c r="K28" s="17">
        <v>2372</v>
      </c>
      <c r="L28" s="17">
        <v>2391</v>
      </c>
      <c r="M28" s="17">
        <v>2598</v>
      </c>
      <c r="N28" s="18">
        <v>2352.9</v>
      </c>
    </row>
    <row r="29" spans="1:16" x14ac:dyDescent="0.25">
      <c r="A29" s="19" t="s">
        <v>42</v>
      </c>
      <c r="B29" s="17">
        <v>20347</v>
      </c>
      <c r="C29" s="17">
        <v>20585</v>
      </c>
      <c r="D29" s="17">
        <v>20994</v>
      </c>
      <c r="E29" s="17">
        <v>20958</v>
      </c>
      <c r="F29" s="17">
        <v>20993</v>
      </c>
      <c r="G29" s="17">
        <v>20952</v>
      </c>
      <c r="H29" s="17">
        <v>21191</v>
      </c>
      <c r="I29" s="17">
        <v>21263</v>
      </c>
      <c r="J29" s="17">
        <v>21364</v>
      </c>
      <c r="K29" s="17">
        <v>21438</v>
      </c>
      <c r="L29" s="17">
        <v>21499</v>
      </c>
      <c r="M29" s="17">
        <v>21524</v>
      </c>
      <c r="N29" s="18">
        <v>21092.3</v>
      </c>
    </row>
    <row r="30" spans="1:16" x14ac:dyDescent="0.25">
      <c r="A30" s="21" t="s">
        <v>2</v>
      </c>
      <c r="B30" s="22">
        <f t="shared" ref="B30:M30" si="1">SUM(B24:B29)</f>
        <v>137896</v>
      </c>
      <c r="C30" s="22">
        <f t="shared" si="1"/>
        <v>138202</v>
      </c>
      <c r="D30" s="22">
        <f t="shared" si="1"/>
        <v>139343</v>
      </c>
      <c r="E30" s="22">
        <f t="shared" si="1"/>
        <v>138507</v>
      </c>
      <c r="F30" s="22">
        <f t="shared" si="1"/>
        <v>139571</v>
      </c>
      <c r="G30" s="22">
        <f t="shared" si="1"/>
        <v>140532</v>
      </c>
      <c r="H30" s="22">
        <f t="shared" si="1"/>
        <v>141675</v>
      </c>
      <c r="I30" s="22">
        <f t="shared" si="1"/>
        <v>141979</v>
      </c>
      <c r="J30" s="22">
        <f t="shared" si="1"/>
        <v>142359</v>
      </c>
      <c r="K30" s="22">
        <f t="shared" si="1"/>
        <v>143372</v>
      </c>
      <c r="L30" s="22">
        <f t="shared" si="1"/>
        <v>143363</v>
      </c>
      <c r="M30" s="22">
        <f t="shared" si="1"/>
        <v>144147</v>
      </c>
      <c r="N30" s="23">
        <f>SUM(N24:N29)</f>
        <v>140912.09999999998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681461</v>
      </c>
      <c r="C33" s="33">
        <f t="shared" ref="C33:N33" si="2">SUM(C22+C30)</f>
        <v>682604</v>
      </c>
      <c r="D33" s="33">
        <f t="shared" si="2"/>
        <v>690075</v>
      </c>
      <c r="E33" s="33">
        <f t="shared" si="2"/>
        <v>686415</v>
      </c>
      <c r="F33" s="33">
        <f t="shared" si="2"/>
        <v>693902</v>
      </c>
      <c r="G33" s="33">
        <f t="shared" si="2"/>
        <v>696394</v>
      </c>
      <c r="H33" s="33">
        <f t="shared" si="2"/>
        <v>697535</v>
      </c>
      <c r="I33" s="33">
        <f t="shared" si="2"/>
        <v>699320</v>
      </c>
      <c r="J33" s="33">
        <f t="shared" si="2"/>
        <v>704940</v>
      </c>
      <c r="K33" s="33">
        <f t="shared" si="2"/>
        <v>706878</v>
      </c>
      <c r="L33" s="33">
        <f t="shared" si="2"/>
        <v>709728</v>
      </c>
      <c r="M33" s="33">
        <f t="shared" si="2"/>
        <v>707749</v>
      </c>
      <c r="N33" s="34">
        <f t="shared" si="2"/>
        <v>696416.89999999991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54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12969</v>
      </c>
      <c r="C11" s="14">
        <v>12903</v>
      </c>
      <c r="D11" s="14">
        <v>12523</v>
      </c>
      <c r="E11" s="14">
        <v>11788</v>
      </c>
      <c r="F11" s="14">
        <v>11824</v>
      </c>
      <c r="G11" s="14">
        <v>11792</v>
      </c>
      <c r="H11" s="14">
        <v>11778</v>
      </c>
      <c r="I11" s="14">
        <v>11610</v>
      </c>
      <c r="J11" s="14">
        <v>11399</v>
      </c>
      <c r="K11" s="14">
        <v>11914</v>
      </c>
      <c r="L11" s="14">
        <v>12378</v>
      </c>
      <c r="M11" s="14">
        <v>13284</v>
      </c>
      <c r="N11" s="15">
        <v>12180.2</v>
      </c>
    </row>
    <row r="12" spans="1:14" ht="45" x14ac:dyDescent="0.25">
      <c r="A12" s="16" t="s">
        <v>27</v>
      </c>
      <c r="B12" s="17">
        <v>167220</v>
      </c>
      <c r="C12" s="17">
        <v>165957</v>
      </c>
      <c r="D12" s="17">
        <v>166020</v>
      </c>
      <c r="E12" s="17">
        <v>164999</v>
      </c>
      <c r="F12" s="17">
        <v>165801</v>
      </c>
      <c r="G12" s="17">
        <v>164904</v>
      </c>
      <c r="H12" s="17">
        <v>165756</v>
      </c>
      <c r="I12" s="17">
        <v>165725</v>
      </c>
      <c r="J12" s="17">
        <v>164983</v>
      </c>
      <c r="K12" s="17">
        <v>165730</v>
      </c>
      <c r="L12" s="17">
        <v>165321</v>
      </c>
      <c r="M12" s="17">
        <v>165630</v>
      </c>
      <c r="N12" s="18">
        <v>165670.5</v>
      </c>
    </row>
    <row r="13" spans="1:14" x14ac:dyDescent="0.25">
      <c r="A13" s="19" t="s">
        <v>28</v>
      </c>
      <c r="B13" s="17">
        <v>22558</v>
      </c>
      <c r="C13" s="17">
        <v>22354</v>
      </c>
      <c r="D13" s="17">
        <v>22520</v>
      </c>
      <c r="E13" s="17">
        <v>22249</v>
      </c>
      <c r="F13" s="17">
        <v>22945</v>
      </c>
      <c r="G13" s="17">
        <v>23328</v>
      </c>
      <c r="H13" s="17">
        <v>24074</v>
      </c>
      <c r="I13" s="17">
        <v>23215</v>
      </c>
      <c r="J13" s="17">
        <v>23038</v>
      </c>
      <c r="K13" s="17">
        <v>22565</v>
      </c>
      <c r="L13" s="17">
        <v>22107</v>
      </c>
      <c r="M13" s="17">
        <v>22399</v>
      </c>
      <c r="N13" s="18">
        <v>22779.3</v>
      </c>
    </row>
    <row r="14" spans="1:14" ht="45" x14ac:dyDescent="0.25">
      <c r="A14" s="16" t="s">
        <v>29</v>
      </c>
      <c r="B14" s="17">
        <v>157423</v>
      </c>
      <c r="C14" s="17">
        <v>157986</v>
      </c>
      <c r="D14" s="17">
        <v>158897</v>
      </c>
      <c r="E14" s="17">
        <v>159054</v>
      </c>
      <c r="F14" s="17">
        <v>160415</v>
      </c>
      <c r="G14" s="17">
        <v>162862</v>
      </c>
      <c r="H14" s="17">
        <v>162332</v>
      </c>
      <c r="I14" s="17">
        <v>161759</v>
      </c>
      <c r="J14" s="17">
        <v>162710</v>
      </c>
      <c r="K14" s="17">
        <v>165222</v>
      </c>
      <c r="L14" s="17">
        <v>164186</v>
      </c>
      <c r="M14" s="17">
        <v>163077</v>
      </c>
      <c r="N14" s="18">
        <v>161326.9</v>
      </c>
    </row>
    <row r="15" spans="1:14" x14ac:dyDescent="0.25">
      <c r="A15" s="19" t="s">
        <v>30</v>
      </c>
      <c r="B15" s="17">
        <v>18145</v>
      </c>
      <c r="C15" s="17">
        <v>18204</v>
      </c>
      <c r="D15" s="17">
        <v>18138</v>
      </c>
      <c r="E15" s="17">
        <v>18414</v>
      </c>
      <c r="F15" s="17">
        <v>18126</v>
      </c>
      <c r="G15" s="17">
        <v>17999</v>
      </c>
      <c r="H15" s="17">
        <v>18365</v>
      </c>
      <c r="I15" s="17">
        <v>18125</v>
      </c>
      <c r="J15" s="17">
        <v>18297</v>
      </c>
      <c r="K15" s="17">
        <v>18403</v>
      </c>
      <c r="L15" s="17">
        <v>18563</v>
      </c>
      <c r="M15" s="17">
        <v>18784</v>
      </c>
      <c r="N15" s="18">
        <v>18296.900000000001</v>
      </c>
    </row>
    <row r="16" spans="1:14" x14ac:dyDescent="0.25">
      <c r="A16" s="19" t="s">
        <v>31</v>
      </c>
      <c r="B16" s="17">
        <v>24624</v>
      </c>
      <c r="C16" s="17">
        <v>24816</v>
      </c>
      <c r="D16" s="17">
        <v>25020</v>
      </c>
      <c r="E16" s="17">
        <v>24858</v>
      </c>
      <c r="F16" s="17">
        <v>24993</v>
      </c>
      <c r="G16" s="17">
        <v>25133</v>
      </c>
      <c r="H16" s="17">
        <v>23644</v>
      </c>
      <c r="I16" s="17">
        <v>25220</v>
      </c>
      <c r="J16" s="17">
        <v>25443</v>
      </c>
      <c r="K16" s="17">
        <v>25777</v>
      </c>
      <c r="L16" s="17">
        <v>25496</v>
      </c>
      <c r="M16" s="17">
        <v>25369</v>
      </c>
      <c r="N16" s="18">
        <v>25032.799999999999</v>
      </c>
    </row>
    <row r="17" spans="1:16" x14ac:dyDescent="0.25">
      <c r="A17" s="19" t="s">
        <v>32</v>
      </c>
      <c r="B17" s="17">
        <v>5891</v>
      </c>
      <c r="C17" s="17">
        <v>5986</v>
      </c>
      <c r="D17" s="17">
        <v>6077</v>
      </c>
      <c r="E17" s="17">
        <v>5920</v>
      </c>
      <c r="F17" s="17">
        <v>5811</v>
      </c>
      <c r="G17" s="17">
        <v>5895</v>
      </c>
      <c r="H17" s="17">
        <v>5849</v>
      </c>
      <c r="I17" s="17">
        <v>5896</v>
      </c>
      <c r="J17" s="17">
        <v>5744</v>
      </c>
      <c r="K17" s="17">
        <v>5801</v>
      </c>
      <c r="L17" s="17">
        <v>5783</v>
      </c>
      <c r="M17" s="17">
        <v>5729</v>
      </c>
      <c r="N17" s="18">
        <v>5865.2</v>
      </c>
      <c r="P17" s="20"/>
    </row>
    <row r="18" spans="1:16" ht="30" x14ac:dyDescent="0.25">
      <c r="A18" s="16" t="s">
        <v>33</v>
      </c>
      <c r="B18" s="17">
        <v>90685</v>
      </c>
      <c r="C18" s="17">
        <v>90852</v>
      </c>
      <c r="D18" s="17">
        <v>91338</v>
      </c>
      <c r="E18" s="17">
        <v>91052</v>
      </c>
      <c r="F18" s="17">
        <v>91758</v>
      </c>
      <c r="G18" s="17">
        <v>92788</v>
      </c>
      <c r="H18" s="17">
        <v>95055</v>
      </c>
      <c r="I18" s="17">
        <v>93218</v>
      </c>
      <c r="J18" s="17">
        <v>95185</v>
      </c>
      <c r="K18" s="17">
        <v>97381</v>
      </c>
      <c r="L18" s="17">
        <v>96561</v>
      </c>
      <c r="M18" s="17">
        <v>97651</v>
      </c>
      <c r="N18" s="18">
        <v>93627</v>
      </c>
    </row>
    <row r="19" spans="1:16" x14ac:dyDescent="0.25">
      <c r="A19" s="19" t="s">
        <v>34</v>
      </c>
      <c r="B19" s="17">
        <v>58045</v>
      </c>
      <c r="C19" s="17">
        <v>60268</v>
      </c>
      <c r="D19" s="17">
        <v>60769</v>
      </c>
      <c r="E19" s="17">
        <v>61123</v>
      </c>
      <c r="F19" s="17">
        <v>61598</v>
      </c>
      <c r="G19" s="17">
        <v>62985</v>
      </c>
      <c r="H19" s="17">
        <v>62950</v>
      </c>
      <c r="I19" s="17">
        <v>60940</v>
      </c>
      <c r="J19" s="17">
        <v>61586</v>
      </c>
      <c r="K19" s="17">
        <v>59927</v>
      </c>
      <c r="L19" s="17">
        <v>60906</v>
      </c>
      <c r="M19" s="17">
        <v>61397</v>
      </c>
      <c r="N19" s="18">
        <v>61041.2</v>
      </c>
    </row>
    <row r="20" spans="1:16" x14ac:dyDescent="0.25">
      <c r="A20" s="19" t="s">
        <v>35</v>
      </c>
      <c r="B20" s="17">
        <v>645</v>
      </c>
      <c r="C20" s="17">
        <v>722</v>
      </c>
      <c r="D20" s="17">
        <v>784</v>
      </c>
      <c r="E20" s="17">
        <v>821</v>
      </c>
      <c r="F20" s="17">
        <v>845</v>
      </c>
      <c r="G20" s="17">
        <v>876</v>
      </c>
      <c r="H20" s="17">
        <v>867</v>
      </c>
      <c r="I20" s="17">
        <v>939</v>
      </c>
      <c r="J20" s="17">
        <v>959</v>
      </c>
      <c r="K20" s="17">
        <v>1011</v>
      </c>
      <c r="L20" s="17">
        <v>1043</v>
      </c>
      <c r="M20" s="17">
        <v>1040</v>
      </c>
      <c r="N20" s="18">
        <v>879.3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558205</v>
      </c>
      <c r="C22" s="22">
        <f t="shared" si="0"/>
        <v>560048</v>
      </c>
      <c r="D22" s="22">
        <f t="shared" si="0"/>
        <v>562086</v>
      </c>
      <c r="E22" s="22">
        <f t="shared" si="0"/>
        <v>560278</v>
      </c>
      <c r="F22" s="22">
        <f t="shared" si="0"/>
        <v>564116</v>
      </c>
      <c r="G22" s="22">
        <f t="shared" si="0"/>
        <v>568562</v>
      </c>
      <c r="H22" s="22">
        <f t="shared" si="0"/>
        <v>570670</v>
      </c>
      <c r="I22" s="22">
        <f t="shared" si="0"/>
        <v>566647</v>
      </c>
      <c r="J22" s="22">
        <f t="shared" si="0"/>
        <v>569344</v>
      </c>
      <c r="K22" s="22">
        <f t="shared" si="0"/>
        <v>573731</v>
      </c>
      <c r="L22" s="22">
        <f t="shared" si="0"/>
        <v>572344</v>
      </c>
      <c r="M22" s="22">
        <f t="shared" si="0"/>
        <v>574360</v>
      </c>
      <c r="N22" s="23">
        <f t="shared" si="0"/>
        <v>566699.30000000005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85142</v>
      </c>
      <c r="C24" s="17">
        <v>86145</v>
      </c>
      <c r="D24" s="17">
        <v>85796</v>
      </c>
      <c r="E24" s="17">
        <v>87621</v>
      </c>
      <c r="F24" s="17">
        <v>88948</v>
      </c>
      <c r="G24" s="17">
        <v>90652</v>
      </c>
      <c r="H24" s="17">
        <v>90671</v>
      </c>
      <c r="I24" s="17">
        <v>90807</v>
      </c>
      <c r="J24" s="17">
        <v>91917</v>
      </c>
      <c r="K24" s="17">
        <v>90540</v>
      </c>
      <c r="L24" s="17">
        <v>87554</v>
      </c>
      <c r="M24" s="17">
        <v>90387</v>
      </c>
      <c r="N24" s="18">
        <v>88848.3</v>
      </c>
    </row>
    <row r="25" spans="1:16" x14ac:dyDescent="0.25">
      <c r="A25" s="19" t="s">
        <v>38</v>
      </c>
      <c r="B25" s="17">
        <v>15913</v>
      </c>
      <c r="C25" s="17">
        <v>15850</v>
      </c>
      <c r="D25" s="17">
        <v>16074</v>
      </c>
      <c r="E25" s="17">
        <v>16231</v>
      </c>
      <c r="F25" s="17">
        <v>16178</v>
      </c>
      <c r="G25" s="17">
        <v>16626</v>
      </c>
      <c r="H25" s="17">
        <v>16564</v>
      </c>
      <c r="I25" s="17">
        <v>16887</v>
      </c>
      <c r="J25" s="17">
        <v>16323</v>
      </c>
      <c r="K25" s="17">
        <v>16517</v>
      </c>
      <c r="L25" s="17">
        <v>17429</v>
      </c>
      <c r="M25" s="17">
        <v>16544</v>
      </c>
      <c r="N25" s="18">
        <v>16428</v>
      </c>
    </row>
    <row r="26" spans="1:16" x14ac:dyDescent="0.25">
      <c r="A26" s="19" t="s">
        <v>39</v>
      </c>
      <c r="B26" s="17">
        <v>16199</v>
      </c>
      <c r="C26" s="17">
        <v>16092</v>
      </c>
      <c r="D26" s="17">
        <v>16445</v>
      </c>
      <c r="E26" s="17">
        <v>16960</v>
      </c>
      <c r="F26" s="17">
        <v>16471</v>
      </c>
      <c r="G26" s="17">
        <v>17979</v>
      </c>
      <c r="H26" s="17">
        <v>16689</v>
      </c>
      <c r="I26" s="17">
        <v>16864</v>
      </c>
      <c r="J26" s="17">
        <v>16889</v>
      </c>
      <c r="K26" s="17">
        <v>15984</v>
      </c>
      <c r="L26" s="17">
        <v>16448</v>
      </c>
      <c r="M26" s="17">
        <v>16020</v>
      </c>
      <c r="N26" s="18">
        <v>16586.7</v>
      </c>
    </row>
    <row r="27" spans="1:16" x14ac:dyDescent="0.25">
      <c r="A27" s="19" t="s">
        <v>40</v>
      </c>
      <c r="B27" s="17">
        <v>4673</v>
      </c>
      <c r="C27" s="17">
        <v>4688</v>
      </c>
      <c r="D27" s="17">
        <v>4907</v>
      </c>
      <c r="E27" s="17">
        <v>4862</v>
      </c>
      <c r="F27" s="17">
        <v>5122</v>
      </c>
      <c r="G27" s="17">
        <v>5138</v>
      </c>
      <c r="H27" s="17">
        <v>5389</v>
      </c>
      <c r="I27" s="17">
        <v>5437</v>
      </c>
      <c r="J27" s="17">
        <v>5162</v>
      </c>
      <c r="K27" s="17">
        <v>5178</v>
      </c>
      <c r="L27" s="17">
        <v>5382</v>
      </c>
      <c r="M27" s="17">
        <v>5395</v>
      </c>
      <c r="N27" s="18">
        <v>5111.1000000000004</v>
      </c>
    </row>
    <row r="28" spans="1:16" x14ac:dyDescent="0.25">
      <c r="A28" s="19" t="s">
        <v>41</v>
      </c>
      <c r="B28" s="17">
        <v>2425</v>
      </c>
      <c r="C28" s="17">
        <v>2442</v>
      </c>
      <c r="D28" s="17">
        <v>2458</v>
      </c>
      <c r="E28" s="17">
        <v>2464</v>
      </c>
      <c r="F28" s="17">
        <v>2491</v>
      </c>
      <c r="G28" s="17">
        <v>2502</v>
      </c>
      <c r="H28" s="17">
        <v>2507</v>
      </c>
      <c r="I28" s="17">
        <v>2536</v>
      </c>
      <c r="J28" s="17">
        <v>2504</v>
      </c>
      <c r="K28" s="17">
        <v>2512</v>
      </c>
      <c r="L28" s="17">
        <v>2523</v>
      </c>
      <c r="M28" s="17">
        <v>2522</v>
      </c>
      <c r="N28" s="18">
        <v>2490.5</v>
      </c>
    </row>
    <row r="29" spans="1:16" x14ac:dyDescent="0.25">
      <c r="A29" s="19" t="s">
        <v>42</v>
      </c>
      <c r="B29" s="17">
        <v>21525</v>
      </c>
      <c r="C29" s="17">
        <v>21660</v>
      </c>
      <c r="D29" s="17">
        <v>21717</v>
      </c>
      <c r="E29" s="17">
        <v>21854</v>
      </c>
      <c r="F29" s="17">
        <v>21949</v>
      </c>
      <c r="G29" s="17">
        <v>22104</v>
      </c>
      <c r="H29" s="17">
        <v>21161</v>
      </c>
      <c r="I29" s="17">
        <v>22447</v>
      </c>
      <c r="J29" s="17">
        <v>22652</v>
      </c>
      <c r="K29" s="17">
        <v>23014</v>
      </c>
      <c r="L29" s="17">
        <v>22973</v>
      </c>
      <c r="M29" s="17">
        <v>23033</v>
      </c>
      <c r="N29" s="18">
        <v>22174.1</v>
      </c>
    </row>
    <row r="30" spans="1:16" x14ac:dyDescent="0.25">
      <c r="A30" s="21" t="s">
        <v>2</v>
      </c>
      <c r="B30" s="22">
        <f t="shared" ref="B30:M30" si="1">SUM(B24:B29)</f>
        <v>145877</v>
      </c>
      <c r="C30" s="22">
        <f t="shared" si="1"/>
        <v>146877</v>
      </c>
      <c r="D30" s="22">
        <f t="shared" si="1"/>
        <v>147397</v>
      </c>
      <c r="E30" s="22">
        <f t="shared" si="1"/>
        <v>149992</v>
      </c>
      <c r="F30" s="22">
        <f t="shared" si="1"/>
        <v>151159</v>
      </c>
      <c r="G30" s="22">
        <f t="shared" si="1"/>
        <v>155001</v>
      </c>
      <c r="H30" s="22">
        <f t="shared" si="1"/>
        <v>152981</v>
      </c>
      <c r="I30" s="22">
        <f t="shared" si="1"/>
        <v>154978</v>
      </c>
      <c r="J30" s="22">
        <f t="shared" si="1"/>
        <v>155447</v>
      </c>
      <c r="K30" s="22">
        <f t="shared" si="1"/>
        <v>153745</v>
      </c>
      <c r="L30" s="22">
        <f t="shared" si="1"/>
        <v>152309</v>
      </c>
      <c r="M30" s="22">
        <f t="shared" si="1"/>
        <v>153901</v>
      </c>
      <c r="N30" s="23">
        <f>SUM(N24:N29)</f>
        <v>151638.70000000001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704082</v>
      </c>
      <c r="C33" s="33">
        <f t="shared" ref="C33:N33" si="2">SUM(C22+C30)</f>
        <v>706925</v>
      </c>
      <c r="D33" s="33">
        <f t="shared" si="2"/>
        <v>709483</v>
      </c>
      <c r="E33" s="33">
        <f t="shared" si="2"/>
        <v>710270</v>
      </c>
      <c r="F33" s="33">
        <f t="shared" si="2"/>
        <v>715275</v>
      </c>
      <c r="G33" s="33">
        <f t="shared" si="2"/>
        <v>723563</v>
      </c>
      <c r="H33" s="33">
        <f t="shared" si="2"/>
        <v>723651</v>
      </c>
      <c r="I33" s="33">
        <f t="shared" si="2"/>
        <v>721625</v>
      </c>
      <c r="J33" s="33">
        <f t="shared" si="2"/>
        <v>724791</v>
      </c>
      <c r="K33" s="33">
        <f t="shared" si="2"/>
        <v>727476</v>
      </c>
      <c r="L33" s="33">
        <f t="shared" si="2"/>
        <v>724653</v>
      </c>
      <c r="M33" s="33">
        <f t="shared" si="2"/>
        <v>728261</v>
      </c>
      <c r="N33" s="34">
        <f t="shared" si="2"/>
        <v>718338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A5" s="67"/>
      <c r="B5" s="67"/>
      <c r="C5" s="67"/>
      <c r="D5" s="67"/>
      <c r="E5" s="67"/>
      <c r="F5" s="68" t="s">
        <v>0</v>
      </c>
      <c r="G5" s="68" t="s">
        <v>55</v>
      </c>
      <c r="H5" s="67"/>
      <c r="I5" s="67"/>
      <c r="J5" s="67"/>
      <c r="K5" s="67"/>
      <c r="L5" s="67"/>
      <c r="M5" s="67"/>
      <c r="N5" s="67"/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12703</v>
      </c>
      <c r="C11" s="14">
        <v>12366</v>
      </c>
      <c r="D11" s="14">
        <v>12177</v>
      </c>
      <c r="E11" s="14">
        <v>11859</v>
      </c>
      <c r="F11" s="14">
        <v>11788</v>
      </c>
      <c r="G11" s="14">
        <v>11912</v>
      </c>
      <c r="H11" s="14">
        <v>11887</v>
      </c>
      <c r="I11" s="14">
        <v>11799</v>
      </c>
      <c r="J11" s="14">
        <v>11897</v>
      </c>
      <c r="K11" s="14">
        <v>12399</v>
      </c>
      <c r="L11" s="14">
        <v>12788</v>
      </c>
      <c r="M11" s="14">
        <v>13220</v>
      </c>
      <c r="N11" s="15">
        <v>12232.9</v>
      </c>
    </row>
    <row r="12" spans="1:14" ht="45" x14ac:dyDescent="0.25">
      <c r="A12" s="16" t="s">
        <v>27</v>
      </c>
      <c r="B12" s="17">
        <v>165732</v>
      </c>
      <c r="C12" s="17">
        <v>164943</v>
      </c>
      <c r="D12" s="17">
        <v>165461</v>
      </c>
      <c r="E12" s="17">
        <v>165654</v>
      </c>
      <c r="F12" s="17">
        <v>165312</v>
      </c>
      <c r="G12" s="17">
        <v>166475</v>
      </c>
      <c r="H12" s="17">
        <v>166118</v>
      </c>
      <c r="I12" s="17">
        <v>167864</v>
      </c>
      <c r="J12" s="17">
        <v>167665</v>
      </c>
      <c r="K12" s="17">
        <v>168892</v>
      </c>
      <c r="L12" s="17">
        <v>169768</v>
      </c>
      <c r="M12" s="17">
        <v>169329</v>
      </c>
      <c r="N12" s="18">
        <v>166934.39999999999</v>
      </c>
    </row>
    <row r="13" spans="1:14" x14ac:dyDescent="0.25">
      <c r="A13" s="19" t="s">
        <v>28</v>
      </c>
      <c r="B13" s="17">
        <v>22119</v>
      </c>
      <c r="C13" s="17">
        <v>23169</v>
      </c>
      <c r="D13" s="17">
        <v>23036</v>
      </c>
      <c r="E13" s="17">
        <v>23597</v>
      </c>
      <c r="F13" s="17">
        <v>23795</v>
      </c>
      <c r="G13" s="17">
        <v>24523</v>
      </c>
      <c r="H13" s="17">
        <v>24247</v>
      </c>
      <c r="I13" s="17">
        <v>23676</v>
      </c>
      <c r="J13" s="17">
        <v>23654</v>
      </c>
      <c r="K13" s="17">
        <v>23062</v>
      </c>
      <c r="L13" s="17">
        <v>23140</v>
      </c>
      <c r="M13" s="17">
        <v>22759</v>
      </c>
      <c r="N13" s="18">
        <v>23398.1</v>
      </c>
    </row>
    <row r="14" spans="1:14" ht="45" x14ac:dyDescent="0.25">
      <c r="A14" s="16" t="s">
        <v>29</v>
      </c>
      <c r="B14" s="17">
        <v>164159</v>
      </c>
      <c r="C14" s="17">
        <v>163576</v>
      </c>
      <c r="D14" s="17">
        <v>163787</v>
      </c>
      <c r="E14" s="17">
        <v>163692</v>
      </c>
      <c r="F14" s="17">
        <v>164579</v>
      </c>
      <c r="G14" s="17">
        <v>166465</v>
      </c>
      <c r="H14" s="17">
        <v>167567</v>
      </c>
      <c r="I14" s="17">
        <v>168103</v>
      </c>
      <c r="J14" s="17">
        <v>168633</v>
      </c>
      <c r="K14" s="17">
        <v>169477</v>
      </c>
      <c r="L14" s="17">
        <v>171305</v>
      </c>
      <c r="M14" s="17">
        <v>172195</v>
      </c>
      <c r="N14" s="18">
        <v>166961.5</v>
      </c>
    </row>
    <row r="15" spans="1:14" x14ac:dyDescent="0.25">
      <c r="A15" s="19" t="s">
        <v>30</v>
      </c>
      <c r="B15" s="17">
        <v>18712</v>
      </c>
      <c r="C15" s="17">
        <v>18750</v>
      </c>
      <c r="D15" s="17">
        <v>19133</v>
      </c>
      <c r="E15" s="17">
        <v>19251</v>
      </c>
      <c r="F15" s="17">
        <v>17229</v>
      </c>
      <c r="G15" s="17">
        <v>19709</v>
      </c>
      <c r="H15" s="17">
        <v>19684</v>
      </c>
      <c r="I15" s="17">
        <v>20102</v>
      </c>
      <c r="J15" s="17">
        <v>20236</v>
      </c>
      <c r="K15" s="17">
        <v>20360</v>
      </c>
      <c r="L15" s="17">
        <v>20805</v>
      </c>
      <c r="M15" s="17">
        <v>20799</v>
      </c>
      <c r="N15" s="18">
        <v>19564.2</v>
      </c>
    </row>
    <row r="16" spans="1:14" x14ac:dyDescent="0.25">
      <c r="A16" s="19" t="s">
        <v>31</v>
      </c>
      <c r="B16" s="17">
        <v>25266</v>
      </c>
      <c r="C16" s="17">
        <v>25360</v>
      </c>
      <c r="D16" s="17">
        <v>25827</v>
      </c>
      <c r="E16" s="17">
        <v>25817</v>
      </c>
      <c r="F16" s="17">
        <v>26028</v>
      </c>
      <c r="G16" s="17">
        <v>26211</v>
      </c>
      <c r="H16" s="17">
        <v>26248</v>
      </c>
      <c r="I16" s="17">
        <v>26253</v>
      </c>
      <c r="J16" s="17">
        <v>26257</v>
      </c>
      <c r="K16" s="17">
        <v>26331</v>
      </c>
      <c r="L16" s="17">
        <v>26188</v>
      </c>
      <c r="M16" s="17">
        <v>26188</v>
      </c>
      <c r="N16" s="18">
        <v>25997.8</v>
      </c>
    </row>
    <row r="17" spans="1:16" x14ac:dyDescent="0.25">
      <c r="A17" s="19" t="s">
        <v>32</v>
      </c>
      <c r="B17" s="17">
        <v>5590</v>
      </c>
      <c r="C17" s="17">
        <v>5670</v>
      </c>
      <c r="D17" s="17">
        <v>5815</v>
      </c>
      <c r="E17" s="17">
        <v>6022</v>
      </c>
      <c r="F17" s="17">
        <v>6122</v>
      </c>
      <c r="G17" s="17">
        <v>6201</v>
      </c>
      <c r="H17" s="17">
        <v>6204</v>
      </c>
      <c r="I17" s="17">
        <v>6074</v>
      </c>
      <c r="J17" s="17">
        <v>6056</v>
      </c>
      <c r="K17" s="17">
        <v>6063</v>
      </c>
      <c r="L17" s="17">
        <v>6086</v>
      </c>
      <c r="M17" s="17">
        <v>6078</v>
      </c>
      <c r="N17" s="18">
        <v>5998.4</v>
      </c>
      <c r="P17" s="20"/>
    </row>
    <row r="18" spans="1:16" ht="30" x14ac:dyDescent="0.25">
      <c r="A18" s="16" t="s">
        <v>33</v>
      </c>
      <c r="B18" s="17">
        <v>97092</v>
      </c>
      <c r="C18" s="17">
        <v>98072</v>
      </c>
      <c r="D18" s="17">
        <v>98391</v>
      </c>
      <c r="E18" s="17">
        <v>98106</v>
      </c>
      <c r="F18" s="17">
        <v>98324</v>
      </c>
      <c r="G18" s="17">
        <v>99090</v>
      </c>
      <c r="H18" s="17">
        <v>98351</v>
      </c>
      <c r="I18" s="17">
        <v>99248</v>
      </c>
      <c r="J18" s="17">
        <v>99100</v>
      </c>
      <c r="K18" s="17">
        <v>98745</v>
      </c>
      <c r="L18" s="17">
        <v>97363</v>
      </c>
      <c r="M18" s="17">
        <v>97453</v>
      </c>
      <c r="N18" s="18">
        <v>98277.9</v>
      </c>
    </row>
    <row r="19" spans="1:16" x14ac:dyDescent="0.25">
      <c r="A19" s="19" t="s">
        <v>34</v>
      </c>
      <c r="B19" s="17">
        <v>59777</v>
      </c>
      <c r="C19" s="17">
        <v>61366</v>
      </c>
      <c r="D19" s="17">
        <v>61630</v>
      </c>
      <c r="E19" s="17">
        <v>62486</v>
      </c>
      <c r="F19" s="17">
        <v>62834</v>
      </c>
      <c r="G19" s="17">
        <v>63434</v>
      </c>
      <c r="H19" s="17">
        <v>63482</v>
      </c>
      <c r="I19" s="17">
        <v>63821</v>
      </c>
      <c r="J19" s="17">
        <v>64710</v>
      </c>
      <c r="K19" s="17">
        <v>63216</v>
      </c>
      <c r="L19" s="17">
        <v>62974</v>
      </c>
      <c r="M19" s="17">
        <v>62239</v>
      </c>
      <c r="N19" s="18">
        <v>62664.1</v>
      </c>
    </row>
    <row r="20" spans="1:16" x14ac:dyDescent="0.25">
      <c r="A20" s="19" t="s">
        <v>35</v>
      </c>
      <c r="B20" s="17">
        <v>1088</v>
      </c>
      <c r="C20" s="17">
        <v>1107</v>
      </c>
      <c r="D20" s="17">
        <v>1154</v>
      </c>
      <c r="E20" s="17">
        <v>1151</v>
      </c>
      <c r="F20" s="17">
        <v>1106</v>
      </c>
      <c r="G20" s="17">
        <v>1165</v>
      </c>
      <c r="H20" s="17">
        <v>1191</v>
      </c>
      <c r="I20" s="17">
        <v>1208</v>
      </c>
      <c r="J20" s="17">
        <v>1221</v>
      </c>
      <c r="K20" s="17">
        <v>1267</v>
      </c>
      <c r="L20" s="17">
        <v>1289</v>
      </c>
      <c r="M20" s="17">
        <v>1301</v>
      </c>
      <c r="N20" s="18">
        <v>1187.3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572238</v>
      </c>
      <c r="C22" s="22">
        <f t="shared" si="0"/>
        <v>574379</v>
      </c>
      <c r="D22" s="22">
        <f t="shared" si="0"/>
        <v>576411</v>
      </c>
      <c r="E22" s="22">
        <f t="shared" si="0"/>
        <v>577635</v>
      </c>
      <c r="F22" s="22">
        <f t="shared" si="0"/>
        <v>577117</v>
      </c>
      <c r="G22" s="22">
        <f t="shared" si="0"/>
        <v>585185</v>
      </c>
      <c r="H22" s="22">
        <f t="shared" si="0"/>
        <v>584979</v>
      </c>
      <c r="I22" s="22">
        <f t="shared" si="0"/>
        <v>588148</v>
      </c>
      <c r="J22" s="22">
        <f t="shared" si="0"/>
        <v>589429</v>
      </c>
      <c r="K22" s="22">
        <f t="shared" si="0"/>
        <v>589812</v>
      </c>
      <c r="L22" s="22">
        <f t="shared" si="0"/>
        <v>591706</v>
      </c>
      <c r="M22" s="22">
        <f t="shared" si="0"/>
        <v>591561</v>
      </c>
      <c r="N22" s="23">
        <f t="shared" si="0"/>
        <v>583216.60000000009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87110</v>
      </c>
      <c r="C24" s="17">
        <v>87719</v>
      </c>
      <c r="D24" s="17">
        <v>85315</v>
      </c>
      <c r="E24" s="17">
        <v>86567</v>
      </c>
      <c r="F24" s="17">
        <v>86986</v>
      </c>
      <c r="G24" s="17">
        <v>87826</v>
      </c>
      <c r="H24" s="17">
        <v>86674</v>
      </c>
      <c r="I24" s="17">
        <v>86933</v>
      </c>
      <c r="J24" s="17">
        <v>87773</v>
      </c>
      <c r="K24" s="17">
        <v>87567</v>
      </c>
      <c r="L24" s="17">
        <v>86823</v>
      </c>
      <c r="M24" s="17">
        <v>87071</v>
      </c>
      <c r="N24" s="18">
        <v>87030.3</v>
      </c>
    </row>
    <row r="25" spans="1:16" x14ac:dyDescent="0.25">
      <c r="A25" s="19" t="s">
        <v>38</v>
      </c>
      <c r="B25" s="17">
        <v>15851</v>
      </c>
      <c r="C25" s="17">
        <v>16037</v>
      </c>
      <c r="D25" s="17">
        <v>16194</v>
      </c>
      <c r="E25" s="17">
        <v>16174</v>
      </c>
      <c r="F25" s="17">
        <v>16198</v>
      </c>
      <c r="G25" s="17">
        <v>16305</v>
      </c>
      <c r="H25" s="17">
        <v>16111</v>
      </c>
      <c r="I25" s="17">
        <v>16419</v>
      </c>
      <c r="J25" s="17">
        <v>16455</v>
      </c>
      <c r="K25" s="17">
        <v>16342</v>
      </c>
      <c r="L25" s="17">
        <v>17311</v>
      </c>
      <c r="M25" s="17">
        <v>16512</v>
      </c>
      <c r="N25" s="18">
        <v>16325.8</v>
      </c>
    </row>
    <row r="26" spans="1:16" x14ac:dyDescent="0.25">
      <c r="A26" s="19" t="s">
        <v>39</v>
      </c>
      <c r="B26" s="17">
        <v>16128</v>
      </c>
      <c r="C26" s="17">
        <v>16572</v>
      </c>
      <c r="D26" s="17">
        <v>16297</v>
      </c>
      <c r="E26" s="17">
        <v>16166</v>
      </c>
      <c r="F26" s="17">
        <v>16751</v>
      </c>
      <c r="G26" s="17">
        <v>16704</v>
      </c>
      <c r="H26" s="17">
        <v>16149</v>
      </c>
      <c r="I26" s="17">
        <v>16663</v>
      </c>
      <c r="J26" s="17">
        <v>16687</v>
      </c>
      <c r="K26" s="17">
        <v>15867</v>
      </c>
      <c r="L26" s="17">
        <v>15876</v>
      </c>
      <c r="M26" s="17">
        <v>16386</v>
      </c>
      <c r="N26" s="18">
        <v>16353.8</v>
      </c>
    </row>
    <row r="27" spans="1:16" x14ac:dyDescent="0.25">
      <c r="A27" s="19" t="s">
        <v>40</v>
      </c>
      <c r="B27" s="17">
        <v>5347</v>
      </c>
      <c r="C27" s="17">
        <v>5362</v>
      </c>
      <c r="D27" s="17">
        <v>5223</v>
      </c>
      <c r="E27" s="17">
        <v>5085</v>
      </c>
      <c r="F27" s="17">
        <v>5197</v>
      </c>
      <c r="G27" s="17">
        <v>5202</v>
      </c>
      <c r="H27" s="17">
        <v>4772</v>
      </c>
      <c r="I27" s="17">
        <v>4766</v>
      </c>
      <c r="J27" s="17">
        <v>4269</v>
      </c>
      <c r="K27" s="17">
        <v>4269</v>
      </c>
      <c r="L27" s="17">
        <v>4274</v>
      </c>
      <c r="M27" s="17">
        <v>4308</v>
      </c>
      <c r="N27" s="18">
        <v>4839.5</v>
      </c>
    </row>
    <row r="28" spans="1:16" x14ac:dyDescent="0.25">
      <c r="A28" s="19" t="s">
        <v>41</v>
      </c>
      <c r="B28" s="17">
        <v>2623</v>
      </c>
      <c r="C28" s="17">
        <v>2644</v>
      </c>
      <c r="D28" s="17">
        <v>2650</v>
      </c>
      <c r="E28" s="17">
        <v>2664</v>
      </c>
      <c r="F28" s="17">
        <v>2675</v>
      </c>
      <c r="G28" s="17">
        <v>2685</v>
      </c>
      <c r="H28" s="17">
        <v>2688</v>
      </c>
      <c r="I28" s="17">
        <v>2688</v>
      </c>
      <c r="J28" s="17">
        <v>2703</v>
      </c>
      <c r="K28" s="17">
        <v>2697</v>
      </c>
      <c r="L28" s="17">
        <v>2717</v>
      </c>
      <c r="M28" s="17">
        <v>2723</v>
      </c>
      <c r="N28" s="18">
        <v>2679.8</v>
      </c>
    </row>
    <row r="29" spans="1:16" x14ac:dyDescent="0.25">
      <c r="A29" s="19" t="s">
        <v>42</v>
      </c>
      <c r="B29" s="17">
        <v>22839</v>
      </c>
      <c r="C29" s="17">
        <v>23106</v>
      </c>
      <c r="D29" s="17">
        <v>23069</v>
      </c>
      <c r="E29" s="17">
        <v>22636</v>
      </c>
      <c r="F29" s="17">
        <v>23162</v>
      </c>
      <c r="G29" s="17">
        <v>23161</v>
      </c>
      <c r="H29" s="17">
        <v>23326</v>
      </c>
      <c r="I29" s="17">
        <v>25173</v>
      </c>
      <c r="J29" s="17">
        <v>24418</v>
      </c>
      <c r="K29" s="17">
        <v>24475</v>
      </c>
      <c r="L29" s="17">
        <v>24707</v>
      </c>
      <c r="M29" s="17">
        <v>24664</v>
      </c>
      <c r="N29" s="18">
        <v>23728</v>
      </c>
    </row>
    <row r="30" spans="1:16" x14ac:dyDescent="0.25">
      <c r="A30" s="21" t="s">
        <v>2</v>
      </c>
      <c r="B30" s="22">
        <f t="shared" ref="B30:M30" si="1">SUM(B24:B29)</f>
        <v>149898</v>
      </c>
      <c r="C30" s="22">
        <f t="shared" si="1"/>
        <v>151440</v>
      </c>
      <c r="D30" s="22">
        <f t="shared" si="1"/>
        <v>148748</v>
      </c>
      <c r="E30" s="22">
        <f t="shared" si="1"/>
        <v>149292</v>
      </c>
      <c r="F30" s="22">
        <f t="shared" si="1"/>
        <v>150969</v>
      </c>
      <c r="G30" s="22">
        <f t="shared" si="1"/>
        <v>151883</v>
      </c>
      <c r="H30" s="22">
        <f t="shared" si="1"/>
        <v>149720</v>
      </c>
      <c r="I30" s="22">
        <f t="shared" si="1"/>
        <v>152642</v>
      </c>
      <c r="J30" s="22">
        <f t="shared" si="1"/>
        <v>152305</v>
      </c>
      <c r="K30" s="22">
        <f t="shared" si="1"/>
        <v>151217</v>
      </c>
      <c r="L30" s="22">
        <f t="shared" si="1"/>
        <v>151708</v>
      </c>
      <c r="M30" s="22">
        <f t="shared" si="1"/>
        <v>151664</v>
      </c>
      <c r="N30" s="23">
        <f>SUM(N24:N29)</f>
        <v>150957.20000000001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722136</v>
      </c>
      <c r="C33" s="33">
        <f t="shared" ref="C33:N33" si="2">SUM(C22+C30)</f>
        <v>725819</v>
      </c>
      <c r="D33" s="33">
        <f t="shared" si="2"/>
        <v>725159</v>
      </c>
      <c r="E33" s="33">
        <f t="shared" si="2"/>
        <v>726927</v>
      </c>
      <c r="F33" s="33">
        <f t="shared" si="2"/>
        <v>728086</v>
      </c>
      <c r="G33" s="33">
        <f t="shared" si="2"/>
        <v>737068</v>
      </c>
      <c r="H33" s="33">
        <f t="shared" si="2"/>
        <v>734699</v>
      </c>
      <c r="I33" s="33">
        <f t="shared" si="2"/>
        <v>740790</v>
      </c>
      <c r="J33" s="33">
        <f t="shared" si="2"/>
        <v>741734</v>
      </c>
      <c r="K33" s="33">
        <f t="shared" si="2"/>
        <v>741029</v>
      </c>
      <c r="L33" s="33">
        <f t="shared" si="2"/>
        <v>743414</v>
      </c>
      <c r="M33" s="33">
        <f t="shared" si="2"/>
        <v>743225</v>
      </c>
      <c r="N33" s="34">
        <f t="shared" si="2"/>
        <v>734173.8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56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13294</v>
      </c>
      <c r="C11" s="14">
        <v>12939</v>
      </c>
      <c r="D11" s="14">
        <v>12435</v>
      </c>
      <c r="E11" s="14">
        <v>12190</v>
      </c>
      <c r="F11" s="14">
        <v>12257</v>
      </c>
      <c r="G11" s="14">
        <v>12368</v>
      </c>
      <c r="H11" s="14">
        <v>12149</v>
      </c>
      <c r="I11" s="14">
        <v>12190</v>
      </c>
      <c r="J11" s="14">
        <v>11947</v>
      </c>
      <c r="K11" s="14">
        <v>11982</v>
      </c>
      <c r="L11" s="14">
        <v>12308</v>
      </c>
      <c r="M11" s="14">
        <v>13247</v>
      </c>
      <c r="N11" s="15">
        <v>12442.2</v>
      </c>
    </row>
    <row r="12" spans="1:14" ht="45" x14ac:dyDescent="0.25">
      <c r="A12" s="16" t="s">
        <v>27</v>
      </c>
      <c r="B12" s="17">
        <v>171931</v>
      </c>
      <c r="C12" s="17">
        <v>171982</v>
      </c>
      <c r="D12" s="17">
        <v>172966</v>
      </c>
      <c r="E12" s="17">
        <v>172856</v>
      </c>
      <c r="F12" s="17">
        <v>173483</v>
      </c>
      <c r="G12" s="17">
        <v>174248</v>
      </c>
      <c r="H12" s="17">
        <v>175632</v>
      </c>
      <c r="I12" s="17">
        <v>175855</v>
      </c>
      <c r="J12" s="17">
        <v>176075</v>
      </c>
      <c r="K12" s="17">
        <v>176336</v>
      </c>
      <c r="L12" s="17">
        <v>176906</v>
      </c>
      <c r="M12" s="17">
        <v>176648</v>
      </c>
      <c r="N12" s="18">
        <v>174576.5</v>
      </c>
    </row>
    <row r="13" spans="1:14" x14ac:dyDescent="0.25">
      <c r="A13" s="19" t="s">
        <v>28</v>
      </c>
      <c r="B13" s="17">
        <v>22202</v>
      </c>
      <c r="C13" s="17">
        <v>22527</v>
      </c>
      <c r="D13" s="17">
        <v>22711</v>
      </c>
      <c r="E13" s="17">
        <v>23743</v>
      </c>
      <c r="F13" s="17">
        <v>24557</v>
      </c>
      <c r="G13" s="17">
        <v>24400</v>
      </c>
      <c r="H13" s="17">
        <v>24023</v>
      </c>
      <c r="I13" s="17">
        <v>25219</v>
      </c>
      <c r="J13" s="17">
        <v>25208</v>
      </c>
      <c r="K13" s="17">
        <v>25152</v>
      </c>
      <c r="L13" s="17">
        <v>24941</v>
      </c>
      <c r="M13" s="17">
        <v>23849</v>
      </c>
      <c r="N13" s="18">
        <v>24044.3</v>
      </c>
    </row>
    <row r="14" spans="1:14" ht="45" x14ac:dyDescent="0.25">
      <c r="A14" s="16" t="s">
        <v>29</v>
      </c>
      <c r="B14" s="17">
        <v>172196</v>
      </c>
      <c r="C14" s="17">
        <v>171322</v>
      </c>
      <c r="D14" s="17">
        <v>170695</v>
      </c>
      <c r="E14" s="17">
        <v>174147</v>
      </c>
      <c r="F14" s="17">
        <v>175225</v>
      </c>
      <c r="G14" s="17">
        <v>175903</v>
      </c>
      <c r="H14" s="17">
        <v>175946</v>
      </c>
      <c r="I14" s="17">
        <v>175892</v>
      </c>
      <c r="J14" s="17">
        <v>179033</v>
      </c>
      <c r="K14" s="17">
        <v>178585</v>
      </c>
      <c r="L14" s="17">
        <v>181495</v>
      </c>
      <c r="M14" s="17">
        <v>182851</v>
      </c>
      <c r="N14" s="18">
        <v>176107.5</v>
      </c>
    </row>
    <row r="15" spans="1:14" x14ac:dyDescent="0.25">
      <c r="A15" s="19" t="s">
        <v>30</v>
      </c>
      <c r="B15" s="17">
        <v>20760</v>
      </c>
      <c r="C15" s="17">
        <v>21013</v>
      </c>
      <c r="D15" s="17">
        <v>21208</v>
      </c>
      <c r="E15" s="17">
        <v>20923</v>
      </c>
      <c r="F15" s="17">
        <v>21071</v>
      </c>
      <c r="G15" s="17">
        <v>21352</v>
      </c>
      <c r="H15" s="17">
        <v>21360</v>
      </c>
      <c r="I15" s="17">
        <v>21365</v>
      </c>
      <c r="J15" s="17">
        <v>21454</v>
      </c>
      <c r="K15" s="17">
        <v>21190</v>
      </c>
      <c r="L15" s="17">
        <v>21302</v>
      </c>
      <c r="M15" s="17">
        <v>21253</v>
      </c>
      <c r="N15" s="18">
        <v>21187.599999999999</v>
      </c>
    </row>
    <row r="16" spans="1:14" x14ac:dyDescent="0.25">
      <c r="A16" s="19" t="s">
        <v>31</v>
      </c>
      <c r="B16" s="17">
        <v>26229</v>
      </c>
      <c r="C16" s="17">
        <v>26187</v>
      </c>
      <c r="D16" s="17">
        <v>26675</v>
      </c>
      <c r="E16" s="17">
        <v>26471</v>
      </c>
      <c r="F16" s="17">
        <v>26941</v>
      </c>
      <c r="G16" s="17">
        <v>27058</v>
      </c>
      <c r="H16" s="17">
        <v>27272</v>
      </c>
      <c r="I16" s="17">
        <v>27413</v>
      </c>
      <c r="J16" s="17">
        <v>27488</v>
      </c>
      <c r="K16" s="17">
        <v>27482</v>
      </c>
      <c r="L16" s="17">
        <v>27414</v>
      </c>
      <c r="M16" s="17">
        <v>27194</v>
      </c>
      <c r="N16" s="18">
        <v>26985.3</v>
      </c>
    </row>
    <row r="17" spans="1:16" x14ac:dyDescent="0.25">
      <c r="A17" s="19" t="s">
        <v>32</v>
      </c>
      <c r="B17" s="17">
        <v>5954</v>
      </c>
      <c r="C17" s="17">
        <v>6242</v>
      </c>
      <c r="D17" s="17">
        <v>6289</v>
      </c>
      <c r="E17" s="17">
        <v>6338</v>
      </c>
      <c r="F17" s="17">
        <v>6333</v>
      </c>
      <c r="G17" s="17">
        <v>6342</v>
      </c>
      <c r="H17" s="17">
        <v>6277</v>
      </c>
      <c r="I17" s="17">
        <v>6200</v>
      </c>
      <c r="J17" s="17">
        <v>6362</v>
      </c>
      <c r="K17" s="17">
        <v>6362</v>
      </c>
      <c r="L17" s="17">
        <v>6218</v>
      </c>
      <c r="M17" s="17">
        <v>6240</v>
      </c>
      <c r="N17" s="18">
        <v>6263.1</v>
      </c>
      <c r="P17" s="20"/>
    </row>
    <row r="18" spans="1:16" ht="30" x14ac:dyDescent="0.25">
      <c r="A18" s="16" t="s">
        <v>33</v>
      </c>
      <c r="B18" s="17">
        <v>102145</v>
      </c>
      <c r="C18" s="17">
        <v>103232</v>
      </c>
      <c r="D18" s="17">
        <v>103604</v>
      </c>
      <c r="E18" s="17">
        <v>105863</v>
      </c>
      <c r="F18" s="17">
        <v>105613</v>
      </c>
      <c r="G18" s="17">
        <v>105659</v>
      </c>
      <c r="H18" s="17">
        <v>106274</v>
      </c>
      <c r="I18" s="17">
        <v>107958</v>
      </c>
      <c r="J18" s="17">
        <v>108438</v>
      </c>
      <c r="K18" s="17">
        <v>109588</v>
      </c>
      <c r="L18" s="17">
        <v>110702</v>
      </c>
      <c r="M18" s="17">
        <v>112352</v>
      </c>
      <c r="N18" s="18">
        <v>106785.7</v>
      </c>
    </row>
    <row r="19" spans="1:16" x14ac:dyDescent="0.25">
      <c r="A19" s="19" t="s">
        <v>34</v>
      </c>
      <c r="B19" s="17">
        <v>62738</v>
      </c>
      <c r="C19" s="17">
        <v>64315</v>
      </c>
      <c r="D19" s="17">
        <v>64505</v>
      </c>
      <c r="E19" s="17">
        <v>65007</v>
      </c>
      <c r="F19" s="17">
        <v>65644</v>
      </c>
      <c r="G19" s="17">
        <v>66102</v>
      </c>
      <c r="H19" s="17">
        <v>66140</v>
      </c>
      <c r="I19" s="17">
        <v>66296</v>
      </c>
      <c r="J19" s="17">
        <v>66883</v>
      </c>
      <c r="K19" s="17">
        <v>67750</v>
      </c>
      <c r="L19" s="17">
        <v>66726</v>
      </c>
      <c r="M19" s="17">
        <v>64607</v>
      </c>
      <c r="N19" s="18">
        <v>65559.399999999994</v>
      </c>
    </row>
    <row r="20" spans="1:16" x14ac:dyDescent="0.25">
      <c r="A20" s="19" t="s">
        <v>35</v>
      </c>
      <c r="B20" s="17">
        <v>1179</v>
      </c>
      <c r="C20" s="17">
        <v>1177</v>
      </c>
      <c r="D20" s="17">
        <v>1297</v>
      </c>
      <c r="E20" s="17">
        <v>1368</v>
      </c>
      <c r="F20" s="17">
        <v>1386</v>
      </c>
      <c r="G20" s="17">
        <v>1427</v>
      </c>
      <c r="H20" s="17">
        <v>1451</v>
      </c>
      <c r="I20" s="17">
        <v>1443</v>
      </c>
      <c r="J20" s="17">
        <v>1463</v>
      </c>
      <c r="K20" s="17">
        <v>1505</v>
      </c>
      <c r="L20" s="17">
        <v>1504</v>
      </c>
      <c r="M20" s="17">
        <v>1520</v>
      </c>
      <c r="N20" s="18">
        <v>1393.3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598628</v>
      </c>
      <c r="C22" s="22">
        <f t="shared" si="0"/>
        <v>600936</v>
      </c>
      <c r="D22" s="22">
        <f t="shared" si="0"/>
        <v>602385</v>
      </c>
      <c r="E22" s="22">
        <f t="shared" si="0"/>
        <v>608906</v>
      </c>
      <c r="F22" s="22">
        <f t="shared" si="0"/>
        <v>612510</v>
      </c>
      <c r="G22" s="22">
        <f t="shared" si="0"/>
        <v>614859</v>
      </c>
      <c r="H22" s="22">
        <f t="shared" si="0"/>
        <v>616524</v>
      </c>
      <c r="I22" s="22">
        <f t="shared" si="0"/>
        <v>619831</v>
      </c>
      <c r="J22" s="22">
        <f t="shared" si="0"/>
        <v>624351</v>
      </c>
      <c r="K22" s="22">
        <f t="shared" si="0"/>
        <v>625932</v>
      </c>
      <c r="L22" s="22">
        <f t="shared" si="0"/>
        <v>629516</v>
      </c>
      <c r="M22" s="22">
        <f t="shared" si="0"/>
        <v>629761</v>
      </c>
      <c r="N22" s="23">
        <f t="shared" si="0"/>
        <v>615344.9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88213</v>
      </c>
      <c r="C24" s="17">
        <v>89806</v>
      </c>
      <c r="D24" s="17">
        <v>90032</v>
      </c>
      <c r="E24" s="17">
        <v>89473</v>
      </c>
      <c r="F24" s="17">
        <v>89343</v>
      </c>
      <c r="G24" s="17">
        <v>90156</v>
      </c>
      <c r="H24" s="17">
        <v>89083</v>
      </c>
      <c r="I24" s="17">
        <v>89621</v>
      </c>
      <c r="J24" s="17">
        <v>89457</v>
      </c>
      <c r="K24" s="17">
        <v>91152</v>
      </c>
      <c r="L24" s="17">
        <v>90655</v>
      </c>
      <c r="M24" s="17">
        <v>92269</v>
      </c>
      <c r="N24" s="18">
        <v>89938.3</v>
      </c>
    </row>
    <row r="25" spans="1:16" x14ac:dyDescent="0.25">
      <c r="A25" s="19" t="s">
        <v>38</v>
      </c>
      <c r="B25" s="17">
        <v>16406</v>
      </c>
      <c r="C25" s="17">
        <v>17087</v>
      </c>
      <c r="D25" s="17">
        <v>17123</v>
      </c>
      <c r="E25" s="17">
        <v>16946</v>
      </c>
      <c r="F25" s="17">
        <v>16976</v>
      </c>
      <c r="G25" s="17">
        <v>16756</v>
      </c>
      <c r="H25" s="17">
        <v>16832</v>
      </c>
      <c r="I25" s="17">
        <v>17278</v>
      </c>
      <c r="J25" s="17">
        <v>17028</v>
      </c>
      <c r="K25" s="17">
        <v>17285</v>
      </c>
      <c r="L25" s="17">
        <v>17115</v>
      </c>
      <c r="M25" s="17">
        <v>16916</v>
      </c>
      <c r="N25" s="18">
        <v>16979</v>
      </c>
    </row>
    <row r="26" spans="1:16" x14ac:dyDescent="0.25">
      <c r="A26" s="19" t="s">
        <v>39</v>
      </c>
      <c r="B26" s="17">
        <v>17072</v>
      </c>
      <c r="C26" s="17">
        <v>17326</v>
      </c>
      <c r="D26" s="17">
        <v>17384</v>
      </c>
      <c r="E26" s="17">
        <v>16908</v>
      </c>
      <c r="F26" s="17">
        <v>17434</v>
      </c>
      <c r="G26" s="17">
        <v>17933</v>
      </c>
      <c r="H26" s="17">
        <v>16831</v>
      </c>
      <c r="I26" s="17">
        <v>17368</v>
      </c>
      <c r="J26" s="17">
        <v>16859</v>
      </c>
      <c r="K26" s="17">
        <v>24243</v>
      </c>
      <c r="L26" s="17">
        <v>17030</v>
      </c>
      <c r="M26" s="17">
        <v>16523</v>
      </c>
      <c r="N26" s="18">
        <v>17742.599999999999</v>
      </c>
    </row>
    <row r="27" spans="1:16" x14ac:dyDescent="0.25">
      <c r="A27" s="19" t="s">
        <v>40</v>
      </c>
      <c r="B27" s="17">
        <v>4363</v>
      </c>
      <c r="C27" s="17">
        <v>4413</v>
      </c>
      <c r="D27" s="17">
        <v>4420</v>
      </c>
      <c r="E27" s="17">
        <v>5346</v>
      </c>
      <c r="F27" s="17">
        <v>5396</v>
      </c>
      <c r="G27" s="17">
        <v>5312</v>
      </c>
      <c r="H27" s="17">
        <v>5304</v>
      </c>
      <c r="I27" s="17">
        <v>5285</v>
      </c>
      <c r="J27" s="17">
        <v>5253</v>
      </c>
      <c r="K27" s="17">
        <v>5289</v>
      </c>
      <c r="L27" s="17">
        <v>5305</v>
      </c>
      <c r="M27" s="17">
        <v>5330</v>
      </c>
      <c r="N27" s="18">
        <v>5084.7</v>
      </c>
    </row>
    <row r="28" spans="1:16" x14ac:dyDescent="0.25">
      <c r="A28" s="19" t="s">
        <v>41</v>
      </c>
      <c r="B28" s="17">
        <v>2667</v>
      </c>
      <c r="C28" s="17">
        <v>2673</v>
      </c>
      <c r="D28" s="17">
        <v>2663</v>
      </c>
      <c r="E28" s="17">
        <v>2694</v>
      </c>
      <c r="F28" s="17">
        <v>2713</v>
      </c>
      <c r="G28" s="17">
        <v>2732</v>
      </c>
      <c r="H28" s="17">
        <v>2732</v>
      </c>
      <c r="I28" s="17">
        <v>2750</v>
      </c>
      <c r="J28" s="17">
        <v>2756</v>
      </c>
      <c r="K28" s="17">
        <v>2747</v>
      </c>
      <c r="L28" s="17">
        <v>2743</v>
      </c>
      <c r="M28" s="17">
        <v>2745</v>
      </c>
      <c r="N28" s="18">
        <v>2717.9</v>
      </c>
    </row>
    <row r="29" spans="1:16" x14ac:dyDescent="0.25">
      <c r="A29" s="19" t="s">
        <v>42</v>
      </c>
      <c r="B29" s="17">
        <v>24954</v>
      </c>
      <c r="C29" s="17">
        <v>25270</v>
      </c>
      <c r="D29" s="17">
        <v>25715</v>
      </c>
      <c r="E29" s="17">
        <v>25771</v>
      </c>
      <c r="F29" s="17">
        <v>25872</v>
      </c>
      <c r="G29" s="17">
        <v>26262</v>
      </c>
      <c r="H29" s="17">
        <v>26304</v>
      </c>
      <c r="I29" s="17">
        <v>26434</v>
      </c>
      <c r="J29" s="17">
        <v>26464</v>
      </c>
      <c r="K29" s="17">
        <v>26209</v>
      </c>
      <c r="L29" s="17">
        <v>26259</v>
      </c>
      <c r="M29" s="17">
        <v>26191</v>
      </c>
      <c r="N29" s="18">
        <v>25975.4</v>
      </c>
    </row>
    <row r="30" spans="1:16" x14ac:dyDescent="0.25">
      <c r="A30" s="21" t="s">
        <v>2</v>
      </c>
      <c r="B30" s="22">
        <f t="shared" ref="B30:M30" si="1">SUM(B24:B29)</f>
        <v>153675</v>
      </c>
      <c r="C30" s="22">
        <f t="shared" si="1"/>
        <v>156575</v>
      </c>
      <c r="D30" s="22">
        <f t="shared" si="1"/>
        <v>157337</v>
      </c>
      <c r="E30" s="22">
        <f t="shared" si="1"/>
        <v>157138</v>
      </c>
      <c r="F30" s="22">
        <f t="shared" si="1"/>
        <v>157734</v>
      </c>
      <c r="G30" s="22">
        <f t="shared" si="1"/>
        <v>159151</v>
      </c>
      <c r="H30" s="22">
        <f t="shared" si="1"/>
        <v>157086</v>
      </c>
      <c r="I30" s="22">
        <f t="shared" si="1"/>
        <v>158736</v>
      </c>
      <c r="J30" s="22">
        <f t="shared" si="1"/>
        <v>157817</v>
      </c>
      <c r="K30" s="22">
        <f t="shared" si="1"/>
        <v>166925</v>
      </c>
      <c r="L30" s="22">
        <f t="shared" si="1"/>
        <v>159107</v>
      </c>
      <c r="M30" s="22">
        <f t="shared" si="1"/>
        <v>159974</v>
      </c>
      <c r="N30" s="23">
        <f>SUM(N24:N29)</f>
        <v>158437.9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752303</v>
      </c>
      <c r="C33" s="33">
        <f t="shared" ref="C33:N33" si="2">SUM(C22+C30)</f>
        <v>757511</v>
      </c>
      <c r="D33" s="33">
        <f t="shared" si="2"/>
        <v>759722</v>
      </c>
      <c r="E33" s="33">
        <f t="shared" si="2"/>
        <v>766044</v>
      </c>
      <c r="F33" s="33">
        <f t="shared" si="2"/>
        <v>770244</v>
      </c>
      <c r="G33" s="33">
        <f t="shared" si="2"/>
        <v>774010</v>
      </c>
      <c r="H33" s="33">
        <f t="shared" si="2"/>
        <v>773610</v>
      </c>
      <c r="I33" s="33">
        <f t="shared" si="2"/>
        <v>778567</v>
      </c>
      <c r="J33" s="33">
        <f t="shared" si="2"/>
        <v>782168</v>
      </c>
      <c r="K33" s="33">
        <f t="shared" si="2"/>
        <v>792857</v>
      </c>
      <c r="L33" s="33">
        <f t="shared" si="2"/>
        <v>788623</v>
      </c>
      <c r="M33" s="33">
        <f t="shared" si="2"/>
        <v>789735</v>
      </c>
      <c r="N33" s="34">
        <f t="shared" si="2"/>
        <v>773782.8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9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57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13604</v>
      </c>
      <c r="C11" s="14">
        <v>13107</v>
      </c>
      <c r="D11" s="14">
        <v>13100</v>
      </c>
      <c r="E11" s="14">
        <v>12558</v>
      </c>
      <c r="F11" s="14">
        <v>12327</v>
      </c>
      <c r="G11" s="14">
        <v>12507</v>
      </c>
      <c r="H11" s="14">
        <v>12769</v>
      </c>
      <c r="I11" s="14">
        <v>12885</v>
      </c>
      <c r="J11" s="14">
        <v>12646</v>
      </c>
      <c r="K11" s="14">
        <v>12617</v>
      </c>
      <c r="L11" s="14">
        <v>13100</v>
      </c>
      <c r="M11" s="14">
        <v>14124</v>
      </c>
      <c r="N11" s="15">
        <v>12945.3</v>
      </c>
    </row>
    <row r="12" spans="1:14" ht="45" x14ac:dyDescent="0.25">
      <c r="A12" s="16" t="s">
        <v>27</v>
      </c>
      <c r="B12" s="17">
        <v>176344</v>
      </c>
      <c r="C12" s="17">
        <v>175637</v>
      </c>
      <c r="D12" s="17">
        <v>175987</v>
      </c>
      <c r="E12" s="17">
        <v>175515</v>
      </c>
      <c r="F12" s="17">
        <v>175224</v>
      </c>
      <c r="G12" s="17">
        <v>174931</v>
      </c>
      <c r="H12" s="17">
        <v>176326</v>
      </c>
      <c r="I12" s="17">
        <v>175890</v>
      </c>
      <c r="J12" s="17">
        <v>181717</v>
      </c>
      <c r="K12" s="17">
        <v>177393</v>
      </c>
      <c r="L12" s="17">
        <v>179442</v>
      </c>
      <c r="M12" s="17">
        <v>179162</v>
      </c>
      <c r="N12" s="18">
        <v>176964</v>
      </c>
    </row>
    <row r="13" spans="1:14" x14ac:dyDescent="0.25">
      <c r="A13" s="19" t="s">
        <v>28</v>
      </c>
      <c r="B13" s="17">
        <v>22513</v>
      </c>
      <c r="C13" s="17">
        <v>22641</v>
      </c>
      <c r="D13" s="17">
        <v>23205</v>
      </c>
      <c r="E13" s="17">
        <v>23022</v>
      </c>
      <c r="F13" s="17">
        <v>22945</v>
      </c>
      <c r="G13" s="17">
        <v>22343</v>
      </c>
      <c r="H13" s="17">
        <v>22189</v>
      </c>
      <c r="I13" s="17">
        <v>22235</v>
      </c>
      <c r="J13" s="17">
        <v>23261</v>
      </c>
      <c r="K13" s="17">
        <v>22116</v>
      </c>
      <c r="L13" s="17">
        <v>22236</v>
      </c>
      <c r="M13" s="17">
        <v>21619</v>
      </c>
      <c r="N13" s="18">
        <v>22527.1</v>
      </c>
    </row>
    <row r="14" spans="1:14" ht="45" x14ac:dyDescent="0.25">
      <c r="A14" s="16" t="s">
        <v>29</v>
      </c>
      <c r="B14" s="17">
        <v>182139</v>
      </c>
      <c r="C14" s="17">
        <v>180645</v>
      </c>
      <c r="D14" s="17">
        <v>179919</v>
      </c>
      <c r="E14" s="17">
        <v>180698</v>
      </c>
      <c r="F14" s="17">
        <v>180337</v>
      </c>
      <c r="G14" s="17">
        <v>181349</v>
      </c>
      <c r="H14" s="17">
        <v>181626</v>
      </c>
      <c r="I14" s="17">
        <v>181594</v>
      </c>
      <c r="J14" s="17">
        <v>188255</v>
      </c>
      <c r="K14" s="17">
        <v>182741</v>
      </c>
      <c r="L14" s="17">
        <v>184331</v>
      </c>
      <c r="M14" s="17">
        <v>185186</v>
      </c>
      <c r="N14" s="18">
        <v>182401.7</v>
      </c>
    </row>
    <row r="15" spans="1:14" x14ac:dyDescent="0.25">
      <c r="A15" s="19" t="s">
        <v>30</v>
      </c>
      <c r="B15" s="17">
        <v>21355</v>
      </c>
      <c r="C15" s="17">
        <v>21304</v>
      </c>
      <c r="D15" s="17">
        <v>21329</v>
      </c>
      <c r="E15" s="17">
        <v>21097</v>
      </c>
      <c r="F15" s="17">
        <v>21115</v>
      </c>
      <c r="G15" s="17">
        <v>20997</v>
      </c>
      <c r="H15" s="17">
        <v>20977</v>
      </c>
      <c r="I15" s="17">
        <v>20626</v>
      </c>
      <c r="J15" s="17">
        <v>20935</v>
      </c>
      <c r="K15" s="17">
        <v>20521</v>
      </c>
      <c r="L15" s="17">
        <v>20519</v>
      </c>
      <c r="M15" s="17">
        <v>20834</v>
      </c>
      <c r="N15" s="18">
        <v>20967.400000000001</v>
      </c>
    </row>
    <row r="16" spans="1:14" x14ac:dyDescent="0.25">
      <c r="A16" s="19" t="s">
        <v>31</v>
      </c>
      <c r="B16" s="17">
        <v>27323</v>
      </c>
      <c r="C16" s="17">
        <v>27327</v>
      </c>
      <c r="D16" s="17">
        <v>27395</v>
      </c>
      <c r="E16" s="17">
        <v>27322</v>
      </c>
      <c r="F16" s="17">
        <v>27587</v>
      </c>
      <c r="G16" s="17">
        <v>27549</v>
      </c>
      <c r="H16" s="17">
        <v>27668</v>
      </c>
      <c r="I16" s="17">
        <v>27810</v>
      </c>
      <c r="J16" s="17">
        <v>28728</v>
      </c>
      <c r="K16" s="17">
        <v>28314</v>
      </c>
      <c r="L16" s="17">
        <v>28630</v>
      </c>
      <c r="M16" s="17">
        <v>27717</v>
      </c>
      <c r="N16" s="18">
        <v>27780.799999999999</v>
      </c>
    </row>
    <row r="17" spans="1:16" x14ac:dyDescent="0.25">
      <c r="A17" s="19" t="s">
        <v>32</v>
      </c>
      <c r="B17" s="17">
        <v>6219</v>
      </c>
      <c r="C17" s="17">
        <v>6574</v>
      </c>
      <c r="D17" s="17">
        <v>6395</v>
      </c>
      <c r="E17" s="17">
        <v>6489</v>
      </c>
      <c r="F17" s="17">
        <v>6409</v>
      </c>
      <c r="G17" s="17">
        <v>6379</v>
      </c>
      <c r="H17" s="17">
        <v>6329</v>
      </c>
      <c r="I17" s="17">
        <v>6255</v>
      </c>
      <c r="J17" s="17">
        <v>6346</v>
      </c>
      <c r="K17" s="17">
        <v>6267</v>
      </c>
      <c r="L17" s="17">
        <v>6207</v>
      </c>
      <c r="M17" s="17">
        <v>6162</v>
      </c>
      <c r="N17" s="18">
        <v>6335.9</v>
      </c>
      <c r="P17" s="20"/>
    </row>
    <row r="18" spans="1:16" ht="30" x14ac:dyDescent="0.25">
      <c r="A18" s="16" t="s">
        <v>33</v>
      </c>
      <c r="B18" s="17">
        <v>109780</v>
      </c>
      <c r="C18" s="17">
        <v>110208</v>
      </c>
      <c r="D18" s="17">
        <v>111270</v>
      </c>
      <c r="E18" s="17">
        <v>111756</v>
      </c>
      <c r="F18" s="17">
        <v>112197</v>
      </c>
      <c r="G18" s="17">
        <v>112243</v>
      </c>
      <c r="H18" s="17">
        <v>112967</v>
      </c>
      <c r="I18" s="17">
        <v>113213</v>
      </c>
      <c r="J18" s="17">
        <v>117939</v>
      </c>
      <c r="K18" s="17">
        <v>114529</v>
      </c>
      <c r="L18" s="17">
        <v>116655</v>
      </c>
      <c r="M18" s="17">
        <v>116826</v>
      </c>
      <c r="N18" s="18">
        <v>113298.6</v>
      </c>
    </row>
    <row r="19" spans="1:16" x14ac:dyDescent="0.25">
      <c r="A19" s="19" t="s">
        <v>34</v>
      </c>
      <c r="B19" s="17">
        <v>64935</v>
      </c>
      <c r="C19" s="17">
        <v>66894</v>
      </c>
      <c r="D19" s="17">
        <v>67207</v>
      </c>
      <c r="E19" s="17">
        <v>66888</v>
      </c>
      <c r="F19" s="17">
        <v>66824</v>
      </c>
      <c r="G19" s="17">
        <v>66418</v>
      </c>
      <c r="H19" s="17">
        <v>66312</v>
      </c>
      <c r="I19" s="17">
        <v>66707</v>
      </c>
      <c r="J19" s="17">
        <v>68402</v>
      </c>
      <c r="K19" s="17">
        <v>66148</v>
      </c>
      <c r="L19" s="17">
        <v>65715</v>
      </c>
      <c r="M19" s="17">
        <v>64094</v>
      </c>
      <c r="N19" s="18">
        <v>66378.7</v>
      </c>
    </row>
    <row r="20" spans="1:16" x14ac:dyDescent="0.25">
      <c r="A20" s="19" t="s">
        <v>35</v>
      </c>
      <c r="B20" s="17">
        <v>1406</v>
      </c>
      <c r="C20" s="17">
        <v>1440</v>
      </c>
      <c r="D20" s="17">
        <v>1489</v>
      </c>
      <c r="E20" s="17">
        <v>1459</v>
      </c>
      <c r="F20" s="17">
        <v>1509</v>
      </c>
      <c r="G20" s="17">
        <v>1530</v>
      </c>
      <c r="H20" s="17">
        <v>1551</v>
      </c>
      <c r="I20" s="17">
        <v>1527</v>
      </c>
      <c r="J20" s="17">
        <v>1549</v>
      </c>
      <c r="K20" s="17">
        <v>1556</v>
      </c>
      <c r="L20" s="17">
        <v>1548</v>
      </c>
      <c r="M20" s="17">
        <v>1545</v>
      </c>
      <c r="N20" s="18">
        <v>1509.1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625618</v>
      </c>
      <c r="C22" s="22">
        <f t="shared" si="0"/>
        <v>625777</v>
      </c>
      <c r="D22" s="22">
        <f t="shared" si="0"/>
        <v>627296</v>
      </c>
      <c r="E22" s="22">
        <f t="shared" si="0"/>
        <v>626804</v>
      </c>
      <c r="F22" s="22">
        <f t="shared" si="0"/>
        <v>626474</v>
      </c>
      <c r="G22" s="22">
        <f t="shared" si="0"/>
        <v>626246</v>
      </c>
      <c r="H22" s="22">
        <f t="shared" si="0"/>
        <v>628714</v>
      </c>
      <c r="I22" s="22">
        <f t="shared" si="0"/>
        <v>628742</v>
      </c>
      <c r="J22" s="22">
        <f t="shared" si="0"/>
        <v>649778</v>
      </c>
      <c r="K22" s="22">
        <f t="shared" si="0"/>
        <v>632202</v>
      </c>
      <c r="L22" s="22">
        <f t="shared" si="0"/>
        <v>638383</v>
      </c>
      <c r="M22" s="22">
        <f t="shared" si="0"/>
        <v>637269</v>
      </c>
      <c r="N22" s="23">
        <f t="shared" si="0"/>
        <v>631108.6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92352</v>
      </c>
      <c r="C24" s="17">
        <v>92796</v>
      </c>
      <c r="D24" s="17">
        <v>91740</v>
      </c>
      <c r="E24" s="17">
        <v>90068</v>
      </c>
      <c r="F24" s="17">
        <v>91809</v>
      </c>
      <c r="G24" s="17">
        <v>90502</v>
      </c>
      <c r="H24" s="17">
        <v>90997</v>
      </c>
      <c r="I24" s="17">
        <v>90375</v>
      </c>
      <c r="J24" s="17">
        <v>91028</v>
      </c>
      <c r="K24" s="17">
        <v>92951</v>
      </c>
      <c r="L24" s="17">
        <v>90335</v>
      </c>
      <c r="M24" s="17">
        <v>89585</v>
      </c>
      <c r="N24" s="18">
        <v>91211.5</v>
      </c>
    </row>
    <row r="25" spans="1:16" x14ac:dyDescent="0.25">
      <c r="A25" s="19" t="s">
        <v>38</v>
      </c>
      <c r="B25" s="17">
        <v>17419</v>
      </c>
      <c r="C25" s="17">
        <v>17526</v>
      </c>
      <c r="D25" s="17">
        <v>17689</v>
      </c>
      <c r="E25" s="17">
        <v>17804</v>
      </c>
      <c r="F25" s="17">
        <v>17387</v>
      </c>
      <c r="G25" s="17">
        <v>17423</v>
      </c>
      <c r="H25" s="17">
        <v>17123</v>
      </c>
      <c r="I25" s="17">
        <v>16902</v>
      </c>
      <c r="J25" s="17">
        <v>20068</v>
      </c>
      <c r="K25" s="17">
        <v>16976</v>
      </c>
      <c r="L25" s="17">
        <v>17521</v>
      </c>
      <c r="M25" s="17">
        <v>17271</v>
      </c>
      <c r="N25" s="18">
        <v>17592.400000000001</v>
      </c>
    </row>
    <row r="26" spans="1:16" x14ac:dyDescent="0.25">
      <c r="A26" s="19" t="s">
        <v>39</v>
      </c>
      <c r="B26" s="17">
        <v>17336</v>
      </c>
      <c r="C26" s="17">
        <v>17164</v>
      </c>
      <c r="D26" s="17">
        <v>17087</v>
      </c>
      <c r="E26" s="17">
        <v>16895</v>
      </c>
      <c r="F26" s="17">
        <v>17020</v>
      </c>
      <c r="G26" s="17">
        <v>17156</v>
      </c>
      <c r="H26" s="17">
        <v>17011</v>
      </c>
      <c r="I26" s="17">
        <v>17092</v>
      </c>
      <c r="J26" s="17">
        <v>15733</v>
      </c>
      <c r="K26" s="17">
        <v>15748</v>
      </c>
      <c r="L26" s="17">
        <v>16607</v>
      </c>
      <c r="M26" s="17">
        <v>16922</v>
      </c>
      <c r="N26" s="18">
        <v>16814.3</v>
      </c>
    </row>
    <row r="27" spans="1:16" x14ac:dyDescent="0.25">
      <c r="A27" s="19" t="s">
        <v>40</v>
      </c>
      <c r="B27" s="17">
        <v>5367</v>
      </c>
      <c r="C27" s="17">
        <v>5370</v>
      </c>
      <c r="D27" s="17">
        <v>5386</v>
      </c>
      <c r="E27" s="17">
        <v>5387</v>
      </c>
      <c r="F27" s="17">
        <v>5433</v>
      </c>
      <c r="G27" s="17">
        <v>5372</v>
      </c>
      <c r="H27" s="17">
        <v>5339</v>
      </c>
      <c r="I27" s="17">
        <v>5347</v>
      </c>
      <c r="J27" s="17">
        <v>5669</v>
      </c>
      <c r="K27" s="17">
        <v>4768</v>
      </c>
      <c r="L27" s="17">
        <v>5266</v>
      </c>
      <c r="M27" s="17">
        <v>5309</v>
      </c>
      <c r="N27" s="18">
        <v>5334.4</v>
      </c>
    </row>
    <row r="28" spans="1:16" x14ac:dyDescent="0.25">
      <c r="A28" s="19" t="s">
        <v>41</v>
      </c>
      <c r="B28" s="17">
        <v>2756</v>
      </c>
      <c r="C28" s="17">
        <v>2760</v>
      </c>
      <c r="D28" s="17">
        <v>2756</v>
      </c>
      <c r="E28" s="17">
        <v>2750</v>
      </c>
      <c r="F28" s="17">
        <v>2758</v>
      </c>
      <c r="G28" s="17">
        <v>2772</v>
      </c>
      <c r="H28" s="17">
        <v>2775</v>
      </c>
      <c r="I28" s="17">
        <v>2769</v>
      </c>
      <c r="J28" s="17">
        <v>2794</v>
      </c>
      <c r="K28" s="17">
        <v>2814</v>
      </c>
      <c r="L28" s="17">
        <v>2819</v>
      </c>
      <c r="M28" s="17">
        <v>2838</v>
      </c>
      <c r="N28" s="18">
        <v>2780.1</v>
      </c>
    </row>
    <row r="29" spans="1:16" x14ac:dyDescent="0.25">
      <c r="A29" s="19" t="s">
        <v>42</v>
      </c>
      <c r="B29" s="17">
        <v>26689</v>
      </c>
      <c r="C29" s="17">
        <v>26580</v>
      </c>
      <c r="D29" s="17">
        <v>26937</v>
      </c>
      <c r="E29" s="17">
        <v>27570</v>
      </c>
      <c r="F29" s="17">
        <v>26903</v>
      </c>
      <c r="G29" s="17">
        <v>26890</v>
      </c>
      <c r="H29" s="17">
        <v>26840</v>
      </c>
      <c r="I29" s="17">
        <v>26942</v>
      </c>
      <c r="J29" s="17">
        <v>26967</v>
      </c>
      <c r="K29" s="17">
        <v>26871</v>
      </c>
      <c r="L29" s="17">
        <v>27000</v>
      </c>
      <c r="M29" s="17">
        <v>27163</v>
      </c>
      <c r="N29" s="18">
        <v>26946</v>
      </c>
    </row>
    <row r="30" spans="1:16" x14ac:dyDescent="0.25">
      <c r="A30" s="21" t="s">
        <v>2</v>
      </c>
      <c r="B30" s="22">
        <f t="shared" ref="B30:M30" si="1">SUM(B24:B29)</f>
        <v>161919</v>
      </c>
      <c r="C30" s="22">
        <f t="shared" si="1"/>
        <v>162196</v>
      </c>
      <c r="D30" s="22">
        <f t="shared" si="1"/>
        <v>161595</v>
      </c>
      <c r="E30" s="22">
        <f t="shared" si="1"/>
        <v>160474</v>
      </c>
      <c r="F30" s="22">
        <f t="shared" si="1"/>
        <v>161310</v>
      </c>
      <c r="G30" s="22">
        <f t="shared" si="1"/>
        <v>160115</v>
      </c>
      <c r="H30" s="22">
        <f t="shared" si="1"/>
        <v>160085</v>
      </c>
      <c r="I30" s="22">
        <f t="shared" si="1"/>
        <v>159427</v>
      </c>
      <c r="J30" s="22">
        <f t="shared" si="1"/>
        <v>162259</v>
      </c>
      <c r="K30" s="22">
        <f t="shared" si="1"/>
        <v>160128</v>
      </c>
      <c r="L30" s="22">
        <f t="shared" si="1"/>
        <v>159548</v>
      </c>
      <c r="M30" s="22">
        <f t="shared" si="1"/>
        <v>159088</v>
      </c>
      <c r="N30" s="23">
        <f>SUM(N24:N29)</f>
        <v>160678.69999999998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787537</v>
      </c>
      <c r="C33" s="33">
        <f t="shared" ref="C33:N33" si="2">SUM(C22+C30)</f>
        <v>787973</v>
      </c>
      <c r="D33" s="33">
        <f t="shared" si="2"/>
        <v>788891</v>
      </c>
      <c r="E33" s="33">
        <f t="shared" si="2"/>
        <v>787278</v>
      </c>
      <c r="F33" s="33">
        <f t="shared" si="2"/>
        <v>787784</v>
      </c>
      <c r="G33" s="33">
        <f t="shared" si="2"/>
        <v>786361</v>
      </c>
      <c r="H33" s="33">
        <f t="shared" si="2"/>
        <v>788799</v>
      </c>
      <c r="I33" s="33">
        <f t="shared" si="2"/>
        <v>788169</v>
      </c>
      <c r="J33" s="33">
        <f t="shared" si="2"/>
        <v>812037</v>
      </c>
      <c r="K33" s="33">
        <f t="shared" si="2"/>
        <v>792330</v>
      </c>
      <c r="L33" s="33">
        <f t="shared" si="2"/>
        <v>797931</v>
      </c>
      <c r="M33" s="33">
        <f t="shared" si="2"/>
        <v>796357</v>
      </c>
      <c r="N33" s="34">
        <f t="shared" si="2"/>
        <v>791787.29999999993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3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58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14283</v>
      </c>
      <c r="C11" s="14">
        <v>13871</v>
      </c>
      <c r="D11" s="14">
        <v>13442</v>
      </c>
      <c r="E11" s="14">
        <v>12614</v>
      </c>
      <c r="F11" s="14">
        <v>12390</v>
      </c>
      <c r="G11" s="14">
        <v>13336</v>
      </c>
      <c r="H11" s="14">
        <v>12943</v>
      </c>
      <c r="I11" s="14">
        <v>12579</v>
      </c>
      <c r="J11" s="14">
        <v>12406</v>
      </c>
      <c r="K11" s="14">
        <v>12864</v>
      </c>
      <c r="L11" s="14">
        <v>13100</v>
      </c>
      <c r="M11" s="14">
        <v>13251</v>
      </c>
      <c r="N11" s="15">
        <v>13089.9</v>
      </c>
    </row>
    <row r="12" spans="1:14" ht="45" x14ac:dyDescent="0.25">
      <c r="A12" s="16" t="s">
        <v>27</v>
      </c>
      <c r="B12" s="17">
        <v>181443</v>
      </c>
      <c r="C12" s="17">
        <v>181616</v>
      </c>
      <c r="D12" s="17">
        <v>182241</v>
      </c>
      <c r="E12" s="17">
        <v>181040</v>
      </c>
      <c r="F12" s="17">
        <v>180856</v>
      </c>
      <c r="G12" s="17">
        <v>180706</v>
      </c>
      <c r="H12" s="17">
        <v>183038</v>
      </c>
      <c r="I12" s="17">
        <v>181518</v>
      </c>
      <c r="J12" s="17">
        <v>181963</v>
      </c>
      <c r="K12" s="17">
        <v>182288</v>
      </c>
      <c r="L12" s="17">
        <v>181830</v>
      </c>
      <c r="M12" s="17">
        <v>186796</v>
      </c>
      <c r="N12" s="18">
        <v>182111.3</v>
      </c>
    </row>
    <row r="13" spans="1:14" x14ac:dyDescent="0.25">
      <c r="A13" s="19" t="s">
        <v>28</v>
      </c>
      <c r="B13" s="17">
        <v>21471</v>
      </c>
      <c r="C13" s="17">
        <v>22146</v>
      </c>
      <c r="D13" s="17">
        <v>22475</v>
      </c>
      <c r="E13" s="17">
        <v>22741</v>
      </c>
      <c r="F13" s="17">
        <v>22518</v>
      </c>
      <c r="G13" s="17">
        <v>23569</v>
      </c>
      <c r="H13" s="17">
        <v>24186</v>
      </c>
      <c r="I13" s="17">
        <v>24063</v>
      </c>
      <c r="J13" s="17">
        <v>24202</v>
      </c>
      <c r="K13" s="17">
        <v>24489</v>
      </c>
      <c r="L13" s="17">
        <v>23589</v>
      </c>
      <c r="M13" s="17">
        <v>22772</v>
      </c>
      <c r="N13" s="18">
        <v>23185.1</v>
      </c>
    </row>
    <row r="14" spans="1:14" ht="45" x14ac:dyDescent="0.25">
      <c r="A14" s="16" t="s">
        <v>29</v>
      </c>
      <c r="B14" s="17">
        <v>183617</v>
      </c>
      <c r="C14" s="17">
        <v>181910</v>
      </c>
      <c r="D14" s="17">
        <v>181485</v>
      </c>
      <c r="E14" s="17">
        <v>182396</v>
      </c>
      <c r="F14" s="17">
        <v>179904</v>
      </c>
      <c r="G14" s="17">
        <v>180552</v>
      </c>
      <c r="H14" s="17">
        <v>178888</v>
      </c>
      <c r="I14" s="17">
        <v>179091</v>
      </c>
      <c r="J14" s="17">
        <v>179224</v>
      </c>
      <c r="K14" s="17">
        <v>180143</v>
      </c>
      <c r="L14" s="17">
        <v>183372</v>
      </c>
      <c r="M14" s="17">
        <v>185926</v>
      </c>
      <c r="N14" s="18">
        <v>181375.7</v>
      </c>
    </row>
    <row r="15" spans="1:14" x14ac:dyDescent="0.25">
      <c r="A15" s="19" t="s">
        <v>30</v>
      </c>
      <c r="B15" s="17">
        <v>20907</v>
      </c>
      <c r="C15" s="17">
        <v>20786</v>
      </c>
      <c r="D15" s="17">
        <v>20778</v>
      </c>
      <c r="E15" s="17">
        <v>20876</v>
      </c>
      <c r="F15" s="17">
        <v>20617</v>
      </c>
      <c r="G15" s="17">
        <v>20487</v>
      </c>
      <c r="H15" s="17">
        <v>21027</v>
      </c>
      <c r="I15" s="17">
        <v>21015</v>
      </c>
      <c r="J15" s="17">
        <v>20954</v>
      </c>
      <c r="K15" s="17">
        <v>21022</v>
      </c>
      <c r="L15" s="17">
        <v>21167</v>
      </c>
      <c r="M15" s="17">
        <v>21329</v>
      </c>
      <c r="N15" s="18">
        <v>20913.8</v>
      </c>
    </row>
    <row r="16" spans="1:14" x14ac:dyDescent="0.25">
      <c r="A16" s="19" t="s">
        <v>31</v>
      </c>
      <c r="B16" s="17">
        <v>28158</v>
      </c>
      <c r="C16" s="17">
        <v>28275</v>
      </c>
      <c r="D16" s="17">
        <v>29606</v>
      </c>
      <c r="E16" s="17">
        <v>28531</v>
      </c>
      <c r="F16" s="17">
        <v>28829</v>
      </c>
      <c r="G16" s="17">
        <v>29137</v>
      </c>
      <c r="H16" s="17">
        <v>29007</v>
      </c>
      <c r="I16" s="17">
        <v>29153</v>
      </c>
      <c r="J16" s="17">
        <v>29192</v>
      </c>
      <c r="K16" s="17">
        <v>29305</v>
      </c>
      <c r="L16" s="17">
        <v>29384</v>
      </c>
      <c r="M16" s="17">
        <v>29340</v>
      </c>
      <c r="N16" s="18">
        <v>28993.1</v>
      </c>
    </row>
    <row r="17" spans="1:16" x14ac:dyDescent="0.25">
      <c r="A17" s="19" t="s">
        <v>32</v>
      </c>
      <c r="B17" s="17">
        <v>6103</v>
      </c>
      <c r="C17" s="17">
        <v>6162</v>
      </c>
      <c r="D17" s="17">
        <v>6180</v>
      </c>
      <c r="E17" s="17">
        <v>5803</v>
      </c>
      <c r="F17" s="17">
        <v>6176</v>
      </c>
      <c r="G17" s="17">
        <v>6222</v>
      </c>
      <c r="H17" s="17">
        <v>6214</v>
      </c>
      <c r="I17" s="17">
        <v>6182</v>
      </c>
      <c r="J17" s="17">
        <v>6209</v>
      </c>
      <c r="K17" s="17">
        <v>6163</v>
      </c>
      <c r="L17" s="17">
        <v>6098</v>
      </c>
      <c r="M17" s="17">
        <v>5973</v>
      </c>
      <c r="N17" s="18">
        <v>6123.8</v>
      </c>
      <c r="P17" s="20"/>
    </row>
    <row r="18" spans="1:16" ht="30" x14ac:dyDescent="0.25">
      <c r="A18" s="16" t="s">
        <v>33</v>
      </c>
      <c r="B18" s="17">
        <v>116922</v>
      </c>
      <c r="C18" s="17">
        <v>116747</v>
      </c>
      <c r="D18" s="17">
        <v>116052</v>
      </c>
      <c r="E18" s="17">
        <v>117042</v>
      </c>
      <c r="F18" s="17">
        <v>115204</v>
      </c>
      <c r="G18" s="17">
        <v>116151</v>
      </c>
      <c r="H18" s="17">
        <v>114785</v>
      </c>
      <c r="I18" s="17">
        <v>116787</v>
      </c>
      <c r="J18" s="17">
        <v>116616</v>
      </c>
      <c r="K18" s="17">
        <v>117142</v>
      </c>
      <c r="L18" s="17">
        <v>118923</v>
      </c>
      <c r="M18" s="17">
        <v>118588</v>
      </c>
      <c r="N18" s="18">
        <v>116746.6</v>
      </c>
    </row>
    <row r="19" spans="1:16" x14ac:dyDescent="0.25">
      <c r="A19" s="19" t="s">
        <v>34</v>
      </c>
      <c r="B19" s="17">
        <v>65134</v>
      </c>
      <c r="C19" s="17">
        <v>66669</v>
      </c>
      <c r="D19" s="17">
        <v>66559</v>
      </c>
      <c r="E19" s="17">
        <v>67043</v>
      </c>
      <c r="F19" s="17">
        <v>64466</v>
      </c>
      <c r="G19" s="17">
        <v>66008</v>
      </c>
      <c r="H19" s="17">
        <v>66495</v>
      </c>
      <c r="I19" s="17">
        <v>67129</v>
      </c>
      <c r="J19" s="17">
        <v>66911</v>
      </c>
      <c r="K19" s="17">
        <v>67223</v>
      </c>
      <c r="L19" s="17">
        <v>67360</v>
      </c>
      <c r="M19" s="17">
        <v>65094</v>
      </c>
      <c r="N19" s="18">
        <v>66340.899999999994</v>
      </c>
    </row>
    <row r="20" spans="1:16" x14ac:dyDescent="0.25">
      <c r="A20" s="19" t="s">
        <v>35</v>
      </c>
      <c r="B20" s="17">
        <v>1384</v>
      </c>
      <c r="C20" s="17">
        <v>1471</v>
      </c>
      <c r="D20" s="17">
        <v>1519</v>
      </c>
      <c r="E20" s="17">
        <v>1541</v>
      </c>
      <c r="F20" s="17">
        <v>1516</v>
      </c>
      <c r="G20" s="17">
        <v>1524</v>
      </c>
      <c r="H20" s="17">
        <v>1433</v>
      </c>
      <c r="I20" s="17">
        <v>1358</v>
      </c>
      <c r="J20" s="17">
        <v>1359</v>
      </c>
      <c r="K20" s="17">
        <v>1394</v>
      </c>
      <c r="L20" s="17">
        <v>1513</v>
      </c>
      <c r="M20" s="17">
        <v>1563</v>
      </c>
      <c r="N20" s="18">
        <v>1464.6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639422</v>
      </c>
      <c r="C22" s="22">
        <f t="shared" si="0"/>
        <v>639653</v>
      </c>
      <c r="D22" s="22">
        <f t="shared" si="0"/>
        <v>640337</v>
      </c>
      <c r="E22" s="22">
        <f t="shared" si="0"/>
        <v>639627</v>
      </c>
      <c r="F22" s="22">
        <f t="shared" si="0"/>
        <v>632476</v>
      </c>
      <c r="G22" s="22">
        <f t="shared" si="0"/>
        <v>637692</v>
      </c>
      <c r="H22" s="22">
        <f t="shared" si="0"/>
        <v>638016</v>
      </c>
      <c r="I22" s="22">
        <f t="shared" si="0"/>
        <v>638875</v>
      </c>
      <c r="J22" s="22">
        <f t="shared" si="0"/>
        <v>639036</v>
      </c>
      <c r="K22" s="22">
        <f t="shared" si="0"/>
        <v>642033</v>
      </c>
      <c r="L22" s="22">
        <f t="shared" si="0"/>
        <v>646336</v>
      </c>
      <c r="M22" s="22">
        <f t="shared" si="0"/>
        <v>650632</v>
      </c>
      <c r="N22" s="23">
        <f t="shared" si="0"/>
        <v>640344.79999999993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89245</v>
      </c>
      <c r="C24" s="17">
        <v>89510</v>
      </c>
      <c r="D24" s="17">
        <v>89367</v>
      </c>
      <c r="E24" s="17">
        <v>90706</v>
      </c>
      <c r="F24" s="17">
        <v>90379</v>
      </c>
      <c r="G24" s="17">
        <v>90594</v>
      </c>
      <c r="H24" s="17">
        <v>91111</v>
      </c>
      <c r="I24" s="17">
        <v>91783</v>
      </c>
      <c r="J24" s="17">
        <v>89742</v>
      </c>
      <c r="K24" s="17">
        <v>90303</v>
      </c>
      <c r="L24" s="17">
        <v>91361</v>
      </c>
      <c r="M24" s="17">
        <v>91814</v>
      </c>
      <c r="N24" s="18">
        <v>90492.9</v>
      </c>
    </row>
    <row r="25" spans="1:16" x14ac:dyDescent="0.25">
      <c r="A25" s="19" t="s">
        <v>38</v>
      </c>
      <c r="B25" s="17">
        <v>17075</v>
      </c>
      <c r="C25" s="17">
        <v>17173</v>
      </c>
      <c r="D25" s="17">
        <v>16036</v>
      </c>
      <c r="E25" s="17">
        <v>16054</v>
      </c>
      <c r="F25" s="17">
        <v>16158</v>
      </c>
      <c r="G25" s="17">
        <v>16076</v>
      </c>
      <c r="H25" s="17">
        <v>17269</v>
      </c>
      <c r="I25" s="17">
        <v>17504</v>
      </c>
      <c r="J25" s="17">
        <v>16166</v>
      </c>
      <c r="K25" s="17">
        <v>17214</v>
      </c>
      <c r="L25" s="17">
        <v>17637</v>
      </c>
      <c r="M25" s="17">
        <v>17750</v>
      </c>
      <c r="N25" s="18">
        <v>16842.7</v>
      </c>
    </row>
    <row r="26" spans="1:16" x14ac:dyDescent="0.25">
      <c r="A26" s="19" t="s">
        <v>39</v>
      </c>
      <c r="B26" s="17">
        <v>16902</v>
      </c>
      <c r="C26" s="17">
        <v>17077</v>
      </c>
      <c r="D26" s="17">
        <v>16679</v>
      </c>
      <c r="E26" s="17">
        <v>16807</v>
      </c>
      <c r="F26" s="17">
        <v>17036</v>
      </c>
      <c r="G26" s="17">
        <v>17404</v>
      </c>
      <c r="H26" s="17">
        <v>17451</v>
      </c>
      <c r="I26" s="17">
        <v>17351</v>
      </c>
      <c r="J26" s="17">
        <v>17438</v>
      </c>
      <c r="K26" s="17">
        <v>17349</v>
      </c>
      <c r="L26" s="17">
        <v>17704</v>
      </c>
      <c r="M26" s="17">
        <v>17779</v>
      </c>
      <c r="N26" s="18">
        <v>17248.099999999999</v>
      </c>
    </row>
    <row r="27" spans="1:16" x14ac:dyDescent="0.25">
      <c r="A27" s="19" t="s">
        <v>40</v>
      </c>
      <c r="B27" s="17">
        <v>5300</v>
      </c>
      <c r="C27" s="17">
        <v>5282</v>
      </c>
      <c r="D27" s="17">
        <v>5287</v>
      </c>
      <c r="E27" s="17">
        <v>5336</v>
      </c>
      <c r="F27" s="17">
        <v>5343</v>
      </c>
      <c r="G27" s="17">
        <v>5379</v>
      </c>
      <c r="H27" s="17">
        <v>5206</v>
      </c>
      <c r="I27" s="17">
        <v>5413</v>
      </c>
      <c r="J27" s="17">
        <v>5446</v>
      </c>
      <c r="K27" s="17">
        <v>5482</v>
      </c>
      <c r="L27" s="17">
        <v>5514</v>
      </c>
      <c r="M27" s="17">
        <v>5509</v>
      </c>
      <c r="N27" s="18">
        <v>5374.8</v>
      </c>
    </row>
    <row r="28" spans="1:16" x14ac:dyDescent="0.25">
      <c r="A28" s="19" t="s">
        <v>41</v>
      </c>
      <c r="B28" s="17">
        <v>2840</v>
      </c>
      <c r="C28" s="17">
        <v>2852</v>
      </c>
      <c r="D28" s="17">
        <v>2883</v>
      </c>
      <c r="E28" s="17">
        <v>2879</v>
      </c>
      <c r="F28" s="17">
        <v>2772</v>
      </c>
      <c r="G28" s="17">
        <v>2902</v>
      </c>
      <c r="H28" s="17">
        <v>2936</v>
      </c>
      <c r="I28" s="17">
        <v>2932</v>
      </c>
      <c r="J28" s="17">
        <v>2873</v>
      </c>
      <c r="K28" s="17">
        <v>2940</v>
      </c>
      <c r="L28" s="17">
        <v>2948</v>
      </c>
      <c r="M28" s="17">
        <v>3400</v>
      </c>
      <c r="N28" s="18">
        <v>2929.8</v>
      </c>
    </row>
    <row r="29" spans="1:16" x14ac:dyDescent="0.25">
      <c r="A29" s="19" t="s">
        <v>42</v>
      </c>
      <c r="B29" s="17">
        <v>27130</v>
      </c>
      <c r="C29" s="17">
        <v>27176</v>
      </c>
      <c r="D29" s="17">
        <v>26477</v>
      </c>
      <c r="E29" s="17">
        <v>26856</v>
      </c>
      <c r="F29" s="17">
        <v>26646</v>
      </c>
      <c r="G29" s="17">
        <v>26796</v>
      </c>
      <c r="H29" s="17">
        <v>27898</v>
      </c>
      <c r="I29" s="17">
        <v>28498</v>
      </c>
      <c r="J29" s="17">
        <v>28797</v>
      </c>
      <c r="K29" s="17">
        <v>28581</v>
      </c>
      <c r="L29" s="17">
        <v>28915</v>
      </c>
      <c r="M29" s="17">
        <v>28664</v>
      </c>
      <c r="N29" s="18">
        <v>27702.799999999999</v>
      </c>
    </row>
    <row r="30" spans="1:16" x14ac:dyDescent="0.25">
      <c r="A30" s="21" t="s">
        <v>2</v>
      </c>
      <c r="B30" s="22">
        <f t="shared" ref="B30:M30" si="1">SUM(B24:B29)</f>
        <v>158492</v>
      </c>
      <c r="C30" s="22">
        <f t="shared" si="1"/>
        <v>159070</v>
      </c>
      <c r="D30" s="22">
        <f t="shared" si="1"/>
        <v>156729</v>
      </c>
      <c r="E30" s="22">
        <f t="shared" si="1"/>
        <v>158638</v>
      </c>
      <c r="F30" s="22">
        <f t="shared" si="1"/>
        <v>158334</v>
      </c>
      <c r="G30" s="22">
        <f t="shared" si="1"/>
        <v>159151</v>
      </c>
      <c r="H30" s="22">
        <f t="shared" si="1"/>
        <v>161871</v>
      </c>
      <c r="I30" s="22">
        <f t="shared" si="1"/>
        <v>163481</v>
      </c>
      <c r="J30" s="22">
        <f t="shared" si="1"/>
        <v>160462</v>
      </c>
      <c r="K30" s="22">
        <f t="shared" si="1"/>
        <v>161869</v>
      </c>
      <c r="L30" s="22">
        <f t="shared" si="1"/>
        <v>164079</v>
      </c>
      <c r="M30" s="22">
        <f t="shared" si="1"/>
        <v>164916</v>
      </c>
      <c r="N30" s="23">
        <f>SUM(N24:N29)</f>
        <v>160591.09999999998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797914</v>
      </c>
      <c r="C33" s="33">
        <f t="shared" ref="C33:N33" si="2">SUM(C22+C30)</f>
        <v>798723</v>
      </c>
      <c r="D33" s="33">
        <f t="shared" si="2"/>
        <v>797066</v>
      </c>
      <c r="E33" s="33">
        <f t="shared" si="2"/>
        <v>798265</v>
      </c>
      <c r="F33" s="33">
        <f t="shared" si="2"/>
        <v>790810</v>
      </c>
      <c r="G33" s="33">
        <f t="shared" si="2"/>
        <v>796843</v>
      </c>
      <c r="H33" s="33">
        <f t="shared" si="2"/>
        <v>799887</v>
      </c>
      <c r="I33" s="33">
        <f t="shared" si="2"/>
        <v>802356</v>
      </c>
      <c r="J33" s="33">
        <f t="shared" si="2"/>
        <v>799498</v>
      </c>
      <c r="K33" s="33">
        <f t="shared" si="2"/>
        <v>803902</v>
      </c>
      <c r="L33" s="33">
        <f t="shared" si="2"/>
        <v>810415</v>
      </c>
      <c r="M33" s="33">
        <f t="shared" si="2"/>
        <v>815548</v>
      </c>
      <c r="N33" s="34">
        <f t="shared" si="2"/>
        <v>800935.89999999991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opLeftCell="A10" workbookViewId="0">
      <selection activeCell="A36" sqref="A36"/>
    </sheetView>
  </sheetViews>
  <sheetFormatPr baseColWidth="10" defaultColWidth="11" defaultRowHeight="11.25" x14ac:dyDescent="0.2"/>
  <cols>
    <col min="1" max="1" width="39.5703125" style="35" customWidth="1"/>
    <col min="2" max="27" width="11.42578125" style="35" customWidth="1"/>
    <col min="28" max="256" width="11" style="35"/>
    <col min="257" max="257" width="39.5703125" style="35" customWidth="1"/>
    <col min="258" max="283" width="11.42578125" style="35" customWidth="1"/>
    <col min="284" max="512" width="11" style="35"/>
    <col min="513" max="513" width="39.5703125" style="35" customWidth="1"/>
    <col min="514" max="539" width="11.42578125" style="35" customWidth="1"/>
    <col min="540" max="768" width="11" style="35"/>
    <col min="769" max="769" width="39.5703125" style="35" customWidth="1"/>
    <col min="770" max="795" width="11.42578125" style="35" customWidth="1"/>
    <col min="796" max="1024" width="11" style="35"/>
    <col min="1025" max="1025" width="39.5703125" style="35" customWidth="1"/>
    <col min="1026" max="1051" width="11.42578125" style="35" customWidth="1"/>
    <col min="1052" max="1280" width="11" style="35"/>
    <col min="1281" max="1281" width="39.5703125" style="35" customWidth="1"/>
    <col min="1282" max="1307" width="11.42578125" style="35" customWidth="1"/>
    <col min="1308" max="1536" width="11" style="35"/>
    <col min="1537" max="1537" width="39.5703125" style="35" customWidth="1"/>
    <col min="1538" max="1563" width="11.42578125" style="35" customWidth="1"/>
    <col min="1564" max="1792" width="11" style="35"/>
    <col min="1793" max="1793" width="39.5703125" style="35" customWidth="1"/>
    <col min="1794" max="1819" width="11.42578125" style="35" customWidth="1"/>
    <col min="1820" max="2048" width="11" style="35"/>
    <col min="2049" max="2049" width="39.5703125" style="35" customWidth="1"/>
    <col min="2050" max="2075" width="11.42578125" style="35" customWidth="1"/>
    <col min="2076" max="2304" width="11" style="35"/>
    <col min="2305" max="2305" width="39.5703125" style="35" customWidth="1"/>
    <col min="2306" max="2331" width="11.42578125" style="35" customWidth="1"/>
    <col min="2332" max="2560" width="11" style="35"/>
    <col min="2561" max="2561" width="39.5703125" style="35" customWidth="1"/>
    <col min="2562" max="2587" width="11.42578125" style="35" customWidth="1"/>
    <col min="2588" max="2816" width="11" style="35"/>
    <col min="2817" max="2817" width="39.5703125" style="35" customWidth="1"/>
    <col min="2818" max="2843" width="11.42578125" style="35" customWidth="1"/>
    <col min="2844" max="3072" width="11" style="35"/>
    <col min="3073" max="3073" width="39.5703125" style="35" customWidth="1"/>
    <col min="3074" max="3099" width="11.42578125" style="35" customWidth="1"/>
    <col min="3100" max="3328" width="11" style="35"/>
    <col min="3329" max="3329" width="39.5703125" style="35" customWidth="1"/>
    <col min="3330" max="3355" width="11.42578125" style="35" customWidth="1"/>
    <col min="3356" max="3584" width="11" style="35"/>
    <col min="3585" max="3585" width="39.5703125" style="35" customWidth="1"/>
    <col min="3586" max="3611" width="11.42578125" style="35" customWidth="1"/>
    <col min="3612" max="3840" width="11" style="35"/>
    <col min="3841" max="3841" width="39.5703125" style="35" customWidth="1"/>
    <col min="3842" max="3867" width="11.42578125" style="35" customWidth="1"/>
    <col min="3868" max="4096" width="11" style="35"/>
    <col min="4097" max="4097" width="39.5703125" style="35" customWidth="1"/>
    <col min="4098" max="4123" width="11.42578125" style="35" customWidth="1"/>
    <col min="4124" max="4352" width="11" style="35"/>
    <col min="4353" max="4353" width="39.5703125" style="35" customWidth="1"/>
    <col min="4354" max="4379" width="11.42578125" style="35" customWidth="1"/>
    <col min="4380" max="4608" width="11" style="35"/>
    <col min="4609" max="4609" width="39.5703125" style="35" customWidth="1"/>
    <col min="4610" max="4635" width="11.42578125" style="35" customWidth="1"/>
    <col min="4636" max="4864" width="11" style="35"/>
    <col min="4865" max="4865" width="39.5703125" style="35" customWidth="1"/>
    <col min="4866" max="4891" width="11.42578125" style="35" customWidth="1"/>
    <col min="4892" max="5120" width="11" style="35"/>
    <col min="5121" max="5121" width="39.5703125" style="35" customWidth="1"/>
    <col min="5122" max="5147" width="11.42578125" style="35" customWidth="1"/>
    <col min="5148" max="5376" width="11" style="35"/>
    <col min="5377" max="5377" width="39.5703125" style="35" customWidth="1"/>
    <col min="5378" max="5403" width="11.42578125" style="35" customWidth="1"/>
    <col min="5404" max="5632" width="11" style="35"/>
    <col min="5633" max="5633" width="39.5703125" style="35" customWidth="1"/>
    <col min="5634" max="5659" width="11.42578125" style="35" customWidth="1"/>
    <col min="5660" max="5888" width="11" style="35"/>
    <col min="5889" max="5889" width="39.5703125" style="35" customWidth="1"/>
    <col min="5890" max="5915" width="11.42578125" style="35" customWidth="1"/>
    <col min="5916" max="6144" width="11" style="35"/>
    <col min="6145" max="6145" width="39.5703125" style="35" customWidth="1"/>
    <col min="6146" max="6171" width="11.42578125" style="35" customWidth="1"/>
    <col min="6172" max="6400" width="11" style="35"/>
    <col min="6401" max="6401" width="39.5703125" style="35" customWidth="1"/>
    <col min="6402" max="6427" width="11.42578125" style="35" customWidth="1"/>
    <col min="6428" max="6656" width="11" style="35"/>
    <col min="6657" max="6657" width="39.5703125" style="35" customWidth="1"/>
    <col min="6658" max="6683" width="11.42578125" style="35" customWidth="1"/>
    <col min="6684" max="6912" width="11" style="35"/>
    <col min="6913" max="6913" width="39.5703125" style="35" customWidth="1"/>
    <col min="6914" max="6939" width="11.42578125" style="35" customWidth="1"/>
    <col min="6940" max="7168" width="11" style="35"/>
    <col min="7169" max="7169" width="39.5703125" style="35" customWidth="1"/>
    <col min="7170" max="7195" width="11.42578125" style="35" customWidth="1"/>
    <col min="7196" max="7424" width="11" style="35"/>
    <col min="7425" max="7425" width="39.5703125" style="35" customWidth="1"/>
    <col min="7426" max="7451" width="11.42578125" style="35" customWidth="1"/>
    <col min="7452" max="7680" width="11" style="35"/>
    <col min="7681" max="7681" width="39.5703125" style="35" customWidth="1"/>
    <col min="7682" max="7707" width="11.42578125" style="35" customWidth="1"/>
    <col min="7708" max="7936" width="11" style="35"/>
    <col min="7937" max="7937" width="39.5703125" style="35" customWidth="1"/>
    <col min="7938" max="7963" width="11.42578125" style="35" customWidth="1"/>
    <col min="7964" max="8192" width="11" style="35"/>
    <col min="8193" max="8193" width="39.5703125" style="35" customWidth="1"/>
    <col min="8194" max="8219" width="11.42578125" style="35" customWidth="1"/>
    <col min="8220" max="8448" width="11" style="35"/>
    <col min="8449" max="8449" width="39.5703125" style="35" customWidth="1"/>
    <col min="8450" max="8475" width="11.42578125" style="35" customWidth="1"/>
    <col min="8476" max="8704" width="11" style="35"/>
    <col min="8705" max="8705" width="39.5703125" style="35" customWidth="1"/>
    <col min="8706" max="8731" width="11.42578125" style="35" customWidth="1"/>
    <col min="8732" max="8960" width="11" style="35"/>
    <col min="8961" max="8961" width="39.5703125" style="35" customWidth="1"/>
    <col min="8962" max="8987" width="11.42578125" style="35" customWidth="1"/>
    <col min="8988" max="9216" width="11" style="35"/>
    <col min="9217" max="9217" width="39.5703125" style="35" customWidth="1"/>
    <col min="9218" max="9243" width="11.42578125" style="35" customWidth="1"/>
    <col min="9244" max="9472" width="11" style="35"/>
    <col min="9473" max="9473" width="39.5703125" style="35" customWidth="1"/>
    <col min="9474" max="9499" width="11.42578125" style="35" customWidth="1"/>
    <col min="9500" max="9728" width="11" style="35"/>
    <col min="9729" max="9729" width="39.5703125" style="35" customWidth="1"/>
    <col min="9730" max="9755" width="11.42578125" style="35" customWidth="1"/>
    <col min="9756" max="9984" width="11" style="35"/>
    <col min="9985" max="9985" width="39.5703125" style="35" customWidth="1"/>
    <col min="9986" max="10011" width="11.42578125" style="35" customWidth="1"/>
    <col min="10012" max="10240" width="11" style="35"/>
    <col min="10241" max="10241" width="39.5703125" style="35" customWidth="1"/>
    <col min="10242" max="10267" width="11.42578125" style="35" customWidth="1"/>
    <col min="10268" max="10496" width="11" style="35"/>
    <col min="10497" max="10497" width="39.5703125" style="35" customWidth="1"/>
    <col min="10498" max="10523" width="11.42578125" style="35" customWidth="1"/>
    <col min="10524" max="10752" width="11" style="35"/>
    <col min="10753" max="10753" width="39.5703125" style="35" customWidth="1"/>
    <col min="10754" max="10779" width="11.42578125" style="35" customWidth="1"/>
    <col min="10780" max="11008" width="11" style="35"/>
    <col min="11009" max="11009" width="39.5703125" style="35" customWidth="1"/>
    <col min="11010" max="11035" width="11.42578125" style="35" customWidth="1"/>
    <col min="11036" max="11264" width="11" style="35"/>
    <col min="11265" max="11265" width="39.5703125" style="35" customWidth="1"/>
    <col min="11266" max="11291" width="11.42578125" style="35" customWidth="1"/>
    <col min="11292" max="11520" width="11" style="35"/>
    <col min="11521" max="11521" width="39.5703125" style="35" customWidth="1"/>
    <col min="11522" max="11547" width="11.42578125" style="35" customWidth="1"/>
    <col min="11548" max="11776" width="11" style="35"/>
    <col min="11777" max="11777" width="39.5703125" style="35" customWidth="1"/>
    <col min="11778" max="11803" width="11.42578125" style="35" customWidth="1"/>
    <col min="11804" max="12032" width="11" style="35"/>
    <col min="12033" max="12033" width="39.5703125" style="35" customWidth="1"/>
    <col min="12034" max="12059" width="11.42578125" style="35" customWidth="1"/>
    <col min="12060" max="12288" width="11" style="35"/>
    <col min="12289" max="12289" width="39.5703125" style="35" customWidth="1"/>
    <col min="12290" max="12315" width="11.42578125" style="35" customWidth="1"/>
    <col min="12316" max="12544" width="11" style="35"/>
    <col min="12545" max="12545" width="39.5703125" style="35" customWidth="1"/>
    <col min="12546" max="12571" width="11.42578125" style="35" customWidth="1"/>
    <col min="12572" max="12800" width="11" style="35"/>
    <col min="12801" max="12801" width="39.5703125" style="35" customWidth="1"/>
    <col min="12802" max="12827" width="11.42578125" style="35" customWidth="1"/>
    <col min="12828" max="13056" width="11" style="35"/>
    <col min="13057" max="13057" width="39.5703125" style="35" customWidth="1"/>
    <col min="13058" max="13083" width="11.42578125" style="35" customWidth="1"/>
    <col min="13084" max="13312" width="11" style="35"/>
    <col min="13313" max="13313" width="39.5703125" style="35" customWidth="1"/>
    <col min="13314" max="13339" width="11.42578125" style="35" customWidth="1"/>
    <col min="13340" max="13568" width="11" style="35"/>
    <col min="13569" max="13569" width="39.5703125" style="35" customWidth="1"/>
    <col min="13570" max="13595" width="11.42578125" style="35" customWidth="1"/>
    <col min="13596" max="13824" width="11" style="35"/>
    <col min="13825" max="13825" width="39.5703125" style="35" customWidth="1"/>
    <col min="13826" max="13851" width="11.42578125" style="35" customWidth="1"/>
    <col min="13852" max="14080" width="11" style="35"/>
    <col min="14081" max="14081" width="39.5703125" style="35" customWidth="1"/>
    <col min="14082" max="14107" width="11.42578125" style="35" customWidth="1"/>
    <col min="14108" max="14336" width="11" style="35"/>
    <col min="14337" max="14337" width="39.5703125" style="35" customWidth="1"/>
    <col min="14338" max="14363" width="11.42578125" style="35" customWidth="1"/>
    <col min="14364" max="14592" width="11" style="35"/>
    <col min="14593" max="14593" width="39.5703125" style="35" customWidth="1"/>
    <col min="14594" max="14619" width="11.42578125" style="35" customWidth="1"/>
    <col min="14620" max="14848" width="11" style="35"/>
    <col min="14849" max="14849" width="39.5703125" style="35" customWidth="1"/>
    <col min="14850" max="14875" width="11.42578125" style="35" customWidth="1"/>
    <col min="14876" max="15104" width="11" style="35"/>
    <col min="15105" max="15105" width="39.5703125" style="35" customWidth="1"/>
    <col min="15106" max="15131" width="11.42578125" style="35" customWidth="1"/>
    <col min="15132" max="15360" width="11" style="35"/>
    <col min="15361" max="15361" width="39.5703125" style="35" customWidth="1"/>
    <col min="15362" max="15387" width="11.42578125" style="35" customWidth="1"/>
    <col min="15388" max="15616" width="11" style="35"/>
    <col min="15617" max="15617" width="39.5703125" style="35" customWidth="1"/>
    <col min="15618" max="15643" width="11.42578125" style="35" customWidth="1"/>
    <col min="15644" max="15872" width="11" style="35"/>
    <col min="15873" max="15873" width="39.5703125" style="35" customWidth="1"/>
    <col min="15874" max="15899" width="11.42578125" style="35" customWidth="1"/>
    <col min="15900" max="16128" width="11" style="35"/>
    <col min="16129" max="16129" width="39.5703125" style="35" customWidth="1"/>
    <col min="16130" max="16155" width="11.42578125" style="35" customWidth="1"/>
    <col min="16156" max="16384" width="11" style="35"/>
  </cols>
  <sheetData>
    <row r="1" spans="1:29" x14ac:dyDescent="0.2">
      <c r="A1" s="90" t="s">
        <v>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9" x14ac:dyDescent="0.2">
      <c r="A2" s="90" t="s">
        <v>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9" x14ac:dyDescent="0.2">
      <c r="A3" s="90" t="s">
        <v>59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1:29" ht="12.75" x14ac:dyDescent="0.2">
      <c r="A4" s="91" t="s">
        <v>71</v>
      </c>
      <c r="B4" s="91"/>
      <c r="C4" s="91"/>
      <c r="H4" s="36"/>
      <c r="I4" s="36"/>
    </row>
    <row r="5" spans="1:29" ht="12" thickBot="1" x14ac:dyDescent="0.25">
      <c r="A5" s="36"/>
    </row>
    <row r="6" spans="1:29" ht="15.75" customHeight="1" thickBot="1" x14ac:dyDescent="0.25">
      <c r="A6" s="83" t="s">
        <v>60</v>
      </c>
      <c r="B6" s="92" t="s">
        <v>11</v>
      </c>
      <c r="C6" s="93"/>
      <c r="D6" s="92" t="s">
        <v>12</v>
      </c>
      <c r="E6" s="94"/>
      <c r="F6" s="92" t="s">
        <v>13</v>
      </c>
      <c r="G6" s="94"/>
      <c r="H6" s="92" t="s">
        <v>14</v>
      </c>
      <c r="I6" s="94"/>
      <c r="J6" s="92" t="s">
        <v>15</v>
      </c>
      <c r="K6" s="94"/>
      <c r="L6" s="92" t="s">
        <v>16</v>
      </c>
      <c r="M6" s="94"/>
      <c r="N6" s="92" t="s">
        <v>17</v>
      </c>
      <c r="O6" s="94"/>
      <c r="P6" s="92" t="s">
        <v>18</v>
      </c>
      <c r="Q6" s="94"/>
      <c r="R6" s="92" t="s">
        <v>61</v>
      </c>
      <c r="S6" s="94"/>
      <c r="T6" s="92" t="s">
        <v>20</v>
      </c>
      <c r="U6" s="94"/>
      <c r="V6" s="92" t="s">
        <v>21</v>
      </c>
      <c r="W6" s="94"/>
      <c r="X6" s="92" t="s">
        <v>22</v>
      </c>
      <c r="Y6" s="94"/>
      <c r="Z6" s="92" t="s">
        <v>23</v>
      </c>
      <c r="AA6" s="93"/>
      <c r="AB6" s="94"/>
    </row>
    <row r="7" spans="1:29" ht="15.75" thickBot="1" x14ac:dyDescent="0.3">
      <c r="A7" s="84"/>
      <c r="B7" s="85" t="s">
        <v>62</v>
      </c>
      <c r="C7" s="85" t="s">
        <v>63</v>
      </c>
      <c r="D7" s="85" t="s">
        <v>62</v>
      </c>
      <c r="E7" s="85" t="s">
        <v>63</v>
      </c>
      <c r="F7" s="85" t="s">
        <v>62</v>
      </c>
      <c r="G7" s="85" t="s">
        <v>63</v>
      </c>
      <c r="H7" s="85" t="s">
        <v>62</v>
      </c>
      <c r="I7" s="85" t="s">
        <v>63</v>
      </c>
      <c r="J7" s="85" t="s">
        <v>62</v>
      </c>
      <c r="K7" s="85" t="s">
        <v>63</v>
      </c>
      <c r="L7" s="85" t="s">
        <v>62</v>
      </c>
      <c r="M7" s="85" t="s">
        <v>63</v>
      </c>
      <c r="N7" s="85" t="s">
        <v>62</v>
      </c>
      <c r="O7" s="85" t="s">
        <v>63</v>
      </c>
      <c r="P7" s="85" t="s">
        <v>62</v>
      </c>
      <c r="Q7" s="85" t="s">
        <v>63</v>
      </c>
      <c r="R7" s="85" t="s">
        <v>62</v>
      </c>
      <c r="S7" s="85" t="s">
        <v>63</v>
      </c>
      <c r="T7" s="85" t="s">
        <v>62</v>
      </c>
      <c r="U7" s="85" t="s">
        <v>63</v>
      </c>
      <c r="V7" s="85" t="s">
        <v>62</v>
      </c>
      <c r="W7" s="85" t="s">
        <v>63</v>
      </c>
      <c r="X7" s="85" t="s">
        <v>62</v>
      </c>
      <c r="Y7" s="85" t="s">
        <v>63</v>
      </c>
      <c r="Z7" s="86" t="s">
        <v>62</v>
      </c>
      <c r="AA7" s="86" t="s">
        <v>63</v>
      </c>
      <c r="AB7" s="87" t="s">
        <v>64</v>
      </c>
    </row>
    <row r="8" spans="1:29" ht="12" thickBot="1" x14ac:dyDescent="0.2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9" x14ac:dyDescent="0.2">
      <c r="A9" s="39" t="s">
        <v>26</v>
      </c>
      <c r="B9" s="40">
        <v>10245</v>
      </c>
      <c r="C9" s="40">
        <v>3445</v>
      </c>
      <c r="D9" s="40">
        <v>10477</v>
      </c>
      <c r="E9" s="40">
        <v>3433</v>
      </c>
      <c r="F9" s="40">
        <v>10229</v>
      </c>
      <c r="G9" s="40">
        <v>3220</v>
      </c>
      <c r="H9" s="40">
        <v>9991</v>
      </c>
      <c r="I9" s="40">
        <v>3223</v>
      </c>
      <c r="J9" s="40">
        <v>10100</v>
      </c>
      <c r="K9" s="40">
        <v>3171</v>
      </c>
      <c r="L9" s="40">
        <v>10305</v>
      </c>
      <c r="M9" s="40">
        <v>3368</v>
      </c>
      <c r="N9" s="40">
        <v>10269</v>
      </c>
      <c r="O9" s="40">
        <v>3211</v>
      </c>
      <c r="P9" s="40">
        <v>10176</v>
      </c>
      <c r="Q9" s="40">
        <v>3077</v>
      </c>
      <c r="R9" s="40">
        <v>10150</v>
      </c>
      <c r="S9" s="40">
        <v>3055</v>
      </c>
      <c r="T9" s="40">
        <v>10315</v>
      </c>
      <c r="U9" s="40">
        <v>3049</v>
      </c>
      <c r="V9" s="40">
        <v>10354</v>
      </c>
      <c r="W9" s="40">
        <v>3151</v>
      </c>
      <c r="X9" s="40">
        <v>10778</v>
      </c>
      <c r="Y9" s="40">
        <v>3319</v>
      </c>
      <c r="Z9" s="41">
        <v>10282.416666666666</v>
      </c>
      <c r="AA9" s="42">
        <v>3226.8333333333335</v>
      </c>
      <c r="AB9" s="43">
        <f>+Z9+AA9</f>
        <v>13509.25</v>
      </c>
    </row>
    <row r="10" spans="1:29" ht="24.75" customHeight="1" x14ac:dyDescent="0.2">
      <c r="A10" s="44" t="s">
        <v>27</v>
      </c>
      <c r="B10" s="45">
        <v>105411</v>
      </c>
      <c r="C10" s="45">
        <v>85560</v>
      </c>
      <c r="D10" s="45">
        <v>105721</v>
      </c>
      <c r="E10" s="45">
        <v>83960</v>
      </c>
      <c r="F10" s="45">
        <v>105521</v>
      </c>
      <c r="G10" s="45">
        <v>83693</v>
      </c>
      <c r="H10" s="45">
        <v>106081</v>
      </c>
      <c r="I10" s="45">
        <v>84494</v>
      </c>
      <c r="J10" s="45">
        <v>105471</v>
      </c>
      <c r="K10" s="45">
        <v>85021</v>
      </c>
      <c r="L10" s="45">
        <v>105352</v>
      </c>
      <c r="M10" s="45">
        <v>85203</v>
      </c>
      <c r="N10" s="45">
        <v>105456</v>
      </c>
      <c r="O10" s="45">
        <v>84714</v>
      </c>
      <c r="P10" s="45">
        <v>105133</v>
      </c>
      <c r="Q10" s="45">
        <v>84351</v>
      </c>
      <c r="R10" s="45">
        <v>105414</v>
      </c>
      <c r="S10" s="45">
        <v>83993</v>
      </c>
      <c r="T10" s="45">
        <v>105344</v>
      </c>
      <c r="U10" s="45">
        <v>83744</v>
      </c>
      <c r="V10" s="45">
        <v>107397</v>
      </c>
      <c r="W10" s="45">
        <v>83651</v>
      </c>
      <c r="X10" s="45">
        <v>107277</v>
      </c>
      <c r="Y10" s="45">
        <v>83507</v>
      </c>
      <c r="Z10" s="46">
        <v>105798.16666666667</v>
      </c>
      <c r="AA10" s="47">
        <v>84324.25</v>
      </c>
      <c r="AB10" s="48">
        <f>+Z10+AA10</f>
        <v>190122.41666666669</v>
      </c>
      <c r="AC10" s="49"/>
    </row>
    <row r="11" spans="1:29" ht="12" x14ac:dyDescent="0.2">
      <c r="A11" s="50" t="s">
        <v>28</v>
      </c>
      <c r="B11" s="45">
        <v>18897</v>
      </c>
      <c r="C11" s="45">
        <v>2550</v>
      </c>
      <c r="D11" s="45">
        <v>18821</v>
      </c>
      <c r="E11" s="45">
        <v>2515</v>
      </c>
      <c r="F11" s="45">
        <v>18685</v>
      </c>
      <c r="G11" s="45">
        <v>2584</v>
      </c>
      <c r="H11" s="45">
        <v>18810</v>
      </c>
      <c r="I11" s="45">
        <v>2625</v>
      </c>
      <c r="J11" s="45">
        <v>19007</v>
      </c>
      <c r="K11" s="45">
        <v>2616</v>
      </c>
      <c r="L11" s="45">
        <v>19387</v>
      </c>
      <c r="M11" s="45">
        <v>2599</v>
      </c>
      <c r="N11" s="45">
        <v>19949</v>
      </c>
      <c r="O11" s="45">
        <v>2572</v>
      </c>
      <c r="P11" s="45">
        <v>19617</v>
      </c>
      <c r="Q11" s="45">
        <v>2542</v>
      </c>
      <c r="R11" s="45">
        <v>19268</v>
      </c>
      <c r="S11" s="45">
        <v>2537</v>
      </c>
      <c r="T11" s="45">
        <v>19273</v>
      </c>
      <c r="U11" s="45">
        <v>2562</v>
      </c>
      <c r="V11" s="45">
        <v>19142</v>
      </c>
      <c r="W11" s="45">
        <v>2544</v>
      </c>
      <c r="X11" s="45">
        <v>17840</v>
      </c>
      <c r="Y11" s="45">
        <v>2395</v>
      </c>
      <c r="Z11" s="46">
        <v>19058</v>
      </c>
      <c r="AA11" s="47">
        <v>2553.4166666666665</v>
      </c>
      <c r="AB11" s="48">
        <f t="shared" ref="AB11:AB28" si="0">+Z11+AA11</f>
        <v>21611.416666666668</v>
      </c>
      <c r="AC11" s="49"/>
    </row>
    <row r="12" spans="1:29" ht="33.75" x14ac:dyDescent="0.2">
      <c r="A12" s="44" t="s">
        <v>29</v>
      </c>
      <c r="B12" s="45">
        <v>114326</v>
      </c>
      <c r="C12" s="45">
        <v>70849</v>
      </c>
      <c r="D12" s="45">
        <v>114608</v>
      </c>
      <c r="E12" s="45">
        <v>70358</v>
      </c>
      <c r="F12" s="45">
        <v>114771</v>
      </c>
      <c r="G12" s="45">
        <v>70012</v>
      </c>
      <c r="H12" s="45">
        <v>115320</v>
      </c>
      <c r="I12" s="45">
        <v>70317</v>
      </c>
      <c r="J12" s="45">
        <v>115693</v>
      </c>
      <c r="K12" s="45">
        <v>70281</v>
      </c>
      <c r="L12" s="45">
        <v>115395</v>
      </c>
      <c r="M12" s="45">
        <v>70391</v>
      </c>
      <c r="N12" s="45">
        <v>115996</v>
      </c>
      <c r="O12" s="45">
        <v>70740</v>
      </c>
      <c r="P12" s="45">
        <v>116413</v>
      </c>
      <c r="Q12" s="45">
        <v>70653</v>
      </c>
      <c r="R12" s="45">
        <v>116925</v>
      </c>
      <c r="S12" s="45">
        <v>71098</v>
      </c>
      <c r="T12" s="45">
        <v>117670</v>
      </c>
      <c r="U12" s="45">
        <v>71748</v>
      </c>
      <c r="V12" s="45">
        <v>119192</v>
      </c>
      <c r="W12" s="45">
        <v>72962</v>
      </c>
      <c r="X12" s="45">
        <v>119194</v>
      </c>
      <c r="Y12" s="45">
        <v>73101</v>
      </c>
      <c r="Z12" s="46">
        <v>116291.91666666667</v>
      </c>
      <c r="AA12" s="47">
        <v>71042.5</v>
      </c>
      <c r="AB12" s="48">
        <f t="shared" si="0"/>
        <v>187334.41666666669</v>
      </c>
      <c r="AC12" s="49"/>
    </row>
    <row r="13" spans="1:29" ht="12" x14ac:dyDescent="0.2">
      <c r="A13" s="50" t="s">
        <v>30</v>
      </c>
      <c r="B13" s="45">
        <v>12333</v>
      </c>
      <c r="C13" s="45">
        <v>5809</v>
      </c>
      <c r="D13" s="45">
        <v>12290</v>
      </c>
      <c r="E13" s="45">
        <v>5754</v>
      </c>
      <c r="F13" s="45">
        <v>12155</v>
      </c>
      <c r="G13" s="45">
        <v>5729</v>
      </c>
      <c r="H13" s="45">
        <v>12365</v>
      </c>
      <c r="I13" s="45">
        <v>5811</v>
      </c>
      <c r="J13" s="45">
        <v>12287</v>
      </c>
      <c r="K13" s="45">
        <v>5770</v>
      </c>
      <c r="L13" s="45">
        <v>12333</v>
      </c>
      <c r="M13" s="45">
        <v>5813</v>
      </c>
      <c r="N13" s="45">
        <v>12380</v>
      </c>
      <c r="O13" s="45">
        <v>5903</v>
      </c>
      <c r="P13" s="45">
        <v>12377</v>
      </c>
      <c r="Q13" s="45">
        <v>5930</v>
      </c>
      <c r="R13" s="45">
        <v>12379</v>
      </c>
      <c r="S13" s="45">
        <v>5915</v>
      </c>
      <c r="T13" s="45">
        <v>12539</v>
      </c>
      <c r="U13" s="45">
        <v>6018</v>
      </c>
      <c r="V13" s="45">
        <v>12599</v>
      </c>
      <c r="W13" s="45">
        <v>6081</v>
      </c>
      <c r="X13" s="45">
        <v>12757</v>
      </c>
      <c r="Y13" s="45">
        <v>6149</v>
      </c>
      <c r="Z13" s="46">
        <v>12399.5</v>
      </c>
      <c r="AA13" s="47">
        <v>5890.166666666667</v>
      </c>
      <c r="AB13" s="48">
        <f t="shared" si="0"/>
        <v>18289.666666666668</v>
      </c>
      <c r="AC13" s="49"/>
    </row>
    <row r="14" spans="1:29" ht="12" x14ac:dyDescent="0.2">
      <c r="A14" s="50" t="s">
        <v>31</v>
      </c>
      <c r="B14" s="45">
        <v>14077</v>
      </c>
      <c r="C14" s="45">
        <v>15154</v>
      </c>
      <c r="D14" s="45">
        <v>14092</v>
      </c>
      <c r="E14" s="45">
        <v>15220</v>
      </c>
      <c r="F14" s="45">
        <v>14156</v>
      </c>
      <c r="G14" s="45">
        <v>15282</v>
      </c>
      <c r="H14" s="45">
        <v>14184</v>
      </c>
      <c r="I14" s="45">
        <v>15340</v>
      </c>
      <c r="J14" s="45">
        <v>14122</v>
      </c>
      <c r="K14" s="45">
        <v>15345</v>
      </c>
      <c r="L14" s="45">
        <v>14236</v>
      </c>
      <c r="M14" s="45">
        <v>15361</v>
      </c>
      <c r="N14" s="45">
        <v>14424</v>
      </c>
      <c r="O14" s="45">
        <v>15404</v>
      </c>
      <c r="P14" s="45">
        <v>14580</v>
      </c>
      <c r="Q14" s="45">
        <v>15422</v>
      </c>
      <c r="R14" s="45">
        <v>14541</v>
      </c>
      <c r="S14" s="45">
        <v>15486</v>
      </c>
      <c r="T14" s="45">
        <v>14608</v>
      </c>
      <c r="U14" s="45">
        <v>15472</v>
      </c>
      <c r="V14" s="45">
        <v>14693</v>
      </c>
      <c r="W14" s="45">
        <v>15527</v>
      </c>
      <c r="X14" s="45">
        <v>14581</v>
      </c>
      <c r="Y14" s="45">
        <v>15484</v>
      </c>
      <c r="Z14" s="46">
        <v>14357.833333333334</v>
      </c>
      <c r="AA14" s="47">
        <v>15374.75</v>
      </c>
      <c r="AB14" s="48">
        <f t="shared" si="0"/>
        <v>29732.583333333336</v>
      </c>
      <c r="AC14" s="49"/>
    </row>
    <row r="15" spans="1:29" ht="12" x14ac:dyDescent="0.2">
      <c r="A15" s="50" t="s">
        <v>32</v>
      </c>
      <c r="B15" s="45">
        <v>4024</v>
      </c>
      <c r="C15" s="45">
        <v>1584</v>
      </c>
      <c r="D15" s="45">
        <v>4069</v>
      </c>
      <c r="E15" s="45">
        <v>1618</v>
      </c>
      <c r="F15" s="45">
        <v>4067</v>
      </c>
      <c r="G15" s="45">
        <v>1624</v>
      </c>
      <c r="H15" s="45">
        <v>4081</v>
      </c>
      <c r="I15" s="45">
        <v>1611</v>
      </c>
      <c r="J15" s="45">
        <v>4020</v>
      </c>
      <c r="K15" s="45">
        <v>1605</v>
      </c>
      <c r="L15" s="45">
        <v>4023</v>
      </c>
      <c r="M15" s="45">
        <v>1622</v>
      </c>
      <c r="N15" s="45">
        <v>4010</v>
      </c>
      <c r="O15" s="45">
        <v>1666</v>
      </c>
      <c r="P15" s="45">
        <v>3955</v>
      </c>
      <c r="Q15" s="45">
        <v>1662</v>
      </c>
      <c r="R15" s="45">
        <v>4123</v>
      </c>
      <c r="S15" s="45">
        <v>1660</v>
      </c>
      <c r="T15" s="45">
        <v>3978</v>
      </c>
      <c r="U15" s="45">
        <v>1657</v>
      </c>
      <c r="V15" s="45">
        <v>3957</v>
      </c>
      <c r="W15" s="45">
        <v>1643</v>
      </c>
      <c r="X15" s="45">
        <v>3953</v>
      </c>
      <c r="Y15" s="45">
        <v>1621</v>
      </c>
      <c r="Z15" s="46">
        <v>4021.6666666666665</v>
      </c>
      <c r="AA15" s="47">
        <v>1631.0833333333333</v>
      </c>
      <c r="AB15" s="48">
        <f t="shared" si="0"/>
        <v>5652.75</v>
      </c>
      <c r="AC15" s="49"/>
    </row>
    <row r="16" spans="1:29" ht="22.5" x14ac:dyDescent="0.2">
      <c r="A16" s="44" t="s">
        <v>33</v>
      </c>
      <c r="B16" s="45">
        <v>78680</v>
      </c>
      <c r="C16" s="45">
        <v>36128</v>
      </c>
      <c r="D16" s="45">
        <v>78296</v>
      </c>
      <c r="E16" s="45">
        <v>36156</v>
      </c>
      <c r="F16" s="45">
        <v>78394</v>
      </c>
      <c r="G16" s="45">
        <v>36469</v>
      </c>
      <c r="H16" s="45">
        <v>78879</v>
      </c>
      <c r="I16" s="45">
        <v>36652</v>
      </c>
      <c r="J16" s="45">
        <v>78478</v>
      </c>
      <c r="K16" s="45">
        <v>36777</v>
      </c>
      <c r="L16" s="45">
        <v>79283</v>
      </c>
      <c r="M16" s="45">
        <v>37084</v>
      </c>
      <c r="N16" s="45">
        <v>79333</v>
      </c>
      <c r="O16" s="45">
        <v>37494</v>
      </c>
      <c r="P16" s="45">
        <v>79489</v>
      </c>
      <c r="Q16" s="45">
        <v>37754</v>
      </c>
      <c r="R16" s="45">
        <v>79559</v>
      </c>
      <c r="S16" s="45">
        <v>38112</v>
      </c>
      <c r="T16" s="45">
        <v>80291</v>
      </c>
      <c r="U16" s="45">
        <v>38340</v>
      </c>
      <c r="V16" s="45">
        <v>80481</v>
      </c>
      <c r="W16" s="45">
        <v>38568</v>
      </c>
      <c r="X16" s="45">
        <v>80136</v>
      </c>
      <c r="Y16" s="45">
        <v>38649</v>
      </c>
      <c r="Z16" s="46">
        <v>79274.916666666672</v>
      </c>
      <c r="AA16" s="47">
        <v>37348.583333333336</v>
      </c>
      <c r="AB16" s="48">
        <f t="shared" si="0"/>
        <v>116623.5</v>
      </c>
      <c r="AC16" s="49"/>
    </row>
    <row r="17" spans="1:29" ht="12" x14ac:dyDescent="0.2">
      <c r="A17" s="50" t="s">
        <v>34</v>
      </c>
      <c r="B17" s="45">
        <v>29069</v>
      </c>
      <c r="C17" s="45">
        <v>36125</v>
      </c>
      <c r="D17" s="45">
        <v>29400</v>
      </c>
      <c r="E17" s="45">
        <v>37036</v>
      </c>
      <c r="F17" s="45">
        <v>29749</v>
      </c>
      <c r="G17" s="45">
        <v>37532</v>
      </c>
      <c r="H17" s="45">
        <v>29926</v>
      </c>
      <c r="I17" s="45">
        <v>37820</v>
      </c>
      <c r="J17" s="45">
        <v>29870</v>
      </c>
      <c r="K17" s="45">
        <v>37875</v>
      </c>
      <c r="L17" s="45">
        <v>29946</v>
      </c>
      <c r="M17" s="45">
        <v>37966</v>
      </c>
      <c r="N17" s="45">
        <v>30044</v>
      </c>
      <c r="O17" s="45">
        <v>38074</v>
      </c>
      <c r="P17" s="45">
        <v>29722</v>
      </c>
      <c r="Q17" s="45">
        <v>38207</v>
      </c>
      <c r="R17" s="45">
        <v>29745</v>
      </c>
      <c r="S17" s="45">
        <v>38267</v>
      </c>
      <c r="T17" s="45">
        <v>30091</v>
      </c>
      <c r="U17" s="45">
        <v>38281</v>
      </c>
      <c r="V17" s="45">
        <v>29582</v>
      </c>
      <c r="W17" s="45">
        <v>37962</v>
      </c>
      <c r="X17" s="45">
        <v>28763</v>
      </c>
      <c r="Y17" s="45">
        <v>36096</v>
      </c>
      <c r="Z17" s="46">
        <v>29658.916666666668</v>
      </c>
      <c r="AA17" s="47">
        <v>37603.416666666664</v>
      </c>
      <c r="AB17" s="48">
        <f t="shared" si="0"/>
        <v>67262.333333333328</v>
      </c>
      <c r="AC17" s="49"/>
    </row>
    <row r="18" spans="1:29" ht="12" x14ac:dyDescent="0.2">
      <c r="A18" s="50" t="s">
        <v>35</v>
      </c>
      <c r="B18" s="45">
        <v>142</v>
      </c>
      <c r="C18" s="45">
        <v>1443</v>
      </c>
      <c r="D18" s="45">
        <v>143</v>
      </c>
      <c r="E18" s="45">
        <v>1441</v>
      </c>
      <c r="F18" s="45">
        <v>147</v>
      </c>
      <c r="G18" s="45">
        <v>1468</v>
      </c>
      <c r="H18" s="45">
        <v>145</v>
      </c>
      <c r="I18" s="45">
        <v>1491</v>
      </c>
      <c r="J18" s="45">
        <v>150</v>
      </c>
      <c r="K18" s="45">
        <v>1502</v>
      </c>
      <c r="L18" s="45">
        <v>151</v>
      </c>
      <c r="M18" s="45">
        <v>1511</v>
      </c>
      <c r="N18" s="45">
        <v>156</v>
      </c>
      <c r="O18" s="45">
        <v>1519</v>
      </c>
      <c r="P18" s="45">
        <v>160</v>
      </c>
      <c r="Q18" s="45">
        <v>1518</v>
      </c>
      <c r="R18" s="45">
        <v>159</v>
      </c>
      <c r="S18" s="45">
        <v>1524</v>
      </c>
      <c r="T18" s="45">
        <v>156</v>
      </c>
      <c r="U18" s="45">
        <v>1532</v>
      </c>
      <c r="V18" s="45">
        <v>157</v>
      </c>
      <c r="W18" s="45">
        <v>1545</v>
      </c>
      <c r="X18" s="45">
        <v>160</v>
      </c>
      <c r="Y18" s="45">
        <v>1554</v>
      </c>
      <c r="Z18" s="46">
        <v>152.16666666666666</v>
      </c>
      <c r="AA18" s="47">
        <v>1504</v>
      </c>
      <c r="AB18" s="48">
        <f t="shared" si="0"/>
        <v>1656.1666666666667</v>
      </c>
      <c r="AC18" s="49"/>
    </row>
    <row r="19" spans="1:29" ht="12" x14ac:dyDescent="0.2">
      <c r="A19" s="50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6">
        <v>0</v>
      </c>
      <c r="AA19" s="47">
        <v>0</v>
      </c>
      <c r="AB19" s="48">
        <f t="shared" si="0"/>
        <v>0</v>
      </c>
    </row>
    <row r="20" spans="1:29" ht="12" x14ac:dyDescent="0.2">
      <c r="A20" s="50" t="s">
        <v>66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6">
        <v>0</v>
      </c>
      <c r="AA20" s="47">
        <v>0</v>
      </c>
      <c r="AB20" s="48">
        <f t="shared" si="0"/>
        <v>0</v>
      </c>
    </row>
    <row r="21" spans="1:29" ht="12" x14ac:dyDescent="0.2">
      <c r="A21" s="51" t="s">
        <v>1</v>
      </c>
      <c r="B21" s="52">
        <f>SUM(B9:B20)</f>
        <v>387204</v>
      </c>
      <c r="C21" s="52">
        <f>SUM(C9:C20)</f>
        <v>258647</v>
      </c>
      <c r="D21" s="52">
        <f t="shared" ref="D21:Y21" si="1">SUM(D9:D20)</f>
        <v>387917</v>
      </c>
      <c r="E21" s="52">
        <f t="shared" si="1"/>
        <v>257491</v>
      </c>
      <c r="F21" s="52">
        <f t="shared" si="1"/>
        <v>387874</v>
      </c>
      <c r="G21" s="52">
        <f>SUM(G9:G20)</f>
        <v>257613</v>
      </c>
      <c r="H21" s="52">
        <f t="shared" si="1"/>
        <v>389782</v>
      </c>
      <c r="I21" s="52">
        <f t="shared" si="1"/>
        <v>259384</v>
      </c>
      <c r="J21" s="52">
        <f>SUM(J9:J20)</f>
        <v>389198</v>
      </c>
      <c r="K21" s="52">
        <f>SUM(K9:K20)</f>
        <v>259963</v>
      </c>
      <c r="L21" s="52">
        <f t="shared" si="1"/>
        <v>390411</v>
      </c>
      <c r="M21" s="52">
        <f t="shared" si="1"/>
        <v>260918</v>
      </c>
      <c r="N21" s="52">
        <f t="shared" si="1"/>
        <v>392017</v>
      </c>
      <c r="O21" s="52">
        <f t="shared" si="1"/>
        <v>261297</v>
      </c>
      <c r="P21" s="52">
        <f t="shared" si="1"/>
        <v>391622</v>
      </c>
      <c r="Q21" s="52">
        <f t="shared" si="1"/>
        <v>261116</v>
      </c>
      <c r="R21" s="52">
        <f t="shared" si="1"/>
        <v>392263</v>
      </c>
      <c r="S21" s="52">
        <f t="shared" si="1"/>
        <v>261647</v>
      </c>
      <c r="T21" s="52">
        <f t="shared" si="1"/>
        <v>394265</v>
      </c>
      <c r="U21" s="52">
        <f t="shared" si="1"/>
        <v>262403</v>
      </c>
      <c r="V21" s="52">
        <f t="shared" si="1"/>
        <v>397554</v>
      </c>
      <c r="W21" s="52">
        <f>SUM(W9:W20)</f>
        <v>263634</v>
      </c>
      <c r="X21" s="52">
        <f t="shared" si="1"/>
        <v>395439</v>
      </c>
      <c r="Y21" s="52">
        <f t="shared" si="1"/>
        <v>261875</v>
      </c>
      <c r="Z21" s="46">
        <f>SUM(Z9:Z20)</f>
        <v>391295.50000000006</v>
      </c>
      <c r="AA21" s="47">
        <f>SUM(AA9:AA20)</f>
        <v>260499</v>
      </c>
      <c r="AB21" s="48">
        <f>+Z21+AA21</f>
        <v>651794.5</v>
      </c>
    </row>
    <row r="22" spans="1:29" ht="12" x14ac:dyDescent="0.2">
      <c r="A22" s="53" t="s">
        <v>67</v>
      </c>
      <c r="B22" s="45">
        <v>54410</v>
      </c>
      <c r="C22" s="45">
        <v>35929</v>
      </c>
      <c r="D22" s="45">
        <v>54413</v>
      </c>
      <c r="E22" s="45">
        <v>36037</v>
      </c>
      <c r="F22" s="45">
        <v>54325</v>
      </c>
      <c r="G22" s="45">
        <v>36000</v>
      </c>
      <c r="H22" s="45">
        <v>54278</v>
      </c>
      <c r="I22" s="45">
        <v>36037</v>
      </c>
      <c r="J22" s="45">
        <v>54180</v>
      </c>
      <c r="K22" s="45">
        <v>36065</v>
      </c>
      <c r="L22" s="45">
        <v>54204</v>
      </c>
      <c r="M22" s="45">
        <v>36099</v>
      </c>
      <c r="N22" s="45">
        <v>54187</v>
      </c>
      <c r="O22" s="45">
        <v>36150</v>
      </c>
      <c r="P22" s="45">
        <v>54274</v>
      </c>
      <c r="Q22" s="45">
        <v>36220</v>
      </c>
      <c r="R22" s="45">
        <v>54227</v>
      </c>
      <c r="S22" s="45">
        <v>36203</v>
      </c>
      <c r="T22" s="45">
        <v>54204</v>
      </c>
      <c r="U22" s="45">
        <v>36272</v>
      </c>
      <c r="V22" s="45">
        <v>54225</v>
      </c>
      <c r="W22" s="45">
        <v>36292</v>
      </c>
      <c r="X22" s="45">
        <v>54424</v>
      </c>
      <c r="Y22" s="45">
        <v>36332</v>
      </c>
      <c r="Z22" s="46">
        <v>54279.25</v>
      </c>
      <c r="AA22" s="47">
        <v>36136.333333333336</v>
      </c>
      <c r="AB22" s="48">
        <f t="shared" si="0"/>
        <v>90415.583333333343</v>
      </c>
    </row>
    <row r="23" spans="1:29" ht="12" x14ac:dyDescent="0.2">
      <c r="A23" s="54" t="s">
        <v>38</v>
      </c>
      <c r="B23" s="45">
        <v>8720</v>
      </c>
      <c r="C23" s="45">
        <v>8400</v>
      </c>
      <c r="D23" s="45">
        <v>8943</v>
      </c>
      <c r="E23" s="45">
        <v>8581</v>
      </c>
      <c r="F23" s="45">
        <v>8989</v>
      </c>
      <c r="G23" s="45">
        <v>8607</v>
      </c>
      <c r="H23" s="45">
        <v>9016</v>
      </c>
      <c r="I23" s="45">
        <v>8627</v>
      </c>
      <c r="J23" s="45">
        <v>9074</v>
      </c>
      <c r="K23" s="45">
        <v>8624</v>
      </c>
      <c r="L23" s="45">
        <v>9045</v>
      </c>
      <c r="M23" s="45">
        <v>8651</v>
      </c>
      <c r="N23" s="45">
        <v>8939</v>
      </c>
      <c r="O23" s="45">
        <v>8569</v>
      </c>
      <c r="P23" s="45">
        <v>9017</v>
      </c>
      <c r="Q23" s="45">
        <v>8644</v>
      </c>
      <c r="R23" s="45">
        <v>9011</v>
      </c>
      <c r="S23" s="45">
        <v>8635</v>
      </c>
      <c r="T23" s="45">
        <v>9002</v>
      </c>
      <c r="U23" s="45">
        <v>8655</v>
      </c>
      <c r="V23" s="45">
        <v>9060</v>
      </c>
      <c r="W23" s="45">
        <v>8709</v>
      </c>
      <c r="X23" s="45">
        <v>9049</v>
      </c>
      <c r="Y23" s="45">
        <v>8693</v>
      </c>
      <c r="Z23" s="46">
        <v>8988.75</v>
      </c>
      <c r="AA23" s="47">
        <v>8616.25</v>
      </c>
      <c r="AB23" s="48">
        <f t="shared" si="0"/>
        <v>17605</v>
      </c>
    </row>
    <row r="24" spans="1:29" ht="12" x14ac:dyDescent="0.2">
      <c r="A24" s="54" t="s">
        <v>39</v>
      </c>
      <c r="B24" s="45">
        <v>6318</v>
      </c>
      <c r="C24" s="45">
        <v>10433</v>
      </c>
      <c r="D24" s="45">
        <v>6364</v>
      </c>
      <c r="E24" s="45">
        <v>10454</v>
      </c>
      <c r="F24" s="45">
        <v>6379</v>
      </c>
      <c r="G24" s="45">
        <v>10448</v>
      </c>
      <c r="H24" s="45">
        <v>6368</v>
      </c>
      <c r="I24" s="45">
        <v>10458</v>
      </c>
      <c r="J24" s="45">
        <v>6376</v>
      </c>
      <c r="K24" s="45">
        <v>10519</v>
      </c>
      <c r="L24" s="45">
        <v>6377</v>
      </c>
      <c r="M24" s="45">
        <v>10569</v>
      </c>
      <c r="N24" s="45">
        <v>6373</v>
      </c>
      <c r="O24" s="45">
        <v>10533</v>
      </c>
      <c r="P24" s="45">
        <v>6382</v>
      </c>
      <c r="Q24" s="45">
        <v>10572</v>
      </c>
      <c r="R24" s="45">
        <v>6369</v>
      </c>
      <c r="S24" s="45">
        <v>10551</v>
      </c>
      <c r="T24" s="45">
        <v>6421</v>
      </c>
      <c r="U24" s="45">
        <v>10607</v>
      </c>
      <c r="V24" s="45">
        <v>6446</v>
      </c>
      <c r="W24" s="45">
        <v>10620</v>
      </c>
      <c r="X24" s="45">
        <v>6433</v>
      </c>
      <c r="Y24" s="45">
        <v>10628</v>
      </c>
      <c r="Z24" s="46">
        <v>6383.833333333333</v>
      </c>
      <c r="AA24" s="47">
        <v>10532.666666666666</v>
      </c>
      <c r="AB24" s="48">
        <f t="shared" si="0"/>
        <v>16916.5</v>
      </c>
    </row>
    <row r="25" spans="1:29" ht="12" x14ac:dyDescent="0.2">
      <c r="A25" s="54" t="s">
        <v>40</v>
      </c>
      <c r="B25" s="45">
        <v>4233</v>
      </c>
      <c r="C25" s="45">
        <v>1204</v>
      </c>
      <c r="D25" s="45">
        <v>4232</v>
      </c>
      <c r="E25" s="45">
        <v>1210</v>
      </c>
      <c r="F25" s="45">
        <v>4237</v>
      </c>
      <c r="G25" s="45">
        <v>1214</v>
      </c>
      <c r="H25" s="45">
        <v>4223</v>
      </c>
      <c r="I25" s="45">
        <v>1212</v>
      </c>
      <c r="J25" s="45">
        <v>4224</v>
      </c>
      <c r="K25" s="45">
        <v>1218</v>
      </c>
      <c r="L25" s="45">
        <v>4261</v>
      </c>
      <c r="M25" s="45">
        <v>1234</v>
      </c>
      <c r="N25" s="45">
        <v>4267</v>
      </c>
      <c r="O25" s="45">
        <v>1240</v>
      </c>
      <c r="P25" s="45">
        <v>4270</v>
      </c>
      <c r="Q25" s="45">
        <v>1245</v>
      </c>
      <c r="R25" s="45">
        <v>4261</v>
      </c>
      <c r="S25" s="45">
        <v>1251</v>
      </c>
      <c r="T25" s="45">
        <v>4274</v>
      </c>
      <c r="U25" s="45">
        <v>1263</v>
      </c>
      <c r="V25" s="45">
        <v>4349</v>
      </c>
      <c r="W25" s="45">
        <v>1263</v>
      </c>
      <c r="X25" s="45">
        <v>4344</v>
      </c>
      <c r="Y25" s="45">
        <v>1262</v>
      </c>
      <c r="Z25" s="46">
        <v>4264.583333333333</v>
      </c>
      <c r="AA25" s="47">
        <v>1234.6666666666667</v>
      </c>
      <c r="AB25" s="48">
        <f t="shared" si="0"/>
        <v>5499.25</v>
      </c>
    </row>
    <row r="26" spans="1:29" ht="12" x14ac:dyDescent="0.2">
      <c r="A26" s="54" t="s">
        <v>41</v>
      </c>
      <c r="B26" s="45">
        <v>1562</v>
      </c>
      <c r="C26" s="45">
        <v>1396</v>
      </c>
      <c r="D26" s="45">
        <v>1563</v>
      </c>
      <c r="E26" s="45">
        <v>1409</v>
      </c>
      <c r="F26" s="45">
        <v>1568</v>
      </c>
      <c r="G26" s="45">
        <v>1409</v>
      </c>
      <c r="H26" s="45">
        <v>1572</v>
      </c>
      <c r="I26" s="45">
        <v>1411</v>
      </c>
      <c r="J26" s="45">
        <v>1583</v>
      </c>
      <c r="K26" s="45">
        <v>1415</v>
      </c>
      <c r="L26" s="45">
        <v>1584</v>
      </c>
      <c r="M26" s="45">
        <v>1418</v>
      </c>
      <c r="N26" s="45">
        <v>1593</v>
      </c>
      <c r="O26" s="45">
        <v>1424</v>
      </c>
      <c r="P26" s="45">
        <v>1597</v>
      </c>
      <c r="Q26" s="45">
        <v>1429</v>
      </c>
      <c r="R26" s="45">
        <v>1584</v>
      </c>
      <c r="S26" s="45">
        <v>1429</v>
      </c>
      <c r="T26" s="45">
        <v>1580</v>
      </c>
      <c r="U26" s="45">
        <v>1440</v>
      </c>
      <c r="V26" s="45">
        <v>1586</v>
      </c>
      <c r="W26" s="45">
        <v>1454</v>
      </c>
      <c r="X26" s="45">
        <v>1582</v>
      </c>
      <c r="Y26" s="45">
        <v>1457</v>
      </c>
      <c r="Z26" s="46">
        <v>1579.5</v>
      </c>
      <c r="AA26" s="47">
        <v>1424.25</v>
      </c>
      <c r="AB26" s="48">
        <f t="shared" si="0"/>
        <v>3003.75</v>
      </c>
    </row>
    <row r="27" spans="1:29" ht="12" x14ac:dyDescent="0.2">
      <c r="A27" s="54" t="s">
        <v>42</v>
      </c>
      <c r="B27" s="45">
        <v>20870</v>
      </c>
      <c r="C27" s="45">
        <v>7841</v>
      </c>
      <c r="D27" s="45">
        <v>21087</v>
      </c>
      <c r="E27" s="45">
        <v>7973</v>
      </c>
      <c r="F27" s="45">
        <v>21219</v>
      </c>
      <c r="G27" s="45">
        <v>8039</v>
      </c>
      <c r="H27" s="45">
        <v>21170</v>
      </c>
      <c r="I27" s="45">
        <v>8046</v>
      </c>
      <c r="J27" s="45">
        <v>21412</v>
      </c>
      <c r="K27" s="45">
        <v>8119</v>
      </c>
      <c r="L27" s="45">
        <v>21508</v>
      </c>
      <c r="M27" s="45">
        <v>8165</v>
      </c>
      <c r="N27" s="45">
        <v>21630</v>
      </c>
      <c r="O27" s="45">
        <v>8199</v>
      </c>
      <c r="P27" s="45">
        <v>21735</v>
      </c>
      <c r="Q27" s="45">
        <v>8240</v>
      </c>
      <c r="R27" s="45">
        <v>21783</v>
      </c>
      <c r="S27" s="45">
        <v>8250</v>
      </c>
      <c r="T27" s="45">
        <v>21811</v>
      </c>
      <c r="U27" s="45">
        <v>8263</v>
      </c>
      <c r="V27" s="45">
        <v>22016</v>
      </c>
      <c r="W27" s="45">
        <v>8282</v>
      </c>
      <c r="X27" s="45">
        <v>21914</v>
      </c>
      <c r="Y27" s="45">
        <v>8262</v>
      </c>
      <c r="Z27" s="46">
        <v>21512.916666666668</v>
      </c>
      <c r="AA27" s="47">
        <v>8139.916666666667</v>
      </c>
      <c r="AB27" s="48">
        <f t="shared" si="0"/>
        <v>29652.833333333336</v>
      </c>
    </row>
    <row r="28" spans="1:29" ht="12" x14ac:dyDescent="0.2">
      <c r="A28" s="51" t="s">
        <v>2</v>
      </c>
      <c r="B28" s="52">
        <f>SUM(B22:B27)</f>
        <v>96113</v>
      </c>
      <c r="C28" s="52">
        <f t="shared" ref="C28:Y28" si="2">SUM(C22:C27)</f>
        <v>65203</v>
      </c>
      <c r="D28" s="52">
        <f t="shared" si="2"/>
        <v>96602</v>
      </c>
      <c r="E28" s="52">
        <f t="shared" si="2"/>
        <v>65664</v>
      </c>
      <c r="F28" s="52">
        <f t="shared" si="2"/>
        <v>96717</v>
      </c>
      <c r="G28" s="52">
        <f t="shared" si="2"/>
        <v>65717</v>
      </c>
      <c r="H28" s="52">
        <f t="shared" si="2"/>
        <v>96627</v>
      </c>
      <c r="I28" s="52">
        <f t="shared" si="2"/>
        <v>65791</v>
      </c>
      <c r="J28" s="52">
        <f t="shared" si="2"/>
        <v>96849</v>
      </c>
      <c r="K28" s="52">
        <f t="shared" si="2"/>
        <v>65960</v>
      </c>
      <c r="L28" s="52">
        <f t="shared" si="2"/>
        <v>96979</v>
      </c>
      <c r="M28" s="52">
        <f t="shared" si="2"/>
        <v>66136</v>
      </c>
      <c r="N28" s="52">
        <f t="shared" si="2"/>
        <v>96989</v>
      </c>
      <c r="O28" s="52">
        <f t="shared" si="2"/>
        <v>66115</v>
      </c>
      <c r="P28" s="52">
        <f t="shared" si="2"/>
        <v>97275</v>
      </c>
      <c r="Q28" s="52">
        <f t="shared" si="2"/>
        <v>66350</v>
      </c>
      <c r="R28" s="52">
        <f t="shared" si="2"/>
        <v>97235</v>
      </c>
      <c r="S28" s="52">
        <f t="shared" si="2"/>
        <v>66319</v>
      </c>
      <c r="T28" s="52">
        <f t="shared" si="2"/>
        <v>97292</v>
      </c>
      <c r="U28" s="52">
        <f t="shared" si="2"/>
        <v>66500</v>
      </c>
      <c r="V28" s="52">
        <f t="shared" si="2"/>
        <v>97682</v>
      </c>
      <c r="W28" s="52">
        <f t="shared" si="2"/>
        <v>66620</v>
      </c>
      <c r="X28" s="52">
        <f t="shared" si="2"/>
        <v>97746</v>
      </c>
      <c r="Y28" s="52">
        <f t="shared" si="2"/>
        <v>66634</v>
      </c>
      <c r="Z28" s="55">
        <f>SUM(Z22:Z27)</f>
        <v>97008.833333333328</v>
      </c>
      <c r="AA28" s="52">
        <f>SUM(AA22:AA27)</f>
        <v>66084.083333333328</v>
      </c>
      <c r="AB28" s="48">
        <f t="shared" si="0"/>
        <v>163092.91666666666</v>
      </c>
    </row>
    <row r="29" spans="1:29" ht="12.75" thickBot="1" x14ac:dyDescent="0.25">
      <c r="A29" s="5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7"/>
      <c r="AA29" s="47"/>
      <c r="AB29" s="48"/>
    </row>
    <row r="30" spans="1:29" ht="12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7"/>
      <c r="AA30" s="74"/>
      <c r="AB30" s="75"/>
    </row>
    <row r="31" spans="1:29" ht="12.75" thickBot="1" x14ac:dyDescent="0.25">
      <c r="A31" s="76" t="s">
        <v>5</v>
      </c>
      <c r="B31" s="59">
        <f t="shared" ref="B31:Y31" si="3">B21+B28</f>
        <v>483317</v>
      </c>
      <c r="C31" s="59">
        <f t="shared" si="3"/>
        <v>323850</v>
      </c>
      <c r="D31" s="59">
        <f t="shared" si="3"/>
        <v>484519</v>
      </c>
      <c r="E31" s="59">
        <f t="shared" si="3"/>
        <v>323155</v>
      </c>
      <c r="F31" s="59">
        <f t="shared" si="3"/>
        <v>484591</v>
      </c>
      <c r="G31" s="59">
        <f t="shared" si="3"/>
        <v>323330</v>
      </c>
      <c r="H31" s="59">
        <f t="shared" si="3"/>
        <v>486409</v>
      </c>
      <c r="I31" s="59">
        <f t="shared" si="3"/>
        <v>325175</v>
      </c>
      <c r="J31" s="59">
        <f t="shared" si="3"/>
        <v>486047</v>
      </c>
      <c r="K31" s="59">
        <f t="shared" si="3"/>
        <v>325923</v>
      </c>
      <c r="L31" s="59">
        <f t="shared" si="3"/>
        <v>487390</v>
      </c>
      <c r="M31" s="59">
        <f t="shared" si="3"/>
        <v>327054</v>
      </c>
      <c r="N31" s="59">
        <f t="shared" si="3"/>
        <v>489006</v>
      </c>
      <c r="O31" s="59">
        <f t="shared" si="3"/>
        <v>327412</v>
      </c>
      <c r="P31" s="59">
        <f t="shared" si="3"/>
        <v>488897</v>
      </c>
      <c r="Q31" s="59">
        <f t="shared" si="3"/>
        <v>327466</v>
      </c>
      <c r="R31" s="59">
        <f t="shared" si="3"/>
        <v>489498</v>
      </c>
      <c r="S31" s="59">
        <f t="shared" si="3"/>
        <v>327966</v>
      </c>
      <c r="T31" s="59">
        <f t="shared" si="3"/>
        <v>491557</v>
      </c>
      <c r="U31" s="59">
        <f t="shared" si="3"/>
        <v>328903</v>
      </c>
      <c r="V31" s="59">
        <f t="shared" si="3"/>
        <v>495236</v>
      </c>
      <c r="W31" s="59">
        <f t="shared" si="3"/>
        <v>330254</v>
      </c>
      <c r="X31" s="59">
        <f t="shared" si="3"/>
        <v>493185</v>
      </c>
      <c r="Y31" s="59">
        <f t="shared" si="3"/>
        <v>328509</v>
      </c>
      <c r="Z31" s="60">
        <f>Z21+Z28</f>
        <v>488304.33333333337</v>
      </c>
      <c r="AA31" s="61">
        <f>AA21+AA28</f>
        <v>326583.08333333331</v>
      </c>
      <c r="AB31" s="62">
        <f>+Z31+AA31</f>
        <v>814887.41666666674</v>
      </c>
    </row>
    <row r="32" spans="1:29" x14ac:dyDescent="0.2">
      <c r="A32" s="63" t="s">
        <v>68</v>
      </c>
    </row>
    <row r="33" spans="1:13" x14ac:dyDescent="0.2">
      <c r="A33" s="64" t="s">
        <v>69</v>
      </c>
    </row>
    <row r="34" spans="1:13" x14ac:dyDescent="0.2">
      <c r="A34" s="64" t="s">
        <v>70</v>
      </c>
    </row>
    <row r="35" spans="1:13" x14ac:dyDescent="0.2">
      <c r="A35" s="64"/>
    </row>
    <row r="37" spans="1:13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1:13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13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</sheetData>
  <mergeCells count="17">
    <mergeCell ref="Z6:AB6"/>
    <mergeCell ref="N6:O6"/>
    <mergeCell ref="P6:Q6"/>
    <mergeCell ref="R6:S6"/>
    <mergeCell ref="T6:U6"/>
    <mergeCell ref="V6:W6"/>
    <mergeCell ref="X6:Y6"/>
    <mergeCell ref="A1:Y1"/>
    <mergeCell ref="A2:Y2"/>
    <mergeCell ref="A3:Y3"/>
    <mergeCell ref="A4:C4"/>
    <mergeCell ref="B6:C6"/>
    <mergeCell ref="D6:E6"/>
    <mergeCell ref="F6:G6"/>
    <mergeCell ref="H6:I6"/>
    <mergeCell ref="J6:K6"/>
    <mergeCell ref="L6:M6"/>
  </mergeCells>
  <dataValidations count="1">
    <dataValidation allowBlank="1" showInputMessage="1" showErrorMessage="1" sqref="A1:XFD1048576"/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workbookViewId="0">
      <selection activeCell="A32" sqref="A32:A34"/>
    </sheetView>
  </sheetViews>
  <sheetFormatPr baseColWidth="10" defaultColWidth="11" defaultRowHeight="11.25" x14ac:dyDescent="0.2"/>
  <cols>
    <col min="1" max="1" width="39.5703125" style="35" customWidth="1"/>
    <col min="2" max="27" width="11.42578125" style="35" customWidth="1"/>
    <col min="28" max="256" width="11" style="35"/>
    <col min="257" max="257" width="39.5703125" style="35" customWidth="1"/>
    <col min="258" max="283" width="11.42578125" style="35" customWidth="1"/>
    <col min="284" max="512" width="11" style="35"/>
    <col min="513" max="513" width="39.5703125" style="35" customWidth="1"/>
    <col min="514" max="539" width="11.42578125" style="35" customWidth="1"/>
    <col min="540" max="768" width="11" style="35"/>
    <col min="769" max="769" width="39.5703125" style="35" customWidth="1"/>
    <col min="770" max="795" width="11.42578125" style="35" customWidth="1"/>
    <col min="796" max="1024" width="11" style="35"/>
    <col min="1025" max="1025" width="39.5703125" style="35" customWidth="1"/>
    <col min="1026" max="1051" width="11.42578125" style="35" customWidth="1"/>
    <col min="1052" max="1280" width="11" style="35"/>
    <col min="1281" max="1281" width="39.5703125" style="35" customWidth="1"/>
    <col min="1282" max="1307" width="11.42578125" style="35" customWidth="1"/>
    <col min="1308" max="1536" width="11" style="35"/>
    <col min="1537" max="1537" width="39.5703125" style="35" customWidth="1"/>
    <col min="1538" max="1563" width="11.42578125" style="35" customWidth="1"/>
    <col min="1564" max="1792" width="11" style="35"/>
    <col min="1793" max="1793" width="39.5703125" style="35" customWidth="1"/>
    <col min="1794" max="1819" width="11.42578125" style="35" customWidth="1"/>
    <col min="1820" max="2048" width="11" style="35"/>
    <col min="2049" max="2049" width="39.5703125" style="35" customWidth="1"/>
    <col min="2050" max="2075" width="11.42578125" style="35" customWidth="1"/>
    <col min="2076" max="2304" width="11" style="35"/>
    <col min="2305" max="2305" width="39.5703125" style="35" customWidth="1"/>
    <col min="2306" max="2331" width="11.42578125" style="35" customWidth="1"/>
    <col min="2332" max="2560" width="11" style="35"/>
    <col min="2561" max="2561" width="39.5703125" style="35" customWidth="1"/>
    <col min="2562" max="2587" width="11.42578125" style="35" customWidth="1"/>
    <col min="2588" max="2816" width="11" style="35"/>
    <col min="2817" max="2817" width="39.5703125" style="35" customWidth="1"/>
    <col min="2818" max="2843" width="11.42578125" style="35" customWidth="1"/>
    <col min="2844" max="3072" width="11" style="35"/>
    <col min="3073" max="3073" width="39.5703125" style="35" customWidth="1"/>
    <col min="3074" max="3099" width="11.42578125" style="35" customWidth="1"/>
    <col min="3100" max="3328" width="11" style="35"/>
    <col min="3329" max="3329" width="39.5703125" style="35" customWidth="1"/>
    <col min="3330" max="3355" width="11.42578125" style="35" customWidth="1"/>
    <col min="3356" max="3584" width="11" style="35"/>
    <col min="3585" max="3585" width="39.5703125" style="35" customWidth="1"/>
    <col min="3586" max="3611" width="11.42578125" style="35" customWidth="1"/>
    <col min="3612" max="3840" width="11" style="35"/>
    <col min="3841" max="3841" width="39.5703125" style="35" customWidth="1"/>
    <col min="3842" max="3867" width="11.42578125" style="35" customWidth="1"/>
    <col min="3868" max="4096" width="11" style="35"/>
    <col min="4097" max="4097" width="39.5703125" style="35" customWidth="1"/>
    <col min="4098" max="4123" width="11.42578125" style="35" customWidth="1"/>
    <col min="4124" max="4352" width="11" style="35"/>
    <col min="4353" max="4353" width="39.5703125" style="35" customWidth="1"/>
    <col min="4354" max="4379" width="11.42578125" style="35" customWidth="1"/>
    <col min="4380" max="4608" width="11" style="35"/>
    <col min="4609" max="4609" width="39.5703125" style="35" customWidth="1"/>
    <col min="4610" max="4635" width="11.42578125" style="35" customWidth="1"/>
    <col min="4636" max="4864" width="11" style="35"/>
    <col min="4865" max="4865" width="39.5703125" style="35" customWidth="1"/>
    <col min="4866" max="4891" width="11.42578125" style="35" customWidth="1"/>
    <col min="4892" max="5120" width="11" style="35"/>
    <col min="5121" max="5121" width="39.5703125" style="35" customWidth="1"/>
    <col min="5122" max="5147" width="11.42578125" style="35" customWidth="1"/>
    <col min="5148" max="5376" width="11" style="35"/>
    <col min="5377" max="5377" width="39.5703125" style="35" customWidth="1"/>
    <col min="5378" max="5403" width="11.42578125" style="35" customWidth="1"/>
    <col min="5404" max="5632" width="11" style="35"/>
    <col min="5633" max="5633" width="39.5703125" style="35" customWidth="1"/>
    <col min="5634" max="5659" width="11.42578125" style="35" customWidth="1"/>
    <col min="5660" max="5888" width="11" style="35"/>
    <col min="5889" max="5889" width="39.5703125" style="35" customWidth="1"/>
    <col min="5890" max="5915" width="11.42578125" style="35" customWidth="1"/>
    <col min="5916" max="6144" width="11" style="35"/>
    <col min="6145" max="6145" width="39.5703125" style="35" customWidth="1"/>
    <col min="6146" max="6171" width="11.42578125" style="35" customWidth="1"/>
    <col min="6172" max="6400" width="11" style="35"/>
    <col min="6401" max="6401" width="39.5703125" style="35" customWidth="1"/>
    <col min="6402" max="6427" width="11.42578125" style="35" customWidth="1"/>
    <col min="6428" max="6656" width="11" style="35"/>
    <col min="6657" max="6657" width="39.5703125" style="35" customWidth="1"/>
    <col min="6658" max="6683" width="11.42578125" style="35" customWidth="1"/>
    <col min="6684" max="6912" width="11" style="35"/>
    <col min="6913" max="6913" width="39.5703125" style="35" customWidth="1"/>
    <col min="6914" max="6939" width="11.42578125" style="35" customWidth="1"/>
    <col min="6940" max="7168" width="11" style="35"/>
    <col min="7169" max="7169" width="39.5703125" style="35" customWidth="1"/>
    <col min="7170" max="7195" width="11.42578125" style="35" customWidth="1"/>
    <col min="7196" max="7424" width="11" style="35"/>
    <col min="7425" max="7425" width="39.5703125" style="35" customWidth="1"/>
    <col min="7426" max="7451" width="11.42578125" style="35" customWidth="1"/>
    <col min="7452" max="7680" width="11" style="35"/>
    <col min="7681" max="7681" width="39.5703125" style="35" customWidth="1"/>
    <col min="7682" max="7707" width="11.42578125" style="35" customWidth="1"/>
    <col min="7708" max="7936" width="11" style="35"/>
    <col min="7937" max="7937" width="39.5703125" style="35" customWidth="1"/>
    <col min="7938" max="7963" width="11.42578125" style="35" customWidth="1"/>
    <col min="7964" max="8192" width="11" style="35"/>
    <col min="8193" max="8193" width="39.5703125" style="35" customWidth="1"/>
    <col min="8194" max="8219" width="11.42578125" style="35" customWidth="1"/>
    <col min="8220" max="8448" width="11" style="35"/>
    <col min="8449" max="8449" width="39.5703125" style="35" customWidth="1"/>
    <col min="8450" max="8475" width="11.42578125" style="35" customWidth="1"/>
    <col min="8476" max="8704" width="11" style="35"/>
    <col min="8705" max="8705" width="39.5703125" style="35" customWidth="1"/>
    <col min="8706" max="8731" width="11.42578125" style="35" customWidth="1"/>
    <col min="8732" max="8960" width="11" style="35"/>
    <col min="8961" max="8961" width="39.5703125" style="35" customWidth="1"/>
    <col min="8962" max="8987" width="11.42578125" style="35" customWidth="1"/>
    <col min="8988" max="9216" width="11" style="35"/>
    <col min="9217" max="9217" width="39.5703125" style="35" customWidth="1"/>
    <col min="9218" max="9243" width="11.42578125" style="35" customWidth="1"/>
    <col min="9244" max="9472" width="11" style="35"/>
    <col min="9473" max="9473" width="39.5703125" style="35" customWidth="1"/>
    <col min="9474" max="9499" width="11.42578125" style="35" customWidth="1"/>
    <col min="9500" max="9728" width="11" style="35"/>
    <col min="9729" max="9729" width="39.5703125" style="35" customWidth="1"/>
    <col min="9730" max="9755" width="11.42578125" style="35" customWidth="1"/>
    <col min="9756" max="9984" width="11" style="35"/>
    <col min="9985" max="9985" width="39.5703125" style="35" customWidth="1"/>
    <col min="9986" max="10011" width="11.42578125" style="35" customWidth="1"/>
    <col min="10012" max="10240" width="11" style="35"/>
    <col min="10241" max="10241" width="39.5703125" style="35" customWidth="1"/>
    <col min="10242" max="10267" width="11.42578125" style="35" customWidth="1"/>
    <col min="10268" max="10496" width="11" style="35"/>
    <col min="10497" max="10497" width="39.5703125" style="35" customWidth="1"/>
    <col min="10498" max="10523" width="11.42578125" style="35" customWidth="1"/>
    <col min="10524" max="10752" width="11" style="35"/>
    <col min="10753" max="10753" width="39.5703125" style="35" customWidth="1"/>
    <col min="10754" max="10779" width="11.42578125" style="35" customWidth="1"/>
    <col min="10780" max="11008" width="11" style="35"/>
    <col min="11009" max="11009" width="39.5703125" style="35" customWidth="1"/>
    <col min="11010" max="11035" width="11.42578125" style="35" customWidth="1"/>
    <col min="11036" max="11264" width="11" style="35"/>
    <col min="11265" max="11265" width="39.5703125" style="35" customWidth="1"/>
    <col min="11266" max="11291" width="11.42578125" style="35" customWidth="1"/>
    <col min="11292" max="11520" width="11" style="35"/>
    <col min="11521" max="11521" width="39.5703125" style="35" customWidth="1"/>
    <col min="11522" max="11547" width="11.42578125" style="35" customWidth="1"/>
    <col min="11548" max="11776" width="11" style="35"/>
    <col min="11777" max="11777" width="39.5703125" style="35" customWidth="1"/>
    <col min="11778" max="11803" width="11.42578125" style="35" customWidth="1"/>
    <col min="11804" max="12032" width="11" style="35"/>
    <col min="12033" max="12033" width="39.5703125" style="35" customWidth="1"/>
    <col min="12034" max="12059" width="11.42578125" style="35" customWidth="1"/>
    <col min="12060" max="12288" width="11" style="35"/>
    <col min="12289" max="12289" width="39.5703125" style="35" customWidth="1"/>
    <col min="12290" max="12315" width="11.42578125" style="35" customWidth="1"/>
    <col min="12316" max="12544" width="11" style="35"/>
    <col min="12545" max="12545" width="39.5703125" style="35" customWidth="1"/>
    <col min="12546" max="12571" width="11.42578125" style="35" customWidth="1"/>
    <col min="12572" max="12800" width="11" style="35"/>
    <col min="12801" max="12801" width="39.5703125" style="35" customWidth="1"/>
    <col min="12802" max="12827" width="11.42578125" style="35" customWidth="1"/>
    <col min="12828" max="13056" width="11" style="35"/>
    <col min="13057" max="13057" width="39.5703125" style="35" customWidth="1"/>
    <col min="13058" max="13083" width="11.42578125" style="35" customWidth="1"/>
    <col min="13084" max="13312" width="11" style="35"/>
    <col min="13313" max="13313" width="39.5703125" style="35" customWidth="1"/>
    <col min="13314" max="13339" width="11.42578125" style="35" customWidth="1"/>
    <col min="13340" max="13568" width="11" style="35"/>
    <col min="13569" max="13569" width="39.5703125" style="35" customWidth="1"/>
    <col min="13570" max="13595" width="11.42578125" style="35" customWidth="1"/>
    <col min="13596" max="13824" width="11" style="35"/>
    <col min="13825" max="13825" width="39.5703125" style="35" customWidth="1"/>
    <col min="13826" max="13851" width="11.42578125" style="35" customWidth="1"/>
    <col min="13852" max="14080" width="11" style="35"/>
    <col min="14081" max="14081" width="39.5703125" style="35" customWidth="1"/>
    <col min="14082" max="14107" width="11.42578125" style="35" customWidth="1"/>
    <col min="14108" max="14336" width="11" style="35"/>
    <col min="14337" max="14337" width="39.5703125" style="35" customWidth="1"/>
    <col min="14338" max="14363" width="11.42578125" style="35" customWidth="1"/>
    <col min="14364" max="14592" width="11" style="35"/>
    <col min="14593" max="14593" width="39.5703125" style="35" customWidth="1"/>
    <col min="14594" max="14619" width="11.42578125" style="35" customWidth="1"/>
    <col min="14620" max="14848" width="11" style="35"/>
    <col min="14849" max="14849" width="39.5703125" style="35" customWidth="1"/>
    <col min="14850" max="14875" width="11.42578125" style="35" customWidth="1"/>
    <col min="14876" max="15104" width="11" style="35"/>
    <col min="15105" max="15105" width="39.5703125" style="35" customWidth="1"/>
    <col min="15106" max="15131" width="11.42578125" style="35" customWidth="1"/>
    <col min="15132" max="15360" width="11" style="35"/>
    <col min="15361" max="15361" width="39.5703125" style="35" customWidth="1"/>
    <col min="15362" max="15387" width="11.42578125" style="35" customWidth="1"/>
    <col min="15388" max="15616" width="11" style="35"/>
    <col min="15617" max="15617" width="39.5703125" style="35" customWidth="1"/>
    <col min="15618" max="15643" width="11.42578125" style="35" customWidth="1"/>
    <col min="15644" max="15872" width="11" style="35"/>
    <col min="15873" max="15873" width="39.5703125" style="35" customWidth="1"/>
    <col min="15874" max="15899" width="11.42578125" style="35" customWidth="1"/>
    <col min="15900" max="16128" width="11" style="35"/>
    <col min="16129" max="16129" width="39.5703125" style="35" customWidth="1"/>
    <col min="16130" max="16155" width="11.42578125" style="35" customWidth="1"/>
    <col min="16156" max="16384" width="11" style="35"/>
  </cols>
  <sheetData>
    <row r="1" spans="1:29" x14ac:dyDescent="0.2">
      <c r="A1" s="90" t="s">
        <v>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9" x14ac:dyDescent="0.2">
      <c r="A2" s="90" t="s">
        <v>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9" x14ac:dyDescent="0.2">
      <c r="A3" s="90" t="s">
        <v>59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1:29" ht="12.75" x14ac:dyDescent="0.2">
      <c r="A4" s="91" t="s">
        <v>72</v>
      </c>
      <c r="B4" s="91"/>
      <c r="C4" s="91"/>
      <c r="H4" s="36"/>
      <c r="I4" s="36"/>
    </row>
    <row r="5" spans="1:29" ht="12" thickBot="1" x14ac:dyDescent="0.25">
      <c r="A5" s="36"/>
    </row>
    <row r="6" spans="1:29" ht="15.75" customHeight="1" thickBot="1" x14ac:dyDescent="0.25">
      <c r="A6" s="83" t="s">
        <v>60</v>
      </c>
      <c r="B6" s="93" t="s">
        <v>11</v>
      </c>
      <c r="C6" s="94"/>
      <c r="D6" s="92" t="s">
        <v>12</v>
      </c>
      <c r="E6" s="94"/>
      <c r="F6" s="92" t="s">
        <v>13</v>
      </c>
      <c r="G6" s="94"/>
      <c r="H6" s="92" t="s">
        <v>14</v>
      </c>
      <c r="I6" s="94"/>
      <c r="J6" s="92" t="s">
        <v>15</v>
      </c>
      <c r="K6" s="94"/>
      <c r="L6" s="92" t="s">
        <v>16</v>
      </c>
      <c r="M6" s="94"/>
      <c r="N6" s="92" t="s">
        <v>17</v>
      </c>
      <c r="O6" s="94"/>
      <c r="P6" s="92" t="s">
        <v>18</v>
      </c>
      <c r="Q6" s="94"/>
      <c r="R6" s="92" t="s">
        <v>61</v>
      </c>
      <c r="S6" s="94"/>
      <c r="T6" s="92" t="s">
        <v>20</v>
      </c>
      <c r="U6" s="94"/>
      <c r="V6" s="92" t="s">
        <v>21</v>
      </c>
      <c r="W6" s="94"/>
      <c r="X6" s="92" t="s">
        <v>22</v>
      </c>
      <c r="Y6" s="94"/>
      <c r="Z6" s="92" t="s">
        <v>23</v>
      </c>
      <c r="AA6" s="93"/>
      <c r="AB6" s="94"/>
    </row>
    <row r="7" spans="1:29" ht="12" thickBot="1" x14ac:dyDescent="0.25">
      <c r="A7" s="84"/>
      <c r="B7" s="85" t="s">
        <v>62</v>
      </c>
      <c r="C7" s="85" t="s">
        <v>63</v>
      </c>
      <c r="D7" s="85" t="s">
        <v>62</v>
      </c>
      <c r="E7" s="85" t="s">
        <v>63</v>
      </c>
      <c r="F7" s="85" t="s">
        <v>62</v>
      </c>
      <c r="G7" s="85" t="s">
        <v>63</v>
      </c>
      <c r="H7" s="85" t="s">
        <v>62</v>
      </c>
      <c r="I7" s="85" t="s">
        <v>63</v>
      </c>
      <c r="J7" s="85" t="s">
        <v>62</v>
      </c>
      <c r="K7" s="85" t="s">
        <v>63</v>
      </c>
      <c r="L7" s="85" t="s">
        <v>62</v>
      </c>
      <c r="M7" s="85" t="s">
        <v>63</v>
      </c>
      <c r="N7" s="85" t="s">
        <v>62</v>
      </c>
      <c r="O7" s="85" t="s">
        <v>63</v>
      </c>
      <c r="P7" s="85" t="s">
        <v>62</v>
      </c>
      <c r="Q7" s="85" t="s">
        <v>63</v>
      </c>
      <c r="R7" s="85" t="s">
        <v>62</v>
      </c>
      <c r="S7" s="85" t="s">
        <v>63</v>
      </c>
      <c r="T7" s="85" t="s">
        <v>62</v>
      </c>
      <c r="U7" s="85" t="s">
        <v>63</v>
      </c>
      <c r="V7" s="85" t="s">
        <v>62</v>
      </c>
      <c r="W7" s="85" t="s">
        <v>63</v>
      </c>
      <c r="X7" s="85" t="s">
        <v>62</v>
      </c>
      <c r="Y7" s="85" t="s">
        <v>63</v>
      </c>
      <c r="Z7" s="86" t="s">
        <v>62</v>
      </c>
      <c r="AA7" s="86" t="s">
        <v>63</v>
      </c>
      <c r="AB7" s="86" t="s">
        <v>64</v>
      </c>
    </row>
    <row r="8" spans="1:29" ht="12" thickBot="1" x14ac:dyDescent="0.2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9" x14ac:dyDescent="0.2">
      <c r="A9" s="39" t="s">
        <v>26</v>
      </c>
      <c r="B9" s="40">
        <v>10724</v>
      </c>
      <c r="C9" s="40">
        <v>3445</v>
      </c>
      <c r="D9" s="40">
        <v>10446</v>
      </c>
      <c r="E9" s="40">
        <v>3350</v>
      </c>
      <c r="F9" s="40">
        <v>10401</v>
      </c>
      <c r="G9" s="40">
        <v>3433</v>
      </c>
      <c r="H9" s="40">
        <v>10152</v>
      </c>
      <c r="I9" s="40">
        <v>3186</v>
      </c>
      <c r="J9" s="40">
        <v>9955</v>
      </c>
      <c r="K9" s="40">
        <v>3090</v>
      </c>
      <c r="L9" s="40">
        <v>10114</v>
      </c>
      <c r="M9" s="40">
        <v>3268</v>
      </c>
      <c r="N9" s="40">
        <v>10119</v>
      </c>
      <c r="O9" s="40">
        <v>3210</v>
      </c>
      <c r="P9" s="40">
        <v>10112</v>
      </c>
      <c r="Q9" s="40">
        <v>3161</v>
      </c>
      <c r="R9" s="40">
        <v>10044</v>
      </c>
      <c r="S9" s="40">
        <v>3063</v>
      </c>
      <c r="T9" s="40">
        <v>9999</v>
      </c>
      <c r="U9" s="40">
        <v>3033</v>
      </c>
      <c r="V9" s="40">
        <v>10037</v>
      </c>
      <c r="W9" s="40">
        <v>2999</v>
      </c>
      <c r="X9" s="40">
        <v>10484</v>
      </c>
      <c r="Y9" s="40">
        <v>3231</v>
      </c>
      <c r="Z9" s="41">
        <v>10215.583333333334</v>
      </c>
      <c r="AA9" s="42">
        <v>3205.75</v>
      </c>
      <c r="AB9" s="43">
        <f>+Z9+AA9</f>
        <v>13421.333333333334</v>
      </c>
    </row>
    <row r="10" spans="1:29" ht="24.75" customHeight="1" x14ac:dyDescent="0.2">
      <c r="A10" s="44" t="s">
        <v>27</v>
      </c>
      <c r="B10" s="45">
        <v>106644</v>
      </c>
      <c r="C10" s="45">
        <v>82268</v>
      </c>
      <c r="D10" s="45">
        <v>105989</v>
      </c>
      <c r="E10" s="45">
        <v>81394</v>
      </c>
      <c r="F10" s="45">
        <v>106531</v>
      </c>
      <c r="G10" s="45">
        <v>81956</v>
      </c>
      <c r="H10" s="45">
        <v>106281</v>
      </c>
      <c r="I10" s="45">
        <v>82120</v>
      </c>
      <c r="J10" s="45">
        <v>105889</v>
      </c>
      <c r="K10" s="45">
        <v>82520</v>
      </c>
      <c r="L10" s="45">
        <v>105767</v>
      </c>
      <c r="M10" s="45">
        <v>83167</v>
      </c>
      <c r="N10" s="45">
        <v>105833</v>
      </c>
      <c r="O10" s="45">
        <v>82783</v>
      </c>
      <c r="P10" s="45">
        <v>105898</v>
      </c>
      <c r="Q10" s="45">
        <v>82712</v>
      </c>
      <c r="R10" s="45">
        <v>106232</v>
      </c>
      <c r="S10" s="45">
        <v>82869</v>
      </c>
      <c r="T10" s="45">
        <v>106420</v>
      </c>
      <c r="U10" s="45">
        <v>83088</v>
      </c>
      <c r="V10" s="45">
        <v>108743</v>
      </c>
      <c r="W10" s="45">
        <v>83414</v>
      </c>
      <c r="X10" s="45">
        <v>108877</v>
      </c>
      <c r="Y10" s="45">
        <v>83244</v>
      </c>
      <c r="Z10" s="46">
        <v>106592</v>
      </c>
      <c r="AA10" s="47">
        <v>82627.916666666672</v>
      </c>
      <c r="AB10" s="48">
        <f>+Z10+AA10</f>
        <v>189219.91666666669</v>
      </c>
      <c r="AC10" s="49"/>
    </row>
    <row r="11" spans="1:29" ht="12" x14ac:dyDescent="0.2">
      <c r="A11" s="50" t="s">
        <v>28</v>
      </c>
      <c r="B11" s="45">
        <v>17204</v>
      </c>
      <c r="C11" s="45">
        <v>2364</v>
      </c>
      <c r="D11" s="45">
        <v>17186</v>
      </c>
      <c r="E11" s="45">
        <v>2360</v>
      </c>
      <c r="F11" s="45">
        <v>19269</v>
      </c>
      <c r="G11" s="45">
        <v>2552</v>
      </c>
      <c r="H11" s="45">
        <v>19263</v>
      </c>
      <c r="I11" s="45">
        <v>2546</v>
      </c>
      <c r="J11" s="45">
        <v>20509</v>
      </c>
      <c r="K11" s="45">
        <v>2596</v>
      </c>
      <c r="L11" s="45">
        <v>19862</v>
      </c>
      <c r="M11" s="45">
        <v>2579</v>
      </c>
      <c r="N11" s="45">
        <v>20283</v>
      </c>
      <c r="O11" s="45">
        <v>2595</v>
      </c>
      <c r="P11" s="45">
        <v>19981</v>
      </c>
      <c r="Q11" s="45">
        <v>2592</v>
      </c>
      <c r="R11" s="45">
        <v>19839</v>
      </c>
      <c r="S11" s="45">
        <v>2611</v>
      </c>
      <c r="T11" s="45">
        <v>19411</v>
      </c>
      <c r="U11" s="45">
        <v>2646</v>
      </c>
      <c r="V11" s="45">
        <v>19009</v>
      </c>
      <c r="W11" s="45">
        <v>2643</v>
      </c>
      <c r="X11" s="45">
        <v>18537</v>
      </c>
      <c r="Y11" s="45">
        <v>2641</v>
      </c>
      <c r="Z11" s="46">
        <v>19196.083333333332</v>
      </c>
      <c r="AA11" s="47">
        <v>2560.4166666666665</v>
      </c>
      <c r="AB11" s="48">
        <f t="shared" ref="AB11:AB28" si="0">+Z11+AA11</f>
        <v>21756.5</v>
      </c>
      <c r="AC11" s="49"/>
    </row>
    <row r="12" spans="1:29" ht="33.75" x14ac:dyDescent="0.2">
      <c r="A12" s="44" t="s">
        <v>29</v>
      </c>
      <c r="B12" s="45">
        <v>118831</v>
      </c>
      <c r="C12" s="45">
        <v>72180</v>
      </c>
      <c r="D12" s="45">
        <v>118410</v>
      </c>
      <c r="E12" s="45">
        <v>71144</v>
      </c>
      <c r="F12" s="45">
        <v>118407</v>
      </c>
      <c r="G12" s="45">
        <v>71049</v>
      </c>
      <c r="H12" s="45">
        <v>118675</v>
      </c>
      <c r="I12" s="45">
        <v>71074</v>
      </c>
      <c r="J12" s="45">
        <v>119196</v>
      </c>
      <c r="K12" s="45">
        <v>71322</v>
      </c>
      <c r="L12" s="45">
        <v>119370</v>
      </c>
      <c r="M12" s="45">
        <v>71350</v>
      </c>
      <c r="N12" s="45">
        <v>119591</v>
      </c>
      <c r="O12" s="45">
        <v>71642</v>
      </c>
      <c r="P12" s="45">
        <v>119723</v>
      </c>
      <c r="Q12" s="45">
        <v>71778</v>
      </c>
      <c r="R12" s="45">
        <v>120225</v>
      </c>
      <c r="S12" s="45">
        <v>72101</v>
      </c>
      <c r="T12" s="45">
        <v>120812</v>
      </c>
      <c r="U12" s="45">
        <v>72399</v>
      </c>
      <c r="V12" s="45">
        <v>122012</v>
      </c>
      <c r="W12" s="45">
        <v>73603</v>
      </c>
      <c r="X12" s="45">
        <v>121400</v>
      </c>
      <c r="Y12" s="45">
        <v>73376</v>
      </c>
      <c r="Z12" s="46">
        <v>119721</v>
      </c>
      <c r="AA12" s="47">
        <v>71918.166666666672</v>
      </c>
      <c r="AB12" s="48">
        <f t="shared" si="0"/>
        <v>191639.16666666669</v>
      </c>
      <c r="AC12" s="49"/>
    </row>
    <row r="13" spans="1:29" ht="12" x14ac:dyDescent="0.2">
      <c r="A13" s="50" t="s">
        <v>30</v>
      </c>
      <c r="B13" s="45">
        <v>12540</v>
      </c>
      <c r="C13" s="45">
        <v>6039</v>
      </c>
      <c r="D13" s="45">
        <v>12593</v>
      </c>
      <c r="E13" s="45">
        <v>6146</v>
      </c>
      <c r="F13" s="45">
        <v>12585</v>
      </c>
      <c r="G13" s="45">
        <v>6147</v>
      </c>
      <c r="H13" s="45">
        <v>12431</v>
      </c>
      <c r="I13" s="45">
        <v>6059</v>
      </c>
      <c r="J13" s="45">
        <v>12380</v>
      </c>
      <c r="K13" s="45">
        <v>6014</v>
      </c>
      <c r="L13" s="45">
        <v>12393</v>
      </c>
      <c r="M13" s="45">
        <v>5944</v>
      </c>
      <c r="N13" s="45">
        <v>12259</v>
      </c>
      <c r="O13" s="45">
        <v>5901</v>
      </c>
      <c r="P13" s="45">
        <v>12143</v>
      </c>
      <c r="Q13" s="45">
        <v>5797</v>
      </c>
      <c r="R13" s="45">
        <v>12154</v>
      </c>
      <c r="S13" s="45">
        <v>5826</v>
      </c>
      <c r="T13" s="45">
        <v>12116</v>
      </c>
      <c r="U13" s="45">
        <v>5753</v>
      </c>
      <c r="V13" s="45">
        <v>12128</v>
      </c>
      <c r="W13" s="45">
        <v>5779</v>
      </c>
      <c r="X13" s="45">
        <v>12152</v>
      </c>
      <c r="Y13" s="45">
        <v>5787</v>
      </c>
      <c r="Z13" s="46">
        <v>12322.833333333334</v>
      </c>
      <c r="AA13" s="47">
        <v>5932.666666666667</v>
      </c>
      <c r="AB13" s="48">
        <f t="shared" si="0"/>
        <v>18255.5</v>
      </c>
      <c r="AC13" s="49"/>
    </row>
    <row r="14" spans="1:29" ht="12" x14ac:dyDescent="0.2">
      <c r="A14" s="50" t="s">
        <v>31</v>
      </c>
      <c r="B14" s="45">
        <v>14669</v>
      </c>
      <c r="C14" s="45">
        <v>15459</v>
      </c>
      <c r="D14" s="45">
        <v>14563</v>
      </c>
      <c r="E14" s="45">
        <v>15461</v>
      </c>
      <c r="F14" s="45">
        <v>14694</v>
      </c>
      <c r="G14" s="45">
        <v>15477</v>
      </c>
      <c r="H14" s="45">
        <v>14666</v>
      </c>
      <c r="I14" s="45">
        <v>15506</v>
      </c>
      <c r="J14" s="45">
        <v>14648</v>
      </c>
      <c r="K14" s="45">
        <v>15517</v>
      </c>
      <c r="L14" s="45">
        <v>14659</v>
      </c>
      <c r="M14" s="45">
        <v>15558</v>
      </c>
      <c r="N14" s="45">
        <v>14602</v>
      </c>
      <c r="O14" s="45">
        <v>15514</v>
      </c>
      <c r="P14" s="45">
        <v>14657</v>
      </c>
      <c r="Q14" s="45">
        <v>15515</v>
      </c>
      <c r="R14" s="45">
        <v>14670</v>
      </c>
      <c r="S14" s="45">
        <v>15547</v>
      </c>
      <c r="T14" s="45">
        <v>14635</v>
      </c>
      <c r="U14" s="45">
        <v>15572</v>
      </c>
      <c r="V14" s="45">
        <v>14578</v>
      </c>
      <c r="W14" s="45">
        <v>15601</v>
      </c>
      <c r="X14" s="45">
        <v>14524</v>
      </c>
      <c r="Y14" s="45">
        <v>15623</v>
      </c>
      <c r="Z14" s="46">
        <v>14630.416666666666</v>
      </c>
      <c r="AA14" s="47">
        <v>15529.166666666666</v>
      </c>
      <c r="AB14" s="48">
        <f t="shared" si="0"/>
        <v>30159.583333333332</v>
      </c>
      <c r="AC14" s="49"/>
    </row>
    <row r="15" spans="1:29" ht="12" x14ac:dyDescent="0.2">
      <c r="A15" s="50" t="s">
        <v>32</v>
      </c>
      <c r="B15" s="45">
        <v>3976</v>
      </c>
      <c r="C15" s="45">
        <v>1623</v>
      </c>
      <c r="D15" s="45">
        <v>3969</v>
      </c>
      <c r="E15" s="45">
        <v>1637</v>
      </c>
      <c r="F15" s="45">
        <v>3943</v>
      </c>
      <c r="G15" s="45">
        <v>1634</v>
      </c>
      <c r="H15" s="45">
        <v>3938</v>
      </c>
      <c r="I15" s="45">
        <v>1633</v>
      </c>
      <c r="J15" s="45">
        <v>3971</v>
      </c>
      <c r="K15" s="45">
        <v>1645</v>
      </c>
      <c r="L15" s="45">
        <v>3883</v>
      </c>
      <c r="M15" s="45">
        <v>1643</v>
      </c>
      <c r="N15" s="45">
        <v>3992</v>
      </c>
      <c r="O15" s="45">
        <v>1657</v>
      </c>
      <c r="P15" s="45">
        <v>3913</v>
      </c>
      <c r="Q15" s="45">
        <v>1666</v>
      </c>
      <c r="R15" s="45">
        <v>3933</v>
      </c>
      <c r="S15" s="45">
        <v>1653</v>
      </c>
      <c r="T15" s="45">
        <v>4150</v>
      </c>
      <c r="U15" s="45">
        <v>1670</v>
      </c>
      <c r="V15" s="45">
        <v>4374</v>
      </c>
      <c r="W15" s="45">
        <v>1656</v>
      </c>
      <c r="X15" s="45">
        <v>4373</v>
      </c>
      <c r="Y15" s="45">
        <v>1630</v>
      </c>
      <c r="Z15" s="46">
        <v>4034.5833333333335</v>
      </c>
      <c r="AA15" s="47">
        <v>1645.5833333333333</v>
      </c>
      <c r="AB15" s="48">
        <f t="shared" si="0"/>
        <v>5680.166666666667</v>
      </c>
      <c r="AC15" s="49"/>
    </row>
    <row r="16" spans="1:29" ht="22.5" x14ac:dyDescent="0.2">
      <c r="A16" s="44" t="s">
        <v>33</v>
      </c>
      <c r="B16" s="45">
        <v>79535</v>
      </c>
      <c r="C16" s="45">
        <v>38509</v>
      </c>
      <c r="D16" s="45">
        <v>79756</v>
      </c>
      <c r="E16" s="45">
        <v>38512</v>
      </c>
      <c r="F16" s="45">
        <v>79788</v>
      </c>
      <c r="G16" s="45">
        <v>38584</v>
      </c>
      <c r="H16" s="45">
        <v>79202</v>
      </c>
      <c r="I16" s="45">
        <v>38143</v>
      </c>
      <c r="J16" s="45">
        <v>79200</v>
      </c>
      <c r="K16" s="45">
        <v>38186</v>
      </c>
      <c r="L16" s="45">
        <v>79753</v>
      </c>
      <c r="M16" s="45">
        <v>38541</v>
      </c>
      <c r="N16" s="45">
        <v>80160</v>
      </c>
      <c r="O16" s="45">
        <v>38584</v>
      </c>
      <c r="P16" s="45">
        <v>80185</v>
      </c>
      <c r="Q16" s="45">
        <v>38537</v>
      </c>
      <c r="R16" s="45">
        <v>79494</v>
      </c>
      <c r="S16" s="45">
        <v>38508</v>
      </c>
      <c r="T16" s="45">
        <v>79751</v>
      </c>
      <c r="U16" s="45">
        <v>38525</v>
      </c>
      <c r="V16" s="45">
        <v>80184</v>
      </c>
      <c r="W16" s="45">
        <v>38740</v>
      </c>
      <c r="X16" s="45">
        <v>79822</v>
      </c>
      <c r="Y16" s="45">
        <v>38618</v>
      </c>
      <c r="Z16" s="46">
        <v>79735.833333333328</v>
      </c>
      <c r="AA16" s="47">
        <v>38498.916666666664</v>
      </c>
      <c r="AB16" s="48">
        <f t="shared" si="0"/>
        <v>118234.75</v>
      </c>
      <c r="AC16" s="49"/>
    </row>
    <row r="17" spans="1:29" ht="12" x14ac:dyDescent="0.2">
      <c r="A17" s="50" t="s">
        <v>34</v>
      </c>
      <c r="B17" s="45">
        <v>28781</v>
      </c>
      <c r="C17" s="45">
        <v>36734</v>
      </c>
      <c r="D17" s="45">
        <v>29294</v>
      </c>
      <c r="E17" s="45">
        <v>37451</v>
      </c>
      <c r="F17" s="45">
        <v>29861</v>
      </c>
      <c r="G17" s="45">
        <v>37840</v>
      </c>
      <c r="H17" s="45">
        <v>29990</v>
      </c>
      <c r="I17" s="45">
        <v>38039</v>
      </c>
      <c r="J17" s="45">
        <v>30250</v>
      </c>
      <c r="K17" s="45">
        <v>38274</v>
      </c>
      <c r="L17" s="45">
        <v>30243</v>
      </c>
      <c r="M17" s="45">
        <v>38260</v>
      </c>
      <c r="N17" s="45">
        <v>30273</v>
      </c>
      <c r="O17" s="45">
        <v>38171</v>
      </c>
      <c r="P17" s="45">
        <v>30407</v>
      </c>
      <c r="Q17" s="45">
        <v>38415</v>
      </c>
      <c r="R17" s="45">
        <v>30409</v>
      </c>
      <c r="S17" s="45">
        <v>38496</v>
      </c>
      <c r="T17" s="45">
        <v>30382</v>
      </c>
      <c r="U17" s="45">
        <v>38432</v>
      </c>
      <c r="V17" s="45">
        <v>30085</v>
      </c>
      <c r="W17" s="45">
        <v>38101</v>
      </c>
      <c r="X17" s="45">
        <v>29329</v>
      </c>
      <c r="Y17" s="45">
        <v>36421</v>
      </c>
      <c r="Z17" s="46">
        <v>29942</v>
      </c>
      <c r="AA17" s="47">
        <v>37886.166666666664</v>
      </c>
      <c r="AB17" s="48">
        <f t="shared" si="0"/>
        <v>67828.166666666657</v>
      </c>
      <c r="AC17" s="49"/>
    </row>
    <row r="18" spans="1:29" ht="12" x14ac:dyDescent="0.2">
      <c r="A18" s="50" t="s">
        <v>35</v>
      </c>
      <c r="B18" s="45">
        <v>164</v>
      </c>
      <c r="C18" s="45">
        <v>1555</v>
      </c>
      <c r="D18" s="45">
        <v>157</v>
      </c>
      <c r="E18" s="45">
        <v>1558</v>
      </c>
      <c r="F18" s="45">
        <v>160</v>
      </c>
      <c r="G18" s="45">
        <v>1554</v>
      </c>
      <c r="H18" s="45">
        <v>158</v>
      </c>
      <c r="I18" s="45">
        <v>1554</v>
      </c>
      <c r="J18" s="45">
        <v>158</v>
      </c>
      <c r="K18" s="45">
        <v>1562</v>
      </c>
      <c r="L18" s="45">
        <v>161</v>
      </c>
      <c r="M18" s="45">
        <v>1565</v>
      </c>
      <c r="N18" s="45">
        <v>160</v>
      </c>
      <c r="O18" s="45">
        <v>1552</v>
      </c>
      <c r="P18" s="45">
        <v>159</v>
      </c>
      <c r="Q18" s="45">
        <v>1557</v>
      </c>
      <c r="R18" s="45">
        <v>163</v>
      </c>
      <c r="S18" s="45">
        <v>1561</v>
      </c>
      <c r="T18" s="45">
        <v>166</v>
      </c>
      <c r="U18" s="45">
        <v>1557</v>
      </c>
      <c r="V18" s="45">
        <v>164</v>
      </c>
      <c r="W18" s="45">
        <v>1555</v>
      </c>
      <c r="X18" s="45">
        <v>172</v>
      </c>
      <c r="Y18" s="45">
        <v>1565</v>
      </c>
      <c r="Z18" s="46">
        <v>161.83333333333334</v>
      </c>
      <c r="AA18" s="47">
        <v>1557.9166666666667</v>
      </c>
      <c r="AB18" s="48">
        <f t="shared" si="0"/>
        <v>1719.75</v>
      </c>
      <c r="AC18" s="49"/>
    </row>
    <row r="19" spans="1:29" ht="12" x14ac:dyDescent="0.2">
      <c r="A19" s="50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4</v>
      </c>
      <c r="Y19" s="45">
        <v>4</v>
      </c>
      <c r="Z19" s="46">
        <v>4</v>
      </c>
      <c r="AA19" s="47">
        <v>4</v>
      </c>
      <c r="AB19" s="48">
        <f t="shared" si="0"/>
        <v>8</v>
      </c>
    </row>
    <row r="20" spans="1:29" ht="12" x14ac:dyDescent="0.2">
      <c r="A20" s="50" t="s">
        <v>66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6">
        <v>0</v>
      </c>
      <c r="AA20" s="47">
        <v>0</v>
      </c>
      <c r="AB20" s="48">
        <f t="shared" si="0"/>
        <v>0</v>
      </c>
    </row>
    <row r="21" spans="1:29" ht="12" x14ac:dyDescent="0.2">
      <c r="A21" s="51" t="s">
        <v>1</v>
      </c>
      <c r="B21" s="52">
        <f>SUM(B9:B20)</f>
        <v>393068</v>
      </c>
      <c r="C21" s="52">
        <f>SUM(C9:C20)</f>
        <v>260176</v>
      </c>
      <c r="D21" s="52">
        <f t="shared" ref="D21:Y21" si="1">SUM(D9:D20)</f>
        <v>392363</v>
      </c>
      <c r="E21" s="52">
        <f t="shared" si="1"/>
        <v>259013</v>
      </c>
      <c r="F21" s="52">
        <f t="shared" si="1"/>
        <v>395639</v>
      </c>
      <c r="G21" s="52">
        <f>SUM(G9:G20)</f>
        <v>260226</v>
      </c>
      <c r="H21" s="52">
        <f t="shared" si="1"/>
        <v>394756</v>
      </c>
      <c r="I21" s="52">
        <f t="shared" si="1"/>
        <v>259860</v>
      </c>
      <c r="J21" s="52">
        <f>SUM(J9:J20)</f>
        <v>396156</v>
      </c>
      <c r="K21" s="52">
        <f>SUM(K9:K20)</f>
        <v>260726</v>
      </c>
      <c r="L21" s="52">
        <f t="shared" si="1"/>
        <v>396205</v>
      </c>
      <c r="M21" s="52">
        <f t="shared" si="1"/>
        <v>261875</v>
      </c>
      <c r="N21" s="52">
        <f t="shared" si="1"/>
        <v>397272</v>
      </c>
      <c r="O21" s="52">
        <f t="shared" si="1"/>
        <v>261609</v>
      </c>
      <c r="P21" s="52">
        <f t="shared" si="1"/>
        <v>397178</v>
      </c>
      <c r="Q21" s="52">
        <f t="shared" si="1"/>
        <v>261730</v>
      </c>
      <c r="R21" s="52">
        <f t="shared" si="1"/>
        <v>397163</v>
      </c>
      <c r="S21" s="52">
        <f t="shared" si="1"/>
        <v>262235</v>
      </c>
      <c r="T21" s="52">
        <f t="shared" si="1"/>
        <v>397842</v>
      </c>
      <c r="U21" s="52">
        <f t="shared" si="1"/>
        <v>262675</v>
      </c>
      <c r="V21" s="52">
        <f t="shared" si="1"/>
        <v>401314</v>
      </c>
      <c r="W21" s="52">
        <f>SUM(W9:W20)</f>
        <v>264091</v>
      </c>
      <c r="X21" s="52">
        <f t="shared" si="1"/>
        <v>399674</v>
      </c>
      <c r="Y21" s="52">
        <f t="shared" si="1"/>
        <v>262140</v>
      </c>
      <c r="Z21" s="46">
        <f>SUM(Z9:Z20)</f>
        <v>396556.16666666663</v>
      </c>
      <c r="AA21" s="47">
        <f>SUM(AA9:AA20)</f>
        <v>261366.66666666663</v>
      </c>
      <c r="AB21" s="48">
        <f>+Z21+AA21</f>
        <v>657922.83333333326</v>
      </c>
    </row>
    <row r="22" spans="1:29" ht="12" x14ac:dyDescent="0.2">
      <c r="A22" s="53" t="s">
        <v>67</v>
      </c>
      <c r="B22" s="45">
        <v>53815</v>
      </c>
      <c r="C22" s="45">
        <v>35971</v>
      </c>
      <c r="D22" s="45">
        <v>53807</v>
      </c>
      <c r="E22" s="45">
        <v>35923</v>
      </c>
      <c r="F22" s="45">
        <v>53850</v>
      </c>
      <c r="G22" s="45">
        <v>35989</v>
      </c>
      <c r="H22" s="45">
        <v>53808</v>
      </c>
      <c r="I22" s="45">
        <v>35976</v>
      </c>
      <c r="J22" s="45">
        <v>53830</v>
      </c>
      <c r="K22" s="45">
        <v>36033</v>
      </c>
      <c r="L22" s="45">
        <v>53872</v>
      </c>
      <c r="M22" s="45">
        <v>36133</v>
      </c>
      <c r="N22" s="45">
        <v>53887</v>
      </c>
      <c r="O22" s="45">
        <v>36161</v>
      </c>
      <c r="P22" s="45">
        <v>54248</v>
      </c>
      <c r="Q22" s="45">
        <v>36297</v>
      </c>
      <c r="R22" s="45">
        <v>54284</v>
      </c>
      <c r="S22" s="45">
        <v>36474</v>
      </c>
      <c r="T22" s="45">
        <v>54500</v>
      </c>
      <c r="U22" s="45">
        <v>36757</v>
      </c>
      <c r="V22" s="45">
        <v>54426</v>
      </c>
      <c r="W22" s="45">
        <v>36759</v>
      </c>
      <c r="X22" s="45">
        <v>54571</v>
      </c>
      <c r="Y22" s="45">
        <v>36858</v>
      </c>
      <c r="Z22" s="46">
        <v>54074.833333333336</v>
      </c>
      <c r="AA22" s="47">
        <v>36277.583333333336</v>
      </c>
      <c r="AB22" s="48">
        <f t="shared" si="0"/>
        <v>90352.416666666672</v>
      </c>
    </row>
    <row r="23" spans="1:29" ht="12" x14ac:dyDescent="0.2">
      <c r="A23" s="54" t="s">
        <v>38</v>
      </c>
      <c r="B23" s="45">
        <v>8658</v>
      </c>
      <c r="C23" s="45">
        <v>8375</v>
      </c>
      <c r="D23" s="45">
        <v>8737</v>
      </c>
      <c r="E23" s="45">
        <v>8428</v>
      </c>
      <c r="F23" s="45">
        <v>8894</v>
      </c>
      <c r="G23" s="45">
        <v>8532</v>
      </c>
      <c r="H23" s="45">
        <v>8919</v>
      </c>
      <c r="I23" s="45">
        <v>8541</v>
      </c>
      <c r="J23" s="45">
        <v>8946</v>
      </c>
      <c r="K23" s="45">
        <v>8577</v>
      </c>
      <c r="L23" s="45">
        <v>8985</v>
      </c>
      <c r="M23" s="45">
        <v>8620</v>
      </c>
      <c r="N23" s="45">
        <v>8814</v>
      </c>
      <c r="O23" s="45">
        <v>8510</v>
      </c>
      <c r="P23" s="45">
        <v>8834</v>
      </c>
      <c r="Q23" s="45">
        <v>8514</v>
      </c>
      <c r="R23" s="45">
        <v>8978</v>
      </c>
      <c r="S23" s="45">
        <v>8631</v>
      </c>
      <c r="T23" s="45">
        <v>8991</v>
      </c>
      <c r="U23" s="45">
        <v>8672</v>
      </c>
      <c r="V23" s="45">
        <v>9046</v>
      </c>
      <c r="W23" s="45">
        <v>8737</v>
      </c>
      <c r="X23" s="45">
        <v>8971</v>
      </c>
      <c r="Y23" s="45">
        <v>8707</v>
      </c>
      <c r="Z23" s="46">
        <v>8897.75</v>
      </c>
      <c r="AA23" s="47">
        <v>8570.3333333333339</v>
      </c>
      <c r="AB23" s="48">
        <f t="shared" si="0"/>
        <v>17468.083333333336</v>
      </c>
    </row>
    <row r="24" spans="1:29" ht="12" x14ac:dyDescent="0.2">
      <c r="A24" s="54" t="s">
        <v>39</v>
      </c>
      <c r="B24" s="45">
        <v>6398</v>
      </c>
      <c r="C24" s="45">
        <v>10527</v>
      </c>
      <c r="D24" s="45">
        <v>6480</v>
      </c>
      <c r="E24" s="45">
        <v>10605</v>
      </c>
      <c r="F24" s="45">
        <v>6551</v>
      </c>
      <c r="G24" s="45">
        <v>10709</v>
      </c>
      <c r="H24" s="45">
        <v>6481</v>
      </c>
      <c r="I24" s="45">
        <v>10617</v>
      </c>
      <c r="J24" s="45">
        <v>6582</v>
      </c>
      <c r="K24" s="45">
        <v>10752</v>
      </c>
      <c r="L24" s="45">
        <v>6627</v>
      </c>
      <c r="M24" s="45">
        <v>10836</v>
      </c>
      <c r="N24" s="45">
        <v>6604</v>
      </c>
      <c r="O24" s="45">
        <v>10795</v>
      </c>
      <c r="P24" s="45">
        <v>6620</v>
      </c>
      <c r="Q24" s="45">
        <v>10889</v>
      </c>
      <c r="R24" s="45">
        <v>6651</v>
      </c>
      <c r="S24" s="45">
        <v>10915</v>
      </c>
      <c r="T24" s="45">
        <v>6687</v>
      </c>
      <c r="U24" s="45">
        <v>10936</v>
      </c>
      <c r="V24" s="45">
        <v>6728</v>
      </c>
      <c r="W24" s="45">
        <v>10993</v>
      </c>
      <c r="X24" s="45">
        <v>6722</v>
      </c>
      <c r="Y24" s="45">
        <v>10965</v>
      </c>
      <c r="Z24" s="46">
        <v>6594.25</v>
      </c>
      <c r="AA24" s="47">
        <v>10794.916666666666</v>
      </c>
      <c r="AB24" s="48">
        <f t="shared" si="0"/>
        <v>17389.166666666664</v>
      </c>
    </row>
    <row r="25" spans="1:29" ht="12" x14ac:dyDescent="0.2">
      <c r="A25" s="54" t="s">
        <v>40</v>
      </c>
      <c r="B25" s="45">
        <v>4461</v>
      </c>
      <c r="C25" s="45">
        <v>1331</v>
      </c>
      <c r="D25" s="45">
        <v>4492</v>
      </c>
      <c r="E25" s="45">
        <v>1331</v>
      </c>
      <c r="F25" s="45">
        <v>4496</v>
      </c>
      <c r="G25" s="45">
        <v>1344</v>
      </c>
      <c r="H25" s="45">
        <v>4489</v>
      </c>
      <c r="I25" s="45">
        <v>1340</v>
      </c>
      <c r="J25" s="45">
        <v>4481</v>
      </c>
      <c r="K25" s="45">
        <v>1341</v>
      </c>
      <c r="L25" s="45">
        <v>4474</v>
      </c>
      <c r="M25" s="45">
        <v>1347</v>
      </c>
      <c r="N25" s="45">
        <v>4475</v>
      </c>
      <c r="O25" s="45">
        <v>1366</v>
      </c>
      <c r="P25" s="45">
        <v>4477</v>
      </c>
      <c r="Q25" s="45">
        <v>1366</v>
      </c>
      <c r="R25" s="45">
        <v>4501</v>
      </c>
      <c r="S25" s="45">
        <v>1372</v>
      </c>
      <c r="T25" s="45">
        <v>4489</v>
      </c>
      <c r="U25" s="45">
        <v>1372</v>
      </c>
      <c r="V25" s="45">
        <v>4483</v>
      </c>
      <c r="W25" s="45">
        <v>1380</v>
      </c>
      <c r="X25" s="45">
        <v>4500</v>
      </c>
      <c r="Y25" s="45">
        <v>1378</v>
      </c>
      <c r="Z25" s="46">
        <v>4484.833333333333</v>
      </c>
      <c r="AA25" s="47">
        <v>1355.6666666666667</v>
      </c>
      <c r="AB25" s="48">
        <f t="shared" si="0"/>
        <v>5840.5</v>
      </c>
    </row>
    <row r="26" spans="1:29" ht="12" x14ac:dyDescent="0.2">
      <c r="A26" s="54" t="s">
        <v>41</v>
      </c>
      <c r="B26" s="45">
        <v>1580</v>
      </c>
      <c r="C26" s="45">
        <v>1450</v>
      </c>
      <c r="D26" s="45">
        <v>1583</v>
      </c>
      <c r="E26" s="45">
        <v>1446</v>
      </c>
      <c r="F26" s="45">
        <v>1581</v>
      </c>
      <c r="G26" s="45">
        <v>1446</v>
      </c>
      <c r="H26" s="45">
        <v>1578</v>
      </c>
      <c r="I26" s="45">
        <v>1440</v>
      </c>
      <c r="J26" s="45">
        <v>1596</v>
      </c>
      <c r="K26" s="45">
        <v>1451</v>
      </c>
      <c r="L26" s="45">
        <v>1602</v>
      </c>
      <c r="M26" s="45">
        <v>1451</v>
      </c>
      <c r="N26" s="45">
        <v>1598</v>
      </c>
      <c r="O26" s="45">
        <v>1439</v>
      </c>
      <c r="P26" s="45">
        <v>1602</v>
      </c>
      <c r="Q26" s="45">
        <v>1438</v>
      </c>
      <c r="R26" s="45">
        <v>1628</v>
      </c>
      <c r="S26" s="45">
        <v>1460</v>
      </c>
      <c r="T26" s="45">
        <v>1638</v>
      </c>
      <c r="U26" s="45">
        <v>1470</v>
      </c>
      <c r="V26" s="45">
        <v>1637</v>
      </c>
      <c r="W26" s="45">
        <v>1471</v>
      </c>
      <c r="X26" s="45">
        <v>1638</v>
      </c>
      <c r="Y26" s="45">
        <v>1468</v>
      </c>
      <c r="Z26" s="46">
        <v>1605.0833333333333</v>
      </c>
      <c r="AA26" s="47">
        <v>1452.5</v>
      </c>
      <c r="AB26" s="48">
        <f t="shared" si="0"/>
        <v>3057.583333333333</v>
      </c>
    </row>
    <row r="27" spans="1:29" ht="12" x14ac:dyDescent="0.2">
      <c r="A27" s="54" t="s">
        <v>42</v>
      </c>
      <c r="B27" s="45">
        <v>21695</v>
      </c>
      <c r="C27" s="45">
        <v>8227</v>
      </c>
      <c r="D27" s="45">
        <v>21861</v>
      </c>
      <c r="E27" s="45">
        <v>8288</v>
      </c>
      <c r="F27" s="45">
        <v>21872</v>
      </c>
      <c r="G27" s="45">
        <v>8306</v>
      </c>
      <c r="H27" s="45">
        <v>22037</v>
      </c>
      <c r="I27" s="45">
        <v>8352</v>
      </c>
      <c r="J27" s="45">
        <v>22001</v>
      </c>
      <c r="K27" s="45">
        <v>8358</v>
      </c>
      <c r="L27" s="45">
        <v>22328</v>
      </c>
      <c r="M27" s="45">
        <v>8433</v>
      </c>
      <c r="N27" s="45">
        <v>22282</v>
      </c>
      <c r="O27" s="45">
        <v>8416</v>
      </c>
      <c r="P27" s="45">
        <v>22319</v>
      </c>
      <c r="Q27" s="45">
        <v>8451</v>
      </c>
      <c r="R27" s="45">
        <v>22372</v>
      </c>
      <c r="S27" s="45">
        <v>8461</v>
      </c>
      <c r="T27" s="45">
        <v>22535</v>
      </c>
      <c r="U27" s="45">
        <v>8527</v>
      </c>
      <c r="V27" s="45">
        <v>22746</v>
      </c>
      <c r="W27" s="45">
        <v>8573</v>
      </c>
      <c r="X27" s="45">
        <v>22597</v>
      </c>
      <c r="Y27" s="45">
        <v>8535</v>
      </c>
      <c r="Z27" s="46">
        <v>22220.416666666668</v>
      </c>
      <c r="AA27" s="47">
        <v>8410.5833333333339</v>
      </c>
      <c r="AB27" s="48">
        <f t="shared" si="0"/>
        <v>30631</v>
      </c>
    </row>
    <row r="28" spans="1:29" ht="12" x14ac:dyDescent="0.2">
      <c r="A28" s="51" t="s">
        <v>2</v>
      </c>
      <c r="B28" s="52">
        <f>SUM(B22:B27)</f>
        <v>96607</v>
      </c>
      <c r="C28" s="52">
        <f t="shared" ref="C28:Y28" si="2">SUM(C22:C27)</f>
        <v>65881</v>
      </c>
      <c r="D28" s="52">
        <f t="shared" si="2"/>
        <v>96960</v>
      </c>
      <c r="E28" s="52">
        <f t="shared" si="2"/>
        <v>66021</v>
      </c>
      <c r="F28" s="52">
        <f t="shared" si="2"/>
        <v>97244</v>
      </c>
      <c r="G28" s="52">
        <f t="shared" si="2"/>
        <v>66326</v>
      </c>
      <c r="H28" s="52">
        <f t="shared" si="2"/>
        <v>97312</v>
      </c>
      <c r="I28" s="52">
        <f t="shared" si="2"/>
        <v>66266</v>
      </c>
      <c r="J28" s="52">
        <f t="shared" si="2"/>
        <v>97436</v>
      </c>
      <c r="K28" s="52">
        <f t="shared" si="2"/>
        <v>66512</v>
      </c>
      <c r="L28" s="52">
        <f t="shared" si="2"/>
        <v>97888</v>
      </c>
      <c r="M28" s="52">
        <f t="shared" si="2"/>
        <v>66820</v>
      </c>
      <c r="N28" s="52">
        <f t="shared" si="2"/>
        <v>97660</v>
      </c>
      <c r="O28" s="52">
        <f t="shared" si="2"/>
        <v>66687</v>
      </c>
      <c r="P28" s="52">
        <f t="shared" si="2"/>
        <v>98100</v>
      </c>
      <c r="Q28" s="52">
        <f t="shared" si="2"/>
        <v>66955</v>
      </c>
      <c r="R28" s="52">
        <f t="shared" si="2"/>
        <v>98414</v>
      </c>
      <c r="S28" s="52">
        <f t="shared" si="2"/>
        <v>67313</v>
      </c>
      <c r="T28" s="52">
        <f t="shared" si="2"/>
        <v>98840</v>
      </c>
      <c r="U28" s="52">
        <f t="shared" si="2"/>
        <v>67734</v>
      </c>
      <c r="V28" s="52">
        <f t="shared" si="2"/>
        <v>99066</v>
      </c>
      <c r="W28" s="52">
        <f t="shared" si="2"/>
        <v>67913</v>
      </c>
      <c r="X28" s="52">
        <f t="shared" si="2"/>
        <v>98999</v>
      </c>
      <c r="Y28" s="52">
        <f t="shared" si="2"/>
        <v>67911</v>
      </c>
      <c r="Z28" s="55">
        <f>SUM(Z22:Z27)</f>
        <v>97877.166666666672</v>
      </c>
      <c r="AA28" s="52">
        <f>SUM(AA22:AA27)</f>
        <v>66861.583333333328</v>
      </c>
      <c r="AB28" s="48">
        <f t="shared" si="0"/>
        <v>164738.75</v>
      </c>
    </row>
    <row r="29" spans="1:29" ht="12.75" thickBot="1" x14ac:dyDescent="0.25">
      <c r="A29" s="5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7"/>
      <c r="AA29" s="47"/>
      <c r="AB29" s="48"/>
    </row>
    <row r="30" spans="1:29" ht="12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7"/>
      <c r="AA30" s="74"/>
      <c r="AB30" s="75"/>
    </row>
    <row r="31" spans="1:29" ht="12.75" thickBot="1" x14ac:dyDescent="0.25">
      <c r="A31" s="76" t="s">
        <v>5</v>
      </c>
      <c r="B31" s="59">
        <f t="shared" ref="B31:Y31" si="3">B21+B28</f>
        <v>489675</v>
      </c>
      <c r="C31" s="59">
        <f t="shared" si="3"/>
        <v>326057</v>
      </c>
      <c r="D31" s="59">
        <f t="shared" si="3"/>
        <v>489323</v>
      </c>
      <c r="E31" s="59">
        <f t="shared" si="3"/>
        <v>325034</v>
      </c>
      <c r="F31" s="59">
        <f t="shared" si="3"/>
        <v>492883</v>
      </c>
      <c r="G31" s="59">
        <f t="shared" si="3"/>
        <v>326552</v>
      </c>
      <c r="H31" s="59">
        <f t="shared" si="3"/>
        <v>492068</v>
      </c>
      <c r="I31" s="59">
        <f t="shared" si="3"/>
        <v>326126</v>
      </c>
      <c r="J31" s="59">
        <f t="shared" si="3"/>
        <v>493592</v>
      </c>
      <c r="K31" s="59">
        <f t="shared" si="3"/>
        <v>327238</v>
      </c>
      <c r="L31" s="59">
        <f t="shared" si="3"/>
        <v>494093</v>
      </c>
      <c r="M31" s="59">
        <f t="shared" si="3"/>
        <v>328695</v>
      </c>
      <c r="N31" s="59">
        <f t="shared" si="3"/>
        <v>494932</v>
      </c>
      <c r="O31" s="59">
        <f t="shared" si="3"/>
        <v>328296</v>
      </c>
      <c r="P31" s="59">
        <f t="shared" si="3"/>
        <v>495278</v>
      </c>
      <c r="Q31" s="59">
        <f t="shared" si="3"/>
        <v>328685</v>
      </c>
      <c r="R31" s="59">
        <f t="shared" si="3"/>
        <v>495577</v>
      </c>
      <c r="S31" s="59">
        <f t="shared" si="3"/>
        <v>329548</v>
      </c>
      <c r="T31" s="59">
        <f t="shared" si="3"/>
        <v>496682</v>
      </c>
      <c r="U31" s="59">
        <f t="shared" si="3"/>
        <v>330409</v>
      </c>
      <c r="V31" s="59">
        <f t="shared" si="3"/>
        <v>500380</v>
      </c>
      <c r="W31" s="59">
        <f t="shared" si="3"/>
        <v>332004</v>
      </c>
      <c r="X31" s="59">
        <f t="shared" si="3"/>
        <v>498673</v>
      </c>
      <c r="Y31" s="59">
        <f t="shared" si="3"/>
        <v>330051</v>
      </c>
      <c r="Z31" s="60">
        <f>Z21+Z28</f>
        <v>494433.33333333331</v>
      </c>
      <c r="AA31" s="61">
        <f>AA21+AA28</f>
        <v>328228.24999999994</v>
      </c>
      <c r="AB31" s="62">
        <f>+Z31+AA31</f>
        <v>822661.58333333326</v>
      </c>
    </row>
    <row r="32" spans="1:29" x14ac:dyDescent="0.2">
      <c r="A32" s="63" t="s">
        <v>68</v>
      </c>
    </row>
    <row r="33" spans="1:13" x14ac:dyDescent="0.2">
      <c r="A33" s="64" t="s">
        <v>69</v>
      </c>
    </row>
    <row r="34" spans="1:13" x14ac:dyDescent="0.2">
      <c r="A34" s="64" t="s">
        <v>70</v>
      </c>
    </row>
    <row r="35" spans="1:13" x14ac:dyDescent="0.2">
      <c r="A35" s="64"/>
    </row>
    <row r="37" spans="1:13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1:13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13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</sheetData>
  <mergeCells count="17">
    <mergeCell ref="Z6:AB6"/>
    <mergeCell ref="N6:O6"/>
    <mergeCell ref="P6:Q6"/>
    <mergeCell ref="R6:S6"/>
    <mergeCell ref="T6:U6"/>
    <mergeCell ref="V6:W6"/>
    <mergeCell ref="X6:Y6"/>
    <mergeCell ref="A1:Y1"/>
    <mergeCell ref="A2:Y2"/>
    <mergeCell ref="A3:Y3"/>
    <mergeCell ref="A4:C4"/>
    <mergeCell ref="B6:C6"/>
    <mergeCell ref="D6:E6"/>
    <mergeCell ref="F6:G6"/>
    <mergeCell ref="H6:I6"/>
    <mergeCell ref="J6:K6"/>
    <mergeCell ref="L6:M6"/>
  </mergeCells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opLeftCell="A10" workbookViewId="0">
      <selection activeCell="A40" sqref="A40"/>
    </sheetView>
  </sheetViews>
  <sheetFormatPr baseColWidth="10" defaultColWidth="11" defaultRowHeight="11.25" x14ac:dyDescent="0.2"/>
  <cols>
    <col min="1" max="1" width="39.5703125" style="35" customWidth="1"/>
    <col min="2" max="27" width="11.42578125" style="35" customWidth="1"/>
    <col min="28" max="256" width="11" style="35"/>
    <col min="257" max="257" width="39.5703125" style="35" customWidth="1"/>
    <col min="258" max="283" width="11.42578125" style="35" customWidth="1"/>
    <col min="284" max="512" width="11" style="35"/>
    <col min="513" max="513" width="39.5703125" style="35" customWidth="1"/>
    <col min="514" max="539" width="11.42578125" style="35" customWidth="1"/>
    <col min="540" max="768" width="11" style="35"/>
    <col min="769" max="769" width="39.5703125" style="35" customWidth="1"/>
    <col min="770" max="795" width="11.42578125" style="35" customWidth="1"/>
    <col min="796" max="1024" width="11" style="35"/>
    <col min="1025" max="1025" width="39.5703125" style="35" customWidth="1"/>
    <col min="1026" max="1051" width="11.42578125" style="35" customWidth="1"/>
    <col min="1052" max="1280" width="11" style="35"/>
    <col min="1281" max="1281" width="39.5703125" style="35" customWidth="1"/>
    <col min="1282" max="1307" width="11.42578125" style="35" customWidth="1"/>
    <col min="1308" max="1536" width="11" style="35"/>
    <col min="1537" max="1537" width="39.5703125" style="35" customWidth="1"/>
    <col min="1538" max="1563" width="11.42578125" style="35" customWidth="1"/>
    <col min="1564" max="1792" width="11" style="35"/>
    <col min="1793" max="1793" width="39.5703125" style="35" customWidth="1"/>
    <col min="1794" max="1819" width="11.42578125" style="35" customWidth="1"/>
    <col min="1820" max="2048" width="11" style="35"/>
    <col min="2049" max="2049" width="39.5703125" style="35" customWidth="1"/>
    <col min="2050" max="2075" width="11.42578125" style="35" customWidth="1"/>
    <col min="2076" max="2304" width="11" style="35"/>
    <col min="2305" max="2305" width="39.5703125" style="35" customWidth="1"/>
    <col min="2306" max="2331" width="11.42578125" style="35" customWidth="1"/>
    <col min="2332" max="2560" width="11" style="35"/>
    <col min="2561" max="2561" width="39.5703125" style="35" customWidth="1"/>
    <col min="2562" max="2587" width="11.42578125" style="35" customWidth="1"/>
    <col min="2588" max="2816" width="11" style="35"/>
    <col min="2817" max="2817" width="39.5703125" style="35" customWidth="1"/>
    <col min="2818" max="2843" width="11.42578125" style="35" customWidth="1"/>
    <col min="2844" max="3072" width="11" style="35"/>
    <col min="3073" max="3073" width="39.5703125" style="35" customWidth="1"/>
    <col min="3074" max="3099" width="11.42578125" style="35" customWidth="1"/>
    <col min="3100" max="3328" width="11" style="35"/>
    <col min="3329" max="3329" width="39.5703125" style="35" customWidth="1"/>
    <col min="3330" max="3355" width="11.42578125" style="35" customWidth="1"/>
    <col min="3356" max="3584" width="11" style="35"/>
    <col min="3585" max="3585" width="39.5703125" style="35" customWidth="1"/>
    <col min="3586" max="3611" width="11.42578125" style="35" customWidth="1"/>
    <col min="3612" max="3840" width="11" style="35"/>
    <col min="3841" max="3841" width="39.5703125" style="35" customWidth="1"/>
    <col min="3842" max="3867" width="11.42578125" style="35" customWidth="1"/>
    <col min="3868" max="4096" width="11" style="35"/>
    <col min="4097" max="4097" width="39.5703125" style="35" customWidth="1"/>
    <col min="4098" max="4123" width="11.42578125" style="35" customWidth="1"/>
    <col min="4124" max="4352" width="11" style="35"/>
    <col min="4353" max="4353" width="39.5703125" style="35" customWidth="1"/>
    <col min="4354" max="4379" width="11.42578125" style="35" customWidth="1"/>
    <col min="4380" max="4608" width="11" style="35"/>
    <col min="4609" max="4609" width="39.5703125" style="35" customWidth="1"/>
    <col min="4610" max="4635" width="11.42578125" style="35" customWidth="1"/>
    <col min="4636" max="4864" width="11" style="35"/>
    <col min="4865" max="4865" width="39.5703125" style="35" customWidth="1"/>
    <col min="4866" max="4891" width="11.42578125" style="35" customWidth="1"/>
    <col min="4892" max="5120" width="11" style="35"/>
    <col min="5121" max="5121" width="39.5703125" style="35" customWidth="1"/>
    <col min="5122" max="5147" width="11.42578125" style="35" customWidth="1"/>
    <col min="5148" max="5376" width="11" style="35"/>
    <col min="5377" max="5377" width="39.5703125" style="35" customWidth="1"/>
    <col min="5378" max="5403" width="11.42578125" style="35" customWidth="1"/>
    <col min="5404" max="5632" width="11" style="35"/>
    <col min="5633" max="5633" width="39.5703125" style="35" customWidth="1"/>
    <col min="5634" max="5659" width="11.42578125" style="35" customWidth="1"/>
    <col min="5660" max="5888" width="11" style="35"/>
    <col min="5889" max="5889" width="39.5703125" style="35" customWidth="1"/>
    <col min="5890" max="5915" width="11.42578125" style="35" customWidth="1"/>
    <col min="5916" max="6144" width="11" style="35"/>
    <col min="6145" max="6145" width="39.5703125" style="35" customWidth="1"/>
    <col min="6146" max="6171" width="11.42578125" style="35" customWidth="1"/>
    <col min="6172" max="6400" width="11" style="35"/>
    <col min="6401" max="6401" width="39.5703125" style="35" customWidth="1"/>
    <col min="6402" max="6427" width="11.42578125" style="35" customWidth="1"/>
    <col min="6428" max="6656" width="11" style="35"/>
    <col min="6657" max="6657" width="39.5703125" style="35" customWidth="1"/>
    <col min="6658" max="6683" width="11.42578125" style="35" customWidth="1"/>
    <col min="6684" max="6912" width="11" style="35"/>
    <col min="6913" max="6913" width="39.5703125" style="35" customWidth="1"/>
    <col min="6914" max="6939" width="11.42578125" style="35" customWidth="1"/>
    <col min="6940" max="7168" width="11" style="35"/>
    <col min="7169" max="7169" width="39.5703125" style="35" customWidth="1"/>
    <col min="7170" max="7195" width="11.42578125" style="35" customWidth="1"/>
    <col min="7196" max="7424" width="11" style="35"/>
    <col min="7425" max="7425" width="39.5703125" style="35" customWidth="1"/>
    <col min="7426" max="7451" width="11.42578125" style="35" customWidth="1"/>
    <col min="7452" max="7680" width="11" style="35"/>
    <col min="7681" max="7681" width="39.5703125" style="35" customWidth="1"/>
    <col min="7682" max="7707" width="11.42578125" style="35" customWidth="1"/>
    <col min="7708" max="7936" width="11" style="35"/>
    <col min="7937" max="7937" width="39.5703125" style="35" customWidth="1"/>
    <col min="7938" max="7963" width="11.42578125" style="35" customWidth="1"/>
    <col min="7964" max="8192" width="11" style="35"/>
    <col min="8193" max="8193" width="39.5703125" style="35" customWidth="1"/>
    <col min="8194" max="8219" width="11.42578125" style="35" customWidth="1"/>
    <col min="8220" max="8448" width="11" style="35"/>
    <col min="8449" max="8449" width="39.5703125" style="35" customWidth="1"/>
    <col min="8450" max="8475" width="11.42578125" style="35" customWidth="1"/>
    <col min="8476" max="8704" width="11" style="35"/>
    <col min="8705" max="8705" width="39.5703125" style="35" customWidth="1"/>
    <col min="8706" max="8731" width="11.42578125" style="35" customWidth="1"/>
    <col min="8732" max="8960" width="11" style="35"/>
    <col min="8961" max="8961" width="39.5703125" style="35" customWidth="1"/>
    <col min="8962" max="8987" width="11.42578125" style="35" customWidth="1"/>
    <col min="8988" max="9216" width="11" style="35"/>
    <col min="9217" max="9217" width="39.5703125" style="35" customWidth="1"/>
    <col min="9218" max="9243" width="11.42578125" style="35" customWidth="1"/>
    <col min="9244" max="9472" width="11" style="35"/>
    <col min="9473" max="9473" width="39.5703125" style="35" customWidth="1"/>
    <col min="9474" max="9499" width="11.42578125" style="35" customWidth="1"/>
    <col min="9500" max="9728" width="11" style="35"/>
    <col min="9729" max="9729" width="39.5703125" style="35" customWidth="1"/>
    <col min="9730" max="9755" width="11.42578125" style="35" customWidth="1"/>
    <col min="9756" max="9984" width="11" style="35"/>
    <col min="9985" max="9985" width="39.5703125" style="35" customWidth="1"/>
    <col min="9986" max="10011" width="11.42578125" style="35" customWidth="1"/>
    <col min="10012" max="10240" width="11" style="35"/>
    <col min="10241" max="10241" width="39.5703125" style="35" customWidth="1"/>
    <col min="10242" max="10267" width="11.42578125" style="35" customWidth="1"/>
    <col min="10268" max="10496" width="11" style="35"/>
    <col min="10497" max="10497" width="39.5703125" style="35" customWidth="1"/>
    <col min="10498" max="10523" width="11.42578125" style="35" customWidth="1"/>
    <col min="10524" max="10752" width="11" style="35"/>
    <col min="10753" max="10753" width="39.5703125" style="35" customWidth="1"/>
    <col min="10754" max="10779" width="11.42578125" style="35" customWidth="1"/>
    <col min="10780" max="11008" width="11" style="35"/>
    <col min="11009" max="11009" width="39.5703125" style="35" customWidth="1"/>
    <col min="11010" max="11035" width="11.42578125" style="35" customWidth="1"/>
    <col min="11036" max="11264" width="11" style="35"/>
    <col min="11265" max="11265" width="39.5703125" style="35" customWidth="1"/>
    <col min="11266" max="11291" width="11.42578125" style="35" customWidth="1"/>
    <col min="11292" max="11520" width="11" style="35"/>
    <col min="11521" max="11521" width="39.5703125" style="35" customWidth="1"/>
    <col min="11522" max="11547" width="11.42578125" style="35" customWidth="1"/>
    <col min="11548" max="11776" width="11" style="35"/>
    <col min="11777" max="11777" width="39.5703125" style="35" customWidth="1"/>
    <col min="11778" max="11803" width="11.42578125" style="35" customWidth="1"/>
    <col min="11804" max="12032" width="11" style="35"/>
    <col min="12033" max="12033" width="39.5703125" style="35" customWidth="1"/>
    <col min="12034" max="12059" width="11.42578125" style="35" customWidth="1"/>
    <col min="12060" max="12288" width="11" style="35"/>
    <col min="12289" max="12289" width="39.5703125" style="35" customWidth="1"/>
    <col min="12290" max="12315" width="11.42578125" style="35" customWidth="1"/>
    <col min="12316" max="12544" width="11" style="35"/>
    <col min="12545" max="12545" width="39.5703125" style="35" customWidth="1"/>
    <col min="12546" max="12571" width="11.42578125" style="35" customWidth="1"/>
    <col min="12572" max="12800" width="11" style="35"/>
    <col min="12801" max="12801" width="39.5703125" style="35" customWidth="1"/>
    <col min="12802" max="12827" width="11.42578125" style="35" customWidth="1"/>
    <col min="12828" max="13056" width="11" style="35"/>
    <col min="13057" max="13057" width="39.5703125" style="35" customWidth="1"/>
    <col min="13058" max="13083" width="11.42578125" style="35" customWidth="1"/>
    <col min="13084" max="13312" width="11" style="35"/>
    <col min="13313" max="13313" width="39.5703125" style="35" customWidth="1"/>
    <col min="13314" max="13339" width="11.42578125" style="35" customWidth="1"/>
    <col min="13340" max="13568" width="11" style="35"/>
    <col min="13569" max="13569" width="39.5703125" style="35" customWidth="1"/>
    <col min="13570" max="13595" width="11.42578125" style="35" customWidth="1"/>
    <col min="13596" max="13824" width="11" style="35"/>
    <col min="13825" max="13825" width="39.5703125" style="35" customWidth="1"/>
    <col min="13826" max="13851" width="11.42578125" style="35" customWidth="1"/>
    <col min="13852" max="14080" width="11" style="35"/>
    <col min="14081" max="14081" width="39.5703125" style="35" customWidth="1"/>
    <col min="14082" max="14107" width="11.42578125" style="35" customWidth="1"/>
    <col min="14108" max="14336" width="11" style="35"/>
    <col min="14337" max="14337" width="39.5703125" style="35" customWidth="1"/>
    <col min="14338" max="14363" width="11.42578125" style="35" customWidth="1"/>
    <col min="14364" max="14592" width="11" style="35"/>
    <col min="14593" max="14593" width="39.5703125" style="35" customWidth="1"/>
    <col min="14594" max="14619" width="11.42578125" style="35" customWidth="1"/>
    <col min="14620" max="14848" width="11" style="35"/>
    <col min="14849" max="14849" width="39.5703125" style="35" customWidth="1"/>
    <col min="14850" max="14875" width="11.42578125" style="35" customWidth="1"/>
    <col min="14876" max="15104" width="11" style="35"/>
    <col min="15105" max="15105" width="39.5703125" style="35" customWidth="1"/>
    <col min="15106" max="15131" width="11.42578125" style="35" customWidth="1"/>
    <col min="15132" max="15360" width="11" style="35"/>
    <col min="15361" max="15361" width="39.5703125" style="35" customWidth="1"/>
    <col min="15362" max="15387" width="11.42578125" style="35" customWidth="1"/>
    <col min="15388" max="15616" width="11" style="35"/>
    <col min="15617" max="15617" width="39.5703125" style="35" customWidth="1"/>
    <col min="15618" max="15643" width="11.42578125" style="35" customWidth="1"/>
    <col min="15644" max="15872" width="11" style="35"/>
    <col min="15873" max="15873" width="39.5703125" style="35" customWidth="1"/>
    <col min="15874" max="15899" width="11.42578125" style="35" customWidth="1"/>
    <col min="15900" max="16128" width="11" style="35"/>
    <col min="16129" max="16129" width="39.5703125" style="35" customWidth="1"/>
    <col min="16130" max="16155" width="11.42578125" style="35" customWidth="1"/>
    <col min="16156" max="16384" width="11" style="35"/>
  </cols>
  <sheetData>
    <row r="1" spans="1:29" x14ac:dyDescent="0.2">
      <c r="A1" s="90" t="s">
        <v>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9" x14ac:dyDescent="0.2">
      <c r="A2" s="90" t="s">
        <v>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9" x14ac:dyDescent="0.2">
      <c r="A3" s="90" t="s">
        <v>59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1:29" ht="12.75" x14ac:dyDescent="0.2">
      <c r="A4" s="91" t="s">
        <v>73</v>
      </c>
      <c r="B4" s="91"/>
      <c r="C4" s="91"/>
      <c r="H4" s="36"/>
      <c r="I4" s="36"/>
    </row>
    <row r="5" spans="1:29" ht="12" thickBot="1" x14ac:dyDescent="0.25">
      <c r="A5" s="36"/>
    </row>
    <row r="6" spans="1:29" ht="15.75" customHeight="1" thickBot="1" x14ac:dyDescent="0.25">
      <c r="A6" s="83" t="s">
        <v>60</v>
      </c>
      <c r="B6" s="93" t="s">
        <v>11</v>
      </c>
      <c r="C6" s="94"/>
      <c r="D6" s="92" t="s">
        <v>12</v>
      </c>
      <c r="E6" s="94"/>
      <c r="F6" s="92" t="s">
        <v>13</v>
      </c>
      <c r="G6" s="94"/>
      <c r="H6" s="92" t="s">
        <v>14</v>
      </c>
      <c r="I6" s="94"/>
      <c r="J6" s="92" t="s">
        <v>15</v>
      </c>
      <c r="K6" s="94"/>
      <c r="L6" s="92" t="s">
        <v>16</v>
      </c>
      <c r="M6" s="94"/>
      <c r="N6" s="92" t="s">
        <v>17</v>
      </c>
      <c r="O6" s="94"/>
      <c r="P6" s="92" t="s">
        <v>18</v>
      </c>
      <c r="Q6" s="94"/>
      <c r="R6" s="92" t="s">
        <v>61</v>
      </c>
      <c r="S6" s="94"/>
      <c r="T6" s="92" t="s">
        <v>20</v>
      </c>
      <c r="U6" s="94"/>
      <c r="V6" s="92" t="s">
        <v>21</v>
      </c>
      <c r="W6" s="94"/>
      <c r="X6" s="92" t="s">
        <v>22</v>
      </c>
      <c r="Y6" s="94"/>
      <c r="Z6" s="92" t="s">
        <v>23</v>
      </c>
      <c r="AA6" s="93"/>
      <c r="AB6" s="94"/>
    </row>
    <row r="7" spans="1:29" ht="12" thickBot="1" x14ac:dyDescent="0.25">
      <c r="A7" s="84"/>
      <c r="B7" s="85" t="s">
        <v>62</v>
      </c>
      <c r="C7" s="85" t="s">
        <v>63</v>
      </c>
      <c r="D7" s="85" t="s">
        <v>62</v>
      </c>
      <c r="E7" s="85" t="s">
        <v>63</v>
      </c>
      <c r="F7" s="85" t="s">
        <v>62</v>
      </c>
      <c r="G7" s="85" t="s">
        <v>63</v>
      </c>
      <c r="H7" s="85" t="s">
        <v>62</v>
      </c>
      <c r="I7" s="85" t="s">
        <v>63</v>
      </c>
      <c r="J7" s="85" t="s">
        <v>62</v>
      </c>
      <c r="K7" s="85" t="s">
        <v>63</v>
      </c>
      <c r="L7" s="85" t="s">
        <v>62</v>
      </c>
      <c r="M7" s="85" t="s">
        <v>63</v>
      </c>
      <c r="N7" s="85" t="s">
        <v>62</v>
      </c>
      <c r="O7" s="85" t="s">
        <v>63</v>
      </c>
      <c r="P7" s="85" t="s">
        <v>62</v>
      </c>
      <c r="Q7" s="85" t="s">
        <v>63</v>
      </c>
      <c r="R7" s="85" t="s">
        <v>62</v>
      </c>
      <c r="S7" s="85" t="s">
        <v>63</v>
      </c>
      <c r="T7" s="85" t="s">
        <v>62</v>
      </c>
      <c r="U7" s="85" t="s">
        <v>63</v>
      </c>
      <c r="V7" s="85" t="s">
        <v>62</v>
      </c>
      <c r="W7" s="85" t="s">
        <v>63</v>
      </c>
      <c r="X7" s="85" t="s">
        <v>62</v>
      </c>
      <c r="Y7" s="85" t="s">
        <v>63</v>
      </c>
      <c r="Z7" s="86" t="s">
        <v>62</v>
      </c>
      <c r="AA7" s="86" t="s">
        <v>63</v>
      </c>
      <c r="AB7" s="86" t="s">
        <v>64</v>
      </c>
    </row>
    <row r="8" spans="1:29" ht="12" thickBot="1" x14ac:dyDescent="0.2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9" x14ac:dyDescent="0.2">
      <c r="A9" s="39" t="s">
        <v>26</v>
      </c>
      <c r="B9" s="40">
        <v>10399</v>
      </c>
      <c r="C9" s="40">
        <v>3272</v>
      </c>
      <c r="D9" s="40">
        <v>10411</v>
      </c>
      <c r="E9" s="40">
        <v>3268</v>
      </c>
      <c r="F9" s="40">
        <v>10256</v>
      </c>
      <c r="G9" s="40">
        <v>3220</v>
      </c>
      <c r="H9" s="40">
        <v>10169</v>
      </c>
      <c r="I9" s="40">
        <v>3179</v>
      </c>
      <c r="J9" s="40">
        <v>9852</v>
      </c>
      <c r="K9" s="40">
        <v>3049</v>
      </c>
      <c r="L9" s="40">
        <v>10097</v>
      </c>
      <c r="M9" s="40">
        <v>3296</v>
      </c>
      <c r="N9" s="40">
        <v>10120</v>
      </c>
      <c r="O9" s="40">
        <v>3344</v>
      </c>
      <c r="P9" s="40">
        <v>10180</v>
      </c>
      <c r="Q9" s="40">
        <v>3271</v>
      </c>
      <c r="R9" s="40">
        <v>9928</v>
      </c>
      <c r="S9" s="40">
        <v>3022</v>
      </c>
      <c r="T9" s="40">
        <v>10233</v>
      </c>
      <c r="U9" s="40">
        <v>3093</v>
      </c>
      <c r="V9" s="40">
        <v>10180</v>
      </c>
      <c r="W9" s="40">
        <v>3161</v>
      </c>
      <c r="X9" s="40">
        <v>10521</v>
      </c>
      <c r="Y9" s="40">
        <v>3256</v>
      </c>
      <c r="Z9" s="41">
        <v>10195.5</v>
      </c>
      <c r="AA9" s="42">
        <v>3202.5833333333335</v>
      </c>
      <c r="AB9" s="43">
        <f>+Z9+AA9</f>
        <v>13398.083333333334</v>
      </c>
    </row>
    <row r="10" spans="1:29" ht="24.75" customHeight="1" x14ac:dyDescent="0.2">
      <c r="A10" s="44" t="s">
        <v>27</v>
      </c>
      <c r="B10" s="45">
        <v>109272</v>
      </c>
      <c r="C10" s="45">
        <v>82811</v>
      </c>
      <c r="D10" s="45">
        <v>109532</v>
      </c>
      <c r="E10" s="45">
        <v>83149</v>
      </c>
      <c r="F10" s="45">
        <v>109657</v>
      </c>
      <c r="G10" s="45">
        <v>83095</v>
      </c>
      <c r="H10" s="45">
        <v>109558</v>
      </c>
      <c r="I10" s="45">
        <v>82951</v>
      </c>
      <c r="J10" s="45">
        <v>108557</v>
      </c>
      <c r="K10" s="45">
        <v>83015</v>
      </c>
      <c r="L10" s="45">
        <v>108862</v>
      </c>
      <c r="M10" s="45">
        <v>83751</v>
      </c>
      <c r="N10" s="45">
        <v>108740</v>
      </c>
      <c r="O10" s="45">
        <v>83317</v>
      </c>
      <c r="P10" s="45">
        <v>108614</v>
      </c>
      <c r="Q10" s="45">
        <v>83373</v>
      </c>
      <c r="R10" s="45">
        <v>108547</v>
      </c>
      <c r="S10" s="45">
        <v>83351</v>
      </c>
      <c r="T10" s="45">
        <v>108553</v>
      </c>
      <c r="U10" s="45">
        <v>83231</v>
      </c>
      <c r="V10" s="45">
        <v>109893</v>
      </c>
      <c r="W10" s="45">
        <v>83261</v>
      </c>
      <c r="X10" s="45">
        <v>110731</v>
      </c>
      <c r="Y10" s="45">
        <v>83201</v>
      </c>
      <c r="Z10" s="46">
        <v>109209.66666666667</v>
      </c>
      <c r="AA10" s="47">
        <v>83208.833333333328</v>
      </c>
      <c r="AB10" s="48">
        <f>+Z10+AA10</f>
        <v>192418.5</v>
      </c>
      <c r="AC10" s="49"/>
    </row>
    <row r="11" spans="1:29" ht="12" x14ac:dyDescent="0.2">
      <c r="A11" s="50" t="s">
        <v>28</v>
      </c>
      <c r="B11" s="45">
        <v>17992</v>
      </c>
      <c r="C11" s="45">
        <v>2417</v>
      </c>
      <c r="D11" s="45">
        <v>18001</v>
      </c>
      <c r="E11" s="45">
        <v>2532</v>
      </c>
      <c r="F11" s="45">
        <v>18800</v>
      </c>
      <c r="G11" s="45">
        <v>2606</v>
      </c>
      <c r="H11" s="45">
        <v>19965</v>
      </c>
      <c r="I11" s="45">
        <v>2703</v>
      </c>
      <c r="J11" s="45">
        <v>20505</v>
      </c>
      <c r="K11" s="45">
        <v>2733</v>
      </c>
      <c r="L11" s="45">
        <v>21092</v>
      </c>
      <c r="M11" s="45">
        <v>2803</v>
      </c>
      <c r="N11" s="45">
        <v>21104</v>
      </c>
      <c r="O11" s="45">
        <v>2842</v>
      </c>
      <c r="P11" s="45">
        <v>20825</v>
      </c>
      <c r="Q11" s="45">
        <v>2811</v>
      </c>
      <c r="R11" s="45">
        <v>21040</v>
      </c>
      <c r="S11" s="45">
        <v>2805</v>
      </c>
      <c r="T11" s="45">
        <v>20704</v>
      </c>
      <c r="U11" s="45">
        <v>2795</v>
      </c>
      <c r="V11" s="45">
        <v>20480</v>
      </c>
      <c r="W11" s="45">
        <v>2810</v>
      </c>
      <c r="X11" s="45">
        <v>20030</v>
      </c>
      <c r="Y11" s="45">
        <v>2629</v>
      </c>
      <c r="Z11" s="46">
        <v>20044.833333333332</v>
      </c>
      <c r="AA11" s="47">
        <v>2707.1666666666665</v>
      </c>
      <c r="AB11" s="48">
        <f t="shared" ref="AB11:AB28" si="0">+Z11+AA11</f>
        <v>22752</v>
      </c>
      <c r="AC11" s="49"/>
    </row>
    <row r="12" spans="1:29" ht="33.75" x14ac:dyDescent="0.2">
      <c r="A12" s="44" t="s">
        <v>29</v>
      </c>
      <c r="B12" s="45">
        <v>121517</v>
      </c>
      <c r="C12" s="45">
        <v>73417</v>
      </c>
      <c r="D12" s="45">
        <v>120065</v>
      </c>
      <c r="E12" s="45">
        <v>72572</v>
      </c>
      <c r="F12" s="45">
        <v>120058</v>
      </c>
      <c r="G12" s="45">
        <v>72541</v>
      </c>
      <c r="H12" s="45">
        <v>120819</v>
      </c>
      <c r="I12" s="45">
        <v>72971</v>
      </c>
      <c r="J12" s="45">
        <v>120881</v>
      </c>
      <c r="K12" s="45">
        <v>72945</v>
      </c>
      <c r="L12" s="45">
        <v>120836</v>
      </c>
      <c r="M12" s="45">
        <v>73090</v>
      </c>
      <c r="N12" s="45">
        <v>121232</v>
      </c>
      <c r="O12" s="45">
        <v>73405</v>
      </c>
      <c r="P12" s="45">
        <v>121334</v>
      </c>
      <c r="Q12" s="45">
        <v>73349</v>
      </c>
      <c r="R12" s="45">
        <v>121883</v>
      </c>
      <c r="S12" s="45">
        <v>74075</v>
      </c>
      <c r="T12" s="45">
        <v>122472</v>
      </c>
      <c r="U12" s="45">
        <v>74600</v>
      </c>
      <c r="V12" s="45">
        <v>123764</v>
      </c>
      <c r="W12" s="45">
        <v>75695</v>
      </c>
      <c r="X12" s="45">
        <v>123364</v>
      </c>
      <c r="Y12" s="45">
        <v>75936</v>
      </c>
      <c r="Z12" s="46">
        <v>121518.75</v>
      </c>
      <c r="AA12" s="47">
        <v>73716.333333333328</v>
      </c>
      <c r="AB12" s="48">
        <f t="shared" si="0"/>
        <v>195235.08333333331</v>
      </c>
      <c r="AC12" s="49"/>
    </row>
    <row r="13" spans="1:29" ht="12" x14ac:dyDescent="0.2">
      <c r="A13" s="50" t="s">
        <v>30</v>
      </c>
      <c r="B13" s="45">
        <v>12275</v>
      </c>
      <c r="C13" s="45">
        <v>5875</v>
      </c>
      <c r="D13" s="45">
        <v>12142</v>
      </c>
      <c r="E13" s="45">
        <v>5787</v>
      </c>
      <c r="F13" s="45">
        <v>12139</v>
      </c>
      <c r="G13" s="45">
        <v>5777</v>
      </c>
      <c r="H13" s="45">
        <v>12176</v>
      </c>
      <c r="I13" s="45">
        <v>5743</v>
      </c>
      <c r="J13" s="45">
        <v>12207</v>
      </c>
      <c r="K13" s="45">
        <v>5761</v>
      </c>
      <c r="L13" s="45">
        <v>12188</v>
      </c>
      <c r="M13" s="45">
        <v>5800</v>
      </c>
      <c r="N13" s="45">
        <v>12247</v>
      </c>
      <c r="O13" s="45">
        <v>5762</v>
      </c>
      <c r="P13" s="45">
        <v>12255</v>
      </c>
      <c r="Q13" s="45">
        <v>5781</v>
      </c>
      <c r="R13" s="45">
        <v>12178</v>
      </c>
      <c r="S13" s="45">
        <v>5767</v>
      </c>
      <c r="T13" s="45">
        <v>12186</v>
      </c>
      <c r="U13" s="45">
        <v>5758</v>
      </c>
      <c r="V13" s="45">
        <v>12380</v>
      </c>
      <c r="W13" s="45">
        <v>5805</v>
      </c>
      <c r="X13" s="45">
        <v>12385</v>
      </c>
      <c r="Y13" s="45">
        <v>5826</v>
      </c>
      <c r="Z13" s="46">
        <v>12229.833333333334</v>
      </c>
      <c r="AA13" s="47">
        <v>5786.833333333333</v>
      </c>
      <c r="AB13" s="48">
        <f t="shared" si="0"/>
        <v>18016.666666666668</v>
      </c>
      <c r="AC13" s="49"/>
    </row>
    <row r="14" spans="1:29" ht="12" x14ac:dyDescent="0.2">
      <c r="A14" s="50" t="s">
        <v>31</v>
      </c>
      <c r="B14" s="45">
        <v>14210</v>
      </c>
      <c r="C14" s="45">
        <v>15552</v>
      </c>
      <c r="D14" s="45">
        <v>14462</v>
      </c>
      <c r="E14" s="45">
        <v>15591</v>
      </c>
      <c r="F14" s="45">
        <v>14525</v>
      </c>
      <c r="G14" s="45">
        <v>15654</v>
      </c>
      <c r="H14" s="45">
        <v>14551</v>
      </c>
      <c r="I14" s="45">
        <v>15701</v>
      </c>
      <c r="J14" s="45">
        <v>14742</v>
      </c>
      <c r="K14" s="45">
        <v>15744</v>
      </c>
      <c r="L14" s="45">
        <v>14881</v>
      </c>
      <c r="M14" s="45">
        <v>15795</v>
      </c>
      <c r="N14" s="45">
        <v>14943</v>
      </c>
      <c r="O14" s="45">
        <v>15799</v>
      </c>
      <c r="P14" s="45">
        <v>15162</v>
      </c>
      <c r="Q14" s="45">
        <v>15917</v>
      </c>
      <c r="R14" s="45">
        <v>15326</v>
      </c>
      <c r="S14" s="45">
        <v>16019</v>
      </c>
      <c r="T14" s="45">
        <v>15466</v>
      </c>
      <c r="U14" s="45">
        <v>16020</v>
      </c>
      <c r="V14" s="45">
        <v>15262</v>
      </c>
      <c r="W14" s="45">
        <v>16023</v>
      </c>
      <c r="X14" s="45">
        <v>15156</v>
      </c>
      <c r="Y14" s="45">
        <v>15991</v>
      </c>
      <c r="Z14" s="46">
        <v>14890.5</v>
      </c>
      <c r="AA14" s="47">
        <v>15817.166666666666</v>
      </c>
      <c r="AB14" s="48">
        <f t="shared" si="0"/>
        <v>30707.666666666664</v>
      </c>
      <c r="AC14" s="49"/>
    </row>
    <row r="15" spans="1:29" ht="12" x14ac:dyDescent="0.2">
      <c r="A15" s="50" t="s">
        <v>32</v>
      </c>
      <c r="B15" s="45">
        <v>4320</v>
      </c>
      <c r="C15" s="45">
        <v>1661</v>
      </c>
      <c r="D15" s="45">
        <v>4436</v>
      </c>
      <c r="E15" s="45">
        <v>1686</v>
      </c>
      <c r="F15" s="45">
        <v>4474</v>
      </c>
      <c r="G15" s="45">
        <v>1683</v>
      </c>
      <c r="H15" s="45">
        <v>4559</v>
      </c>
      <c r="I15" s="45">
        <v>1688</v>
      </c>
      <c r="J15" s="45">
        <v>4626</v>
      </c>
      <c r="K15" s="45">
        <v>1687</v>
      </c>
      <c r="L15" s="45">
        <v>4829</v>
      </c>
      <c r="M15" s="45">
        <v>1714</v>
      </c>
      <c r="N15" s="45">
        <v>4941</v>
      </c>
      <c r="O15" s="45">
        <v>1741</v>
      </c>
      <c r="P15" s="45">
        <v>4994</v>
      </c>
      <c r="Q15" s="45">
        <v>1749</v>
      </c>
      <c r="R15" s="45">
        <v>5215</v>
      </c>
      <c r="S15" s="45">
        <v>1751</v>
      </c>
      <c r="T15" s="45">
        <v>5236</v>
      </c>
      <c r="U15" s="45">
        <v>1765</v>
      </c>
      <c r="V15" s="45">
        <v>4953</v>
      </c>
      <c r="W15" s="45">
        <v>1764</v>
      </c>
      <c r="X15" s="45">
        <v>4917</v>
      </c>
      <c r="Y15" s="45">
        <v>1734</v>
      </c>
      <c r="Z15" s="46">
        <v>4791.666666666667</v>
      </c>
      <c r="AA15" s="47">
        <v>1718.5833333333333</v>
      </c>
      <c r="AB15" s="48">
        <f t="shared" si="0"/>
        <v>6510.25</v>
      </c>
      <c r="AC15" s="49"/>
    </row>
    <row r="16" spans="1:29" ht="22.5" x14ac:dyDescent="0.2">
      <c r="A16" s="44" t="s">
        <v>33</v>
      </c>
      <c r="B16" s="45">
        <v>79760</v>
      </c>
      <c r="C16" s="45">
        <v>39028</v>
      </c>
      <c r="D16" s="45">
        <v>79776</v>
      </c>
      <c r="E16" s="45">
        <v>38708</v>
      </c>
      <c r="F16" s="45">
        <v>79710</v>
      </c>
      <c r="G16" s="45">
        <v>38547</v>
      </c>
      <c r="H16" s="45">
        <v>79723</v>
      </c>
      <c r="I16" s="45">
        <v>38969</v>
      </c>
      <c r="J16" s="45">
        <v>80705</v>
      </c>
      <c r="K16" s="45">
        <v>39249</v>
      </c>
      <c r="L16" s="45">
        <v>81884</v>
      </c>
      <c r="M16" s="45">
        <v>39530</v>
      </c>
      <c r="N16" s="45">
        <v>82213</v>
      </c>
      <c r="O16" s="45">
        <v>39572</v>
      </c>
      <c r="P16" s="45">
        <v>82255</v>
      </c>
      <c r="Q16" s="45">
        <v>39772</v>
      </c>
      <c r="R16" s="45">
        <v>82008</v>
      </c>
      <c r="S16" s="45">
        <v>39751</v>
      </c>
      <c r="T16" s="45">
        <v>82012</v>
      </c>
      <c r="U16" s="45">
        <v>39733</v>
      </c>
      <c r="V16" s="45">
        <v>82764</v>
      </c>
      <c r="W16" s="45">
        <v>40122</v>
      </c>
      <c r="X16" s="45">
        <v>83369</v>
      </c>
      <c r="Y16" s="45">
        <v>40022</v>
      </c>
      <c r="Z16" s="46">
        <v>81348.25</v>
      </c>
      <c r="AA16" s="47">
        <v>39416.916666666664</v>
      </c>
      <c r="AB16" s="48">
        <f t="shared" si="0"/>
        <v>120765.16666666666</v>
      </c>
      <c r="AC16" s="49"/>
    </row>
    <row r="17" spans="1:29" ht="12" x14ac:dyDescent="0.2">
      <c r="A17" s="50" t="s">
        <v>34</v>
      </c>
      <c r="B17" s="45">
        <v>29329</v>
      </c>
      <c r="C17" s="45">
        <v>37049</v>
      </c>
      <c r="D17" s="45">
        <v>29792</v>
      </c>
      <c r="E17" s="45">
        <v>38037</v>
      </c>
      <c r="F17" s="45">
        <v>29874</v>
      </c>
      <c r="G17" s="45">
        <v>38224</v>
      </c>
      <c r="H17" s="45">
        <v>30041</v>
      </c>
      <c r="I17" s="45">
        <v>38719</v>
      </c>
      <c r="J17" s="45">
        <v>30089</v>
      </c>
      <c r="K17" s="45">
        <v>38954</v>
      </c>
      <c r="L17" s="45">
        <v>30127</v>
      </c>
      <c r="M17" s="45">
        <v>39090</v>
      </c>
      <c r="N17" s="45">
        <v>30175</v>
      </c>
      <c r="O17" s="45">
        <v>39081</v>
      </c>
      <c r="P17" s="45">
        <v>30380</v>
      </c>
      <c r="Q17" s="45">
        <v>39362</v>
      </c>
      <c r="R17" s="45">
        <v>30545</v>
      </c>
      <c r="S17" s="45">
        <v>39499</v>
      </c>
      <c r="T17" s="45">
        <v>30754</v>
      </c>
      <c r="U17" s="45">
        <v>39804</v>
      </c>
      <c r="V17" s="45">
        <v>30676</v>
      </c>
      <c r="W17" s="45">
        <v>39401</v>
      </c>
      <c r="X17" s="45">
        <v>29937</v>
      </c>
      <c r="Y17" s="45">
        <v>37734</v>
      </c>
      <c r="Z17" s="46">
        <v>30143.25</v>
      </c>
      <c r="AA17" s="47">
        <v>38746.166666666664</v>
      </c>
      <c r="AB17" s="48">
        <f t="shared" si="0"/>
        <v>68889.416666666657</v>
      </c>
      <c r="AC17" s="49"/>
    </row>
    <row r="18" spans="1:29" ht="12" x14ac:dyDescent="0.2">
      <c r="A18" s="50" t="s">
        <v>35</v>
      </c>
      <c r="B18" s="45">
        <v>174</v>
      </c>
      <c r="C18" s="45">
        <v>1559</v>
      </c>
      <c r="D18" s="45">
        <v>183</v>
      </c>
      <c r="E18" s="45">
        <v>1570</v>
      </c>
      <c r="F18" s="45">
        <v>185</v>
      </c>
      <c r="G18" s="45">
        <v>1572</v>
      </c>
      <c r="H18" s="45">
        <v>189</v>
      </c>
      <c r="I18" s="45">
        <v>1578</v>
      </c>
      <c r="J18" s="45">
        <v>186</v>
      </c>
      <c r="K18" s="45">
        <v>1583</v>
      </c>
      <c r="L18" s="45">
        <v>185</v>
      </c>
      <c r="M18" s="45">
        <v>1596</v>
      </c>
      <c r="N18" s="45">
        <v>189</v>
      </c>
      <c r="O18" s="45">
        <v>1607</v>
      </c>
      <c r="P18" s="45">
        <v>187</v>
      </c>
      <c r="Q18" s="45">
        <v>1607</v>
      </c>
      <c r="R18" s="45">
        <v>190</v>
      </c>
      <c r="S18" s="45">
        <v>1609</v>
      </c>
      <c r="T18" s="45">
        <v>191</v>
      </c>
      <c r="U18" s="45">
        <v>1619</v>
      </c>
      <c r="V18" s="45">
        <v>191</v>
      </c>
      <c r="W18" s="45">
        <v>1628</v>
      </c>
      <c r="X18" s="45">
        <v>194</v>
      </c>
      <c r="Y18" s="45">
        <v>1622</v>
      </c>
      <c r="Z18" s="46">
        <v>187</v>
      </c>
      <c r="AA18" s="47">
        <v>1595.8333333333333</v>
      </c>
      <c r="AB18" s="48">
        <f t="shared" si="0"/>
        <v>1782.8333333333333</v>
      </c>
      <c r="AC18" s="49"/>
    </row>
    <row r="19" spans="1:29" ht="12" x14ac:dyDescent="0.2">
      <c r="A19" s="50" t="s">
        <v>65</v>
      </c>
      <c r="B19" s="45">
        <v>7</v>
      </c>
      <c r="C19" s="45">
        <v>6</v>
      </c>
      <c r="D19" s="45">
        <v>12</v>
      </c>
      <c r="E19" s="45">
        <v>6</v>
      </c>
      <c r="F19" s="45">
        <v>12</v>
      </c>
      <c r="G19" s="45">
        <v>8</v>
      </c>
      <c r="H19" s="45">
        <v>17</v>
      </c>
      <c r="I19" s="45">
        <v>9</v>
      </c>
      <c r="J19" s="45">
        <v>20</v>
      </c>
      <c r="K19" s="45">
        <v>9</v>
      </c>
      <c r="L19" s="45">
        <v>23</v>
      </c>
      <c r="M19" s="45">
        <v>10</v>
      </c>
      <c r="N19" s="45">
        <v>25</v>
      </c>
      <c r="O19" s="45">
        <v>11</v>
      </c>
      <c r="P19" s="45">
        <v>29</v>
      </c>
      <c r="Q19" s="45">
        <v>10</v>
      </c>
      <c r="R19" s="45">
        <v>27</v>
      </c>
      <c r="S19" s="45">
        <v>12</v>
      </c>
      <c r="T19" s="45">
        <v>29</v>
      </c>
      <c r="U19" s="45">
        <v>13</v>
      </c>
      <c r="V19" s="45">
        <v>28</v>
      </c>
      <c r="W19" s="45">
        <v>13</v>
      </c>
      <c r="X19" s="45">
        <v>28</v>
      </c>
      <c r="Y19" s="45">
        <v>13</v>
      </c>
      <c r="Z19" s="46">
        <v>21.416666666666668</v>
      </c>
      <c r="AA19" s="47">
        <v>10</v>
      </c>
      <c r="AB19" s="48">
        <f t="shared" si="0"/>
        <v>31.416666666666668</v>
      </c>
    </row>
    <row r="20" spans="1:29" ht="12" x14ac:dyDescent="0.2">
      <c r="A20" s="50" t="s">
        <v>66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143</v>
      </c>
      <c r="K20" s="45">
        <v>142</v>
      </c>
      <c r="L20" s="45">
        <v>292</v>
      </c>
      <c r="M20" s="45">
        <v>257</v>
      </c>
      <c r="N20" s="45">
        <v>387</v>
      </c>
      <c r="O20" s="45">
        <v>360</v>
      </c>
      <c r="P20" s="45">
        <v>456</v>
      </c>
      <c r="Q20" s="45">
        <v>434</v>
      </c>
      <c r="R20" s="45">
        <v>520</v>
      </c>
      <c r="S20" s="45">
        <v>504</v>
      </c>
      <c r="T20" s="45">
        <v>586</v>
      </c>
      <c r="U20" s="45">
        <v>569</v>
      </c>
      <c r="V20" s="45">
        <v>634</v>
      </c>
      <c r="W20" s="45">
        <v>609</v>
      </c>
      <c r="X20" s="45">
        <v>656</v>
      </c>
      <c r="Y20" s="45">
        <v>648</v>
      </c>
      <c r="Z20" s="46">
        <v>459.25</v>
      </c>
      <c r="AA20" s="47">
        <v>440.375</v>
      </c>
      <c r="AB20" s="48">
        <f t="shared" si="0"/>
        <v>899.625</v>
      </c>
    </row>
    <row r="21" spans="1:29" ht="12" x14ac:dyDescent="0.2">
      <c r="A21" s="51" t="s">
        <v>1</v>
      </c>
      <c r="B21" s="52">
        <f>SUM(B9:B20)</f>
        <v>399255</v>
      </c>
      <c r="C21" s="52">
        <f>SUM(C9:C20)</f>
        <v>262647</v>
      </c>
      <c r="D21" s="52">
        <f t="shared" ref="D21:Y21" si="1">SUM(D9:D20)</f>
        <v>398812</v>
      </c>
      <c r="E21" s="52">
        <f t="shared" si="1"/>
        <v>262906</v>
      </c>
      <c r="F21" s="52">
        <f t="shared" si="1"/>
        <v>399690</v>
      </c>
      <c r="G21" s="52">
        <f>SUM(G9:G20)</f>
        <v>262927</v>
      </c>
      <c r="H21" s="52">
        <f t="shared" si="1"/>
        <v>401767</v>
      </c>
      <c r="I21" s="52">
        <f t="shared" si="1"/>
        <v>264211</v>
      </c>
      <c r="J21" s="52">
        <f>SUM(J9:J20)</f>
        <v>402513</v>
      </c>
      <c r="K21" s="52">
        <f>SUM(K9:K20)</f>
        <v>264871</v>
      </c>
      <c r="L21" s="52">
        <f t="shared" si="1"/>
        <v>405296</v>
      </c>
      <c r="M21" s="52">
        <f t="shared" si="1"/>
        <v>266732</v>
      </c>
      <c r="N21" s="52">
        <f t="shared" si="1"/>
        <v>406316</v>
      </c>
      <c r="O21" s="52">
        <f t="shared" si="1"/>
        <v>266841</v>
      </c>
      <c r="P21" s="52">
        <f t="shared" si="1"/>
        <v>406671</v>
      </c>
      <c r="Q21" s="52">
        <f t="shared" si="1"/>
        <v>267436</v>
      </c>
      <c r="R21" s="52">
        <f t="shared" si="1"/>
        <v>407407</v>
      </c>
      <c r="S21" s="52">
        <f t="shared" si="1"/>
        <v>268165</v>
      </c>
      <c r="T21" s="52">
        <f t="shared" si="1"/>
        <v>408422</v>
      </c>
      <c r="U21" s="52">
        <f t="shared" si="1"/>
        <v>269000</v>
      </c>
      <c r="V21" s="52">
        <f t="shared" si="1"/>
        <v>411205</v>
      </c>
      <c r="W21" s="52">
        <f>SUM(W9:W20)</f>
        <v>270292</v>
      </c>
      <c r="X21" s="52">
        <f t="shared" si="1"/>
        <v>411288</v>
      </c>
      <c r="Y21" s="52">
        <f t="shared" si="1"/>
        <v>268612</v>
      </c>
      <c r="Z21" s="46">
        <f>SUM(Z9:Z20)</f>
        <v>405039.91666666669</v>
      </c>
      <c r="AA21" s="47">
        <f>SUM(AA9:AA20)</f>
        <v>266366.79166666663</v>
      </c>
      <c r="AB21" s="48">
        <f>+Z21+AA21</f>
        <v>671406.70833333326</v>
      </c>
    </row>
    <row r="22" spans="1:29" ht="12" x14ac:dyDescent="0.2">
      <c r="A22" s="53" t="s">
        <v>67</v>
      </c>
      <c r="B22" s="45">
        <v>54192</v>
      </c>
      <c r="C22" s="45">
        <v>36560</v>
      </c>
      <c r="D22" s="45">
        <v>54526</v>
      </c>
      <c r="E22" s="45">
        <v>36760</v>
      </c>
      <c r="F22" s="45">
        <v>54469</v>
      </c>
      <c r="G22" s="45">
        <v>36809</v>
      </c>
      <c r="H22" s="45">
        <v>54124</v>
      </c>
      <c r="I22" s="45">
        <v>36690</v>
      </c>
      <c r="J22" s="45">
        <v>53806</v>
      </c>
      <c r="K22" s="45">
        <v>36496</v>
      </c>
      <c r="L22" s="45">
        <v>53791</v>
      </c>
      <c r="M22" s="45">
        <v>36513</v>
      </c>
      <c r="N22" s="45">
        <v>53735</v>
      </c>
      <c r="O22" s="45">
        <v>36540</v>
      </c>
      <c r="P22" s="45">
        <v>53881</v>
      </c>
      <c r="Q22" s="45">
        <v>36512</v>
      </c>
      <c r="R22" s="45">
        <v>53939</v>
      </c>
      <c r="S22" s="45">
        <v>36611</v>
      </c>
      <c r="T22" s="45">
        <v>54237</v>
      </c>
      <c r="U22" s="45">
        <v>36802</v>
      </c>
      <c r="V22" s="45">
        <v>54454</v>
      </c>
      <c r="W22" s="45">
        <v>37071</v>
      </c>
      <c r="X22" s="45">
        <v>54569</v>
      </c>
      <c r="Y22" s="45">
        <v>37160</v>
      </c>
      <c r="Z22" s="46">
        <v>54143.583333333336</v>
      </c>
      <c r="AA22" s="47">
        <v>36710.333333333336</v>
      </c>
      <c r="AB22" s="48">
        <f t="shared" si="0"/>
        <v>90853.916666666672</v>
      </c>
    </row>
    <row r="23" spans="1:29" ht="12" x14ac:dyDescent="0.2">
      <c r="A23" s="54" t="s">
        <v>38</v>
      </c>
      <c r="B23" s="45">
        <v>8696</v>
      </c>
      <c r="C23" s="45">
        <v>8451</v>
      </c>
      <c r="D23" s="45">
        <v>8839</v>
      </c>
      <c r="E23" s="45">
        <v>8571</v>
      </c>
      <c r="F23" s="45">
        <v>8941</v>
      </c>
      <c r="G23" s="45">
        <v>8613</v>
      </c>
      <c r="H23" s="45">
        <v>8974</v>
      </c>
      <c r="I23" s="45">
        <v>8661</v>
      </c>
      <c r="J23" s="45">
        <v>8998</v>
      </c>
      <c r="K23" s="45">
        <v>8677</v>
      </c>
      <c r="L23" s="45">
        <v>9055</v>
      </c>
      <c r="M23" s="45">
        <v>8727</v>
      </c>
      <c r="N23" s="45">
        <v>9032</v>
      </c>
      <c r="O23" s="45">
        <v>8756</v>
      </c>
      <c r="P23" s="45">
        <v>9019</v>
      </c>
      <c r="Q23" s="45">
        <v>8701</v>
      </c>
      <c r="R23" s="45">
        <v>9059</v>
      </c>
      <c r="S23" s="45">
        <v>8783</v>
      </c>
      <c r="T23" s="45">
        <v>9087</v>
      </c>
      <c r="U23" s="45">
        <v>8817</v>
      </c>
      <c r="V23" s="45">
        <v>9143</v>
      </c>
      <c r="W23" s="45">
        <v>8866</v>
      </c>
      <c r="X23" s="45">
        <v>9049</v>
      </c>
      <c r="Y23" s="45">
        <v>8813</v>
      </c>
      <c r="Z23" s="46">
        <v>8991</v>
      </c>
      <c r="AA23" s="47">
        <v>8703</v>
      </c>
      <c r="AB23" s="48">
        <f t="shared" si="0"/>
        <v>17694</v>
      </c>
    </row>
    <row r="24" spans="1:29" ht="12" x14ac:dyDescent="0.2">
      <c r="A24" s="54" t="s">
        <v>39</v>
      </c>
      <c r="B24" s="45">
        <v>6654</v>
      </c>
      <c r="C24" s="45">
        <v>10859</v>
      </c>
      <c r="D24" s="45">
        <v>6706</v>
      </c>
      <c r="E24" s="45">
        <v>10923</v>
      </c>
      <c r="F24" s="45">
        <v>6734</v>
      </c>
      <c r="G24" s="45">
        <v>11007</v>
      </c>
      <c r="H24" s="45">
        <v>6746</v>
      </c>
      <c r="I24" s="45">
        <v>11012</v>
      </c>
      <c r="J24" s="45">
        <v>6777</v>
      </c>
      <c r="K24" s="45">
        <v>11027</v>
      </c>
      <c r="L24" s="45">
        <v>6804</v>
      </c>
      <c r="M24" s="45">
        <v>11068</v>
      </c>
      <c r="N24" s="45">
        <v>6761</v>
      </c>
      <c r="O24" s="45">
        <v>10964</v>
      </c>
      <c r="P24" s="45">
        <v>6800</v>
      </c>
      <c r="Q24" s="45">
        <v>11060</v>
      </c>
      <c r="R24" s="45">
        <v>6830</v>
      </c>
      <c r="S24" s="45">
        <v>11138</v>
      </c>
      <c r="T24" s="45">
        <v>6859</v>
      </c>
      <c r="U24" s="45">
        <v>11174</v>
      </c>
      <c r="V24" s="45">
        <v>6905</v>
      </c>
      <c r="W24" s="45">
        <v>11220</v>
      </c>
      <c r="X24" s="45">
        <v>6910</v>
      </c>
      <c r="Y24" s="45">
        <v>11200</v>
      </c>
      <c r="Z24" s="46">
        <v>6790.5</v>
      </c>
      <c r="AA24" s="47">
        <v>11054.333333333334</v>
      </c>
      <c r="AB24" s="48">
        <f t="shared" si="0"/>
        <v>17844.833333333336</v>
      </c>
    </row>
    <row r="25" spans="1:29" ht="12" x14ac:dyDescent="0.2">
      <c r="A25" s="54" t="s">
        <v>40</v>
      </c>
      <c r="B25" s="45">
        <v>4486</v>
      </c>
      <c r="C25" s="45">
        <v>1378</v>
      </c>
      <c r="D25" s="45">
        <v>5425</v>
      </c>
      <c r="E25" s="45">
        <v>1456</v>
      </c>
      <c r="F25" s="45">
        <v>5446</v>
      </c>
      <c r="G25" s="45">
        <v>1464</v>
      </c>
      <c r="H25" s="45">
        <v>5440</v>
      </c>
      <c r="I25" s="45">
        <v>1456</v>
      </c>
      <c r="J25" s="45">
        <v>5439</v>
      </c>
      <c r="K25" s="45">
        <v>1451</v>
      </c>
      <c r="L25" s="45">
        <v>5445</v>
      </c>
      <c r="M25" s="45">
        <v>1451</v>
      </c>
      <c r="N25" s="45">
        <v>5433</v>
      </c>
      <c r="O25" s="45">
        <v>1447</v>
      </c>
      <c r="P25" s="45">
        <v>5421</v>
      </c>
      <c r="Q25" s="45">
        <v>1451</v>
      </c>
      <c r="R25" s="45">
        <v>5407</v>
      </c>
      <c r="S25" s="45">
        <v>1455</v>
      </c>
      <c r="T25" s="45">
        <v>5406</v>
      </c>
      <c r="U25" s="45">
        <v>1457</v>
      </c>
      <c r="V25" s="45">
        <v>5391</v>
      </c>
      <c r="W25" s="45">
        <v>1458</v>
      </c>
      <c r="X25" s="45">
        <v>5417</v>
      </c>
      <c r="Y25" s="45">
        <v>1462</v>
      </c>
      <c r="Z25" s="46">
        <v>5346.333333333333</v>
      </c>
      <c r="AA25" s="47">
        <v>1448.8333333333333</v>
      </c>
      <c r="AB25" s="48">
        <f t="shared" si="0"/>
        <v>6795.1666666666661</v>
      </c>
    </row>
    <row r="26" spans="1:29" ht="12" x14ac:dyDescent="0.2">
      <c r="A26" s="54" t="s">
        <v>41</v>
      </c>
      <c r="B26" s="45">
        <v>1617</v>
      </c>
      <c r="C26" s="45">
        <v>1454</v>
      </c>
      <c r="D26" s="45">
        <v>1622</v>
      </c>
      <c r="E26" s="45">
        <v>1471</v>
      </c>
      <c r="F26" s="45">
        <v>1628</v>
      </c>
      <c r="G26" s="45">
        <v>1469</v>
      </c>
      <c r="H26" s="45">
        <v>1628</v>
      </c>
      <c r="I26" s="45">
        <v>1477</v>
      </c>
      <c r="J26" s="45">
        <v>1628</v>
      </c>
      <c r="K26" s="45">
        <v>1478</v>
      </c>
      <c r="L26" s="45">
        <v>1632</v>
      </c>
      <c r="M26" s="45">
        <v>1481</v>
      </c>
      <c r="N26" s="45">
        <v>1621</v>
      </c>
      <c r="O26" s="45">
        <v>1462</v>
      </c>
      <c r="P26" s="45">
        <v>1628</v>
      </c>
      <c r="Q26" s="45">
        <v>1476</v>
      </c>
      <c r="R26" s="45">
        <v>1634</v>
      </c>
      <c r="S26" s="45">
        <v>1485</v>
      </c>
      <c r="T26" s="45">
        <v>1637</v>
      </c>
      <c r="U26" s="45">
        <v>1491</v>
      </c>
      <c r="V26" s="45">
        <v>1647</v>
      </c>
      <c r="W26" s="45">
        <v>1497</v>
      </c>
      <c r="X26" s="45">
        <v>1645</v>
      </c>
      <c r="Y26" s="45">
        <v>1511</v>
      </c>
      <c r="Z26" s="46">
        <v>1630.5833333333333</v>
      </c>
      <c r="AA26" s="47">
        <v>1479.3333333333333</v>
      </c>
      <c r="AB26" s="48">
        <f t="shared" si="0"/>
        <v>3109.9166666666665</v>
      </c>
    </row>
    <row r="27" spans="1:29" ht="12" x14ac:dyDescent="0.2">
      <c r="A27" s="54" t="s">
        <v>42</v>
      </c>
      <c r="B27" s="45">
        <v>22271</v>
      </c>
      <c r="C27" s="45">
        <v>8472</v>
      </c>
      <c r="D27" s="45">
        <v>22004</v>
      </c>
      <c r="E27" s="45">
        <v>8345</v>
      </c>
      <c r="F27" s="45">
        <v>21866</v>
      </c>
      <c r="G27" s="45">
        <v>8311</v>
      </c>
      <c r="H27" s="45">
        <v>22166</v>
      </c>
      <c r="I27" s="45">
        <v>8472</v>
      </c>
      <c r="J27" s="45">
        <v>22370</v>
      </c>
      <c r="K27" s="45">
        <v>8583</v>
      </c>
      <c r="L27" s="45">
        <v>22532</v>
      </c>
      <c r="M27" s="45">
        <v>8752</v>
      </c>
      <c r="N27" s="45">
        <v>22557</v>
      </c>
      <c r="O27" s="45">
        <v>8777</v>
      </c>
      <c r="P27" s="45">
        <v>22512</v>
      </c>
      <c r="Q27" s="45">
        <v>8823</v>
      </c>
      <c r="R27" s="45">
        <v>22452</v>
      </c>
      <c r="S27" s="45">
        <v>8824</v>
      </c>
      <c r="T27" s="45">
        <v>22446</v>
      </c>
      <c r="U27" s="45">
        <v>8813</v>
      </c>
      <c r="V27" s="45">
        <v>22491</v>
      </c>
      <c r="W27" s="45">
        <v>8802</v>
      </c>
      <c r="X27" s="45">
        <v>22312</v>
      </c>
      <c r="Y27" s="45">
        <v>8756</v>
      </c>
      <c r="Z27" s="46">
        <v>22331.583333333332</v>
      </c>
      <c r="AA27" s="47">
        <v>8644.1666666666661</v>
      </c>
      <c r="AB27" s="48">
        <f t="shared" si="0"/>
        <v>30975.75</v>
      </c>
    </row>
    <row r="28" spans="1:29" ht="12" x14ac:dyDescent="0.2">
      <c r="A28" s="51" t="s">
        <v>2</v>
      </c>
      <c r="B28" s="52">
        <f>SUM(B22:B27)</f>
        <v>97916</v>
      </c>
      <c r="C28" s="52">
        <f t="shared" ref="C28:Y28" si="2">SUM(C22:C27)</f>
        <v>67174</v>
      </c>
      <c r="D28" s="52">
        <f t="shared" si="2"/>
        <v>99122</v>
      </c>
      <c r="E28" s="52">
        <f t="shared" si="2"/>
        <v>67526</v>
      </c>
      <c r="F28" s="52">
        <f t="shared" si="2"/>
        <v>99084</v>
      </c>
      <c r="G28" s="52">
        <f t="shared" si="2"/>
        <v>67673</v>
      </c>
      <c r="H28" s="52">
        <f t="shared" si="2"/>
        <v>99078</v>
      </c>
      <c r="I28" s="52">
        <f t="shared" si="2"/>
        <v>67768</v>
      </c>
      <c r="J28" s="52">
        <f t="shared" si="2"/>
        <v>99018</v>
      </c>
      <c r="K28" s="52">
        <f t="shared" si="2"/>
        <v>67712</v>
      </c>
      <c r="L28" s="52">
        <f t="shared" si="2"/>
        <v>99259</v>
      </c>
      <c r="M28" s="52">
        <f t="shared" si="2"/>
        <v>67992</v>
      </c>
      <c r="N28" s="52">
        <f t="shared" si="2"/>
        <v>99139</v>
      </c>
      <c r="O28" s="52">
        <f t="shared" si="2"/>
        <v>67946</v>
      </c>
      <c r="P28" s="52">
        <f t="shared" si="2"/>
        <v>99261</v>
      </c>
      <c r="Q28" s="52">
        <f t="shared" si="2"/>
        <v>68023</v>
      </c>
      <c r="R28" s="52">
        <f t="shared" si="2"/>
        <v>99321</v>
      </c>
      <c r="S28" s="52">
        <f t="shared" si="2"/>
        <v>68296</v>
      </c>
      <c r="T28" s="52">
        <f t="shared" si="2"/>
        <v>99672</v>
      </c>
      <c r="U28" s="52">
        <f t="shared" si="2"/>
        <v>68554</v>
      </c>
      <c r="V28" s="52">
        <f t="shared" si="2"/>
        <v>100031</v>
      </c>
      <c r="W28" s="52">
        <f t="shared" si="2"/>
        <v>68914</v>
      </c>
      <c r="X28" s="52">
        <f t="shared" si="2"/>
        <v>99902</v>
      </c>
      <c r="Y28" s="52">
        <f t="shared" si="2"/>
        <v>68902</v>
      </c>
      <c r="Z28" s="55">
        <f>SUM(Z22:Z27)</f>
        <v>99233.583333333328</v>
      </c>
      <c r="AA28" s="52">
        <f>SUM(AA22:AA27)</f>
        <v>68040.000000000015</v>
      </c>
      <c r="AB28" s="48">
        <f t="shared" si="0"/>
        <v>167273.58333333334</v>
      </c>
    </row>
    <row r="29" spans="1:29" ht="12.75" thickBot="1" x14ac:dyDescent="0.25">
      <c r="A29" s="5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7"/>
      <c r="AA29" s="47"/>
      <c r="AB29" s="48"/>
    </row>
    <row r="30" spans="1:29" ht="12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7"/>
      <c r="AA30" s="74"/>
      <c r="AB30" s="75"/>
    </row>
    <row r="31" spans="1:29" ht="12" x14ac:dyDescent="0.2">
      <c r="A31" s="78" t="s">
        <v>5</v>
      </c>
      <c r="B31" s="58">
        <f t="shared" ref="B31:Y31" si="3">B21+B28</f>
        <v>497171</v>
      </c>
      <c r="C31" s="58">
        <f t="shared" si="3"/>
        <v>329821</v>
      </c>
      <c r="D31" s="58">
        <f t="shared" si="3"/>
        <v>497934</v>
      </c>
      <c r="E31" s="58">
        <f t="shared" si="3"/>
        <v>330432</v>
      </c>
      <c r="F31" s="58">
        <f t="shared" si="3"/>
        <v>498774</v>
      </c>
      <c r="G31" s="58">
        <f t="shared" si="3"/>
        <v>330600</v>
      </c>
      <c r="H31" s="58">
        <f t="shared" si="3"/>
        <v>500845</v>
      </c>
      <c r="I31" s="58">
        <f t="shared" si="3"/>
        <v>331979</v>
      </c>
      <c r="J31" s="58">
        <f t="shared" si="3"/>
        <v>501531</v>
      </c>
      <c r="K31" s="58">
        <f t="shared" si="3"/>
        <v>332583</v>
      </c>
      <c r="L31" s="58">
        <f t="shared" si="3"/>
        <v>504555</v>
      </c>
      <c r="M31" s="58">
        <f t="shared" si="3"/>
        <v>334724</v>
      </c>
      <c r="N31" s="58">
        <f t="shared" si="3"/>
        <v>505455</v>
      </c>
      <c r="O31" s="58">
        <f t="shared" si="3"/>
        <v>334787</v>
      </c>
      <c r="P31" s="58">
        <f t="shared" si="3"/>
        <v>505932</v>
      </c>
      <c r="Q31" s="58">
        <f t="shared" si="3"/>
        <v>335459</v>
      </c>
      <c r="R31" s="58">
        <f t="shared" si="3"/>
        <v>506728</v>
      </c>
      <c r="S31" s="58">
        <f t="shared" si="3"/>
        <v>336461</v>
      </c>
      <c r="T31" s="58">
        <f t="shared" si="3"/>
        <v>508094</v>
      </c>
      <c r="U31" s="58">
        <f t="shared" si="3"/>
        <v>337554</v>
      </c>
      <c r="V31" s="58">
        <f t="shared" si="3"/>
        <v>511236</v>
      </c>
      <c r="W31" s="58">
        <f t="shared" si="3"/>
        <v>339206</v>
      </c>
      <c r="X31" s="58">
        <f t="shared" si="3"/>
        <v>511190</v>
      </c>
      <c r="Y31" s="58">
        <f t="shared" si="3"/>
        <v>337514</v>
      </c>
      <c r="Z31" s="46">
        <f>Z21+Z28</f>
        <v>504273.5</v>
      </c>
      <c r="AA31" s="47">
        <f>AA21+AA28</f>
        <v>334406.79166666663</v>
      </c>
      <c r="AB31" s="48">
        <f>+Z31+AA31</f>
        <v>838680.29166666663</v>
      </c>
    </row>
    <row r="32" spans="1:29" ht="12" thickBot="1" x14ac:dyDescent="0.25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1"/>
      <c r="AA32" s="80"/>
      <c r="AB32" s="82"/>
    </row>
    <row r="33" spans="1:13" x14ac:dyDescent="0.2">
      <c r="A33" s="63" t="s">
        <v>68</v>
      </c>
    </row>
    <row r="34" spans="1:13" x14ac:dyDescent="0.2">
      <c r="A34" s="64" t="s">
        <v>69</v>
      </c>
    </row>
    <row r="35" spans="1:13" x14ac:dyDescent="0.2">
      <c r="A35" s="64" t="s">
        <v>70</v>
      </c>
    </row>
    <row r="37" spans="1:13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1:13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13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</sheetData>
  <mergeCells count="17">
    <mergeCell ref="Z6:AB6"/>
    <mergeCell ref="N6:O6"/>
    <mergeCell ref="P6:Q6"/>
    <mergeCell ref="R6:S6"/>
    <mergeCell ref="T6:U6"/>
    <mergeCell ref="V6:W6"/>
    <mergeCell ref="X6:Y6"/>
    <mergeCell ref="A1:Y1"/>
    <mergeCell ref="A2:Y2"/>
    <mergeCell ref="A3:Y3"/>
    <mergeCell ref="A4:C4"/>
    <mergeCell ref="B6:C6"/>
    <mergeCell ref="D6:E6"/>
    <mergeCell ref="F6:G6"/>
    <mergeCell ref="H6:I6"/>
    <mergeCell ref="J6:K6"/>
    <mergeCell ref="L6:M6"/>
  </mergeCells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C34" sqref="C34"/>
    </sheetView>
  </sheetViews>
  <sheetFormatPr baseColWidth="10" defaultColWidth="11" defaultRowHeight="11.25" x14ac:dyDescent="0.2"/>
  <cols>
    <col min="1" max="1" width="39.5703125" style="35" customWidth="1"/>
    <col min="2" max="5" width="11.42578125" style="35" customWidth="1"/>
    <col min="6" max="234" width="11" style="35"/>
    <col min="235" max="235" width="39.5703125" style="35" customWidth="1"/>
    <col min="236" max="261" width="11.42578125" style="35" customWidth="1"/>
    <col min="262" max="490" width="11" style="35"/>
    <col min="491" max="491" width="39.5703125" style="35" customWidth="1"/>
    <col min="492" max="517" width="11.42578125" style="35" customWidth="1"/>
    <col min="518" max="746" width="11" style="35"/>
    <col min="747" max="747" width="39.5703125" style="35" customWidth="1"/>
    <col min="748" max="773" width="11.42578125" style="35" customWidth="1"/>
    <col min="774" max="1002" width="11" style="35"/>
    <col min="1003" max="1003" width="39.5703125" style="35" customWidth="1"/>
    <col min="1004" max="1029" width="11.42578125" style="35" customWidth="1"/>
    <col min="1030" max="1258" width="11" style="35"/>
    <col min="1259" max="1259" width="39.5703125" style="35" customWidth="1"/>
    <col min="1260" max="1285" width="11.42578125" style="35" customWidth="1"/>
    <col min="1286" max="1514" width="11" style="35"/>
    <col min="1515" max="1515" width="39.5703125" style="35" customWidth="1"/>
    <col min="1516" max="1541" width="11.42578125" style="35" customWidth="1"/>
    <col min="1542" max="1770" width="11" style="35"/>
    <col min="1771" max="1771" width="39.5703125" style="35" customWidth="1"/>
    <col min="1772" max="1797" width="11.42578125" style="35" customWidth="1"/>
    <col min="1798" max="2026" width="11" style="35"/>
    <col min="2027" max="2027" width="39.5703125" style="35" customWidth="1"/>
    <col min="2028" max="2053" width="11.42578125" style="35" customWidth="1"/>
    <col min="2054" max="2282" width="11" style="35"/>
    <col min="2283" max="2283" width="39.5703125" style="35" customWidth="1"/>
    <col min="2284" max="2309" width="11.42578125" style="35" customWidth="1"/>
    <col min="2310" max="2538" width="11" style="35"/>
    <col min="2539" max="2539" width="39.5703125" style="35" customWidth="1"/>
    <col min="2540" max="2565" width="11.42578125" style="35" customWidth="1"/>
    <col min="2566" max="2794" width="11" style="35"/>
    <col min="2795" max="2795" width="39.5703125" style="35" customWidth="1"/>
    <col min="2796" max="2821" width="11.42578125" style="35" customWidth="1"/>
    <col min="2822" max="3050" width="11" style="35"/>
    <col min="3051" max="3051" width="39.5703125" style="35" customWidth="1"/>
    <col min="3052" max="3077" width="11.42578125" style="35" customWidth="1"/>
    <col min="3078" max="3306" width="11" style="35"/>
    <col min="3307" max="3307" width="39.5703125" style="35" customWidth="1"/>
    <col min="3308" max="3333" width="11.42578125" style="35" customWidth="1"/>
    <col min="3334" max="3562" width="11" style="35"/>
    <col min="3563" max="3563" width="39.5703125" style="35" customWidth="1"/>
    <col min="3564" max="3589" width="11.42578125" style="35" customWidth="1"/>
    <col min="3590" max="3818" width="11" style="35"/>
    <col min="3819" max="3819" width="39.5703125" style="35" customWidth="1"/>
    <col min="3820" max="3845" width="11.42578125" style="35" customWidth="1"/>
    <col min="3846" max="4074" width="11" style="35"/>
    <col min="4075" max="4075" width="39.5703125" style="35" customWidth="1"/>
    <col min="4076" max="4101" width="11.42578125" style="35" customWidth="1"/>
    <col min="4102" max="4330" width="11" style="35"/>
    <col min="4331" max="4331" width="39.5703125" style="35" customWidth="1"/>
    <col min="4332" max="4357" width="11.42578125" style="35" customWidth="1"/>
    <col min="4358" max="4586" width="11" style="35"/>
    <col min="4587" max="4587" width="39.5703125" style="35" customWidth="1"/>
    <col min="4588" max="4613" width="11.42578125" style="35" customWidth="1"/>
    <col min="4614" max="4842" width="11" style="35"/>
    <col min="4843" max="4843" width="39.5703125" style="35" customWidth="1"/>
    <col min="4844" max="4869" width="11.42578125" style="35" customWidth="1"/>
    <col min="4870" max="5098" width="11" style="35"/>
    <col min="5099" max="5099" width="39.5703125" style="35" customWidth="1"/>
    <col min="5100" max="5125" width="11.42578125" style="35" customWidth="1"/>
    <col min="5126" max="5354" width="11" style="35"/>
    <col min="5355" max="5355" width="39.5703125" style="35" customWidth="1"/>
    <col min="5356" max="5381" width="11.42578125" style="35" customWidth="1"/>
    <col min="5382" max="5610" width="11" style="35"/>
    <col min="5611" max="5611" width="39.5703125" style="35" customWidth="1"/>
    <col min="5612" max="5637" width="11.42578125" style="35" customWidth="1"/>
    <col min="5638" max="5866" width="11" style="35"/>
    <col min="5867" max="5867" width="39.5703125" style="35" customWidth="1"/>
    <col min="5868" max="5893" width="11.42578125" style="35" customWidth="1"/>
    <col min="5894" max="6122" width="11" style="35"/>
    <col min="6123" max="6123" width="39.5703125" style="35" customWidth="1"/>
    <col min="6124" max="6149" width="11.42578125" style="35" customWidth="1"/>
    <col min="6150" max="6378" width="11" style="35"/>
    <col min="6379" max="6379" width="39.5703125" style="35" customWidth="1"/>
    <col min="6380" max="6405" width="11.42578125" style="35" customWidth="1"/>
    <col min="6406" max="6634" width="11" style="35"/>
    <col min="6635" max="6635" width="39.5703125" style="35" customWidth="1"/>
    <col min="6636" max="6661" width="11.42578125" style="35" customWidth="1"/>
    <col min="6662" max="6890" width="11" style="35"/>
    <col min="6891" max="6891" width="39.5703125" style="35" customWidth="1"/>
    <col min="6892" max="6917" width="11.42578125" style="35" customWidth="1"/>
    <col min="6918" max="7146" width="11" style="35"/>
    <col min="7147" max="7147" width="39.5703125" style="35" customWidth="1"/>
    <col min="7148" max="7173" width="11.42578125" style="35" customWidth="1"/>
    <col min="7174" max="7402" width="11" style="35"/>
    <col min="7403" max="7403" width="39.5703125" style="35" customWidth="1"/>
    <col min="7404" max="7429" width="11.42578125" style="35" customWidth="1"/>
    <col min="7430" max="7658" width="11" style="35"/>
    <col min="7659" max="7659" width="39.5703125" style="35" customWidth="1"/>
    <col min="7660" max="7685" width="11.42578125" style="35" customWidth="1"/>
    <col min="7686" max="7914" width="11" style="35"/>
    <col min="7915" max="7915" width="39.5703125" style="35" customWidth="1"/>
    <col min="7916" max="7941" width="11.42578125" style="35" customWidth="1"/>
    <col min="7942" max="8170" width="11" style="35"/>
    <col min="8171" max="8171" width="39.5703125" style="35" customWidth="1"/>
    <col min="8172" max="8197" width="11.42578125" style="35" customWidth="1"/>
    <col min="8198" max="8426" width="11" style="35"/>
    <col min="8427" max="8427" width="39.5703125" style="35" customWidth="1"/>
    <col min="8428" max="8453" width="11.42578125" style="35" customWidth="1"/>
    <col min="8454" max="8682" width="11" style="35"/>
    <col min="8683" max="8683" width="39.5703125" style="35" customWidth="1"/>
    <col min="8684" max="8709" width="11.42578125" style="35" customWidth="1"/>
    <col min="8710" max="8938" width="11" style="35"/>
    <col min="8939" max="8939" width="39.5703125" style="35" customWidth="1"/>
    <col min="8940" max="8965" width="11.42578125" style="35" customWidth="1"/>
    <col min="8966" max="9194" width="11" style="35"/>
    <col min="9195" max="9195" width="39.5703125" style="35" customWidth="1"/>
    <col min="9196" max="9221" width="11.42578125" style="35" customWidth="1"/>
    <col min="9222" max="9450" width="11" style="35"/>
    <col min="9451" max="9451" width="39.5703125" style="35" customWidth="1"/>
    <col min="9452" max="9477" width="11.42578125" style="35" customWidth="1"/>
    <col min="9478" max="9706" width="11" style="35"/>
    <col min="9707" max="9707" width="39.5703125" style="35" customWidth="1"/>
    <col min="9708" max="9733" width="11.42578125" style="35" customWidth="1"/>
    <col min="9734" max="9962" width="11" style="35"/>
    <col min="9963" max="9963" width="39.5703125" style="35" customWidth="1"/>
    <col min="9964" max="9989" width="11.42578125" style="35" customWidth="1"/>
    <col min="9990" max="10218" width="11" style="35"/>
    <col min="10219" max="10219" width="39.5703125" style="35" customWidth="1"/>
    <col min="10220" max="10245" width="11.42578125" style="35" customWidth="1"/>
    <col min="10246" max="10474" width="11" style="35"/>
    <col min="10475" max="10475" width="39.5703125" style="35" customWidth="1"/>
    <col min="10476" max="10501" width="11.42578125" style="35" customWidth="1"/>
    <col min="10502" max="10730" width="11" style="35"/>
    <col min="10731" max="10731" width="39.5703125" style="35" customWidth="1"/>
    <col min="10732" max="10757" width="11.42578125" style="35" customWidth="1"/>
    <col min="10758" max="10986" width="11" style="35"/>
    <col min="10987" max="10987" width="39.5703125" style="35" customWidth="1"/>
    <col min="10988" max="11013" width="11.42578125" style="35" customWidth="1"/>
    <col min="11014" max="11242" width="11" style="35"/>
    <col min="11243" max="11243" width="39.5703125" style="35" customWidth="1"/>
    <col min="11244" max="11269" width="11.42578125" style="35" customWidth="1"/>
    <col min="11270" max="11498" width="11" style="35"/>
    <col min="11499" max="11499" width="39.5703125" style="35" customWidth="1"/>
    <col min="11500" max="11525" width="11.42578125" style="35" customWidth="1"/>
    <col min="11526" max="11754" width="11" style="35"/>
    <col min="11755" max="11755" width="39.5703125" style="35" customWidth="1"/>
    <col min="11756" max="11781" width="11.42578125" style="35" customWidth="1"/>
    <col min="11782" max="12010" width="11" style="35"/>
    <col min="12011" max="12011" width="39.5703125" style="35" customWidth="1"/>
    <col min="12012" max="12037" width="11.42578125" style="35" customWidth="1"/>
    <col min="12038" max="12266" width="11" style="35"/>
    <col min="12267" max="12267" width="39.5703125" style="35" customWidth="1"/>
    <col min="12268" max="12293" width="11.42578125" style="35" customWidth="1"/>
    <col min="12294" max="12522" width="11" style="35"/>
    <col min="12523" max="12523" width="39.5703125" style="35" customWidth="1"/>
    <col min="12524" max="12549" width="11.42578125" style="35" customWidth="1"/>
    <col min="12550" max="12778" width="11" style="35"/>
    <col min="12779" max="12779" width="39.5703125" style="35" customWidth="1"/>
    <col min="12780" max="12805" width="11.42578125" style="35" customWidth="1"/>
    <col min="12806" max="13034" width="11" style="35"/>
    <col min="13035" max="13035" width="39.5703125" style="35" customWidth="1"/>
    <col min="13036" max="13061" width="11.42578125" style="35" customWidth="1"/>
    <col min="13062" max="13290" width="11" style="35"/>
    <col min="13291" max="13291" width="39.5703125" style="35" customWidth="1"/>
    <col min="13292" max="13317" width="11.42578125" style="35" customWidth="1"/>
    <col min="13318" max="13546" width="11" style="35"/>
    <col min="13547" max="13547" width="39.5703125" style="35" customWidth="1"/>
    <col min="13548" max="13573" width="11.42578125" style="35" customWidth="1"/>
    <col min="13574" max="13802" width="11" style="35"/>
    <col min="13803" max="13803" width="39.5703125" style="35" customWidth="1"/>
    <col min="13804" max="13829" width="11.42578125" style="35" customWidth="1"/>
    <col min="13830" max="14058" width="11" style="35"/>
    <col min="14059" max="14059" width="39.5703125" style="35" customWidth="1"/>
    <col min="14060" max="14085" width="11.42578125" style="35" customWidth="1"/>
    <col min="14086" max="14314" width="11" style="35"/>
    <col min="14315" max="14315" width="39.5703125" style="35" customWidth="1"/>
    <col min="14316" max="14341" width="11.42578125" style="35" customWidth="1"/>
    <col min="14342" max="14570" width="11" style="35"/>
    <col min="14571" max="14571" width="39.5703125" style="35" customWidth="1"/>
    <col min="14572" max="14597" width="11.42578125" style="35" customWidth="1"/>
    <col min="14598" max="14826" width="11" style="35"/>
    <col min="14827" max="14827" width="39.5703125" style="35" customWidth="1"/>
    <col min="14828" max="14853" width="11.42578125" style="35" customWidth="1"/>
    <col min="14854" max="15082" width="11" style="35"/>
    <col min="15083" max="15083" width="39.5703125" style="35" customWidth="1"/>
    <col min="15084" max="15109" width="11.42578125" style="35" customWidth="1"/>
    <col min="15110" max="15338" width="11" style="35"/>
    <col min="15339" max="15339" width="39.5703125" style="35" customWidth="1"/>
    <col min="15340" max="15365" width="11.42578125" style="35" customWidth="1"/>
    <col min="15366" max="15594" width="11" style="35"/>
    <col min="15595" max="15595" width="39.5703125" style="35" customWidth="1"/>
    <col min="15596" max="15621" width="11.42578125" style="35" customWidth="1"/>
    <col min="15622" max="15850" width="11" style="35"/>
    <col min="15851" max="15851" width="39.5703125" style="35" customWidth="1"/>
    <col min="15852" max="15877" width="11.42578125" style="35" customWidth="1"/>
    <col min="15878" max="16106" width="11" style="35"/>
    <col min="16107" max="16107" width="39.5703125" style="35" customWidth="1"/>
    <col min="16108" max="16133" width="11.42578125" style="35" customWidth="1"/>
    <col min="16134" max="16384" width="11" style="35"/>
  </cols>
  <sheetData>
    <row r="1" spans="1:7" x14ac:dyDescent="0.2">
      <c r="A1" s="90" t="s">
        <v>6</v>
      </c>
      <c r="B1" s="90"/>
      <c r="C1" s="90"/>
      <c r="D1" s="90"/>
      <c r="E1" s="90"/>
      <c r="F1" s="90"/>
    </row>
    <row r="2" spans="1:7" x14ac:dyDescent="0.2">
      <c r="A2" s="90" t="s">
        <v>7</v>
      </c>
      <c r="B2" s="90"/>
      <c r="C2" s="90"/>
      <c r="D2" s="90"/>
      <c r="E2" s="90"/>
      <c r="F2" s="90"/>
    </row>
    <row r="3" spans="1:7" x14ac:dyDescent="0.2">
      <c r="A3" s="90" t="s">
        <v>59</v>
      </c>
      <c r="B3" s="90"/>
      <c r="C3" s="90"/>
      <c r="D3" s="90"/>
      <c r="E3" s="90"/>
      <c r="F3" s="90"/>
    </row>
    <row r="4" spans="1:7" ht="12.75" x14ac:dyDescent="0.2">
      <c r="A4" s="91" t="s">
        <v>76</v>
      </c>
      <c r="B4" s="91"/>
      <c r="C4" s="91"/>
      <c r="D4" s="91"/>
      <c r="E4" s="91"/>
      <c r="F4" s="91"/>
    </row>
    <row r="5" spans="1:7" ht="12" thickBot="1" x14ac:dyDescent="0.25">
      <c r="A5" s="36"/>
    </row>
    <row r="6" spans="1:7" ht="15.75" customHeight="1" thickBot="1" x14ac:dyDescent="0.25">
      <c r="A6" s="83" t="s">
        <v>60</v>
      </c>
      <c r="B6" s="93" t="s">
        <v>11</v>
      </c>
      <c r="C6" s="94"/>
      <c r="D6" s="92" t="s">
        <v>23</v>
      </c>
      <c r="E6" s="93"/>
      <c r="F6" s="94"/>
    </row>
    <row r="7" spans="1:7" ht="12" thickBot="1" x14ac:dyDescent="0.25">
      <c r="A7" s="84"/>
      <c r="B7" s="85" t="s">
        <v>62</v>
      </c>
      <c r="C7" s="85" t="s">
        <v>63</v>
      </c>
      <c r="D7" s="86" t="s">
        <v>62</v>
      </c>
      <c r="E7" s="86" t="s">
        <v>63</v>
      </c>
      <c r="F7" s="86" t="s">
        <v>64</v>
      </c>
    </row>
    <row r="8" spans="1:7" ht="12" thickBot="1" x14ac:dyDescent="0.25">
      <c r="A8" s="37"/>
      <c r="B8" s="38"/>
      <c r="C8" s="38"/>
      <c r="D8" s="38"/>
      <c r="E8" s="38"/>
    </row>
    <row r="9" spans="1:7" x14ac:dyDescent="0.2">
      <c r="A9" s="39" t="s">
        <v>26</v>
      </c>
      <c r="B9" s="40">
        <v>10324</v>
      </c>
      <c r="C9" s="40">
        <v>3311</v>
      </c>
      <c r="D9" s="41">
        <v>10324</v>
      </c>
      <c r="E9" s="42">
        <v>3311</v>
      </c>
      <c r="F9" s="43">
        <f>+D9+E9</f>
        <v>13635</v>
      </c>
    </row>
    <row r="10" spans="1:7" ht="24.75" customHeight="1" x14ac:dyDescent="0.2">
      <c r="A10" s="44" t="s">
        <v>27</v>
      </c>
      <c r="B10" s="45">
        <v>109371</v>
      </c>
      <c r="C10" s="45">
        <v>81982</v>
      </c>
      <c r="D10" s="46">
        <v>109371</v>
      </c>
      <c r="E10" s="47">
        <v>81982</v>
      </c>
      <c r="F10" s="48">
        <f>+D10+E10</f>
        <v>191353</v>
      </c>
      <c r="G10" s="49"/>
    </row>
    <row r="11" spans="1:7" ht="12" x14ac:dyDescent="0.2">
      <c r="A11" s="50" t="s">
        <v>28</v>
      </c>
      <c r="B11" s="45">
        <v>19521</v>
      </c>
      <c r="C11" s="45">
        <v>2582</v>
      </c>
      <c r="D11" s="46">
        <v>19521</v>
      </c>
      <c r="E11" s="47">
        <v>2582</v>
      </c>
      <c r="F11" s="48">
        <f t="shared" ref="F11:F28" si="0">+D11+E11</f>
        <v>22103</v>
      </c>
      <c r="G11" s="49"/>
    </row>
    <row r="12" spans="1:7" ht="33.75" x14ac:dyDescent="0.2">
      <c r="A12" s="44" t="s">
        <v>29</v>
      </c>
      <c r="B12" s="45">
        <v>121034</v>
      </c>
      <c r="C12" s="45">
        <v>73812</v>
      </c>
      <c r="D12" s="46">
        <v>121034</v>
      </c>
      <c r="E12" s="47">
        <v>73812</v>
      </c>
      <c r="F12" s="48">
        <f t="shared" si="0"/>
        <v>194846</v>
      </c>
      <c r="G12" s="49"/>
    </row>
    <row r="13" spans="1:7" ht="12" x14ac:dyDescent="0.2">
      <c r="A13" s="50" t="s">
        <v>30</v>
      </c>
      <c r="B13" s="45">
        <v>12204</v>
      </c>
      <c r="C13" s="45">
        <v>5698</v>
      </c>
      <c r="D13" s="46">
        <v>12204</v>
      </c>
      <c r="E13" s="47">
        <v>5698</v>
      </c>
      <c r="F13" s="48">
        <f t="shared" si="0"/>
        <v>17902</v>
      </c>
      <c r="G13" s="49"/>
    </row>
    <row r="14" spans="1:7" ht="12" x14ac:dyDescent="0.2">
      <c r="A14" s="50" t="s">
        <v>31</v>
      </c>
      <c r="B14" s="45">
        <v>15180</v>
      </c>
      <c r="C14" s="45">
        <v>16064</v>
      </c>
      <c r="D14" s="46">
        <v>15180</v>
      </c>
      <c r="E14" s="47">
        <v>16064</v>
      </c>
      <c r="F14" s="48">
        <f t="shared" si="0"/>
        <v>31244</v>
      </c>
      <c r="G14" s="49"/>
    </row>
    <row r="15" spans="1:7" ht="12" x14ac:dyDescent="0.2">
      <c r="A15" s="50" t="s">
        <v>32</v>
      </c>
      <c r="B15" s="45">
        <v>4978</v>
      </c>
      <c r="C15" s="45">
        <v>1738</v>
      </c>
      <c r="D15" s="46">
        <v>4978</v>
      </c>
      <c r="E15" s="47">
        <v>1738</v>
      </c>
      <c r="F15" s="48">
        <f t="shared" si="0"/>
        <v>6716</v>
      </c>
      <c r="G15" s="49"/>
    </row>
    <row r="16" spans="1:7" ht="22.5" x14ac:dyDescent="0.2">
      <c r="A16" s="44" t="s">
        <v>33</v>
      </c>
      <c r="B16" s="45">
        <v>80499</v>
      </c>
      <c r="C16" s="45">
        <v>39688</v>
      </c>
      <c r="D16" s="46">
        <v>80499</v>
      </c>
      <c r="E16" s="47">
        <v>39688</v>
      </c>
      <c r="F16" s="48">
        <f t="shared" si="0"/>
        <v>120187</v>
      </c>
      <c r="G16" s="49"/>
    </row>
    <row r="17" spans="1:7" ht="12" x14ac:dyDescent="0.2">
      <c r="A17" s="50" t="s">
        <v>34</v>
      </c>
      <c r="B17" s="45">
        <v>29561</v>
      </c>
      <c r="C17" s="45">
        <v>37563</v>
      </c>
      <c r="D17" s="46">
        <v>29561</v>
      </c>
      <c r="E17" s="47">
        <v>37563</v>
      </c>
      <c r="F17" s="48">
        <f t="shared" si="0"/>
        <v>67124</v>
      </c>
      <c r="G17" s="49"/>
    </row>
    <row r="18" spans="1:7" ht="12" x14ac:dyDescent="0.2">
      <c r="A18" s="50" t="s">
        <v>35</v>
      </c>
      <c r="B18" s="45">
        <v>192</v>
      </c>
      <c r="C18" s="45">
        <v>1616</v>
      </c>
      <c r="D18" s="46">
        <v>192</v>
      </c>
      <c r="E18" s="47">
        <v>1616</v>
      </c>
      <c r="F18" s="48">
        <f t="shared" si="0"/>
        <v>1808</v>
      </c>
      <c r="G18" s="49"/>
    </row>
    <row r="19" spans="1:7" ht="12" x14ac:dyDescent="0.2">
      <c r="A19" s="50" t="s">
        <v>65</v>
      </c>
      <c r="B19" s="45">
        <v>34</v>
      </c>
      <c r="C19" s="45">
        <v>16</v>
      </c>
      <c r="D19" s="46">
        <v>34</v>
      </c>
      <c r="E19" s="47">
        <v>16</v>
      </c>
      <c r="F19" s="48">
        <f t="shared" si="0"/>
        <v>50</v>
      </c>
    </row>
    <row r="20" spans="1:7" ht="12" x14ac:dyDescent="0.2">
      <c r="A20" s="50" t="s">
        <v>66</v>
      </c>
      <c r="B20" s="45">
        <v>700</v>
      </c>
      <c r="C20" s="45">
        <v>703</v>
      </c>
      <c r="D20" s="46">
        <v>700</v>
      </c>
      <c r="E20" s="47">
        <v>703</v>
      </c>
      <c r="F20" s="48">
        <f t="shared" si="0"/>
        <v>1403</v>
      </c>
    </row>
    <row r="21" spans="1:7" ht="12" x14ac:dyDescent="0.2">
      <c r="A21" s="51" t="s">
        <v>1</v>
      </c>
      <c r="B21" s="52">
        <f>SUM(B9:B20)</f>
        <v>403598</v>
      </c>
      <c r="C21" s="52">
        <f>SUM(C9:C20)</f>
        <v>264773</v>
      </c>
      <c r="D21" s="46">
        <f>SUM(D9:D20)</f>
        <v>403598</v>
      </c>
      <c r="E21" s="47">
        <f>SUM(E9:E20)</f>
        <v>264773</v>
      </c>
      <c r="F21" s="48">
        <f>+D21+E21</f>
        <v>668371</v>
      </c>
    </row>
    <row r="22" spans="1:7" ht="12" x14ac:dyDescent="0.2">
      <c r="A22" s="53" t="s">
        <v>67</v>
      </c>
      <c r="B22" s="45">
        <v>53730</v>
      </c>
      <c r="C22" s="45">
        <v>36407</v>
      </c>
      <c r="D22" s="46">
        <v>53730</v>
      </c>
      <c r="E22" s="47">
        <v>36407</v>
      </c>
      <c r="F22" s="48">
        <f t="shared" si="0"/>
        <v>90137</v>
      </c>
    </row>
    <row r="23" spans="1:7" ht="12" x14ac:dyDescent="0.2">
      <c r="A23" s="54" t="s">
        <v>38</v>
      </c>
      <c r="B23" s="45">
        <v>8806</v>
      </c>
      <c r="C23" s="45">
        <v>8589</v>
      </c>
      <c r="D23" s="46">
        <v>8806</v>
      </c>
      <c r="E23" s="47">
        <v>8589</v>
      </c>
      <c r="F23" s="48">
        <f t="shared" si="0"/>
        <v>17395</v>
      </c>
    </row>
    <row r="24" spans="1:7" ht="12" x14ac:dyDescent="0.2">
      <c r="A24" s="54" t="s">
        <v>39</v>
      </c>
      <c r="B24" s="45">
        <v>6759</v>
      </c>
      <c r="C24" s="45">
        <v>10982</v>
      </c>
      <c r="D24" s="46">
        <v>6759</v>
      </c>
      <c r="E24" s="47">
        <v>10982</v>
      </c>
      <c r="F24" s="48">
        <f t="shared" si="0"/>
        <v>17741</v>
      </c>
    </row>
    <row r="25" spans="1:7" ht="12" x14ac:dyDescent="0.2">
      <c r="A25" s="54" t="s">
        <v>40</v>
      </c>
      <c r="B25" s="45">
        <v>5359</v>
      </c>
      <c r="C25" s="45">
        <v>1449</v>
      </c>
      <c r="D25" s="46">
        <v>5359</v>
      </c>
      <c r="E25" s="47">
        <v>1449</v>
      </c>
      <c r="F25" s="48">
        <f t="shared" si="0"/>
        <v>6808</v>
      </c>
    </row>
    <row r="26" spans="1:7" ht="12" x14ac:dyDescent="0.2">
      <c r="A26" s="54" t="s">
        <v>41</v>
      </c>
      <c r="B26" s="45">
        <v>1654</v>
      </c>
      <c r="C26" s="45">
        <v>1504</v>
      </c>
      <c r="D26" s="46">
        <v>1654</v>
      </c>
      <c r="E26" s="47">
        <v>1504</v>
      </c>
      <c r="F26" s="48">
        <f t="shared" si="0"/>
        <v>3158</v>
      </c>
    </row>
    <row r="27" spans="1:7" ht="12" x14ac:dyDescent="0.2">
      <c r="A27" s="54" t="s">
        <v>42</v>
      </c>
      <c r="B27" s="45">
        <v>22125</v>
      </c>
      <c r="C27" s="45">
        <v>8658</v>
      </c>
      <c r="D27" s="46">
        <v>22125</v>
      </c>
      <c r="E27" s="47">
        <v>8658</v>
      </c>
      <c r="F27" s="48">
        <f t="shared" si="0"/>
        <v>30783</v>
      </c>
    </row>
    <row r="28" spans="1:7" ht="12" x14ac:dyDescent="0.2">
      <c r="A28" s="51" t="s">
        <v>2</v>
      </c>
      <c r="B28" s="52">
        <f>SUM(B22:B27)</f>
        <v>98433</v>
      </c>
      <c r="C28" s="52">
        <f t="shared" ref="C28" si="1">SUM(C22:C27)</f>
        <v>67589</v>
      </c>
      <c r="D28" s="55">
        <f>SUM(D22:D27)</f>
        <v>98433</v>
      </c>
      <c r="E28" s="52">
        <f>SUM(E22:E27)</f>
        <v>67589</v>
      </c>
      <c r="F28" s="48">
        <f t="shared" si="0"/>
        <v>166022</v>
      </c>
    </row>
    <row r="29" spans="1:7" ht="12.75" thickBot="1" x14ac:dyDescent="0.25">
      <c r="A29" s="54"/>
      <c r="B29" s="56"/>
      <c r="C29" s="56"/>
      <c r="D29" s="57"/>
      <c r="E29" s="47"/>
      <c r="F29" s="48"/>
    </row>
    <row r="30" spans="1:7" ht="12" x14ac:dyDescent="0.2">
      <c r="A30" s="88"/>
      <c r="B30" s="73"/>
      <c r="C30" s="73"/>
      <c r="D30" s="77"/>
      <c r="E30" s="74"/>
      <c r="F30" s="75"/>
    </row>
    <row r="31" spans="1:7" ht="12.75" thickBot="1" x14ac:dyDescent="0.25">
      <c r="A31" s="89" t="s">
        <v>5</v>
      </c>
      <c r="B31" s="59">
        <f>B21+B28</f>
        <v>502031</v>
      </c>
      <c r="C31" s="59">
        <f>C21+C28</f>
        <v>332362</v>
      </c>
      <c r="D31" s="60">
        <f>D21+D28</f>
        <v>502031</v>
      </c>
      <c r="E31" s="61">
        <f>E21+E28</f>
        <v>332362</v>
      </c>
      <c r="F31" s="62">
        <f>+D31+E31</f>
        <v>834393</v>
      </c>
    </row>
    <row r="32" spans="1:7" x14ac:dyDescent="0.2">
      <c r="A32" s="63" t="s">
        <v>68</v>
      </c>
    </row>
    <row r="33" spans="1:3" x14ac:dyDescent="0.2">
      <c r="A33" s="64" t="s">
        <v>69</v>
      </c>
    </row>
    <row r="34" spans="1:3" x14ac:dyDescent="0.2">
      <c r="A34" s="64" t="s">
        <v>70</v>
      </c>
    </row>
    <row r="35" spans="1:3" x14ac:dyDescent="0.2">
      <c r="A35" s="64"/>
    </row>
    <row r="37" spans="1:3" x14ac:dyDescent="0.2">
      <c r="B37" s="65"/>
      <c r="C37" s="65"/>
    </row>
    <row r="38" spans="1:3" x14ac:dyDescent="0.2">
      <c r="B38" s="65"/>
      <c r="C38" s="65"/>
    </row>
    <row r="39" spans="1:3" x14ac:dyDescent="0.2">
      <c r="B39" s="65"/>
      <c r="C39" s="65"/>
    </row>
  </sheetData>
  <mergeCells count="6">
    <mergeCell ref="D6:F6"/>
    <mergeCell ref="A3:F3"/>
    <mergeCell ref="A2:F2"/>
    <mergeCell ref="A1:F1"/>
    <mergeCell ref="A4:F4"/>
    <mergeCell ref="B6:C6"/>
  </mergeCells>
  <dataValidations count="1">
    <dataValidation type="textLength" allowBlank="1" showInputMessage="1" showErrorMessage="1" sqref="A1:A1048576 G1:XFD1048576 B1:C2 B4:C1048576 D5:F1048576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47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9544</v>
      </c>
      <c r="C11" s="14">
        <v>9522</v>
      </c>
      <c r="D11" s="14">
        <v>9348</v>
      </c>
      <c r="E11" s="14">
        <v>9338</v>
      </c>
      <c r="F11" s="14">
        <v>9337</v>
      </c>
      <c r="G11" s="14">
        <v>9218</v>
      </c>
      <c r="H11" s="14">
        <v>9268</v>
      </c>
      <c r="I11" s="14">
        <v>9194</v>
      </c>
      <c r="J11" s="14">
        <v>9233</v>
      </c>
      <c r="K11" s="14">
        <v>9076</v>
      </c>
      <c r="L11" s="14">
        <v>9197</v>
      </c>
      <c r="M11" s="14">
        <v>9275</v>
      </c>
      <c r="N11" s="15">
        <v>9295.7999999999993</v>
      </c>
    </row>
    <row r="12" spans="1:14" ht="36" customHeight="1" x14ac:dyDescent="0.25">
      <c r="A12" s="16" t="s">
        <v>27</v>
      </c>
      <c r="B12" s="17">
        <v>177383</v>
      </c>
      <c r="C12" s="17">
        <v>175757</v>
      </c>
      <c r="D12" s="17">
        <v>174929</v>
      </c>
      <c r="E12" s="17">
        <v>173353</v>
      </c>
      <c r="F12" s="17">
        <v>176450</v>
      </c>
      <c r="G12" s="17">
        <v>175396</v>
      </c>
      <c r="H12" s="17">
        <v>175902</v>
      </c>
      <c r="I12" s="17">
        <v>175802</v>
      </c>
      <c r="J12" s="17">
        <v>176922</v>
      </c>
      <c r="K12" s="17">
        <v>177874</v>
      </c>
      <c r="L12" s="17">
        <v>177775</v>
      </c>
      <c r="M12" s="17">
        <v>176278</v>
      </c>
      <c r="N12" s="18">
        <v>176151.8</v>
      </c>
    </row>
    <row r="13" spans="1:14" x14ac:dyDescent="0.25">
      <c r="A13" s="19" t="s">
        <v>28</v>
      </c>
      <c r="B13" s="17">
        <v>26075</v>
      </c>
      <c r="C13" s="17">
        <v>26710</v>
      </c>
      <c r="D13" s="17">
        <v>27363</v>
      </c>
      <c r="E13" s="17">
        <v>26336</v>
      </c>
      <c r="F13" s="17">
        <v>25911</v>
      </c>
      <c r="G13" s="17">
        <v>26847</v>
      </c>
      <c r="H13" s="17">
        <v>28361</v>
      </c>
      <c r="I13" s="17">
        <v>29076</v>
      </c>
      <c r="J13" s="17">
        <v>30305</v>
      </c>
      <c r="K13" s="17">
        <v>30810</v>
      </c>
      <c r="L13" s="17">
        <v>28903</v>
      </c>
      <c r="M13" s="17">
        <v>27274</v>
      </c>
      <c r="N13" s="18">
        <v>27830.9</v>
      </c>
    </row>
    <row r="14" spans="1:14" ht="36.75" customHeight="1" x14ac:dyDescent="0.25">
      <c r="A14" s="16" t="s">
        <v>29</v>
      </c>
      <c r="B14" s="17">
        <v>112796</v>
      </c>
      <c r="C14" s="17">
        <v>112332</v>
      </c>
      <c r="D14" s="17">
        <v>112120</v>
      </c>
      <c r="E14" s="17">
        <v>113059</v>
      </c>
      <c r="F14" s="17">
        <v>113966</v>
      </c>
      <c r="G14" s="17">
        <v>114526</v>
      </c>
      <c r="H14" s="17">
        <v>116162</v>
      </c>
      <c r="I14" s="17">
        <v>114080</v>
      </c>
      <c r="J14" s="17">
        <v>114431</v>
      </c>
      <c r="K14" s="17">
        <v>114548</v>
      </c>
      <c r="L14" s="17">
        <v>114164</v>
      </c>
      <c r="M14" s="17">
        <v>115088</v>
      </c>
      <c r="N14" s="18">
        <v>113939.3</v>
      </c>
    </row>
    <row r="15" spans="1:14" x14ac:dyDescent="0.25">
      <c r="A15" s="19" t="s">
        <v>30</v>
      </c>
      <c r="B15" s="17">
        <v>7631</v>
      </c>
      <c r="C15" s="17">
        <v>7607</v>
      </c>
      <c r="D15" s="17">
        <v>7440</v>
      </c>
      <c r="E15" s="17">
        <v>7469</v>
      </c>
      <c r="F15" s="17">
        <v>7424</v>
      </c>
      <c r="G15" s="17">
        <v>7413</v>
      </c>
      <c r="H15" s="17">
        <v>7327</v>
      </c>
      <c r="I15" s="17">
        <v>7298</v>
      </c>
      <c r="J15" s="17">
        <v>7249</v>
      </c>
      <c r="K15" s="17">
        <v>7175</v>
      </c>
      <c r="L15" s="17">
        <v>7064</v>
      </c>
      <c r="M15" s="17">
        <v>7121</v>
      </c>
      <c r="N15" s="18">
        <v>7351.5</v>
      </c>
    </row>
    <row r="16" spans="1:14" x14ac:dyDescent="0.25">
      <c r="A16" s="19" t="s">
        <v>31</v>
      </c>
      <c r="B16" s="17">
        <v>20589</v>
      </c>
      <c r="C16" s="17">
        <v>20643</v>
      </c>
      <c r="D16" s="17">
        <v>20952</v>
      </c>
      <c r="E16" s="17">
        <v>20986</v>
      </c>
      <c r="F16" s="17">
        <v>20949</v>
      </c>
      <c r="G16" s="17">
        <v>20967</v>
      </c>
      <c r="H16" s="17">
        <v>20952</v>
      </c>
      <c r="I16" s="17">
        <v>20779</v>
      </c>
      <c r="J16" s="17">
        <v>21118</v>
      </c>
      <c r="K16" s="17">
        <v>21261</v>
      </c>
      <c r="L16" s="17">
        <v>21118</v>
      </c>
      <c r="M16" s="17">
        <v>20158</v>
      </c>
      <c r="N16" s="18">
        <v>20872.7</v>
      </c>
    </row>
    <row r="17" spans="1:16" x14ac:dyDescent="0.25">
      <c r="A17" s="19" t="s">
        <v>32</v>
      </c>
      <c r="B17" s="17">
        <v>5198</v>
      </c>
      <c r="C17" s="17">
        <v>5222</v>
      </c>
      <c r="D17" s="17">
        <v>5082</v>
      </c>
      <c r="E17" s="17">
        <v>5137</v>
      </c>
      <c r="F17" s="17">
        <v>5138</v>
      </c>
      <c r="G17" s="17">
        <v>5151</v>
      </c>
      <c r="H17" s="17">
        <v>5206</v>
      </c>
      <c r="I17" s="17">
        <v>5268</v>
      </c>
      <c r="J17" s="17">
        <v>5269</v>
      </c>
      <c r="K17" s="17">
        <v>5123</v>
      </c>
      <c r="L17" s="17">
        <v>5019</v>
      </c>
      <c r="M17" s="17">
        <v>4940</v>
      </c>
      <c r="N17" s="18">
        <v>5146.1000000000004</v>
      </c>
      <c r="P17" s="20"/>
    </row>
    <row r="18" spans="1:16" ht="30.75" customHeight="1" x14ac:dyDescent="0.25">
      <c r="A18" s="16" t="s">
        <v>33</v>
      </c>
      <c r="B18" s="17">
        <v>49786</v>
      </c>
      <c r="C18" s="17">
        <v>50351</v>
      </c>
      <c r="D18" s="17">
        <v>51116</v>
      </c>
      <c r="E18" s="17">
        <v>52249</v>
      </c>
      <c r="F18" s="17">
        <v>51613</v>
      </c>
      <c r="G18" s="17">
        <v>52676</v>
      </c>
      <c r="H18" s="17">
        <v>53928</v>
      </c>
      <c r="I18" s="17">
        <v>55819</v>
      </c>
      <c r="J18" s="17">
        <v>56077</v>
      </c>
      <c r="K18" s="17">
        <v>56496</v>
      </c>
      <c r="L18" s="17">
        <v>56429</v>
      </c>
      <c r="M18" s="17">
        <v>55475</v>
      </c>
      <c r="N18" s="18">
        <v>53501.3</v>
      </c>
    </row>
    <row r="19" spans="1:16" x14ac:dyDescent="0.25">
      <c r="A19" s="19" t="s">
        <v>34</v>
      </c>
      <c r="B19" s="17">
        <v>49143</v>
      </c>
      <c r="C19" s="17">
        <v>50830</v>
      </c>
      <c r="D19" s="17">
        <v>51177</v>
      </c>
      <c r="E19" s="17">
        <v>51704</v>
      </c>
      <c r="F19" s="17">
        <v>52494</v>
      </c>
      <c r="G19" s="17">
        <v>52948</v>
      </c>
      <c r="H19" s="17">
        <v>52198</v>
      </c>
      <c r="I19" s="17">
        <v>52466</v>
      </c>
      <c r="J19" s="17">
        <v>52785</v>
      </c>
      <c r="K19" s="17">
        <v>52594</v>
      </c>
      <c r="L19" s="17">
        <v>51713</v>
      </c>
      <c r="M19" s="17">
        <v>51465</v>
      </c>
      <c r="N19" s="18">
        <v>51793.1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458145</v>
      </c>
      <c r="C22" s="22">
        <f t="shared" si="0"/>
        <v>458974</v>
      </c>
      <c r="D22" s="22">
        <f t="shared" si="0"/>
        <v>459527</v>
      </c>
      <c r="E22" s="22">
        <f t="shared" si="0"/>
        <v>459631</v>
      </c>
      <c r="F22" s="22">
        <f t="shared" si="0"/>
        <v>463282</v>
      </c>
      <c r="G22" s="22">
        <f t="shared" si="0"/>
        <v>465142</v>
      </c>
      <c r="H22" s="22">
        <f t="shared" si="0"/>
        <v>469304</v>
      </c>
      <c r="I22" s="22">
        <f t="shared" si="0"/>
        <v>469782</v>
      </c>
      <c r="J22" s="22">
        <f t="shared" si="0"/>
        <v>473389</v>
      </c>
      <c r="K22" s="22">
        <f t="shared" si="0"/>
        <v>474957</v>
      </c>
      <c r="L22" s="22">
        <f t="shared" si="0"/>
        <v>471382</v>
      </c>
      <c r="M22" s="22">
        <f t="shared" si="0"/>
        <v>467074</v>
      </c>
      <c r="N22" s="23">
        <f t="shared" si="0"/>
        <v>465882.49999999994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68047</v>
      </c>
      <c r="C24" s="17">
        <v>68907</v>
      </c>
      <c r="D24" s="17">
        <v>69443</v>
      </c>
      <c r="E24" s="17">
        <v>68853</v>
      </c>
      <c r="F24" s="17">
        <v>68683</v>
      </c>
      <c r="G24" s="17">
        <v>69611</v>
      </c>
      <c r="H24" s="17">
        <v>69344</v>
      </c>
      <c r="I24" s="17">
        <v>69706</v>
      </c>
      <c r="J24" s="17">
        <v>69830</v>
      </c>
      <c r="K24" s="17">
        <v>70560</v>
      </c>
      <c r="L24" s="17">
        <v>71163</v>
      </c>
      <c r="M24" s="17">
        <v>67279</v>
      </c>
      <c r="N24" s="18">
        <v>69285.5</v>
      </c>
    </row>
    <row r="25" spans="1:16" x14ac:dyDescent="0.25">
      <c r="A25" s="19" t="s">
        <v>38</v>
      </c>
      <c r="B25" s="17">
        <v>10843</v>
      </c>
      <c r="C25" s="17">
        <v>10940</v>
      </c>
      <c r="D25" s="17">
        <v>11045</v>
      </c>
      <c r="E25" s="17">
        <v>11034</v>
      </c>
      <c r="F25" s="17">
        <v>11064</v>
      </c>
      <c r="G25" s="17">
        <v>11130</v>
      </c>
      <c r="H25" s="17">
        <v>11112</v>
      </c>
      <c r="I25" s="17">
        <v>11191</v>
      </c>
      <c r="J25" s="17">
        <v>11348</v>
      </c>
      <c r="K25" s="17">
        <v>11390</v>
      </c>
      <c r="L25" s="17">
        <v>11246</v>
      </c>
      <c r="M25" s="17">
        <v>10780</v>
      </c>
      <c r="N25" s="18">
        <v>11093.6</v>
      </c>
    </row>
    <row r="26" spans="1:16" x14ac:dyDescent="0.25">
      <c r="A26" s="19" t="s">
        <v>39</v>
      </c>
      <c r="B26" s="17">
        <v>11973</v>
      </c>
      <c r="C26" s="17">
        <v>12322</v>
      </c>
      <c r="D26" s="17">
        <v>12372</v>
      </c>
      <c r="E26" s="17">
        <v>12296</v>
      </c>
      <c r="F26" s="17">
        <v>12239</v>
      </c>
      <c r="G26" s="17">
        <v>12574</v>
      </c>
      <c r="H26" s="17">
        <v>12145</v>
      </c>
      <c r="I26" s="17">
        <v>12455</v>
      </c>
      <c r="J26" s="17">
        <v>12239</v>
      </c>
      <c r="K26" s="17">
        <v>11296</v>
      </c>
      <c r="L26" s="17">
        <v>11133</v>
      </c>
      <c r="M26" s="17">
        <v>12117</v>
      </c>
      <c r="N26" s="18">
        <v>12096.8</v>
      </c>
    </row>
    <row r="27" spans="1:16" x14ac:dyDescent="0.25">
      <c r="A27" s="19" t="s">
        <v>40</v>
      </c>
      <c r="B27" s="17">
        <v>4840</v>
      </c>
      <c r="C27" s="17">
        <v>4078</v>
      </c>
      <c r="D27" s="17">
        <v>3886</v>
      </c>
      <c r="E27" s="17">
        <v>3856</v>
      </c>
      <c r="F27" s="17">
        <v>3849</v>
      </c>
      <c r="G27" s="17">
        <v>3801</v>
      </c>
      <c r="H27" s="17">
        <v>3785</v>
      </c>
      <c r="I27" s="17">
        <v>3753</v>
      </c>
      <c r="J27" s="17">
        <v>3739</v>
      </c>
      <c r="K27" s="17">
        <v>3728</v>
      </c>
      <c r="L27" s="17">
        <v>3309</v>
      </c>
      <c r="M27" s="17">
        <v>3308</v>
      </c>
      <c r="N27" s="18">
        <v>3827.7</v>
      </c>
    </row>
    <row r="28" spans="1:16" x14ac:dyDescent="0.25">
      <c r="A28" s="19" t="s">
        <v>41</v>
      </c>
      <c r="B28" s="17">
        <v>2332</v>
      </c>
      <c r="C28" s="17">
        <v>2356</v>
      </c>
      <c r="D28" s="17">
        <v>2359</v>
      </c>
      <c r="E28" s="17">
        <v>2343</v>
      </c>
      <c r="F28" s="17">
        <v>2331</v>
      </c>
      <c r="G28" s="17">
        <v>2318</v>
      </c>
      <c r="H28" s="17">
        <v>2308</v>
      </c>
      <c r="I28" s="17">
        <v>2301</v>
      </c>
      <c r="J28" s="17">
        <v>2303</v>
      </c>
      <c r="K28" s="17">
        <v>2291</v>
      </c>
      <c r="L28" s="17">
        <v>2280</v>
      </c>
      <c r="M28" s="17">
        <v>2288</v>
      </c>
      <c r="N28" s="18">
        <v>2317.5</v>
      </c>
    </row>
    <row r="29" spans="1:16" x14ac:dyDescent="0.25">
      <c r="A29" s="19" t="s">
        <v>42</v>
      </c>
      <c r="B29" s="17">
        <v>14136</v>
      </c>
      <c r="C29" s="17">
        <v>14134</v>
      </c>
      <c r="D29" s="17">
        <v>14337</v>
      </c>
      <c r="E29" s="17">
        <v>14601</v>
      </c>
      <c r="F29" s="17">
        <v>14741</v>
      </c>
      <c r="G29" s="17">
        <v>14640</v>
      </c>
      <c r="H29" s="17">
        <v>14530</v>
      </c>
      <c r="I29" s="17">
        <v>14643</v>
      </c>
      <c r="J29" s="17">
        <v>14675</v>
      </c>
      <c r="K29" s="17">
        <v>14780</v>
      </c>
      <c r="L29" s="17">
        <v>14811</v>
      </c>
      <c r="M29" s="17">
        <v>14874</v>
      </c>
      <c r="N29" s="18">
        <v>14575.2</v>
      </c>
    </row>
    <row r="30" spans="1:16" x14ac:dyDescent="0.25">
      <c r="A30" s="21" t="s">
        <v>2</v>
      </c>
      <c r="B30" s="22">
        <f t="shared" ref="B30:M30" si="1">SUM(B24:B29)</f>
        <v>112171</v>
      </c>
      <c r="C30" s="22">
        <f t="shared" si="1"/>
        <v>112737</v>
      </c>
      <c r="D30" s="22">
        <f t="shared" si="1"/>
        <v>113442</v>
      </c>
      <c r="E30" s="22">
        <f t="shared" si="1"/>
        <v>112983</v>
      </c>
      <c r="F30" s="22">
        <f t="shared" si="1"/>
        <v>112907</v>
      </c>
      <c r="G30" s="22">
        <f t="shared" si="1"/>
        <v>114074</v>
      </c>
      <c r="H30" s="22">
        <f t="shared" si="1"/>
        <v>113224</v>
      </c>
      <c r="I30" s="22">
        <f t="shared" si="1"/>
        <v>114049</v>
      </c>
      <c r="J30" s="22">
        <f t="shared" si="1"/>
        <v>114134</v>
      </c>
      <c r="K30" s="22">
        <f t="shared" si="1"/>
        <v>114045</v>
      </c>
      <c r="L30" s="22">
        <f t="shared" si="1"/>
        <v>113942</v>
      </c>
      <c r="M30" s="22">
        <f t="shared" si="1"/>
        <v>110646</v>
      </c>
      <c r="N30" s="23">
        <f>SUM(N24:N29)</f>
        <v>113196.3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570316</v>
      </c>
      <c r="C33" s="33">
        <f t="shared" ref="C33:N33" si="2">SUM(C22+C30)</f>
        <v>571711</v>
      </c>
      <c r="D33" s="33">
        <f t="shared" si="2"/>
        <v>572969</v>
      </c>
      <c r="E33" s="33">
        <f t="shared" si="2"/>
        <v>572614</v>
      </c>
      <c r="F33" s="33">
        <f t="shared" si="2"/>
        <v>576189</v>
      </c>
      <c r="G33" s="33">
        <f t="shared" si="2"/>
        <v>579216</v>
      </c>
      <c r="H33" s="33">
        <f t="shared" si="2"/>
        <v>582528</v>
      </c>
      <c r="I33" s="33">
        <f t="shared" si="2"/>
        <v>583831</v>
      </c>
      <c r="J33" s="33">
        <f t="shared" si="2"/>
        <v>587523</v>
      </c>
      <c r="K33" s="33">
        <f t="shared" si="2"/>
        <v>589002</v>
      </c>
      <c r="L33" s="33">
        <f t="shared" si="2"/>
        <v>585324</v>
      </c>
      <c r="M33" s="33">
        <f t="shared" si="2"/>
        <v>577720</v>
      </c>
      <c r="N33" s="34">
        <f t="shared" si="2"/>
        <v>579078.79999999993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3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48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10345</v>
      </c>
      <c r="C11" s="14">
        <v>10398</v>
      </c>
      <c r="D11" s="14">
        <v>9917</v>
      </c>
      <c r="E11" s="14">
        <v>9823</v>
      </c>
      <c r="F11" s="14">
        <v>9806</v>
      </c>
      <c r="G11" s="14">
        <v>10137</v>
      </c>
      <c r="H11" s="14">
        <v>10141</v>
      </c>
      <c r="I11" s="14">
        <v>10141</v>
      </c>
      <c r="J11" s="14">
        <v>10162</v>
      </c>
      <c r="K11" s="14">
        <v>10168</v>
      </c>
      <c r="L11" s="14">
        <v>10596</v>
      </c>
      <c r="M11" s="14">
        <v>10607</v>
      </c>
      <c r="N11" s="15">
        <v>10186.799999999999</v>
      </c>
    </row>
    <row r="12" spans="1:14" ht="45" x14ac:dyDescent="0.25">
      <c r="A12" s="16" t="s">
        <v>27</v>
      </c>
      <c r="B12" s="17">
        <v>172492</v>
      </c>
      <c r="C12" s="17">
        <v>175781</v>
      </c>
      <c r="D12" s="17">
        <v>175755</v>
      </c>
      <c r="E12" s="17">
        <v>173121</v>
      </c>
      <c r="F12" s="17">
        <v>172784</v>
      </c>
      <c r="G12" s="17">
        <v>174288</v>
      </c>
      <c r="H12" s="17">
        <v>175043</v>
      </c>
      <c r="I12" s="17">
        <v>173630</v>
      </c>
      <c r="J12" s="17">
        <v>174837</v>
      </c>
      <c r="K12" s="17">
        <v>174652</v>
      </c>
      <c r="L12" s="17">
        <v>175080</v>
      </c>
      <c r="M12" s="17">
        <v>175593</v>
      </c>
      <c r="N12" s="18">
        <v>174421.3</v>
      </c>
    </row>
    <row r="13" spans="1:14" x14ac:dyDescent="0.25">
      <c r="A13" s="19" t="s">
        <v>28</v>
      </c>
      <c r="B13" s="17">
        <v>27978</v>
      </c>
      <c r="C13" s="17">
        <v>27844</v>
      </c>
      <c r="D13" s="17">
        <v>27355</v>
      </c>
      <c r="E13" s="17">
        <v>26671</v>
      </c>
      <c r="F13" s="17">
        <v>28189</v>
      </c>
      <c r="G13" s="17">
        <v>27979</v>
      </c>
      <c r="H13" s="17">
        <v>28149</v>
      </c>
      <c r="I13" s="17">
        <v>27423</v>
      </c>
      <c r="J13" s="17">
        <v>27359</v>
      </c>
      <c r="K13" s="17">
        <v>27258</v>
      </c>
      <c r="L13" s="17">
        <v>27056</v>
      </c>
      <c r="M13" s="17">
        <v>26461</v>
      </c>
      <c r="N13" s="18">
        <v>27476.799999999999</v>
      </c>
    </row>
    <row r="14" spans="1:14" ht="45" x14ac:dyDescent="0.25">
      <c r="A14" s="16" t="s">
        <v>29</v>
      </c>
      <c r="B14" s="17">
        <v>114202</v>
      </c>
      <c r="C14" s="17">
        <v>114435</v>
      </c>
      <c r="D14" s="17">
        <v>114522</v>
      </c>
      <c r="E14" s="17">
        <v>114704</v>
      </c>
      <c r="F14" s="17">
        <v>115539</v>
      </c>
      <c r="G14" s="17">
        <v>115852</v>
      </c>
      <c r="H14" s="17">
        <v>116240</v>
      </c>
      <c r="I14" s="17">
        <v>115764</v>
      </c>
      <c r="J14" s="17">
        <v>116886</v>
      </c>
      <c r="K14" s="17">
        <v>118879</v>
      </c>
      <c r="L14" s="17">
        <v>119941</v>
      </c>
      <c r="M14" s="17">
        <v>122069</v>
      </c>
      <c r="N14" s="18">
        <v>116586.1</v>
      </c>
    </row>
    <row r="15" spans="1:14" x14ac:dyDescent="0.25">
      <c r="A15" s="19" t="s">
        <v>30</v>
      </c>
      <c r="B15" s="17">
        <v>8537</v>
      </c>
      <c r="C15" s="17">
        <v>8559</v>
      </c>
      <c r="D15" s="17">
        <v>8539</v>
      </c>
      <c r="E15" s="17">
        <v>8528</v>
      </c>
      <c r="F15" s="17">
        <v>8536</v>
      </c>
      <c r="G15" s="17">
        <v>8528</v>
      </c>
      <c r="H15" s="17">
        <v>8509</v>
      </c>
      <c r="I15" s="17">
        <v>8513</v>
      </c>
      <c r="J15" s="17">
        <v>8526</v>
      </c>
      <c r="K15" s="17">
        <v>8476</v>
      </c>
      <c r="L15" s="17">
        <v>8401</v>
      </c>
      <c r="M15" s="17">
        <v>8412</v>
      </c>
      <c r="N15" s="18">
        <v>8505.2999999999993</v>
      </c>
    </row>
    <row r="16" spans="1:14" x14ac:dyDescent="0.25">
      <c r="A16" s="19" t="s">
        <v>31</v>
      </c>
      <c r="B16" s="17">
        <v>19954</v>
      </c>
      <c r="C16" s="17">
        <v>19855</v>
      </c>
      <c r="D16" s="17">
        <v>19985</v>
      </c>
      <c r="E16" s="17">
        <v>20096</v>
      </c>
      <c r="F16" s="17">
        <v>20239</v>
      </c>
      <c r="G16" s="17">
        <v>20151</v>
      </c>
      <c r="H16" s="17">
        <v>20337</v>
      </c>
      <c r="I16" s="17">
        <v>20394</v>
      </c>
      <c r="J16" s="17">
        <v>20887</v>
      </c>
      <c r="K16" s="17">
        <v>21251</v>
      </c>
      <c r="L16" s="17">
        <v>21216</v>
      </c>
      <c r="M16" s="17">
        <v>21366</v>
      </c>
      <c r="N16" s="18">
        <v>20477.599999999999</v>
      </c>
    </row>
    <row r="17" spans="1:16" x14ac:dyDescent="0.25">
      <c r="A17" s="19" t="s">
        <v>32</v>
      </c>
      <c r="B17" s="17">
        <v>4892</v>
      </c>
      <c r="C17" s="17">
        <v>5006</v>
      </c>
      <c r="D17" s="17">
        <v>5919</v>
      </c>
      <c r="E17" s="17">
        <v>5915</v>
      </c>
      <c r="F17" s="17">
        <v>6396</v>
      </c>
      <c r="G17" s="17">
        <v>6874</v>
      </c>
      <c r="H17" s="17">
        <v>6998</v>
      </c>
      <c r="I17" s="17">
        <v>7230</v>
      </c>
      <c r="J17" s="17">
        <v>6881</v>
      </c>
      <c r="K17" s="17">
        <v>6675</v>
      </c>
      <c r="L17" s="17">
        <v>5759</v>
      </c>
      <c r="M17" s="17">
        <v>5160</v>
      </c>
      <c r="N17" s="18">
        <v>6142.1</v>
      </c>
      <c r="P17" s="20"/>
    </row>
    <row r="18" spans="1:16" ht="30" x14ac:dyDescent="0.25">
      <c r="A18" s="16" t="s">
        <v>33</v>
      </c>
      <c r="B18" s="17">
        <v>61566</v>
      </c>
      <c r="C18" s="17">
        <v>60215</v>
      </c>
      <c r="D18" s="17">
        <v>60412</v>
      </c>
      <c r="E18" s="17">
        <v>60504</v>
      </c>
      <c r="F18" s="17">
        <v>60587</v>
      </c>
      <c r="G18" s="17">
        <v>61084</v>
      </c>
      <c r="H18" s="17">
        <v>61180</v>
      </c>
      <c r="I18" s="17">
        <v>61662</v>
      </c>
      <c r="J18" s="17">
        <v>61980</v>
      </c>
      <c r="K18" s="17">
        <v>62691</v>
      </c>
      <c r="L18" s="17">
        <v>63216</v>
      </c>
      <c r="M18" s="17">
        <v>63416</v>
      </c>
      <c r="N18" s="18">
        <v>61542.8</v>
      </c>
    </row>
    <row r="19" spans="1:16" x14ac:dyDescent="0.25">
      <c r="A19" s="19" t="s">
        <v>34</v>
      </c>
      <c r="B19" s="17">
        <v>53031</v>
      </c>
      <c r="C19" s="17">
        <v>52926</v>
      </c>
      <c r="D19" s="17">
        <v>52856</v>
      </c>
      <c r="E19" s="17">
        <v>52703</v>
      </c>
      <c r="F19" s="17">
        <v>52877</v>
      </c>
      <c r="G19" s="17">
        <v>53146</v>
      </c>
      <c r="H19" s="17">
        <v>53116</v>
      </c>
      <c r="I19" s="17">
        <v>53231</v>
      </c>
      <c r="J19" s="17">
        <v>53608</v>
      </c>
      <c r="K19" s="17">
        <v>53587</v>
      </c>
      <c r="L19" s="17">
        <v>52933</v>
      </c>
      <c r="M19" s="17">
        <v>52125</v>
      </c>
      <c r="N19" s="18">
        <v>53011.6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472997</v>
      </c>
      <c r="C22" s="22">
        <f t="shared" si="0"/>
        <v>475019</v>
      </c>
      <c r="D22" s="22">
        <f t="shared" si="0"/>
        <v>475260</v>
      </c>
      <c r="E22" s="22">
        <f t="shared" si="0"/>
        <v>472065</v>
      </c>
      <c r="F22" s="22">
        <f t="shared" si="0"/>
        <v>474953</v>
      </c>
      <c r="G22" s="22">
        <f t="shared" si="0"/>
        <v>478039</v>
      </c>
      <c r="H22" s="22">
        <f t="shared" si="0"/>
        <v>479713</v>
      </c>
      <c r="I22" s="22">
        <f t="shared" si="0"/>
        <v>477988</v>
      </c>
      <c r="J22" s="22">
        <f t="shared" si="0"/>
        <v>481126</v>
      </c>
      <c r="K22" s="22">
        <f t="shared" si="0"/>
        <v>483637</v>
      </c>
      <c r="L22" s="22">
        <f t="shared" si="0"/>
        <v>484198</v>
      </c>
      <c r="M22" s="22">
        <f t="shared" si="0"/>
        <v>485209</v>
      </c>
      <c r="N22" s="23">
        <f t="shared" si="0"/>
        <v>478350.39999999991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66242</v>
      </c>
      <c r="C24" s="17">
        <v>68989</v>
      </c>
      <c r="D24" s="17">
        <v>70153</v>
      </c>
      <c r="E24" s="17">
        <v>63437</v>
      </c>
      <c r="F24" s="17">
        <v>68595</v>
      </c>
      <c r="G24" s="17">
        <v>75731</v>
      </c>
      <c r="H24" s="17">
        <v>71052</v>
      </c>
      <c r="I24" s="17">
        <v>70213</v>
      </c>
      <c r="J24" s="17">
        <v>57660</v>
      </c>
      <c r="K24" s="17">
        <v>71507</v>
      </c>
      <c r="L24" s="17">
        <v>70502</v>
      </c>
      <c r="M24" s="17">
        <v>58272</v>
      </c>
      <c r="N24" s="18">
        <v>67696.100000000006</v>
      </c>
    </row>
    <row r="25" spans="1:16" x14ac:dyDescent="0.25">
      <c r="A25" s="19" t="s">
        <v>38</v>
      </c>
      <c r="B25" s="17">
        <v>10977</v>
      </c>
      <c r="C25" s="17">
        <v>11152</v>
      </c>
      <c r="D25" s="17">
        <v>10616</v>
      </c>
      <c r="E25" s="17">
        <v>11502</v>
      </c>
      <c r="F25" s="17">
        <v>11282</v>
      </c>
      <c r="G25" s="17">
        <v>11207</v>
      </c>
      <c r="H25" s="17">
        <v>11192</v>
      </c>
      <c r="I25" s="17">
        <v>11147</v>
      </c>
      <c r="J25" s="17">
        <v>11201</v>
      </c>
      <c r="K25" s="17">
        <v>11368</v>
      </c>
      <c r="L25" s="17">
        <v>11372</v>
      </c>
      <c r="M25" s="17">
        <v>10720</v>
      </c>
      <c r="N25" s="18">
        <v>11144.7</v>
      </c>
    </row>
    <row r="26" spans="1:16" x14ac:dyDescent="0.25">
      <c r="A26" s="19" t="s">
        <v>39</v>
      </c>
      <c r="B26" s="17">
        <v>11045</v>
      </c>
      <c r="C26" s="17">
        <v>11637</v>
      </c>
      <c r="D26" s="17">
        <v>11879</v>
      </c>
      <c r="E26" s="17">
        <v>11933</v>
      </c>
      <c r="F26" s="17">
        <v>11960</v>
      </c>
      <c r="G26" s="17">
        <v>11905</v>
      </c>
      <c r="H26" s="17">
        <v>12020</v>
      </c>
      <c r="I26" s="17">
        <v>12645</v>
      </c>
      <c r="J26" s="17">
        <v>12560</v>
      </c>
      <c r="K26" s="17">
        <v>12704</v>
      </c>
      <c r="L26" s="17">
        <v>12830</v>
      </c>
      <c r="M26" s="17">
        <v>12676</v>
      </c>
      <c r="N26" s="18">
        <v>12149.5</v>
      </c>
    </row>
    <row r="27" spans="1:16" x14ac:dyDescent="0.25">
      <c r="A27" s="19" t="s">
        <v>40</v>
      </c>
      <c r="B27" s="17">
        <v>3283</v>
      </c>
      <c r="C27" s="17">
        <v>3226</v>
      </c>
      <c r="D27" s="17">
        <v>3215</v>
      </c>
      <c r="E27" s="17">
        <v>3220</v>
      </c>
      <c r="F27" s="17">
        <v>3227</v>
      </c>
      <c r="G27" s="17">
        <v>3222</v>
      </c>
      <c r="H27" s="17">
        <v>3248</v>
      </c>
      <c r="I27" s="17">
        <v>3221</v>
      </c>
      <c r="J27" s="17">
        <v>3215</v>
      </c>
      <c r="K27" s="17">
        <v>3220</v>
      </c>
      <c r="L27" s="17">
        <v>3212</v>
      </c>
      <c r="M27" s="17">
        <v>3206</v>
      </c>
      <c r="N27" s="18">
        <v>3226.3</v>
      </c>
    </row>
    <row r="28" spans="1:16" x14ac:dyDescent="0.25">
      <c r="A28" s="19" t="s">
        <v>41</v>
      </c>
      <c r="B28" s="17">
        <v>1819</v>
      </c>
      <c r="C28" s="17">
        <v>2262</v>
      </c>
      <c r="D28" s="17">
        <v>2270</v>
      </c>
      <c r="E28" s="17">
        <v>2243</v>
      </c>
      <c r="F28" s="17">
        <v>2250</v>
      </c>
      <c r="G28" s="17">
        <v>2250</v>
      </c>
      <c r="H28" s="17">
        <v>2246</v>
      </c>
      <c r="I28" s="17">
        <v>2256</v>
      </c>
      <c r="J28" s="17">
        <v>2254</v>
      </c>
      <c r="K28" s="17">
        <v>2259</v>
      </c>
      <c r="L28" s="17">
        <v>2271</v>
      </c>
      <c r="M28" s="17">
        <v>2277</v>
      </c>
      <c r="N28" s="18">
        <v>2221.4</v>
      </c>
    </row>
    <row r="29" spans="1:16" x14ac:dyDescent="0.25">
      <c r="A29" s="19" t="s">
        <v>42</v>
      </c>
      <c r="B29" s="17">
        <v>14904</v>
      </c>
      <c r="C29" s="17">
        <v>14831</v>
      </c>
      <c r="D29" s="17">
        <v>14995</v>
      </c>
      <c r="E29" s="17">
        <v>14947</v>
      </c>
      <c r="F29" s="17">
        <v>14900</v>
      </c>
      <c r="G29" s="17">
        <v>14973</v>
      </c>
      <c r="H29" s="17">
        <v>15004</v>
      </c>
      <c r="I29" s="17">
        <v>15077</v>
      </c>
      <c r="J29" s="17">
        <v>15072</v>
      </c>
      <c r="K29" s="17">
        <v>14667</v>
      </c>
      <c r="L29" s="17">
        <v>15218</v>
      </c>
      <c r="M29" s="17">
        <v>14627</v>
      </c>
      <c r="N29" s="18">
        <v>14934.6</v>
      </c>
    </row>
    <row r="30" spans="1:16" x14ac:dyDescent="0.25">
      <c r="A30" s="21" t="s">
        <v>2</v>
      </c>
      <c r="B30" s="22">
        <f t="shared" ref="B30:M30" si="1">SUM(B24:B29)</f>
        <v>108270</v>
      </c>
      <c r="C30" s="22">
        <f t="shared" si="1"/>
        <v>112097</v>
      </c>
      <c r="D30" s="22">
        <f t="shared" si="1"/>
        <v>113128</v>
      </c>
      <c r="E30" s="22">
        <f t="shared" si="1"/>
        <v>107282</v>
      </c>
      <c r="F30" s="22">
        <f t="shared" si="1"/>
        <v>112214</v>
      </c>
      <c r="G30" s="22">
        <f t="shared" si="1"/>
        <v>119288</v>
      </c>
      <c r="H30" s="22">
        <f t="shared" si="1"/>
        <v>114762</v>
      </c>
      <c r="I30" s="22">
        <f t="shared" si="1"/>
        <v>114559</v>
      </c>
      <c r="J30" s="22">
        <f t="shared" si="1"/>
        <v>101962</v>
      </c>
      <c r="K30" s="22">
        <f t="shared" si="1"/>
        <v>115725</v>
      </c>
      <c r="L30" s="22">
        <f t="shared" si="1"/>
        <v>115405</v>
      </c>
      <c r="M30" s="22">
        <f t="shared" si="1"/>
        <v>101778</v>
      </c>
      <c r="N30" s="23">
        <f>SUM(N24:N29)</f>
        <v>111372.6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581267</v>
      </c>
      <c r="C33" s="33">
        <f t="shared" ref="C33:N33" si="2">SUM(C22+C30)</f>
        <v>587116</v>
      </c>
      <c r="D33" s="33">
        <f t="shared" si="2"/>
        <v>588388</v>
      </c>
      <c r="E33" s="33">
        <f t="shared" si="2"/>
        <v>579347</v>
      </c>
      <c r="F33" s="33">
        <f t="shared" si="2"/>
        <v>587167</v>
      </c>
      <c r="G33" s="33">
        <f t="shared" si="2"/>
        <v>597327</v>
      </c>
      <c r="H33" s="33">
        <f t="shared" si="2"/>
        <v>594475</v>
      </c>
      <c r="I33" s="33">
        <f t="shared" si="2"/>
        <v>592547</v>
      </c>
      <c r="J33" s="33">
        <f t="shared" si="2"/>
        <v>583088</v>
      </c>
      <c r="K33" s="33">
        <f t="shared" si="2"/>
        <v>599362</v>
      </c>
      <c r="L33" s="33">
        <f t="shared" si="2"/>
        <v>599603</v>
      </c>
      <c r="M33" s="33">
        <f t="shared" si="2"/>
        <v>586987</v>
      </c>
      <c r="N33" s="34">
        <f t="shared" si="2"/>
        <v>589722.99999999988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19" workbookViewId="0">
      <selection activeCell="A42" sqref="A42"/>
    </sheetView>
  </sheetViews>
  <sheetFormatPr baseColWidth="10" defaultRowHeight="15" x14ac:dyDescent="0.25"/>
  <cols>
    <col min="1" max="1" width="41.28515625" customWidth="1"/>
    <col min="2" max="2" width="12.28515625" bestFit="1" customWidth="1"/>
    <col min="12" max="12" width="12.570312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74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10455</v>
      </c>
      <c r="C11" s="14">
        <v>10504</v>
      </c>
      <c r="D11" s="14">
        <v>10374</v>
      </c>
      <c r="E11" s="14">
        <v>9907</v>
      </c>
      <c r="F11" s="14">
        <v>9855</v>
      </c>
      <c r="G11" s="14">
        <v>10042</v>
      </c>
      <c r="H11" s="14">
        <v>9893</v>
      </c>
      <c r="I11" s="14">
        <v>10135</v>
      </c>
      <c r="J11" s="14">
        <v>10144</v>
      </c>
      <c r="K11" s="14">
        <v>10208</v>
      </c>
      <c r="L11" s="14">
        <v>10251</v>
      </c>
      <c r="M11" s="14">
        <v>10580</v>
      </c>
      <c r="N11" s="15">
        <v>10195.700000000001</v>
      </c>
    </row>
    <row r="12" spans="1:14" ht="45" x14ac:dyDescent="0.25">
      <c r="A12" s="16" t="s">
        <v>27</v>
      </c>
      <c r="B12" s="17">
        <v>175448</v>
      </c>
      <c r="C12" s="17">
        <v>175361</v>
      </c>
      <c r="D12" s="17">
        <v>171422</v>
      </c>
      <c r="E12" s="17">
        <v>170752</v>
      </c>
      <c r="F12" s="17">
        <v>170623</v>
      </c>
      <c r="G12" s="17">
        <v>170806</v>
      </c>
      <c r="H12" s="17">
        <v>170552</v>
      </c>
      <c r="I12" s="17">
        <v>170968</v>
      </c>
      <c r="J12" s="17">
        <v>170103</v>
      </c>
      <c r="K12" s="17">
        <v>169109</v>
      </c>
      <c r="L12" s="17">
        <v>169755</v>
      </c>
      <c r="M12" s="17">
        <v>169060</v>
      </c>
      <c r="N12" s="18">
        <v>171163.3</v>
      </c>
    </row>
    <row r="13" spans="1:14" x14ac:dyDescent="0.25">
      <c r="A13" s="19" t="s">
        <v>28</v>
      </c>
      <c r="B13" s="17">
        <v>26158</v>
      </c>
      <c r="C13" s="17">
        <v>26741</v>
      </c>
      <c r="D13" s="17">
        <v>26947</v>
      </c>
      <c r="E13" s="17">
        <v>26696</v>
      </c>
      <c r="F13" s="17">
        <v>27610</v>
      </c>
      <c r="G13" s="17">
        <v>27476</v>
      </c>
      <c r="H13" s="17">
        <v>28259</v>
      </c>
      <c r="I13" s="17">
        <v>27730</v>
      </c>
      <c r="J13" s="17">
        <v>28273</v>
      </c>
      <c r="K13" s="17">
        <v>28863</v>
      </c>
      <c r="L13" s="17">
        <v>26599</v>
      </c>
      <c r="M13" s="17">
        <v>24058</v>
      </c>
      <c r="N13" s="18">
        <v>27117.5</v>
      </c>
    </row>
    <row r="14" spans="1:14" ht="45" x14ac:dyDescent="0.25">
      <c r="A14" s="16" t="s">
        <v>29</v>
      </c>
      <c r="B14" s="17">
        <v>121823</v>
      </c>
      <c r="C14" s="17">
        <v>121823</v>
      </c>
      <c r="D14" s="17">
        <v>122422</v>
      </c>
      <c r="E14" s="17">
        <v>121969</v>
      </c>
      <c r="F14" s="17">
        <v>125123</v>
      </c>
      <c r="G14" s="17">
        <v>122808</v>
      </c>
      <c r="H14" s="17">
        <v>123892</v>
      </c>
      <c r="I14" s="17">
        <v>124361</v>
      </c>
      <c r="J14" s="17">
        <v>125708</v>
      </c>
      <c r="K14" s="17">
        <v>126843</v>
      </c>
      <c r="L14" s="17">
        <v>128029</v>
      </c>
      <c r="M14" s="17">
        <v>129203</v>
      </c>
      <c r="N14" s="18">
        <v>124500.3</v>
      </c>
    </row>
    <row r="15" spans="1:14" x14ac:dyDescent="0.25">
      <c r="A15" s="19" t="s">
        <v>30</v>
      </c>
      <c r="B15" s="17">
        <v>8274</v>
      </c>
      <c r="C15" s="17">
        <v>7697</v>
      </c>
      <c r="D15" s="17">
        <v>8311</v>
      </c>
      <c r="E15" s="17">
        <v>8328</v>
      </c>
      <c r="F15" s="17">
        <v>8293</v>
      </c>
      <c r="G15" s="17">
        <v>8304</v>
      </c>
      <c r="H15" s="17">
        <v>8259</v>
      </c>
      <c r="I15" s="17">
        <v>8286</v>
      </c>
      <c r="J15" s="17">
        <v>8286</v>
      </c>
      <c r="K15" s="17">
        <v>8320</v>
      </c>
      <c r="L15" s="17">
        <v>8445</v>
      </c>
      <c r="M15" s="17">
        <v>8651</v>
      </c>
      <c r="N15" s="18">
        <v>8287.7999999999993</v>
      </c>
    </row>
    <row r="16" spans="1:14" x14ac:dyDescent="0.25">
      <c r="A16" s="19" t="s">
        <v>31</v>
      </c>
      <c r="B16" s="17">
        <v>20548</v>
      </c>
      <c r="C16" s="17">
        <v>20772</v>
      </c>
      <c r="D16" s="17">
        <v>21301</v>
      </c>
      <c r="E16" s="17">
        <v>21032</v>
      </c>
      <c r="F16" s="17">
        <v>21753</v>
      </c>
      <c r="G16" s="17">
        <v>21842</v>
      </c>
      <c r="H16" s="17">
        <v>21838</v>
      </c>
      <c r="I16" s="17">
        <v>21488</v>
      </c>
      <c r="J16" s="17">
        <v>21514</v>
      </c>
      <c r="K16" s="17">
        <v>21591</v>
      </c>
      <c r="L16" s="17">
        <v>21701</v>
      </c>
      <c r="M16" s="17">
        <v>21801</v>
      </c>
      <c r="N16" s="18">
        <v>21431.8</v>
      </c>
    </row>
    <row r="17" spans="1:16" x14ac:dyDescent="0.25">
      <c r="A17" s="19" t="s">
        <v>32</v>
      </c>
      <c r="B17" s="17">
        <v>4803</v>
      </c>
      <c r="C17" s="17">
        <v>4868</v>
      </c>
      <c r="D17" s="17">
        <v>4648</v>
      </c>
      <c r="E17" s="17">
        <v>4575</v>
      </c>
      <c r="F17" s="17">
        <v>4694</v>
      </c>
      <c r="G17" s="17">
        <v>4825</v>
      </c>
      <c r="H17" s="17">
        <v>4772</v>
      </c>
      <c r="I17" s="17">
        <v>4944</v>
      </c>
      <c r="J17" s="17">
        <v>5014</v>
      </c>
      <c r="K17" s="17">
        <v>4927</v>
      </c>
      <c r="L17" s="17">
        <v>4881</v>
      </c>
      <c r="M17" s="17">
        <v>4838</v>
      </c>
      <c r="N17" s="18">
        <v>4815.8</v>
      </c>
      <c r="P17" s="20"/>
    </row>
    <row r="18" spans="1:16" ht="30" x14ac:dyDescent="0.25">
      <c r="A18" s="16" t="s">
        <v>33</v>
      </c>
      <c r="B18" s="17">
        <v>63656</v>
      </c>
      <c r="C18" s="17">
        <v>63138</v>
      </c>
      <c r="D18" s="17">
        <v>62907</v>
      </c>
      <c r="E18" s="17">
        <v>62784</v>
      </c>
      <c r="F18" s="17">
        <v>63403</v>
      </c>
      <c r="G18" s="17">
        <v>64449</v>
      </c>
      <c r="H18" s="17">
        <v>64483</v>
      </c>
      <c r="I18" s="17">
        <v>65032</v>
      </c>
      <c r="J18" s="17">
        <v>65512</v>
      </c>
      <c r="K18" s="17">
        <v>66496</v>
      </c>
      <c r="L18" s="17">
        <v>67211</v>
      </c>
      <c r="M18" s="17">
        <v>66635</v>
      </c>
      <c r="N18" s="18">
        <v>64642.2</v>
      </c>
    </row>
    <row r="19" spans="1:16" x14ac:dyDescent="0.25">
      <c r="A19" s="19" t="s">
        <v>34</v>
      </c>
      <c r="B19" s="17">
        <v>52514</v>
      </c>
      <c r="C19" s="17">
        <v>54141</v>
      </c>
      <c r="D19" s="17">
        <v>54669</v>
      </c>
      <c r="E19" s="17">
        <v>55340</v>
      </c>
      <c r="F19" s="17">
        <v>55811</v>
      </c>
      <c r="G19" s="17">
        <v>56132</v>
      </c>
      <c r="H19" s="17">
        <v>55525</v>
      </c>
      <c r="I19" s="17">
        <v>55534</v>
      </c>
      <c r="J19" s="17">
        <v>55995</v>
      </c>
      <c r="K19" s="17">
        <v>55995</v>
      </c>
      <c r="L19" s="17">
        <v>55474</v>
      </c>
      <c r="M19" s="17">
        <v>54488</v>
      </c>
      <c r="N19" s="18">
        <v>55134.8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483679</v>
      </c>
      <c r="C22" s="22">
        <f t="shared" si="0"/>
        <v>485045</v>
      </c>
      <c r="D22" s="22">
        <f t="shared" si="0"/>
        <v>483001</v>
      </c>
      <c r="E22" s="22">
        <f t="shared" si="0"/>
        <v>481383</v>
      </c>
      <c r="F22" s="22">
        <f t="shared" si="0"/>
        <v>487165</v>
      </c>
      <c r="G22" s="22">
        <f t="shared" si="0"/>
        <v>486684</v>
      </c>
      <c r="H22" s="22">
        <f t="shared" si="0"/>
        <v>487473</v>
      </c>
      <c r="I22" s="22">
        <f t="shared" si="0"/>
        <v>488478</v>
      </c>
      <c r="J22" s="22">
        <f t="shared" si="0"/>
        <v>490549</v>
      </c>
      <c r="K22" s="22">
        <f t="shared" si="0"/>
        <v>492352</v>
      </c>
      <c r="L22" s="22">
        <f t="shared" si="0"/>
        <v>492346</v>
      </c>
      <c r="M22" s="22">
        <f t="shared" si="0"/>
        <v>489314</v>
      </c>
      <c r="N22" s="23">
        <f t="shared" si="0"/>
        <v>487289.19999999995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69299</v>
      </c>
      <c r="C24" s="17">
        <v>61485</v>
      </c>
      <c r="D24" s="17">
        <v>63382</v>
      </c>
      <c r="E24" s="17">
        <v>71089</v>
      </c>
      <c r="F24" s="17">
        <v>71767</v>
      </c>
      <c r="G24" s="17">
        <v>98670</v>
      </c>
      <c r="H24" s="17">
        <v>70722</v>
      </c>
      <c r="I24" s="17">
        <v>70832</v>
      </c>
      <c r="J24" s="17">
        <v>70752</v>
      </c>
      <c r="K24" s="17">
        <v>71231</v>
      </c>
      <c r="L24" s="17">
        <v>71173</v>
      </c>
      <c r="M24" s="17">
        <v>72181</v>
      </c>
      <c r="N24" s="18">
        <v>71881.899999999994</v>
      </c>
    </row>
    <row r="25" spans="1:16" x14ac:dyDescent="0.25">
      <c r="A25" s="19" t="s">
        <v>38</v>
      </c>
      <c r="B25" s="17">
        <v>11031</v>
      </c>
      <c r="C25" s="17">
        <v>10563</v>
      </c>
      <c r="D25" s="17">
        <v>10461</v>
      </c>
      <c r="E25" s="17">
        <v>11232</v>
      </c>
      <c r="F25" s="17">
        <v>11197</v>
      </c>
      <c r="G25" s="17">
        <v>11268</v>
      </c>
      <c r="H25" s="17">
        <v>11582</v>
      </c>
      <c r="I25" s="17">
        <v>11324</v>
      </c>
      <c r="J25" s="17">
        <v>11347</v>
      </c>
      <c r="K25" s="17">
        <v>11254</v>
      </c>
      <c r="L25" s="17">
        <v>11226</v>
      </c>
      <c r="M25" s="17">
        <v>11179</v>
      </c>
      <c r="N25" s="18">
        <v>11138.7</v>
      </c>
    </row>
    <row r="26" spans="1:16" x14ac:dyDescent="0.25">
      <c r="A26" s="19" t="s">
        <v>39</v>
      </c>
      <c r="B26" s="17">
        <v>12593</v>
      </c>
      <c r="C26" s="17">
        <v>12936</v>
      </c>
      <c r="D26" s="17">
        <v>13053</v>
      </c>
      <c r="E26" s="17">
        <v>13064</v>
      </c>
      <c r="F26" s="17">
        <v>13364</v>
      </c>
      <c r="G26" s="17">
        <v>13464</v>
      </c>
      <c r="H26" s="17">
        <v>13214</v>
      </c>
      <c r="I26" s="17">
        <v>13339</v>
      </c>
      <c r="J26" s="17">
        <v>13543</v>
      </c>
      <c r="K26" s="17">
        <v>14072</v>
      </c>
      <c r="L26" s="17">
        <v>14091</v>
      </c>
      <c r="M26" s="17">
        <v>17834</v>
      </c>
      <c r="N26" s="18">
        <v>13713.9</v>
      </c>
    </row>
    <row r="27" spans="1:16" x14ac:dyDescent="0.25">
      <c r="A27" s="19" t="s">
        <v>40</v>
      </c>
      <c r="B27" s="17">
        <v>3238</v>
      </c>
      <c r="C27" s="17">
        <v>3218</v>
      </c>
      <c r="D27" s="17">
        <v>3219</v>
      </c>
      <c r="E27" s="17">
        <v>3208</v>
      </c>
      <c r="F27" s="17">
        <v>3260</v>
      </c>
      <c r="G27" s="17">
        <v>3367</v>
      </c>
      <c r="H27" s="17">
        <v>3255</v>
      </c>
      <c r="I27" s="17">
        <v>3449</v>
      </c>
      <c r="J27" s="17">
        <v>3369</v>
      </c>
      <c r="K27" s="17">
        <v>3398</v>
      </c>
      <c r="L27" s="17">
        <v>3402</v>
      </c>
      <c r="M27" s="17">
        <v>3340</v>
      </c>
      <c r="N27" s="18">
        <v>3310.3</v>
      </c>
    </row>
    <row r="28" spans="1:16" x14ac:dyDescent="0.25">
      <c r="A28" s="19" t="s">
        <v>41</v>
      </c>
      <c r="B28" s="17">
        <v>2265</v>
      </c>
      <c r="C28" s="17">
        <v>2275</v>
      </c>
      <c r="D28" s="17">
        <v>2268</v>
      </c>
      <c r="E28" s="17">
        <v>2267</v>
      </c>
      <c r="F28" s="17">
        <v>2271</v>
      </c>
      <c r="G28" s="17">
        <v>2268</v>
      </c>
      <c r="H28" s="17">
        <v>2273</v>
      </c>
      <c r="I28" s="17">
        <v>2273</v>
      </c>
      <c r="J28" s="17">
        <v>2261</v>
      </c>
      <c r="K28" s="17">
        <v>2255</v>
      </c>
      <c r="L28" s="17">
        <v>2244</v>
      </c>
      <c r="M28" s="17">
        <v>2230</v>
      </c>
      <c r="N28" s="18">
        <v>2262.5</v>
      </c>
    </row>
    <row r="29" spans="1:16" x14ac:dyDescent="0.25">
      <c r="A29" s="19" t="s">
        <v>42</v>
      </c>
      <c r="B29" s="17">
        <v>14828</v>
      </c>
      <c r="C29" s="17">
        <v>15123</v>
      </c>
      <c r="D29" s="17">
        <v>15187</v>
      </c>
      <c r="E29" s="17">
        <v>15244</v>
      </c>
      <c r="F29" s="17">
        <v>15301</v>
      </c>
      <c r="G29" s="17">
        <v>15350</v>
      </c>
      <c r="H29" s="17">
        <v>15295</v>
      </c>
      <c r="I29" s="17">
        <v>15328</v>
      </c>
      <c r="J29" s="17">
        <v>15376</v>
      </c>
      <c r="K29" s="17">
        <v>15478</v>
      </c>
      <c r="L29" s="17">
        <v>15497</v>
      </c>
      <c r="M29" s="17">
        <v>15552</v>
      </c>
      <c r="N29" s="18">
        <v>15296.6</v>
      </c>
    </row>
    <row r="30" spans="1:16" x14ac:dyDescent="0.25">
      <c r="A30" s="21" t="s">
        <v>2</v>
      </c>
      <c r="B30" s="22">
        <f t="shared" ref="B30:M30" si="1">SUM(B24:B29)</f>
        <v>113254</v>
      </c>
      <c r="C30" s="22">
        <f t="shared" si="1"/>
        <v>105600</v>
      </c>
      <c r="D30" s="22">
        <f t="shared" si="1"/>
        <v>107570</v>
      </c>
      <c r="E30" s="22">
        <f t="shared" si="1"/>
        <v>116104</v>
      </c>
      <c r="F30" s="22">
        <f t="shared" si="1"/>
        <v>117160</v>
      </c>
      <c r="G30" s="22">
        <f t="shared" si="1"/>
        <v>144387</v>
      </c>
      <c r="H30" s="22">
        <f t="shared" si="1"/>
        <v>116341</v>
      </c>
      <c r="I30" s="22">
        <f t="shared" si="1"/>
        <v>116545</v>
      </c>
      <c r="J30" s="22">
        <f t="shared" si="1"/>
        <v>116648</v>
      </c>
      <c r="K30" s="22">
        <f t="shared" si="1"/>
        <v>117688</v>
      </c>
      <c r="L30" s="22">
        <f t="shared" si="1"/>
        <v>117633</v>
      </c>
      <c r="M30" s="22">
        <f t="shared" si="1"/>
        <v>122316</v>
      </c>
      <c r="N30" s="23">
        <f>SUM(N24:N29)</f>
        <v>117603.9</v>
      </c>
    </row>
    <row r="31" spans="1:16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19" t="s">
        <v>43</v>
      </c>
      <c r="B32" s="17">
        <v>48854</v>
      </c>
      <c r="C32" s="17">
        <v>44661</v>
      </c>
      <c r="D32" s="17">
        <v>48768</v>
      </c>
      <c r="E32" s="17">
        <v>49389</v>
      </c>
      <c r="F32" s="17">
        <v>49652</v>
      </c>
      <c r="G32" s="17">
        <v>49685</v>
      </c>
      <c r="H32" s="17">
        <v>49958</v>
      </c>
      <c r="I32" s="17">
        <v>41573</v>
      </c>
      <c r="J32" s="17">
        <v>46102</v>
      </c>
      <c r="K32" s="17">
        <v>46799</v>
      </c>
      <c r="L32" s="17">
        <v>47062</v>
      </c>
      <c r="M32" s="17">
        <v>47210</v>
      </c>
      <c r="N32" s="18">
        <v>47476.1</v>
      </c>
    </row>
    <row r="33" spans="1:14" x14ac:dyDescent="0.25">
      <c r="A33" s="19" t="s">
        <v>44</v>
      </c>
      <c r="B33" s="17">
        <v>50085</v>
      </c>
      <c r="C33" s="17">
        <v>50388</v>
      </c>
      <c r="D33" s="17">
        <v>50305</v>
      </c>
      <c r="E33" s="17">
        <v>50267</v>
      </c>
      <c r="F33" s="17">
        <v>50393</v>
      </c>
      <c r="G33" s="17">
        <v>50402</v>
      </c>
      <c r="H33" s="17">
        <v>50445</v>
      </c>
      <c r="I33" s="17">
        <v>50547</v>
      </c>
      <c r="J33" s="17">
        <v>50536</v>
      </c>
      <c r="K33" s="17">
        <v>52547</v>
      </c>
      <c r="L33" s="17">
        <v>50619</v>
      </c>
      <c r="M33" s="17">
        <v>50693</v>
      </c>
      <c r="N33" s="18">
        <v>50602.3</v>
      </c>
    </row>
    <row r="34" spans="1:14" x14ac:dyDescent="0.25">
      <c r="A34" s="19" t="s">
        <v>45</v>
      </c>
      <c r="B34" s="17">
        <v>4949</v>
      </c>
      <c r="C34" s="17">
        <v>6409</v>
      </c>
      <c r="D34" s="17">
        <v>6690</v>
      </c>
      <c r="E34" s="17">
        <v>6994</v>
      </c>
      <c r="F34" s="17">
        <v>7089</v>
      </c>
      <c r="G34" s="17">
        <v>7438</v>
      </c>
      <c r="H34" s="17">
        <v>7653</v>
      </c>
      <c r="I34" s="17">
        <v>8972</v>
      </c>
      <c r="J34" s="17">
        <v>8152</v>
      </c>
      <c r="K34" s="17">
        <v>8206</v>
      </c>
      <c r="L34" s="17">
        <v>8424</v>
      </c>
      <c r="M34" s="17">
        <v>8279</v>
      </c>
      <c r="N34" s="18">
        <v>7437.9</v>
      </c>
    </row>
    <row r="35" spans="1:14" x14ac:dyDescent="0.25">
      <c r="A35" s="19" t="s">
        <v>46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8">
        <v>0</v>
      </c>
    </row>
    <row r="36" spans="1:14" ht="15.75" thickBot="1" x14ac:dyDescent="0.3">
      <c r="A36" s="27" t="s">
        <v>3</v>
      </c>
      <c r="B36" s="28">
        <f>SUM(B32:B35)</f>
        <v>103888</v>
      </c>
      <c r="C36" s="28">
        <f t="shared" ref="C36:M36" si="2">SUM(C32:C35)</f>
        <v>101458</v>
      </c>
      <c r="D36" s="28">
        <f t="shared" si="2"/>
        <v>105763</v>
      </c>
      <c r="E36" s="28">
        <f t="shared" si="2"/>
        <v>106650</v>
      </c>
      <c r="F36" s="28">
        <f t="shared" si="2"/>
        <v>107134</v>
      </c>
      <c r="G36" s="28">
        <f t="shared" si="2"/>
        <v>107525</v>
      </c>
      <c r="H36" s="28">
        <f t="shared" si="2"/>
        <v>108056</v>
      </c>
      <c r="I36" s="28">
        <f t="shared" si="2"/>
        <v>101092</v>
      </c>
      <c r="J36" s="28">
        <f t="shared" si="2"/>
        <v>104790</v>
      </c>
      <c r="K36" s="28">
        <f t="shared" si="2"/>
        <v>107552</v>
      </c>
      <c r="L36" s="28">
        <f t="shared" si="2"/>
        <v>106105</v>
      </c>
      <c r="M36" s="28">
        <f t="shared" si="2"/>
        <v>106182</v>
      </c>
      <c r="N36" s="29">
        <f>SUM(N32:N35)</f>
        <v>105516.29999999999</v>
      </c>
    </row>
    <row r="37" spans="1:14" ht="15.75" thickBot="1" x14ac:dyDescent="0.3"/>
    <row r="38" spans="1:14" x14ac:dyDescent="0.25">
      <c r="A38" s="30" t="s">
        <v>4</v>
      </c>
      <c r="B38" s="31">
        <f t="shared" ref="B38:N38" si="3">SUM(B22+B30+B36)</f>
        <v>700821</v>
      </c>
      <c r="C38" s="31">
        <f t="shared" si="3"/>
        <v>692103</v>
      </c>
      <c r="D38" s="31">
        <f t="shared" si="3"/>
        <v>696334</v>
      </c>
      <c r="E38" s="31">
        <f t="shared" si="3"/>
        <v>704137</v>
      </c>
      <c r="F38" s="31">
        <f t="shared" si="3"/>
        <v>711459</v>
      </c>
      <c r="G38" s="31">
        <f t="shared" si="3"/>
        <v>738596</v>
      </c>
      <c r="H38" s="31">
        <f t="shared" si="3"/>
        <v>711870</v>
      </c>
      <c r="I38" s="31">
        <f t="shared" si="3"/>
        <v>706115</v>
      </c>
      <c r="J38" s="31">
        <f t="shared" si="3"/>
        <v>711987</v>
      </c>
      <c r="K38" s="31">
        <f t="shared" si="3"/>
        <v>717592</v>
      </c>
      <c r="L38" s="31">
        <f t="shared" si="3"/>
        <v>716084</v>
      </c>
      <c r="M38" s="31">
        <f t="shared" si="3"/>
        <v>717812</v>
      </c>
      <c r="N38" s="32">
        <f t="shared" si="3"/>
        <v>710409.39999999991</v>
      </c>
    </row>
    <row r="39" spans="1:14" x14ac:dyDescent="0.2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</row>
    <row r="40" spans="1:14" ht="15.75" thickBot="1" x14ac:dyDescent="0.3">
      <c r="A40" s="27" t="s">
        <v>5</v>
      </c>
      <c r="B40" s="33">
        <f>SUM(B22+B30)</f>
        <v>596933</v>
      </c>
      <c r="C40" s="33">
        <f t="shared" ref="C40:N40" si="4">SUM(C22+C30)</f>
        <v>590645</v>
      </c>
      <c r="D40" s="33">
        <f t="shared" si="4"/>
        <v>590571</v>
      </c>
      <c r="E40" s="33">
        <f t="shared" si="4"/>
        <v>597487</v>
      </c>
      <c r="F40" s="33">
        <f t="shared" si="4"/>
        <v>604325</v>
      </c>
      <c r="G40" s="33">
        <f t="shared" si="4"/>
        <v>631071</v>
      </c>
      <c r="H40" s="33">
        <f t="shared" si="4"/>
        <v>603814</v>
      </c>
      <c r="I40" s="33">
        <f t="shared" si="4"/>
        <v>605023</v>
      </c>
      <c r="J40" s="33">
        <f t="shared" si="4"/>
        <v>607197</v>
      </c>
      <c r="K40" s="33">
        <f t="shared" si="4"/>
        <v>610040</v>
      </c>
      <c r="L40" s="33">
        <f t="shared" si="4"/>
        <v>609979</v>
      </c>
      <c r="M40" s="33">
        <f t="shared" si="4"/>
        <v>611630</v>
      </c>
      <c r="N40" s="34">
        <f t="shared" si="4"/>
        <v>604893.1</v>
      </c>
    </row>
    <row r="42" spans="1:14" x14ac:dyDescent="0.25">
      <c r="A42" t="s">
        <v>77</v>
      </c>
    </row>
  </sheetData>
  <dataValidations count="1">
    <dataValidation type="textLength" allowBlank="1" showInputMessage="1" showErrorMessage="1" sqref="A1:XFD1048576">
      <formula1>0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49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10921</v>
      </c>
      <c r="C11" s="14">
        <v>11036</v>
      </c>
      <c r="D11" s="14">
        <v>11058</v>
      </c>
      <c r="E11" s="14">
        <v>11000</v>
      </c>
      <c r="F11" s="14">
        <v>11170</v>
      </c>
      <c r="G11" s="14">
        <v>11049</v>
      </c>
      <c r="H11" s="14">
        <v>10991</v>
      </c>
      <c r="I11" s="14">
        <v>10831</v>
      </c>
      <c r="J11" s="14">
        <v>10799</v>
      </c>
      <c r="K11" s="14">
        <v>10843</v>
      </c>
      <c r="L11" s="14">
        <v>11291</v>
      </c>
      <c r="M11" s="14">
        <v>11293</v>
      </c>
      <c r="N11" s="15">
        <v>11023.5</v>
      </c>
    </row>
    <row r="12" spans="1:14" ht="45" x14ac:dyDescent="0.25">
      <c r="A12" s="16" t="s">
        <v>27</v>
      </c>
      <c r="B12" s="17">
        <v>172986</v>
      </c>
      <c r="C12" s="17">
        <v>170460</v>
      </c>
      <c r="D12" s="17">
        <v>169735</v>
      </c>
      <c r="E12" s="17">
        <v>170096</v>
      </c>
      <c r="F12" s="17">
        <v>168155</v>
      </c>
      <c r="G12" s="17">
        <v>167874</v>
      </c>
      <c r="H12" s="17">
        <v>170432</v>
      </c>
      <c r="I12" s="17">
        <v>167461</v>
      </c>
      <c r="J12" s="17">
        <v>166580</v>
      </c>
      <c r="K12" s="17">
        <v>166366</v>
      </c>
      <c r="L12" s="17">
        <v>168336</v>
      </c>
      <c r="M12" s="17">
        <v>166860</v>
      </c>
      <c r="N12" s="18">
        <v>168778.4</v>
      </c>
    </row>
    <row r="13" spans="1:14" x14ac:dyDescent="0.25">
      <c r="A13" s="19" t="s">
        <v>28</v>
      </c>
      <c r="B13" s="17">
        <v>22772</v>
      </c>
      <c r="C13" s="17">
        <v>23407</v>
      </c>
      <c r="D13" s="17">
        <v>23625</v>
      </c>
      <c r="E13" s="17">
        <v>23733</v>
      </c>
      <c r="F13" s="17">
        <v>25157</v>
      </c>
      <c r="G13" s="17">
        <v>26706</v>
      </c>
      <c r="H13" s="17">
        <v>27639</v>
      </c>
      <c r="I13" s="17">
        <v>27876</v>
      </c>
      <c r="J13" s="17">
        <v>27375</v>
      </c>
      <c r="K13" s="17">
        <v>28383</v>
      </c>
      <c r="L13" s="17">
        <v>29018</v>
      </c>
      <c r="M13" s="17">
        <v>27069</v>
      </c>
      <c r="N13" s="18">
        <v>26063.3</v>
      </c>
    </row>
    <row r="14" spans="1:14" ht="45" x14ac:dyDescent="0.25">
      <c r="A14" s="16" t="s">
        <v>29</v>
      </c>
      <c r="B14" s="17">
        <v>129134</v>
      </c>
      <c r="C14" s="17">
        <v>129705</v>
      </c>
      <c r="D14" s="17">
        <v>130353</v>
      </c>
      <c r="E14" s="17">
        <v>131501</v>
      </c>
      <c r="F14" s="17">
        <v>131536</v>
      </c>
      <c r="G14" s="17">
        <v>132681</v>
      </c>
      <c r="H14" s="17">
        <v>133365</v>
      </c>
      <c r="I14" s="17">
        <v>134094</v>
      </c>
      <c r="J14" s="17">
        <v>134863</v>
      </c>
      <c r="K14" s="17">
        <v>135632</v>
      </c>
      <c r="L14" s="17">
        <v>137254</v>
      </c>
      <c r="M14" s="17">
        <v>139645</v>
      </c>
      <c r="N14" s="18">
        <v>133313.60000000001</v>
      </c>
    </row>
    <row r="15" spans="1:14" x14ac:dyDescent="0.25">
      <c r="A15" s="19" t="s">
        <v>30</v>
      </c>
      <c r="B15" s="17">
        <v>8907</v>
      </c>
      <c r="C15" s="17">
        <v>9120</v>
      </c>
      <c r="D15" s="17">
        <v>9245</v>
      </c>
      <c r="E15" s="17">
        <v>9440</v>
      </c>
      <c r="F15" s="17">
        <v>9799</v>
      </c>
      <c r="G15" s="17">
        <v>9809</v>
      </c>
      <c r="H15" s="17">
        <v>9996</v>
      </c>
      <c r="I15" s="17">
        <v>10033</v>
      </c>
      <c r="J15" s="17">
        <v>10152</v>
      </c>
      <c r="K15" s="17">
        <v>10309</v>
      </c>
      <c r="L15" s="17">
        <v>10453</v>
      </c>
      <c r="M15" s="17">
        <v>11192</v>
      </c>
      <c r="N15" s="18">
        <v>9871.2999999999993</v>
      </c>
    </row>
    <row r="16" spans="1:14" x14ac:dyDescent="0.25">
      <c r="A16" s="19" t="s">
        <v>31</v>
      </c>
      <c r="B16" s="17">
        <v>21379</v>
      </c>
      <c r="C16" s="17">
        <v>21439</v>
      </c>
      <c r="D16" s="17">
        <v>21767</v>
      </c>
      <c r="E16" s="17">
        <v>22190</v>
      </c>
      <c r="F16" s="17">
        <v>20657</v>
      </c>
      <c r="G16" s="17">
        <v>22691</v>
      </c>
      <c r="H16" s="17">
        <v>22593</v>
      </c>
      <c r="I16" s="17">
        <v>22803</v>
      </c>
      <c r="J16" s="17">
        <v>23549</v>
      </c>
      <c r="K16" s="17">
        <v>23827</v>
      </c>
      <c r="L16" s="17">
        <v>24421</v>
      </c>
      <c r="M16" s="17">
        <v>24037</v>
      </c>
      <c r="N16" s="18">
        <v>22612.799999999999</v>
      </c>
    </row>
    <row r="17" spans="1:16" x14ac:dyDescent="0.25">
      <c r="A17" s="19" t="s">
        <v>32</v>
      </c>
      <c r="B17" s="17">
        <v>4947</v>
      </c>
      <c r="C17" s="17">
        <v>4916</v>
      </c>
      <c r="D17" s="17">
        <v>4969</v>
      </c>
      <c r="E17" s="17">
        <v>5080</v>
      </c>
      <c r="F17" s="17">
        <v>5304</v>
      </c>
      <c r="G17" s="17">
        <v>5440</v>
      </c>
      <c r="H17" s="17">
        <v>5413</v>
      </c>
      <c r="I17" s="17">
        <v>5327</v>
      </c>
      <c r="J17" s="17">
        <v>5210</v>
      </c>
      <c r="K17" s="17">
        <v>5234</v>
      </c>
      <c r="L17" s="17">
        <v>5180</v>
      </c>
      <c r="M17" s="17">
        <v>5120</v>
      </c>
      <c r="N17" s="18">
        <v>5178.3</v>
      </c>
      <c r="P17" s="20"/>
    </row>
    <row r="18" spans="1:16" ht="30" x14ac:dyDescent="0.25">
      <c r="A18" s="16" t="s">
        <v>33</v>
      </c>
      <c r="B18" s="17">
        <v>66855</v>
      </c>
      <c r="C18" s="17">
        <v>68301</v>
      </c>
      <c r="D18" s="17">
        <v>68267</v>
      </c>
      <c r="E18" s="17">
        <v>67882</v>
      </c>
      <c r="F18" s="17">
        <v>68520</v>
      </c>
      <c r="G18" s="17">
        <v>68026</v>
      </c>
      <c r="H18" s="17">
        <v>68261</v>
      </c>
      <c r="I18" s="17">
        <v>68793</v>
      </c>
      <c r="J18" s="17">
        <v>68976</v>
      </c>
      <c r="K18" s="17">
        <v>69457</v>
      </c>
      <c r="L18" s="17">
        <v>71138</v>
      </c>
      <c r="M18" s="17">
        <v>72006</v>
      </c>
      <c r="N18" s="18">
        <v>68873.5</v>
      </c>
    </row>
    <row r="19" spans="1:16" x14ac:dyDescent="0.25">
      <c r="A19" s="19" t="s">
        <v>34</v>
      </c>
      <c r="B19" s="17">
        <v>54812</v>
      </c>
      <c r="C19" s="17">
        <v>56691</v>
      </c>
      <c r="D19" s="17">
        <v>57154</v>
      </c>
      <c r="E19" s="17">
        <v>57836</v>
      </c>
      <c r="F19" s="17">
        <v>58123</v>
      </c>
      <c r="G19" s="17">
        <v>58591</v>
      </c>
      <c r="H19" s="17">
        <v>58466</v>
      </c>
      <c r="I19" s="17">
        <v>58571</v>
      </c>
      <c r="J19" s="17">
        <v>59040</v>
      </c>
      <c r="K19" s="17">
        <v>59172</v>
      </c>
      <c r="L19" s="17">
        <v>58531</v>
      </c>
      <c r="M19" s="17">
        <v>59156</v>
      </c>
      <c r="N19" s="18">
        <v>58011.9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492713</v>
      </c>
      <c r="C22" s="22">
        <f t="shared" si="0"/>
        <v>495075</v>
      </c>
      <c r="D22" s="22">
        <f t="shared" si="0"/>
        <v>496173</v>
      </c>
      <c r="E22" s="22">
        <f t="shared" si="0"/>
        <v>498758</v>
      </c>
      <c r="F22" s="22">
        <f t="shared" si="0"/>
        <v>498421</v>
      </c>
      <c r="G22" s="22">
        <f t="shared" si="0"/>
        <v>502867</v>
      </c>
      <c r="H22" s="22">
        <f t="shared" si="0"/>
        <v>507156</v>
      </c>
      <c r="I22" s="22">
        <f t="shared" si="0"/>
        <v>505789</v>
      </c>
      <c r="J22" s="22">
        <f t="shared" si="0"/>
        <v>506544</v>
      </c>
      <c r="K22" s="22">
        <f t="shared" si="0"/>
        <v>509223</v>
      </c>
      <c r="L22" s="22">
        <f t="shared" si="0"/>
        <v>515622</v>
      </c>
      <c r="M22" s="22">
        <f t="shared" si="0"/>
        <v>516378</v>
      </c>
      <c r="N22" s="23">
        <f t="shared" si="0"/>
        <v>503726.6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75022</v>
      </c>
      <c r="C24" s="17">
        <v>70524</v>
      </c>
      <c r="D24" s="17">
        <v>70246</v>
      </c>
      <c r="E24" s="17">
        <v>70785</v>
      </c>
      <c r="F24" s="17">
        <v>70715</v>
      </c>
      <c r="G24" s="17">
        <v>83178</v>
      </c>
      <c r="H24" s="17">
        <v>70856</v>
      </c>
      <c r="I24" s="17">
        <v>72149</v>
      </c>
      <c r="J24" s="17">
        <v>71590</v>
      </c>
      <c r="K24" s="17">
        <v>70942</v>
      </c>
      <c r="L24" s="17">
        <v>69070</v>
      </c>
      <c r="M24" s="17">
        <v>71892</v>
      </c>
      <c r="N24" s="18">
        <v>72247.399999999994</v>
      </c>
    </row>
    <row r="25" spans="1:16" x14ac:dyDescent="0.25">
      <c r="A25" s="19" t="s">
        <v>38</v>
      </c>
      <c r="B25" s="17">
        <v>10867</v>
      </c>
      <c r="C25" s="17">
        <v>10898</v>
      </c>
      <c r="D25" s="17">
        <v>10917</v>
      </c>
      <c r="E25" s="17">
        <v>10986</v>
      </c>
      <c r="F25" s="17">
        <v>10982</v>
      </c>
      <c r="G25" s="17">
        <v>10981</v>
      </c>
      <c r="H25" s="17">
        <v>10970</v>
      </c>
      <c r="I25" s="17">
        <v>11152</v>
      </c>
      <c r="J25" s="17">
        <v>11219</v>
      </c>
      <c r="K25" s="17">
        <v>11254</v>
      </c>
      <c r="L25" s="17">
        <v>11364</v>
      </c>
      <c r="M25" s="17">
        <v>12164</v>
      </c>
      <c r="N25" s="18">
        <v>11146.2</v>
      </c>
    </row>
    <row r="26" spans="1:16" x14ac:dyDescent="0.25">
      <c r="A26" s="19" t="s">
        <v>39</v>
      </c>
      <c r="B26" s="17">
        <v>13936</v>
      </c>
      <c r="C26" s="17">
        <v>14381</v>
      </c>
      <c r="D26" s="17">
        <v>14257</v>
      </c>
      <c r="E26" s="17">
        <v>14468</v>
      </c>
      <c r="F26" s="17">
        <v>14532</v>
      </c>
      <c r="G26" s="17">
        <v>14547</v>
      </c>
      <c r="H26" s="17">
        <v>14331</v>
      </c>
      <c r="I26" s="17">
        <v>14491</v>
      </c>
      <c r="J26" s="17">
        <v>14374</v>
      </c>
      <c r="K26" s="17">
        <v>14485</v>
      </c>
      <c r="L26" s="17">
        <v>15219</v>
      </c>
      <c r="M26" s="17">
        <v>15202</v>
      </c>
      <c r="N26" s="18">
        <v>14518.6</v>
      </c>
    </row>
    <row r="27" spans="1:16" x14ac:dyDescent="0.25">
      <c r="A27" s="19" t="s">
        <v>40</v>
      </c>
      <c r="B27" s="17">
        <v>3310</v>
      </c>
      <c r="C27" s="17">
        <v>3320</v>
      </c>
      <c r="D27" s="17">
        <v>3312</v>
      </c>
      <c r="E27" s="17">
        <v>3686</v>
      </c>
      <c r="F27" s="17">
        <v>3339</v>
      </c>
      <c r="G27" s="17">
        <v>3351</v>
      </c>
      <c r="H27" s="17">
        <v>3354</v>
      </c>
      <c r="I27" s="17">
        <v>3335</v>
      </c>
      <c r="J27" s="17">
        <v>3341</v>
      </c>
      <c r="K27" s="17">
        <v>3318</v>
      </c>
      <c r="L27" s="17">
        <v>3306</v>
      </c>
      <c r="M27" s="17">
        <v>3282</v>
      </c>
      <c r="N27" s="18">
        <v>3354.5</v>
      </c>
    </row>
    <row r="28" spans="1:16" x14ac:dyDescent="0.25">
      <c r="A28" s="19" t="s">
        <v>41</v>
      </c>
      <c r="B28" s="17">
        <v>2196</v>
      </c>
      <c r="C28" s="17">
        <v>2205</v>
      </c>
      <c r="D28" s="17">
        <v>2168</v>
      </c>
      <c r="E28" s="17">
        <v>2228</v>
      </c>
      <c r="F28" s="17">
        <v>2227</v>
      </c>
      <c r="G28" s="17">
        <v>2238</v>
      </c>
      <c r="H28" s="17">
        <v>2231</v>
      </c>
      <c r="I28" s="17">
        <v>2236</v>
      </c>
      <c r="J28" s="17">
        <v>2239</v>
      </c>
      <c r="K28" s="17">
        <v>2233</v>
      </c>
      <c r="L28" s="17">
        <v>2235</v>
      </c>
      <c r="M28" s="17">
        <v>2197</v>
      </c>
      <c r="N28" s="18">
        <v>2219.4</v>
      </c>
    </row>
    <row r="29" spans="1:16" x14ac:dyDescent="0.25">
      <c r="A29" s="19" t="s">
        <v>42</v>
      </c>
      <c r="B29" s="17">
        <v>15458</v>
      </c>
      <c r="C29" s="17">
        <v>15673</v>
      </c>
      <c r="D29" s="17">
        <v>15944</v>
      </c>
      <c r="E29" s="17">
        <v>16318</v>
      </c>
      <c r="F29" s="17">
        <v>16438</v>
      </c>
      <c r="G29" s="17">
        <v>16555</v>
      </c>
      <c r="H29" s="17">
        <v>16605</v>
      </c>
      <c r="I29" s="17">
        <v>16527</v>
      </c>
      <c r="J29" s="17">
        <v>16631</v>
      </c>
      <c r="K29" s="17">
        <v>16619</v>
      </c>
      <c r="L29" s="17">
        <v>16626</v>
      </c>
      <c r="M29" s="17">
        <v>17238</v>
      </c>
      <c r="N29" s="18">
        <v>16386</v>
      </c>
    </row>
    <row r="30" spans="1:16" x14ac:dyDescent="0.25">
      <c r="A30" s="21" t="s">
        <v>2</v>
      </c>
      <c r="B30" s="22">
        <f t="shared" ref="B30:M30" si="1">SUM(B24:B29)</f>
        <v>120789</v>
      </c>
      <c r="C30" s="22">
        <f t="shared" si="1"/>
        <v>117001</v>
      </c>
      <c r="D30" s="22">
        <f t="shared" si="1"/>
        <v>116844</v>
      </c>
      <c r="E30" s="22">
        <f t="shared" si="1"/>
        <v>118471</v>
      </c>
      <c r="F30" s="22">
        <f t="shared" si="1"/>
        <v>118233</v>
      </c>
      <c r="G30" s="22">
        <f t="shared" si="1"/>
        <v>130850</v>
      </c>
      <c r="H30" s="22">
        <f t="shared" si="1"/>
        <v>118347</v>
      </c>
      <c r="I30" s="22">
        <f t="shared" si="1"/>
        <v>119890</v>
      </c>
      <c r="J30" s="22">
        <f t="shared" si="1"/>
        <v>119394</v>
      </c>
      <c r="K30" s="22">
        <f t="shared" si="1"/>
        <v>118851</v>
      </c>
      <c r="L30" s="22">
        <f t="shared" si="1"/>
        <v>117820</v>
      </c>
      <c r="M30" s="22">
        <f t="shared" si="1"/>
        <v>121975</v>
      </c>
      <c r="N30" s="23">
        <f>SUM(N24:N29)</f>
        <v>119872.09999999999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613502</v>
      </c>
      <c r="C33" s="33">
        <f t="shared" ref="C33:N33" si="2">SUM(C22+C30)</f>
        <v>612076</v>
      </c>
      <c r="D33" s="33">
        <f t="shared" si="2"/>
        <v>613017</v>
      </c>
      <c r="E33" s="33">
        <f t="shared" si="2"/>
        <v>617229</v>
      </c>
      <c r="F33" s="33">
        <f t="shared" si="2"/>
        <v>616654</v>
      </c>
      <c r="G33" s="33">
        <f t="shared" si="2"/>
        <v>633717</v>
      </c>
      <c r="H33" s="33">
        <f t="shared" si="2"/>
        <v>625503</v>
      </c>
      <c r="I33" s="33">
        <f t="shared" si="2"/>
        <v>625679</v>
      </c>
      <c r="J33" s="33">
        <f t="shared" si="2"/>
        <v>625938</v>
      </c>
      <c r="K33" s="33">
        <f t="shared" si="2"/>
        <v>628074</v>
      </c>
      <c r="L33" s="33">
        <f t="shared" si="2"/>
        <v>633442</v>
      </c>
      <c r="M33" s="33">
        <f t="shared" si="2"/>
        <v>638353</v>
      </c>
      <c r="N33" s="34">
        <f t="shared" si="2"/>
        <v>623598.69999999995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50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10984</v>
      </c>
      <c r="C11" s="14">
        <v>11042</v>
      </c>
      <c r="D11" s="14">
        <v>10703</v>
      </c>
      <c r="E11" s="14">
        <v>10701</v>
      </c>
      <c r="F11" s="14">
        <v>10550</v>
      </c>
      <c r="G11" s="14">
        <v>11527</v>
      </c>
      <c r="H11" s="14">
        <v>10581</v>
      </c>
      <c r="I11" s="14">
        <v>10334</v>
      </c>
      <c r="J11" s="14">
        <v>10467</v>
      </c>
      <c r="K11" s="14">
        <v>10521</v>
      </c>
      <c r="L11" s="14">
        <v>10935</v>
      </c>
      <c r="M11" s="14">
        <v>10950</v>
      </c>
      <c r="N11" s="15">
        <v>10774.6</v>
      </c>
    </row>
    <row r="12" spans="1:14" ht="45" x14ac:dyDescent="0.25">
      <c r="A12" s="16" t="s">
        <v>27</v>
      </c>
      <c r="B12" s="17">
        <v>166941</v>
      </c>
      <c r="C12" s="17">
        <v>165128</v>
      </c>
      <c r="D12" s="17">
        <v>167250</v>
      </c>
      <c r="E12" s="17">
        <v>165535</v>
      </c>
      <c r="F12" s="17">
        <v>166798</v>
      </c>
      <c r="G12" s="17">
        <v>168294</v>
      </c>
      <c r="H12" s="17">
        <v>169885</v>
      </c>
      <c r="I12" s="17">
        <v>169501</v>
      </c>
      <c r="J12" s="17">
        <v>169760</v>
      </c>
      <c r="K12" s="17">
        <v>170727</v>
      </c>
      <c r="L12" s="17">
        <v>170707</v>
      </c>
      <c r="M12" s="17">
        <v>172177</v>
      </c>
      <c r="N12" s="18">
        <v>168558.6</v>
      </c>
    </row>
    <row r="13" spans="1:14" x14ac:dyDescent="0.25">
      <c r="A13" s="19" t="s">
        <v>28</v>
      </c>
      <c r="B13" s="17">
        <v>26608</v>
      </c>
      <c r="C13" s="17">
        <v>27214</v>
      </c>
      <c r="D13" s="17">
        <v>27737</v>
      </c>
      <c r="E13" s="17">
        <v>27824</v>
      </c>
      <c r="F13" s="17">
        <v>29424</v>
      </c>
      <c r="G13" s="17">
        <v>30608</v>
      </c>
      <c r="H13" s="17">
        <v>32944</v>
      </c>
      <c r="I13" s="17">
        <v>33305</v>
      </c>
      <c r="J13" s="17">
        <v>33462</v>
      </c>
      <c r="K13" s="17">
        <v>34181</v>
      </c>
      <c r="L13" s="17">
        <v>34139</v>
      </c>
      <c r="M13" s="17">
        <v>32993</v>
      </c>
      <c r="N13" s="18">
        <v>30869.9</v>
      </c>
    </row>
    <row r="14" spans="1:14" ht="45" x14ac:dyDescent="0.25">
      <c r="A14" s="16" t="s">
        <v>29</v>
      </c>
      <c r="B14" s="17">
        <v>137009</v>
      </c>
      <c r="C14" s="17">
        <v>136825</v>
      </c>
      <c r="D14" s="17">
        <v>138334</v>
      </c>
      <c r="E14" s="17">
        <v>137835</v>
      </c>
      <c r="F14" s="17">
        <v>139089</v>
      </c>
      <c r="G14" s="17">
        <v>138720</v>
      </c>
      <c r="H14" s="17">
        <v>139514</v>
      </c>
      <c r="I14" s="17">
        <v>140829</v>
      </c>
      <c r="J14" s="17">
        <v>141940</v>
      </c>
      <c r="K14" s="17">
        <v>143091</v>
      </c>
      <c r="L14" s="17">
        <v>145676</v>
      </c>
      <c r="M14" s="17">
        <v>146761</v>
      </c>
      <c r="N14" s="18">
        <v>140468.6</v>
      </c>
    </row>
    <row r="15" spans="1:14" x14ac:dyDescent="0.25">
      <c r="A15" s="19" t="s">
        <v>30</v>
      </c>
      <c r="B15" s="17">
        <v>10664</v>
      </c>
      <c r="C15" s="17">
        <v>10687</v>
      </c>
      <c r="D15" s="17">
        <v>10800</v>
      </c>
      <c r="E15" s="17">
        <v>10891</v>
      </c>
      <c r="F15" s="17">
        <v>10923</v>
      </c>
      <c r="G15" s="17">
        <v>11331</v>
      </c>
      <c r="H15" s="17">
        <v>11993</v>
      </c>
      <c r="I15" s="17">
        <v>11580</v>
      </c>
      <c r="J15" s="17">
        <v>11534</v>
      </c>
      <c r="K15" s="17">
        <v>11672</v>
      </c>
      <c r="L15" s="17">
        <v>11846</v>
      </c>
      <c r="M15" s="17">
        <v>11911</v>
      </c>
      <c r="N15" s="18">
        <v>11319.3</v>
      </c>
    </row>
    <row r="16" spans="1:14" x14ac:dyDescent="0.25">
      <c r="A16" s="19" t="s">
        <v>31</v>
      </c>
      <c r="B16" s="17">
        <v>24146</v>
      </c>
      <c r="C16" s="17">
        <v>24509</v>
      </c>
      <c r="D16" s="17">
        <v>24656</v>
      </c>
      <c r="E16" s="17">
        <v>25002</v>
      </c>
      <c r="F16" s="17">
        <v>25253</v>
      </c>
      <c r="G16" s="17">
        <v>25394</v>
      </c>
      <c r="H16" s="17">
        <v>25283</v>
      </c>
      <c r="I16" s="17">
        <v>25177</v>
      </c>
      <c r="J16" s="17">
        <v>24868</v>
      </c>
      <c r="K16" s="17">
        <v>24545</v>
      </c>
      <c r="L16" s="17">
        <v>24433</v>
      </c>
      <c r="M16" s="17">
        <v>24011</v>
      </c>
      <c r="N16" s="18">
        <v>24773.1</v>
      </c>
    </row>
    <row r="17" spans="1:16" x14ac:dyDescent="0.25">
      <c r="A17" s="19" t="s">
        <v>32</v>
      </c>
      <c r="B17" s="17">
        <v>4881</v>
      </c>
      <c r="C17" s="17">
        <v>4920</v>
      </c>
      <c r="D17" s="17">
        <v>4884</v>
      </c>
      <c r="E17" s="17">
        <v>4938</v>
      </c>
      <c r="F17" s="17">
        <v>4954</v>
      </c>
      <c r="G17" s="17">
        <v>5033</v>
      </c>
      <c r="H17" s="17">
        <v>5124</v>
      </c>
      <c r="I17" s="17">
        <v>5136</v>
      </c>
      <c r="J17" s="17">
        <v>5129</v>
      </c>
      <c r="K17" s="17">
        <v>5211</v>
      </c>
      <c r="L17" s="17">
        <v>5205</v>
      </c>
      <c r="M17" s="17">
        <v>5166</v>
      </c>
      <c r="N17" s="18">
        <v>5048.3999999999996</v>
      </c>
      <c r="P17" s="20"/>
    </row>
    <row r="18" spans="1:16" ht="30" x14ac:dyDescent="0.25">
      <c r="A18" s="16" t="s">
        <v>33</v>
      </c>
      <c r="B18" s="17">
        <v>74476</v>
      </c>
      <c r="C18" s="17">
        <v>74919</v>
      </c>
      <c r="D18" s="17">
        <v>75165</v>
      </c>
      <c r="E18" s="17">
        <v>74552</v>
      </c>
      <c r="F18" s="17">
        <v>76069</v>
      </c>
      <c r="G18" s="17">
        <v>76618</v>
      </c>
      <c r="H18" s="17">
        <v>77620</v>
      </c>
      <c r="I18" s="17">
        <v>79134</v>
      </c>
      <c r="J18" s="17">
        <v>78841</v>
      </c>
      <c r="K18" s="17">
        <v>79796</v>
      </c>
      <c r="L18" s="17">
        <v>80858</v>
      </c>
      <c r="M18" s="17">
        <v>79880</v>
      </c>
      <c r="N18" s="18">
        <v>77327.3</v>
      </c>
    </row>
    <row r="19" spans="1:16" x14ac:dyDescent="0.25">
      <c r="A19" s="19" t="s">
        <v>34</v>
      </c>
      <c r="B19" s="17">
        <v>57872</v>
      </c>
      <c r="C19" s="17">
        <v>59181</v>
      </c>
      <c r="D19" s="17">
        <v>60095</v>
      </c>
      <c r="E19" s="17">
        <v>60504</v>
      </c>
      <c r="F19" s="17">
        <v>60863</v>
      </c>
      <c r="G19" s="17">
        <v>61211</v>
      </c>
      <c r="H19" s="17">
        <v>61032</v>
      </c>
      <c r="I19" s="17">
        <v>61398</v>
      </c>
      <c r="J19" s="17">
        <v>61870</v>
      </c>
      <c r="K19" s="17">
        <v>62073</v>
      </c>
      <c r="L19" s="17">
        <v>61645</v>
      </c>
      <c r="M19" s="17">
        <v>60699</v>
      </c>
      <c r="N19" s="18">
        <v>60703.6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513581</v>
      </c>
      <c r="C22" s="22">
        <f t="shared" si="0"/>
        <v>514425</v>
      </c>
      <c r="D22" s="22">
        <f t="shared" si="0"/>
        <v>519624</v>
      </c>
      <c r="E22" s="22">
        <f t="shared" si="0"/>
        <v>517782</v>
      </c>
      <c r="F22" s="22">
        <f t="shared" si="0"/>
        <v>523923</v>
      </c>
      <c r="G22" s="22">
        <f t="shared" si="0"/>
        <v>528736</v>
      </c>
      <c r="H22" s="22">
        <f t="shared" si="0"/>
        <v>533976</v>
      </c>
      <c r="I22" s="22">
        <f t="shared" si="0"/>
        <v>536394</v>
      </c>
      <c r="J22" s="22">
        <f t="shared" si="0"/>
        <v>537871</v>
      </c>
      <c r="K22" s="22">
        <f t="shared" si="0"/>
        <v>541817</v>
      </c>
      <c r="L22" s="22">
        <f t="shared" si="0"/>
        <v>545444</v>
      </c>
      <c r="M22" s="22">
        <f t="shared" si="0"/>
        <v>544548</v>
      </c>
      <c r="N22" s="23">
        <f t="shared" si="0"/>
        <v>529843.4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71939</v>
      </c>
      <c r="C24" s="17">
        <v>71135</v>
      </c>
      <c r="D24" s="17">
        <v>72804</v>
      </c>
      <c r="E24" s="17">
        <v>72850</v>
      </c>
      <c r="F24" s="17">
        <v>72057</v>
      </c>
      <c r="G24" s="17">
        <v>71475</v>
      </c>
      <c r="H24" s="17">
        <v>72185</v>
      </c>
      <c r="I24" s="17">
        <v>70845</v>
      </c>
      <c r="J24" s="17">
        <v>73330</v>
      </c>
      <c r="K24" s="17">
        <v>73791</v>
      </c>
      <c r="L24" s="17">
        <v>73222</v>
      </c>
      <c r="M24" s="17">
        <v>71782</v>
      </c>
      <c r="N24" s="18">
        <v>72284.600000000006</v>
      </c>
    </row>
    <row r="25" spans="1:16" x14ac:dyDescent="0.25">
      <c r="A25" s="19" t="s">
        <v>38</v>
      </c>
      <c r="B25" s="17">
        <v>12511</v>
      </c>
      <c r="C25" s="17">
        <v>12522</v>
      </c>
      <c r="D25" s="17">
        <v>12609</v>
      </c>
      <c r="E25" s="17">
        <v>12642</v>
      </c>
      <c r="F25" s="17">
        <v>12880</v>
      </c>
      <c r="G25" s="17">
        <v>12828</v>
      </c>
      <c r="H25" s="17">
        <v>12991</v>
      </c>
      <c r="I25" s="17">
        <v>13481</v>
      </c>
      <c r="J25" s="17">
        <v>13881</v>
      </c>
      <c r="K25" s="17">
        <v>14055</v>
      </c>
      <c r="L25" s="17">
        <v>14037</v>
      </c>
      <c r="M25" s="17">
        <v>14197</v>
      </c>
      <c r="N25" s="18">
        <v>13219.5</v>
      </c>
    </row>
    <row r="26" spans="1:16" x14ac:dyDescent="0.25">
      <c r="A26" s="19" t="s">
        <v>39</v>
      </c>
      <c r="B26" s="17">
        <v>14795</v>
      </c>
      <c r="C26" s="17">
        <v>15073</v>
      </c>
      <c r="D26" s="17">
        <v>15255</v>
      </c>
      <c r="E26" s="17">
        <v>15013</v>
      </c>
      <c r="F26" s="17">
        <v>15081</v>
      </c>
      <c r="G26" s="17">
        <v>15342</v>
      </c>
      <c r="H26" s="17">
        <v>15161</v>
      </c>
      <c r="I26" s="17">
        <v>14722</v>
      </c>
      <c r="J26" s="17">
        <v>15023</v>
      </c>
      <c r="K26" s="17">
        <v>17023</v>
      </c>
      <c r="L26" s="17">
        <v>20241</v>
      </c>
      <c r="M26" s="17">
        <v>20512</v>
      </c>
      <c r="N26" s="18">
        <v>16103.4</v>
      </c>
    </row>
    <row r="27" spans="1:16" x14ac:dyDescent="0.25">
      <c r="A27" s="19" t="s">
        <v>40</v>
      </c>
      <c r="B27" s="17">
        <v>3300</v>
      </c>
      <c r="C27" s="17">
        <v>3281</v>
      </c>
      <c r="D27" s="17">
        <v>3284</v>
      </c>
      <c r="E27" s="17">
        <v>3299</v>
      </c>
      <c r="F27" s="17">
        <v>3302</v>
      </c>
      <c r="G27" s="17">
        <v>3299</v>
      </c>
      <c r="H27" s="17">
        <v>3298</v>
      </c>
      <c r="I27" s="17">
        <v>3329</v>
      </c>
      <c r="J27" s="17">
        <v>3287</v>
      </c>
      <c r="K27" s="17">
        <v>3284</v>
      </c>
      <c r="L27" s="17">
        <v>3272</v>
      </c>
      <c r="M27" s="17">
        <v>3278</v>
      </c>
      <c r="N27" s="18">
        <v>3292.8</v>
      </c>
    </row>
    <row r="28" spans="1:16" x14ac:dyDescent="0.25">
      <c r="A28" s="19" t="s">
        <v>41</v>
      </c>
      <c r="B28" s="17">
        <v>2182</v>
      </c>
      <c r="C28" s="17">
        <v>2164</v>
      </c>
      <c r="D28" s="17">
        <v>2173</v>
      </c>
      <c r="E28" s="17">
        <v>2173</v>
      </c>
      <c r="F28" s="17">
        <v>2181</v>
      </c>
      <c r="G28" s="17">
        <v>2183</v>
      </c>
      <c r="H28" s="17">
        <v>2179</v>
      </c>
      <c r="I28" s="17">
        <v>2178</v>
      </c>
      <c r="J28" s="17">
        <v>2083</v>
      </c>
      <c r="K28" s="17">
        <v>2087</v>
      </c>
      <c r="L28" s="17">
        <v>2085</v>
      </c>
      <c r="M28" s="17">
        <v>2091</v>
      </c>
      <c r="N28" s="18">
        <v>2146.6</v>
      </c>
    </row>
    <row r="29" spans="1:16" x14ac:dyDescent="0.25">
      <c r="A29" s="19" t="s">
        <v>42</v>
      </c>
      <c r="B29" s="17">
        <v>16777</v>
      </c>
      <c r="C29" s="17">
        <v>17009</v>
      </c>
      <c r="D29" s="17">
        <v>17163</v>
      </c>
      <c r="E29" s="17">
        <v>16929</v>
      </c>
      <c r="F29" s="17">
        <v>17154</v>
      </c>
      <c r="G29" s="17">
        <v>17153</v>
      </c>
      <c r="H29" s="17">
        <v>17360</v>
      </c>
      <c r="I29" s="17">
        <v>17343</v>
      </c>
      <c r="J29" s="17">
        <v>17430</v>
      </c>
      <c r="K29" s="17">
        <v>17555</v>
      </c>
      <c r="L29" s="17">
        <v>17496</v>
      </c>
      <c r="M29" s="17">
        <v>17450</v>
      </c>
      <c r="N29" s="18">
        <v>17234.900000000001</v>
      </c>
    </row>
    <row r="30" spans="1:16" x14ac:dyDescent="0.25">
      <c r="A30" s="21" t="s">
        <v>2</v>
      </c>
      <c r="B30" s="22">
        <f t="shared" ref="B30:M30" si="1">SUM(B24:B29)</f>
        <v>121504</v>
      </c>
      <c r="C30" s="22">
        <f t="shared" si="1"/>
        <v>121184</v>
      </c>
      <c r="D30" s="22">
        <f t="shared" si="1"/>
        <v>123288</v>
      </c>
      <c r="E30" s="22">
        <f t="shared" si="1"/>
        <v>122906</v>
      </c>
      <c r="F30" s="22">
        <f t="shared" si="1"/>
        <v>122655</v>
      </c>
      <c r="G30" s="22">
        <f t="shared" si="1"/>
        <v>122280</v>
      </c>
      <c r="H30" s="22">
        <f t="shared" si="1"/>
        <v>123174</v>
      </c>
      <c r="I30" s="22">
        <f t="shared" si="1"/>
        <v>121898</v>
      </c>
      <c r="J30" s="22">
        <f t="shared" si="1"/>
        <v>125034</v>
      </c>
      <c r="K30" s="22">
        <f t="shared" si="1"/>
        <v>127795</v>
      </c>
      <c r="L30" s="22">
        <f t="shared" si="1"/>
        <v>130353</v>
      </c>
      <c r="M30" s="22">
        <f t="shared" si="1"/>
        <v>129310</v>
      </c>
      <c r="N30" s="23">
        <f>SUM(N24:N29)</f>
        <v>124281.80000000002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635085</v>
      </c>
      <c r="C33" s="33">
        <f t="shared" ref="C33:N33" si="2">SUM(C22+C30)</f>
        <v>635609</v>
      </c>
      <c r="D33" s="33">
        <f t="shared" si="2"/>
        <v>642912</v>
      </c>
      <c r="E33" s="33">
        <f t="shared" si="2"/>
        <v>640688</v>
      </c>
      <c r="F33" s="33">
        <f t="shared" si="2"/>
        <v>646578</v>
      </c>
      <c r="G33" s="33">
        <f t="shared" si="2"/>
        <v>651016</v>
      </c>
      <c r="H33" s="33">
        <f t="shared" si="2"/>
        <v>657150</v>
      </c>
      <c r="I33" s="33">
        <f t="shared" si="2"/>
        <v>658292</v>
      </c>
      <c r="J33" s="33">
        <f t="shared" si="2"/>
        <v>662905</v>
      </c>
      <c r="K33" s="33">
        <f t="shared" si="2"/>
        <v>669612</v>
      </c>
      <c r="L33" s="33">
        <f t="shared" si="2"/>
        <v>675797</v>
      </c>
      <c r="M33" s="33">
        <f t="shared" si="2"/>
        <v>673858</v>
      </c>
      <c r="N33" s="34">
        <f t="shared" si="2"/>
        <v>654125.20000000007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22" workbookViewId="0">
      <selection activeCell="A42" sqref="A42"/>
    </sheetView>
  </sheetViews>
  <sheetFormatPr baseColWidth="10" defaultRowHeight="15" x14ac:dyDescent="0.25"/>
  <cols>
    <col min="1" max="1" width="41.28515625" customWidth="1"/>
    <col min="2" max="2" width="12.28515625" bestFit="1" customWidth="1"/>
    <col min="12" max="12" width="12.570312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75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11291</v>
      </c>
      <c r="C11" s="14">
        <v>11335</v>
      </c>
      <c r="D11" s="14">
        <v>11221</v>
      </c>
      <c r="E11" s="14">
        <v>11013</v>
      </c>
      <c r="F11" s="14">
        <v>11065</v>
      </c>
      <c r="G11" s="14">
        <v>11205</v>
      </c>
      <c r="H11" s="14">
        <v>11608</v>
      </c>
      <c r="I11" s="14">
        <v>11283</v>
      </c>
      <c r="J11" s="14">
        <v>11376</v>
      </c>
      <c r="K11" s="14">
        <v>11726</v>
      </c>
      <c r="L11" s="14">
        <v>11815</v>
      </c>
      <c r="M11" s="14">
        <v>11667</v>
      </c>
      <c r="N11" s="15">
        <v>11383.8</v>
      </c>
    </row>
    <row r="12" spans="1:14" ht="45" x14ac:dyDescent="0.25">
      <c r="A12" s="16" t="s">
        <v>27</v>
      </c>
      <c r="B12" s="17">
        <v>170564</v>
      </c>
      <c r="C12" s="17">
        <v>169854</v>
      </c>
      <c r="D12" s="17">
        <v>174089</v>
      </c>
      <c r="E12" s="17">
        <v>170533</v>
      </c>
      <c r="F12" s="17">
        <v>170849</v>
      </c>
      <c r="G12" s="17">
        <v>171468</v>
      </c>
      <c r="H12" s="17">
        <v>172789</v>
      </c>
      <c r="I12" s="17">
        <v>172970</v>
      </c>
      <c r="J12" s="17">
        <v>176255</v>
      </c>
      <c r="K12" s="17">
        <v>173592</v>
      </c>
      <c r="L12" s="17">
        <v>181500</v>
      </c>
      <c r="M12" s="17">
        <v>174463</v>
      </c>
      <c r="N12" s="18">
        <v>173243.8</v>
      </c>
    </row>
    <row r="13" spans="1:14" x14ac:dyDescent="0.25">
      <c r="A13" s="19" t="s">
        <v>28</v>
      </c>
      <c r="B13" s="17">
        <v>31004</v>
      </c>
      <c r="C13" s="17">
        <v>29859</v>
      </c>
      <c r="D13" s="17">
        <v>30830</v>
      </c>
      <c r="E13" s="17">
        <v>31141</v>
      </c>
      <c r="F13" s="17">
        <v>31612</v>
      </c>
      <c r="G13" s="17">
        <v>31052</v>
      </c>
      <c r="H13" s="17">
        <v>31198</v>
      </c>
      <c r="I13" s="17">
        <v>31033</v>
      </c>
      <c r="J13" s="17">
        <v>31207</v>
      </c>
      <c r="K13" s="17">
        <v>31271</v>
      </c>
      <c r="L13" s="17">
        <v>31232</v>
      </c>
      <c r="M13" s="17">
        <v>28982</v>
      </c>
      <c r="N13" s="18">
        <v>30868.400000000001</v>
      </c>
    </row>
    <row r="14" spans="1:14" ht="45" x14ac:dyDescent="0.25">
      <c r="A14" s="16" t="s">
        <v>29</v>
      </c>
      <c r="B14" s="17">
        <v>145775</v>
      </c>
      <c r="C14" s="17">
        <v>145314</v>
      </c>
      <c r="D14" s="17">
        <v>146274</v>
      </c>
      <c r="E14" s="17">
        <v>147540</v>
      </c>
      <c r="F14" s="17">
        <v>148592</v>
      </c>
      <c r="G14" s="17">
        <v>149643</v>
      </c>
      <c r="H14" s="17">
        <v>149643</v>
      </c>
      <c r="I14" s="17">
        <v>150591</v>
      </c>
      <c r="J14" s="17">
        <v>152442</v>
      </c>
      <c r="K14" s="17">
        <v>154955</v>
      </c>
      <c r="L14" s="17">
        <v>160975</v>
      </c>
      <c r="M14" s="17">
        <v>156852</v>
      </c>
      <c r="N14" s="18">
        <v>150716.29999999999</v>
      </c>
    </row>
    <row r="15" spans="1:14" x14ac:dyDescent="0.25">
      <c r="A15" s="19" t="s">
        <v>30</v>
      </c>
      <c r="B15" s="17">
        <v>12256</v>
      </c>
      <c r="C15" s="17">
        <v>12513</v>
      </c>
      <c r="D15" s="17">
        <v>12491</v>
      </c>
      <c r="E15" s="17">
        <v>12531</v>
      </c>
      <c r="F15" s="17">
        <v>12877</v>
      </c>
      <c r="G15" s="17">
        <v>13014</v>
      </c>
      <c r="H15" s="17">
        <v>13171</v>
      </c>
      <c r="I15" s="17">
        <v>13213</v>
      </c>
      <c r="J15" s="17">
        <v>13364</v>
      </c>
      <c r="K15" s="17">
        <v>13790</v>
      </c>
      <c r="L15" s="17">
        <v>13971</v>
      </c>
      <c r="M15" s="17">
        <v>13977</v>
      </c>
      <c r="N15" s="18">
        <v>13097.3</v>
      </c>
    </row>
    <row r="16" spans="1:14" x14ac:dyDescent="0.25">
      <c r="A16" s="19" t="s">
        <v>31</v>
      </c>
      <c r="B16" s="17">
        <v>24120</v>
      </c>
      <c r="C16" s="17">
        <v>24434</v>
      </c>
      <c r="D16" s="17">
        <v>24876</v>
      </c>
      <c r="E16" s="17">
        <v>24878</v>
      </c>
      <c r="F16" s="17">
        <v>25119</v>
      </c>
      <c r="G16" s="17">
        <v>25259</v>
      </c>
      <c r="H16" s="17">
        <v>25319</v>
      </c>
      <c r="I16" s="17">
        <v>25548</v>
      </c>
      <c r="J16" s="17">
        <v>25608</v>
      </c>
      <c r="K16" s="17">
        <v>25803</v>
      </c>
      <c r="L16" s="17">
        <v>25988</v>
      </c>
      <c r="M16" s="17">
        <v>25069</v>
      </c>
      <c r="N16" s="18">
        <v>25168.400000000001</v>
      </c>
    </row>
    <row r="17" spans="1:16" x14ac:dyDescent="0.25">
      <c r="A17" s="19" t="s">
        <v>32</v>
      </c>
      <c r="B17" s="17">
        <v>5141</v>
      </c>
      <c r="C17" s="17">
        <v>5243</v>
      </c>
      <c r="D17" s="17">
        <v>5346</v>
      </c>
      <c r="E17" s="17">
        <v>5397</v>
      </c>
      <c r="F17" s="17">
        <v>5930</v>
      </c>
      <c r="G17" s="17">
        <v>5617</v>
      </c>
      <c r="H17" s="17">
        <v>5653</v>
      </c>
      <c r="I17" s="17">
        <v>5447</v>
      </c>
      <c r="J17" s="17">
        <v>5461</v>
      </c>
      <c r="K17" s="17">
        <v>5537</v>
      </c>
      <c r="L17" s="17">
        <v>5828</v>
      </c>
      <c r="M17" s="17">
        <v>5843</v>
      </c>
      <c r="N17" s="18">
        <v>5536.9</v>
      </c>
      <c r="P17" s="20"/>
    </row>
    <row r="18" spans="1:16" ht="30" x14ac:dyDescent="0.25">
      <c r="A18" s="16" t="s">
        <v>33</v>
      </c>
      <c r="B18" s="17">
        <v>81727</v>
      </c>
      <c r="C18" s="17">
        <v>82153</v>
      </c>
      <c r="D18" s="17">
        <v>82842</v>
      </c>
      <c r="E18" s="17">
        <v>83232</v>
      </c>
      <c r="F18" s="17">
        <v>83636</v>
      </c>
      <c r="G18" s="17">
        <v>84147</v>
      </c>
      <c r="H18" s="17">
        <v>84585</v>
      </c>
      <c r="I18" s="17">
        <v>84873</v>
      </c>
      <c r="J18" s="17">
        <v>84086</v>
      </c>
      <c r="K18" s="17">
        <v>84432</v>
      </c>
      <c r="L18" s="17">
        <v>86620</v>
      </c>
      <c r="M18" s="17">
        <v>83711</v>
      </c>
      <c r="N18" s="18">
        <v>83837</v>
      </c>
    </row>
    <row r="19" spans="1:16" x14ac:dyDescent="0.25">
      <c r="A19" s="19" t="s">
        <v>34</v>
      </c>
      <c r="B19" s="17">
        <v>60665</v>
      </c>
      <c r="C19" s="17">
        <v>62404</v>
      </c>
      <c r="D19" s="17">
        <v>64459</v>
      </c>
      <c r="E19" s="17">
        <v>64226</v>
      </c>
      <c r="F19" s="17">
        <v>63664</v>
      </c>
      <c r="G19" s="17">
        <v>63668</v>
      </c>
      <c r="H19" s="17">
        <v>64314</v>
      </c>
      <c r="I19" s="17">
        <v>64944</v>
      </c>
      <c r="J19" s="17">
        <v>64834</v>
      </c>
      <c r="K19" s="17">
        <v>65062</v>
      </c>
      <c r="L19" s="17">
        <v>70158</v>
      </c>
      <c r="M19" s="17">
        <v>62446</v>
      </c>
      <c r="N19" s="18">
        <v>64237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542543</v>
      </c>
      <c r="C22" s="22">
        <f t="shared" si="0"/>
        <v>543109</v>
      </c>
      <c r="D22" s="22">
        <f t="shared" si="0"/>
        <v>552428</v>
      </c>
      <c r="E22" s="22">
        <f t="shared" si="0"/>
        <v>550491</v>
      </c>
      <c r="F22" s="22">
        <f t="shared" si="0"/>
        <v>553344</v>
      </c>
      <c r="G22" s="22">
        <f t="shared" si="0"/>
        <v>555073</v>
      </c>
      <c r="H22" s="22">
        <f t="shared" si="0"/>
        <v>558280</v>
      </c>
      <c r="I22" s="22">
        <f t="shared" si="0"/>
        <v>559902</v>
      </c>
      <c r="J22" s="22">
        <f t="shared" si="0"/>
        <v>564633</v>
      </c>
      <c r="K22" s="22">
        <f t="shared" si="0"/>
        <v>566168</v>
      </c>
      <c r="L22" s="22">
        <f t="shared" si="0"/>
        <v>588087</v>
      </c>
      <c r="M22" s="22">
        <f t="shared" si="0"/>
        <v>563010</v>
      </c>
      <c r="N22" s="23">
        <f t="shared" si="0"/>
        <v>558088.89999999991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72174</v>
      </c>
      <c r="C24" s="17">
        <v>73259</v>
      </c>
      <c r="D24" s="17">
        <v>73496</v>
      </c>
      <c r="E24" s="17">
        <v>72205</v>
      </c>
      <c r="F24" s="17">
        <v>73776</v>
      </c>
      <c r="G24" s="17">
        <v>74260</v>
      </c>
      <c r="H24" s="17">
        <v>74118</v>
      </c>
      <c r="I24" s="17">
        <v>75847</v>
      </c>
      <c r="J24" s="17">
        <v>74660</v>
      </c>
      <c r="K24" s="17">
        <v>73333</v>
      </c>
      <c r="L24" s="17">
        <v>84672</v>
      </c>
      <c r="M24" s="17">
        <v>75912</v>
      </c>
      <c r="N24" s="18">
        <v>74809.3</v>
      </c>
    </row>
    <row r="25" spans="1:16" x14ac:dyDescent="0.25">
      <c r="A25" s="19" t="s">
        <v>38</v>
      </c>
      <c r="B25" s="17">
        <v>13930</v>
      </c>
      <c r="C25" s="17">
        <v>13988</v>
      </c>
      <c r="D25" s="17">
        <v>14243</v>
      </c>
      <c r="E25" s="17">
        <v>14205</v>
      </c>
      <c r="F25" s="17">
        <v>14276</v>
      </c>
      <c r="G25" s="17">
        <v>14344</v>
      </c>
      <c r="H25" s="17">
        <v>14377</v>
      </c>
      <c r="I25" s="17">
        <v>14969</v>
      </c>
      <c r="J25" s="17">
        <v>15031</v>
      </c>
      <c r="K25" s="17">
        <v>14966</v>
      </c>
      <c r="L25" s="17">
        <v>15187</v>
      </c>
      <c r="M25" s="17">
        <v>15006</v>
      </c>
      <c r="N25" s="18">
        <v>14543.5</v>
      </c>
    </row>
    <row r="26" spans="1:16" x14ac:dyDescent="0.25">
      <c r="A26" s="19" t="s">
        <v>39</v>
      </c>
      <c r="B26" s="17">
        <v>18186</v>
      </c>
      <c r="C26" s="17">
        <v>15832</v>
      </c>
      <c r="D26" s="17">
        <v>15787</v>
      </c>
      <c r="E26" s="17">
        <v>15238</v>
      </c>
      <c r="F26" s="17">
        <v>15161</v>
      </c>
      <c r="G26" s="17">
        <v>15195</v>
      </c>
      <c r="H26" s="17">
        <v>15388</v>
      </c>
      <c r="I26" s="17">
        <v>15259</v>
      </c>
      <c r="J26" s="17">
        <v>15271</v>
      </c>
      <c r="K26" s="17">
        <v>15302</v>
      </c>
      <c r="L26" s="17">
        <v>15566</v>
      </c>
      <c r="M26" s="17">
        <v>15285</v>
      </c>
      <c r="N26" s="18">
        <v>15622.5</v>
      </c>
    </row>
    <row r="27" spans="1:16" x14ac:dyDescent="0.25">
      <c r="A27" s="19" t="s">
        <v>40</v>
      </c>
      <c r="B27" s="17">
        <v>3296</v>
      </c>
      <c r="C27" s="17">
        <v>3336</v>
      </c>
      <c r="D27" s="17">
        <v>3340</v>
      </c>
      <c r="E27" s="17">
        <v>3318</v>
      </c>
      <c r="F27" s="17">
        <v>3342</v>
      </c>
      <c r="G27" s="17">
        <v>3355</v>
      </c>
      <c r="H27" s="17">
        <v>3358</v>
      </c>
      <c r="I27" s="17">
        <v>3376</v>
      </c>
      <c r="J27" s="17">
        <v>3392</v>
      </c>
      <c r="K27" s="17">
        <v>3389</v>
      </c>
      <c r="L27" s="17">
        <v>3423</v>
      </c>
      <c r="M27" s="17">
        <v>3400</v>
      </c>
      <c r="N27" s="18">
        <v>3360.4</v>
      </c>
    </row>
    <row r="28" spans="1:16" x14ac:dyDescent="0.25">
      <c r="A28" s="19" t="s">
        <v>41</v>
      </c>
      <c r="B28" s="17">
        <v>2075</v>
      </c>
      <c r="C28" s="17">
        <v>2072</v>
      </c>
      <c r="D28" s="17">
        <v>2079</v>
      </c>
      <c r="E28" s="17">
        <v>2073</v>
      </c>
      <c r="F28" s="17">
        <v>2085</v>
      </c>
      <c r="G28" s="17">
        <v>2087</v>
      </c>
      <c r="H28" s="17">
        <v>2084</v>
      </c>
      <c r="I28" s="17">
        <v>2107</v>
      </c>
      <c r="J28" s="17">
        <v>2172</v>
      </c>
      <c r="K28" s="17">
        <v>2134</v>
      </c>
      <c r="L28" s="17">
        <v>2503</v>
      </c>
      <c r="M28" s="17">
        <v>2039</v>
      </c>
      <c r="N28" s="18">
        <v>2125.8000000000002</v>
      </c>
    </row>
    <row r="29" spans="1:16" x14ac:dyDescent="0.25">
      <c r="A29" s="19" t="s">
        <v>42</v>
      </c>
      <c r="B29" s="17">
        <v>17630</v>
      </c>
      <c r="C29" s="17">
        <v>18055</v>
      </c>
      <c r="D29" s="17">
        <v>18197</v>
      </c>
      <c r="E29" s="17">
        <v>18820</v>
      </c>
      <c r="F29" s="17">
        <v>18877</v>
      </c>
      <c r="G29" s="17">
        <v>18874</v>
      </c>
      <c r="H29" s="17">
        <v>18995</v>
      </c>
      <c r="I29" s="17">
        <v>18907</v>
      </c>
      <c r="J29" s="17">
        <v>18835</v>
      </c>
      <c r="K29" s="17">
        <v>18499</v>
      </c>
      <c r="L29" s="17">
        <v>20250</v>
      </c>
      <c r="M29" s="17">
        <v>18906</v>
      </c>
      <c r="N29" s="18">
        <v>18737.099999999999</v>
      </c>
    </row>
    <row r="30" spans="1:16" x14ac:dyDescent="0.25">
      <c r="A30" s="21" t="s">
        <v>2</v>
      </c>
      <c r="B30" s="22">
        <f t="shared" ref="B30:M30" si="1">SUM(B24:B29)</f>
        <v>127291</v>
      </c>
      <c r="C30" s="22">
        <f t="shared" si="1"/>
        <v>126542</v>
      </c>
      <c r="D30" s="22">
        <f t="shared" si="1"/>
        <v>127142</v>
      </c>
      <c r="E30" s="22">
        <f t="shared" si="1"/>
        <v>125859</v>
      </c>
      <c r="F30" s="22">
        <f t="shared" si="1"/>
        <v>127517</v>
      </c>
      <c r="G30" s="22">
        <f t="shared" si="1"/>
        <v>128115</v>
      </c>
      <c r="H30" s="22">
        <f t="shared" si="1"/>
        <v>128320</v>
      </c>
      <c r="I30" s="22">
        <f t="shared" si="1"/>
        <v>130465</v>
      </c>
      <c r="J30" s="22">
        <f t="shared" si="1"/>
        <v>129361</v>
      </c>
      <c r="K30" s="22">
        <f t="shared" si="1"/>
        <v>127623</v>
      </c>
      <c r="L30" s="22">
        <f t="shared" si="1"/>
        <v>141601</v>
      </c>
      <c r="M30" s="22">
        <f t="shared" si="1"/>
        <v>130548</v>
      </c>
      <c r="N30" s="23">
        <f>SUM(N24:N29)</f>
        <v>129198.6</v>
      </c>
    </row>
    <row r="31" spans="1:16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19" t="s">
        <v>43</v>
      </c>
      <c r="B32" s="17">
        <v>48899</v>
      </c>
      <c r="C32" s="17">
        <v>48423</v>
      </c>
      <c r="D32" s="17">
        <v>49099</v>
      </c>
      <c r="E32" s="17">
        <v>49345</v>
      </c>
      <c r="F32" s="17">
        <v>49140</v>
      </c>
      <c r="G32" s="17">
        <v>49210</v>
      </c>
      <c r="H32" s="17">
        <v>49292</v>
      </c>
      <c r="I32" s="17">
        <v>48752</v>
      </c>
      <c r="J32" s="17">
        <v>49253</v>
      </c>
      <c r="K32" s="17">
        <v>49217</v>
      </c>
      <c r="L32" s="17">
        <v>49403</v>
      </c>
      <c r="M32" s="17">
        <v>49302</v>
      </c>
      <c r="N32" s="18">
        <v>49111.3</v>
      </c>
    </row>
    <row r="33" spans="1:14" x14ac:dyDescent="0.25">
      <c r="A33" s="19" t="s">
        <v>44</v>
      </c>
      <c r="B33" s="17">
        <v>52984</v>
      </c>
      <c r="C33" s="17">
        <v>52403</v>
      </c>
      <c r="D33" s="17">
        <v>52774</v>
      </c>
      <c r="E33" s="17">
        <v>52457</v>
      </c>
      <c r="F33" s="17">
        <v>51899</v>
      </c>
      <c r="G33" s="17">
        <v>52657</v>
      </c>
      <c r="H33" s="17">
        <v>52383</v>
      </c>
      <c r="I33" s="17">
        <v>53703</v>
      </c>
      <c r="J33" s="17">
        <v>52689</v>
      </c>
      <c r="K33" s="17">
        <v>48238</v>
      </c>
      <c r="L33" s="17">
        <v>52540</v>
      </c>
      <c r="M33" s="17">
        <v>52771</v>
      </c>
      <c r="N33" s="18">
        <v>52291.5</v>
      </c>
    </row>
    <row r="34" spans="1:14" x14ac:dyDescent="0.25">
      <c r="A34" s="19" t="s">
        <v>45</v>
      </c>
      <c r="B34" s="17">
        <v>17123</v>
      </c>
      <c r="C34" s="17">
        <v>17242</v>
      </c>
      <c r="D34" s="17">
        <v>17501</v>
      </c>
      <c r="E34" s="17">
        <v>17627</v>
      </c>
      <c r="F34" s="17">
        <v>17797</v>
      </c>
      <c r="G34" s="17">
        <v>18046</v>
      </c>
      <c r="H34" s="17">
        <v>18588</v>
      </c>
      <c r="I34" s="17">
        <v>18311</v>
      </c>
      <c r="J34" s="17">
        <v>18475</v>
      </c>
      <c r="K34" s="17">
        <v>18702</v>
      </c>
      <c r="L34" s="17">
        <v>18637</v>
      </c>
      <c r="M34" s="17">
        <v>18726</v>
      </c>
      <c r="N34" s="18">
        <v>18064.599999999999</v>
      </c>
    </row>
    <row r="35" spans="1:14" x14ac:dyDescent="0.25">
      <c r="A35" s="19" t="s">
        <v>46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8">
        <v>0</v>
      </c>
    </row>
    <row r="36" spans="1:14" ht="15.75" thickBot="1" x14ac:dyDescent="0.3">
      <c r="A36" s="27" t="s">
        <v>3</v>
      </c>
      <c r="B36" s="28">
        <f>SUM(B32:B35)</f>
        <v>119006</v>
      </c>
      <c r="C36" s="28">
        <f t="shared" ref="C36:M36" si="2">SUM(C32:C35)</f>
        <v>118068</v>
      </c>
      <c r="D36" s="28">
        <f t="shared" si="2"/>
        <v>119374</v>
      </c>
      <c r="E36" s="28">
        <f t="shared" si="2"/>
        <v>119429</v>
      </c>
      <c r="F36" s="28">
        <f t="shared" si="2"/>
        <v>118836</v>
      </c>
      <c r="G36" s="28">
        <f t="shared" si="2"/>
        <v>119913</v>
      </c>
      <c r="H36" s="28">
        <f t="shared" si="2"/>
        <v>120263</v>
      </c>
      <c r="I36" s="28">
        <f t="shared" si="2"/>
        <v>120766</v>
      </c>
      <c r="J36" s="28">
        <f t="shared" si="2"/>
        <v>120417</v>
      </c>
      <c r="K36" s="28">
        <f t="shared" si="2"/>
        <v>116157</v>
      </c>
      <c r="L36" s="28">
        <f t="shared" si="2"/>
        <v>120580</v>
      </c>
      <c r="M36" s="28">
        <f t="shared" si="2"/>
        <v>120799</v>
      </c>
      <c r="N36" s="29">
        <f>SUM(N32:N35)</f>
        <v>119467.4</v>
      </c>
    </row>
    <row r="37" spans="1:14" ht="15.75" thickBot="1" x14ac:dyDescent="0.3"/>
    <row r="38" spans="1:14" x14ac:dyDescent="0.25">
      <c r="A38" s="30" t="s">
        <v>4</v>
      </c>
      <c r="B38" s="31">
        <f t="shared" ref="B38:N38" si="3">SUM(B22+B30+B36)</f>
        <v>788840</v>
      </c>
      <c r="C38" s="31">
        <f t="shared" si="3"/>
        <v>787719</v>
      </c>
      <c r="D38" s="31">
        <f t="shared" si="3"/>
        <v>798944</v>
      </c>
      <c r="E38" s="31">
        <f t="shared" si="3"/>
        <v>795779</v>
      </c>
      <c r="F38" s="31">
        <f t="shared" si="3"/>
        <v>799697</v>
      </c>
      <c r="G38" s="31">
        <f t="shared" si="3"/>
        <v>803101</v>
      </c>
      <c r="H38" s="31">
        <f t="shared" si="3"/>
        <v>806863</v>
      </c>
      <c r="I38" s="31">
        <f t="shared" si="3"/>
        <v>811133</v>
      </c>
      <c r="J38" s="31">
        <f t="shared" si="3"/>
        <v>814411</v>
      </c>
      <c r="K38" s="31">
        <f t="shared" si="3"/>
        <v>809948</v>
      </c>
      <c r="L38" s="31">
        <f t="shared" si="3"/>
        <v>850268</v>
      </c>
      <c r="M38" s="31">
        <f t="shared" si="3"/>
        <v>814357</v>
      </c>
      <c r="N38" s="32">
        <f t="shared" si="3"/>
        <v>806754.89999999991</v>
      </c>
    </row>
    <row r="39" spans="1:14" x14ac:dyDescent="0.2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</row>
    <row r="40" spans="1:14" ht="15.75" thickBot="1" x14ac:dyDescent="0.3">
      <c r="A40" s="27" t="s">
        <v>5</v>
      </c>
      <c r="B40" s="33">
        <f>SUM(B22+B30)</f>
        <v>669834</v>
      </c>
      <c r="C40" s="33">
        <f t="shared" ref="C40:N40" si="4">SUM(C22+C30)</f>
        <v>669651</v>
      </c>
      <c r="D40" s="33">
        <f t="shared" si="4"/>
        <v>679570</v>
      </c>
      <c r="E40" s="33">
        <f t="shared" si="4"/>
        <v>676350</v>
      </c>
      <c r="F40" s="33">
        <f t="shared" si="4"/>
        <v>680861</v>
      </c>
      <c r="G40" s="33">
        <f t="shared" si="4"/>
        <v>683188</v>
      </c>
      <c r="H40" s="33">
        <f t="shared" si="4"/>
        <v>686600</v>
      </c>
      <c r="I40" s="33">
        <f t="shared" si="4"/>
        <v>690367</v>
      </c>
      <c r="J40" s="33">
        <f t="shared" si="4"/>
        <v>693994</v>
      </c>
      <c r="K40" s="33">
        <f t="shared" si="4"/>
        <v>693791</v>
      </c>
      <c r="L40" s="33">
        <f t="shared" si="4"/>
        <v>729688</v>
      </c>
      <c r="M40" s="33">
        <f t="shared" si="4"/>
        <v>693558</v>
      </c>
      <c r="N40" s="34">
        <f t="shared" si="4"/>
        <v>687287.49999999988</v>
      </c>
    </row>
    <row r="42" spans="1:14" x14ac:dyDescent="0.25">
      <c r="A42" t="s">
        <v>77</v>
      </c>
    </row>
  </sheetData>
  <dataValidations count="1">
    <dataValidation type="textLength" allowBlank="1" showInputMessage="1" showErrorMessage="1" sqref="A1:XFD1048576">
      <formula1>0</formula1>
      <formula2>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51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11992</v>
      </c>
      <c r="C11" s="14">
        <v>11784</v>
      </c>
      <c r="D11" s="14">
        <v>11852</v>
      </c>
      <c r="E11" s="14">
        <v>11751</v>
      </c>
      <c r="F11" s="14">
        <v>11652</v>
      </c>
      <c r="G11" s="14">
        <v>11473</v>
      </c>
      <c r="H11" s="14">
        <v>11453</v>
      </c>
      <c r="I11" s="14">
        <v>11152</v>
      </c>
      <c r="J11" s="14">
        <v>11003</v>
      </c>
      <c r="K11" s="14">
        <v>11176</v>
      </c>
      <c r="L11" s="14">
        <v>10883</v>
      </c>
      <c r="M11" s="14">
        <v>10710</v>
      </c>
      <c r="N11" s="15">
        <v>11406.8</v>
      </c>
    </row>
    <row r="12" spans="1:14" ht="45" x14ac:dyDescent="0.25">
      <c r="A12" s="16" t="s">
        <v>27</v>
      </c>
      <c r="B12" s="17">
        <v>176946</v>
      </c>
      <c r="C12" s="17">
        <v>176196</v>
      </c>
      <c r="D12" s="17">
        <v>175631</v>
      </c>
      <c r="E12" s="17">
        <v>175316</v>
      </c>
      <c r="F12" s="17">
        <v>174196</v>
      </c>
      <c r="G12" s="17">
        <v>173804</v>
      </c>
      <c r="H12" s="17">
        <v>174426</v>
      </c>
      <c r="I12" s="17">
        <v>173796</v>
      </c>
      <c r="J12" s="17">
        <v>174370</v>
      </c>
      <c r="K12" s="17">
        <v>171809</v>
      </c>
      <c r="L12" s="17">
        <v>168651</v>
      </c>
      <c r="M12" s="17">
        <v>164598</v>
      </c>
      <c r="N12" s="18">
        <v>173311.6</v>
      </c>
    </row>
    <row r="13" spans="1:14" x14ac:dyDescent="0.25">
      <c r="A13" s="19" t="s">
        <v>28</v>
      </c>
      <c r="B13" s="17">
        <v>28911</v>
      </c>
      <c r="C13" s="17">
        <v>29187</v>
      </c>
      <c r="D13" s="17">
        <v>29733</v>
      </c>
      <c r="E13" s="17">
        <v>31015</v>
      </c>
      <c r="F13" s="17">
        <v>31727</v>
      </c>
      <c r="G13" s="17">
        <v>31725</v>
      </c>
      <c r="H13" s="17">
        <v>31345</v>
      </c>
      <c r="I13" s="17">
        <v>30479</v>
      </c>
      <c r="J13" s="17">
        <v>30934</v>
      </c>
      <c r="K13" s="17">
        <v>30119</v>
      </c>
      <c r="L13" s="17">
        <v>28828</v>
      </c>
      <c r="M13" s="17">
        <v>25808</v>
      </c>
      <c r="N13" s="18">
        <v>29984.3</v>
      </c>
    </row>
    <row r="14" spans="1:14" ht="45" x14ac:dyDescent="0.25">
      <c r="A14" s="16" t="s">
        <v>29</v>
      </c>
      <c r="B14" s="17">
        <v>157419</v>
      </c>
      <c r="C14" s="17">
        <v>156328</v>
      </c>
      <c r="D14" s="17">
        <v>156541</v>
      </c>
      <c r="E14" s="17">
        <v>153652</v>
      </c>
      <c r="F14" s="17">
        <v>157349</v>
      </c>
      <c r="G14" s="17">
        <v>157408</v>
      </c>
      <c r="H14" s="17">
        <v>157194</v>
      </c>
      <c r="I14" s="17">
        <v>156854</v>
      </c>
      <c r="J14" s="17">
        <v>156635</v>
      </c>
      <c r="K14" s="17">
        <v>157163</v>
      </c>
      <c r="L14" s="17">
        <v>157779</v>
      </c>
      <c r="M14" s="17">
        <v>156885</v>
      </c>
      <c r="N14" s="18">
        <v>156767.29999999999</v>
      </c>
    </row>
    <row r="15" spans="1:14" x14ac:dyDescent="0.25">
      <c r="A15" s="19" t="s">
        <v>30</v>
      </c>
      <c r="B15" s="17">
        <v>13975</v>
      </c>
      <c r="C15" s="17">
        <v>14007</v>
      </c>
      <c r="D15" s="17">
        <v>13911</v>
      </c>
      <c r="E15" s="17">
        <v>13983</v>
      </c>
      <c r="F15" s="17">
        <v>14177</v>
      </c>
      <c r="G15" s="17">
        <v>14255</v>
      </c>
      <c r="H15" s="17">
        <v>14386</v>
      </c>
      <c r="I15" s="17">
        <v>14599</v>
      </c>
      <c r="J15" s="17">
        <v>14460</v>
      </c>
      <c r="K15" s="17">
        <v>14475</v>
      </c>
      <c r="L15" s="17">
        <v>14645</v>
      </c>
      <c r="M15" s="17">
        <v>14684</v>
      </c>
      <c r="N15" s="18">
        <v>14296.4</v>
      </c>
    </row>
    <row r="16" spans="1:14" x14ac:dyDescent="0.25">
      <c r="A16" s="19" t="s">
        <v>31</v>
      </c>
      <c r="B16" s="17">
        <v>25454</v>
      </c>
      <c r="C16" s="17">
        <v>25761</v>
      </c>
      <c r="D16" s="17">
        <v>25910</v>
      </c>
      <c r="E16" s="17">
        <v>26464</v>
      </c>
      <c r="F16" s="17">
        <v>26552</v>
      </c>
      <c r="G16" s="17">
        <v>26668</v>
      </c>
      <c r="H16" s="17">
        <v>26637</v>
      </c>
      <c r="I16" s="17">
        <v>26190</v>
      </c>
      <c r="J16" s="17">
        <v>26378</v>
      </c>
      <c r="K16" s="17">
        <v>26696</v>
      </c>
      <c r="L16" s="17">
        <v>26534</v>
      </c>
      <c r="M16" s="17">
        <v>25299</v>
      </c>
      <c r="N16" s="18">
        <v>26211.9</v>
      </c>
    </row>
    <row r="17" spans="1:16" x14ac:dyDescent="0.25">
      <c r="A17" s="19" t="s">
        <v>32</v>
      </c>
      <c r="B17" s="17">
        <v>6231</v>
      </c>
      <c r="C17" s="17">
        <v>6343</v>
      </c>
      <c r="D17" s="17">
        <v>6302</v>
      </c>
      <c r="E17" s="17">
        <v>6274</v>
      </c>
      <c r="F17" s="17">
        <v>6337</v>
      </c>
      <c r="G17" s="17">
        <v>6576</v>
      </c>
      <c r="H17" s="17">
        <v>6504</v>
      </c>
      <c r="I17" s="17">
        <v>6778</v>
      </c>
      <c r="J17" s="17">
        <v>6802</v>
      </c>
      <c r="K17" s="17">
        <v>6959</v>
      </c>
      <c r="L17" s="17">
        <v>6426</v>
      </c>
      <c r="M17" s="17">
        <v>6108</v>
      </c>
      <c r="N17" s="18">
        <v>6470</v>
      </c>
      <c r="P17" s="20"/>
    </row>
    <row r="18" spans="1:16" ht="30" x14ac:dyDescent="0.25">
      <c r="A18" s="16" t="s">
        <v>33</v>
      </c>
      <c r="B18" s="17">
        <v>85215</v>
      </c>
      <c r="C18" s="17">
        <v>85748</v>
      </c>
      <c r="D18" s="17">
        <v>85907</v>
      </c>
      <c r="E18" s="17">
        <v>86992</v>
      </c>
      <c r="F18" s="17">
        <v>88546</v>
      </c>
      <c r="G18" s="17">
        <v>88614</v>
      </c>
      <c r="H18" s="17">
        <v>89045</v>
      </c>
      <c r="I18" s="17">
        <v>89549</v>
      </c>
      <c r="J18" s="17">
        <v>89557</v>
      </c>
      <c r="K18" s="17">
        <v>89935</v>
      </c>
      <c r="L18" s="17">
        <v>90562</v>
      </c>
      <c r="M18" s="17">
        <v>89054</v>
      </c>
      <c r="N18" s="18">
        <v>88227</v>
      </c>
    </row>
    <row r="19" spans="1:16" x14ac:dyDescent="0.25">
      <c r="A19" s="19" t="s">
        <v>34</v>
      </c>
      <c r="B19" s="17">
        <v>63027</v>
      </c>
      <c r="C19" s="17">
        <v>64968</v>
      </c>
      <c r="D19" s="17">
        <v>65435</v>
      </c>
      <c r="E19" s="17">
        <v>66576</v>
      </c>
      <c r="F19" s="17">
        <v>66846</v>
      </c>
      <c r="G19" s="17">
        <v>67049</v>
      </c>
      <c r="H19" s="17">
        <v>66579</v>
      </c>
      <c r="I19" s="17">
        <v>67094</v>
      </c>
      <c r="J19" s="17">
        <v>67442</v>
      </c>
      <c r="K19" s="17">
        <v>67328</v>
      </c>
      <c r="L19" s="17">
        <v>65854</v>
      </c>
      <c r="M19" s="17">
        <v>64525</v>
      </c>
      <c r="N19" s="18">
        <v>66060.3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569170</v>
      </c>
      <c r="C22" s="22">
        <f t="shared" si="0"/>
        <v>570322</v>
      </c>
      <c r="D22" s="22">
        <f t="shared" si="0"/>
        <v>571222</v>
      </c>
      <c r="E22" s="22">
        <f t="shared" si="0"/>
        <v>572023</v>
      </c>
      <c r="F22" s="22">
        <f t="shared" si="0"/>
        <v>577382</v>
      </c>
      <c r="G22" s="22">
        <f t="shared" si="0"/>
        <v>577572</v>
      </c>
      <c r="H22" s="22">
        <f t="shared" si="0"/>
        <v>577569</v>
      </c>
      <c r="I22" s="22">
        <f t="shared" si="0"/>
        <v>576491</v>
      </c>
      <c r="J22" s="22">
        <f t="shared" si="0"/>
        <v>577581</v>
      </c>
      <c r="K22" s="22">
        <f t="shared" si="0"/>
        <v>575660</v>
      </c>
      <c r="L22" s="22">
        <f t="shared" si="0"/>
        <v>570162</v>
      </c>
      <c r="M22" s="22">
        <f t="shared" si="0"/>
        <v>557671</v>
      </c>
      <c r="N22" s="23">
        <f t="shared" si="0"/>
        <v>572735.60000000009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74897</v>
      </c>
      <c r="C24" s="17">
        <v>76267</v>
      </c>
      <c r="D24" s="17">
        <v>73861</v>
      </c>
      <c r="E24" s="17">
        <v>74675</v>
      </c>
      <c r="F24" s="17">
        <v>76004</v>
      </c>
      <c r="G24" s="17">
        <v>76816</v>
      </c>
      <c r="H24" s="17">
        <v>77519</v>
      </c>
      <c r="I24" s="17">
        <v>77199</v>
      </c>
      <c r="J24" s="17">
        <v>77109</v>
      </c>
      <c r="K24" s="17">
        <v>78305</v>
      </c>
      <c r="L24" s="17">
        <v>79019</v>
      </c>
      <c r="M24" s="17">
        <v>78437</v>
      </c>
      <c r="N24" s="18">
        <v>76675.7</v>
      </c>
    </row>
    <row r="25" spans="1:16" x14ac:dyDescent="0.25">
      <c r="A25" s="19" t="s">
        <v>38</v>
      </c>
      <c r="B25" s="17">
        <v>15036</v>
      </c>
      <c r="C25" s="17">
        <v>15194</v>
      </c>
      <c r="D25" s="17">
        <v>15423</v>
      </c>
      <c r="E25" s="17">
        <v>15511</v>
      </c>
      <c r="F25" s="17">
        <v>15502</v>
      </c>
      <c r="G25" s="17">
        <v>15580</v>
      </c>
      <c r="H25" s="17">
        <v>15496</v>
      </c>
      <c r="I25" s="17">
        <v>15319</v>
      </c>
      <c r="J25" s="17">
        <v>15396</v>
      </c>
      <c r="K25" s="17">
        <v>15432</v>
      </c>
      <c r="L25" s="17">
        <v>15314</v>
      </c>
      <c r="M25" s="17">
        <v>15181</v>
      </c>
      <c r="N25" s="18">
        <v>15365.3</v>
      </c>
    </row>
    <row r="26" spans="1:16" x14ac:dyDescent="0.25">
      <c r="A26" s="19" t="s">
        <v>39</v>
      </c>
      <c r="B26" s="17">
        <v>15355</v>
      </c>
      <c r="C26" s="17">
        <v>15583</v>
      </c>
      <c r="D26" s="17">
        <v>15665</v>
      </c>
      <c r="E26" s="17">
        <v>15478</v>
      </c>
      <c r="F26" s="17">
        <v>15246</v>
      </c>
      <c r="G26" s="17">
        <v>15561</v>
      </c>
      <c r="H26" s="17">
        <v>15756</v>
      </c>
      <c r="I26" s="17">
        <v>15901</v>
      </c>
      <c r="J26" s="17">
        <v>15772</v>
      </c>
      <c r="K26" s="17">
        <v>16417</v>
      </c>
      <c r="L26" s="17">
        <v>16674</v>
      </c>
      <c r="M26" s="17">
        <v>16111</v>
      </c>
      <c r="N26" s="18">
        <v>15793.3</v>
      </c>
    </row>
    <row r="27" spans="1:16" x14ac:dyDescent="0.25">
      <c r="A27" s="19" t="s">
        <v>40</v>
      </c>
      <c r="B27" s="17">
        <v>3455</v>
      </c>
      <c r="C27" s="17">
        <v>3436</v>
      </c>
      <c r="D27" s="17">
        <v>3452</v>
      </c>
      <c r="E27" s="17">
        <v>3463</v>
      </c>
      <c r="F27" s="17">
        <v>3476</v>
      </c>
      <c r="G27" s="17">
        <v>3485</v>
      </c>
      <c r="H27" s="17">
        <v>3431</v>
      </c>
      <c r="I27" s="17">
        <v>3480</v>
      </c>
      <c r="J27" s="17">
        <v>3479</v>
      </c>
      <c r="K27" s="17">
        <v>3479</v>
      </c>
      <c r="L27" s="17">
        <v>3472</v>
      </c>
      <c r="M27" s="17">
        <v>3474</v>
      </c>
      <c r="N27" s="18">
        <v>3465.2</v>
      </c>
    </row>
    <row r="28" spans="1:16" x14ac:dyDescent="0.25">
      <c r="A28" s="19" t="s">
        <v>41</v>
      </c>
      <c r="B28" s="17">
        <v>2129</v>
      </c>
      <c r="C28" s="17">
        <v>2203</v>
      </c>
      <c r="D28" s="17">
        <v>2114</v>
      </c>
      <c r="E28" s="17">
        <v>2118</v>
      </c>
      <c r="F28" s="17">
        <v>2135</v>
      </c>
      <c r="G28" s="17">
        <v>2135</v>
      </c>
      <c r="H28" s="17">
        <v>2133</v>
      </c>
      <c r="I28" s="17">
        <v>2145</v>
      </c>
      <c r="J28" s="17">
        <v>2138</v>
      </c>
      <c r="K28" s="17">
        <v>2146</v>
      </c>
      <c r="L28" s="17">
        <v>2162</v>
      </c>
      <c r="M28" s="17">
        <v>2165</v>
      </c>
      <c r="N28" s="18">
        <v>2143.6</v>
      </c>
    </row>
    <row r="29" spans="1:16" x14ac:dyDescent="0.25">
      <c r="A29" s="19" t="s">
        <v>42</v>
      </c>
      <c r="B29" s="17">
        <v>19139</v>
      </c>
      <c r="C29" s="17">
        <v>19348</v>
      </c>
      <c r="D29" s="17">
        <v>19448</v>
      </c>
      <c r="E29" s="17">
        <v>19710</v>
      </c>
      <c r="F29" s="17">
        <v>19914</v>
      </c>
      <c r="G29" s="17">
        <v>19939</v>
      </c>
      <c r="H29" s="17">
        <v>19963</v>
      </c>
      <c r="I29" s="17">
        <v>19975</v>
      </c>
      <c r="J29" s="17">
        <v>20164</v>
      </c>
      <c r="K29" s="17">
        <v>20442</v>
      </c>
      <c r="L29" s="17">
        <v>20547</v>
      </c>
      <c r="M29" s="17">
        <v>20546</v>
      </c>
      <c r="N29" s="18">
        <v>19927.900000000001</v>
      </c>
    </row>
    <row r="30" spans="1:16" x14ac:dyDescent="0.25">
      <c r="A30" s="21" t="s">
        <v>2</v>
      </c>
      <c r="B30" s="22">
        <f t="shared" ref="B30:M30" si="1">SUM(B24:B29)</f>
        <v>130011</v>
      </c>
      <c r="C30" s="22">
        <f t="shared" si="1"/>
        <v>132031</v>
      </c>
      <c r="D30" s="22">
        <f t="shared" si="1"/>
        <v>129963</v>
      </c>
      <c r="E30" s="22">
        <f t="shared" si="1"/>
        <v>130955</v>
      </c>
      <c r="F30" s="22">
        <f t="shared" si="1"/>
        <v>132277</v>
      </c>
      <c r="G30" s="22">
        <f t="shared" si="1"/>
        <v>133516</v>
      </c>
      <c r="H30" s="22">
        <f t="shared" si="1"/>
        <v>134298</v>
      </c>
      <c r="I30" s="22">
        <f t="shared" si="1"/>
        <v>134019</v>
      </c>
      <c r="J30" s="22">
        <f t="shared" si="1"/>
        <v>134058</v>
      </c>
      <c r="K30" s="22">
        <f t="shared" si="1"/>
        <v>136221</v>
      </c>
      <c r="L30" s="22">
        <f t="shared" si="1"/>
        <v>137188</v>
      </c>
      <c r="M30" s="22">
        <f t="shared" si="1"/>
        <v>135914</v>
      </c>
      <c r="N30" s="23">
        <f>SUM(N24:N29)</f>
        <v>133371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699181</v>
      </c>
      <c r="C33" s="33">
        <f t="shared" ref="C33:N33" si="2">SUM(C22+C30)</f>
        <v>702353</v>
      </c>
      <c r="D33" s="33">
        <f t="shared" si="2"/>
        <v>701185</v>
      </c>
      <c r="E33" s="33">
        <f t="shared" si="2"/>
        <v>702978</v>
      </c>
      <c r="F33" s="33">
        <f t="shared" si="2"/>
        <v>709659</v>
      </c>
      <c r="G33" s="33">
        <f t="shared" si="2"/>
        <v>711088</v>
      </c>
      <c r="H33" s="33">
        <f t="shared" si="2"/>
        <v>711867</v>
      </c>
      <c r="I33" s="33">
        <f t="shared" si="2"/>
        <v>710510</v>
      </c>
      <c r="J33" s="33">
        <f t="shared" si="2"/>
        <v>711639</v>
      </c>
      <c r="K33" s="33">
        <f t="shared" si="2"/>
        <v>711881</v>
      </c>
      <c r="L33" s="33">
        <f t="shared" si="2"/>
        <v>707350</v>
      </c>
      <c r="M33" s="33">
        <f t="shared" si="2"/>
        <v>693585</v>
      </c>
      <c r="N33" s="34">
        <f t="shared" si="2"/>
        <v>706106.60000000009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activeCell="A35" sqref="A35"/>
    </sheetView>
  </sheetViews>
  <sheetFormatPr baseColWidth="10" defaultRowHeight="15" x14ac:dyDescent="0.25"/>
  <cols>
    <col min="1" max="1" width="41.28515625" customWidth="1"/>
    <col min="2" max="14" width="11.710937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 x14ac:dyDescent="0.25">
      <c r="A1" s="66"/>
      <c r="B1" s="67"/>
      <c r="C1" s="67"/>
      <c r="D1" s="67"/>
      <c r="E1" s="67"/>
      <c r="F1" s="67"/>
      <c r="G1" s="68" t="s">
        <v>6</v>
      </c>
      <c r="H1" s="67"/>
      <c r="I1" s="67"/>
      <c r="J1" s="67"/>
      <c r="K1" s="67"/>
      <c r="L1" s="67"/>
      <c r="M1" s="67"/>
      <c r="N1" s="67"/>
    </row>
    <row r="2" spans="1:14" x14ac:dyDescent="0.25">
      <c r="A2" s="67"/>
      <c r="B2" s="67"/>
      <c r="C2" s="67"/>
      <c r="D2" s="67"/>
      <c r="E2" s="67"/>
      <c r="F2" s="67"/>
      <c r="G2" s="68" t="s">
        <v>7</v>
      </c>
      <c r="H2" s="67"/>
      <c r="I2" s="67"/>
      <c r="J2" s="67"/>
      <c r="K2" s="67"/>
      <c r="L2" s="67"/>
      <c r="M2" s="67"/>
      <c r="N2" s="67"/>
    </row>
    <row r="3" spans="1:14" hidden="1" x14ac:dyDescent="0.25">
      <c r="A3" s="67"/>
      <c r="B3" s="67"/>
      <c r="C3" s="67"/>
      <c r="D3" s="67"/>
      <c r="E3" s="67"/>
      <c r="F3" s="67"/>
      <c r="G3" s="68"/>
      <c r="H3" s="67"/>
      <c r="I3" s="67"/>
      <c r="J3" s="67"/>
      <c r="K3" s="67"/>
      <c r="L3" s="67"/>
      <c r="M3" s="67"/>
      <c r="N3" s="67"/>
    </row>
    <row r="4" spans="1:14" x14ac:dyDescent="0.25">
      <c r="A4" s="67"/>
      <c r="B4" s="67"/>
      <c r="C4" s="67"/>
      <c r="D4" s="67"/>
      <c r="E4" s="67"/>
      <c r="F4" s="67"/>
      <c r="G4" s="68" t="s">
        <v>8</v>
      </c>
      <c r="H4" s="67"/>
      <c r="I4" s="67"/>
      <c r="J4" s="67"/>
      <c r="K4" s="67"/>
      <c r="L4" s="67"/>
      <c r="M4" s="67"/>
      <c r="N4" s="67"/>
    </row>
    <row r="5" spans="1:14" x14ac:dyDescent="0.25">
      <c r="F5" s="1" t="s">
        <v>0</v>
      </c>
      <c r="G5" s="1" t="s">
        <v>52</v>
      </c>
    </row>
    <row r="6" spans="1:14" ht="15.75" thickBot="1" x14ac:dyDescent="0.3">
      <c r="A6" s="1"/>
    </row>
    <row r="7" spans="1:14" x14ac:dyDescent="0.25">
      <c r="A7" s="2"/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  <c r="N7" s="5"/>
    </row>
    <row r="8" spans="1:14" x14ac:dyDescent="0.25">
      <c r="A8" s="6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8" t="s">
        <v>23</v>
      </c>
    </row>
    <row r="9" spans="1:14" ht="15.75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1" t="s">
        <v>24</v>
      </c>
      <c r="K9" s="10"/>
      <c r="L9" s="10"/>
      <c r="M9" s="10"/>
      <c r="N9" s="12" t="s">
        <v>25</v>
      </c>
    </row>
    <row r="10" spans="1:14" ht="15.75" thickBot="1" x14ac:dyDescent="0.3"/>
    <row r="11" spans="1:14" x14ac:dyDescent="0.25">
      <c r="A11" s="13" t="s">
        <v>26</v>
      </c>
      <c r="B11" s="14">
        <v>11046</v>
      </c>
      <c r="C11" s="14">
        <v>11004</v>
      </c>
      <c r="D11" s="14">
        <v>10907</v>
      </c>
      <c r="E11" s="14">
        <v>11069</v>
      </c>
      <c r="F11" s="14">
        <v>11075</v>
      </c>
      <c r="G11" s="14">
        <v>10725</v>
      </c>
      <c r="H11" s="14">
        <v>10584</v>
      </c>
      <c r="I11" s="14">
        <v>10557</v>
      </c>
      <c r="J11" s="14">
        <v>10630</v>
      </c>
      <c r="K11" s="14">
        <v>10783</v>
      </c>
      <c r="L11" s="14">
        <v>11064</v>
      </c>
      <c r="M11" s="14">
        <v>11508</v>
      </c>
      <c r="N11" s="15">
        <v>10912.7</v>
      </c>
    </row>
    <row r="12" spans="1:14" ht="45" x14ac:dyDescent="0.25">
      <c r="A12" s="16" t="s">
        <v>27</v>
      </c>
      <c r="B12" s="17">
        <v>163584</v>
      </c>
      <c r="C12" s="17">
        <v>161723</v>
      </c>
      <c r="D12" s="17">
        <v>160520</v>
      </c>
      <c r="E12" s="17">
        <v>157606</v>
      </c>
      <c r="F12" s="17">
        <v>155637</v>
      </c>
      <c r="G12" s="17">
        <v>154878</v>
      </c>
      <c r="H12" s="17">
        <v>159902</v>
      </c>
      <c r="I12" s="17">
        <v>154696</v>
      </c>
      <c r="J12" s="17">
        <v>155938</v>
      </c>
      <c r="K12" s="17">
        <v>153778</v>
      </c>
      <c r="L12" s="17">
        <v>154457</v>
      </c>
      <c r="M12" s="17">
        <v>154135</v>
      </c>
      <c r="N12" s="18">
        <v>157237.79999999999</v>
      </c>
    </row>
    <row r="13" spans="1:14" x14ac:dyDescent="0.25">
      <c r="A13" s="19" t="s">
        <v>28</v>
      </c>
      <c r="B13" s="17">
        <v>23792</v>
      </c>
      <c r="C13" s="17">
        <v>24208</v>
      </c>
      <c r="D13" s="17">
        <v>24295</v>
      </c>
      <c r="E13" s="17">
        <v>24069</v>
      </c>
      <c r="F13" s="17">
        <v>24022</v>
      </c>
      <c r="G13" s="17">
        <v>23366</v>
      </c>
      <c r="H13" s="17">
        <v>22614</v>
      </c>
      <c r="I13" s="17">
        <v>21748</v>
      </c>
      <c r="J13" s="17">
        <v>21304</v>
      </c>
      <c r="K13" s="17">
        <v>21565</v>
      </c>
      <c r="L13" s="17">
        <v>20866</v>
      </c>
      <c r="M13" s="17">
        <v>20382</v>
      </c>
      <c r="N13" s="18">
        <v>22685.9</v>
      </c>
    </row>
    <row r="14" spans="1:14" ht="45" x14ac:dyDescent="0.25">
      <c r="A14" s="16" t="s">
        <v>29</v>
      </c>
      <c r="B14" s="17">
        <v>156785</v>
      </c>
      <c r="C14" s="17">
        <v>155471</v>
      </c>
      <c r="D14" s="17">
        <v>154258</v>
      </c>
      <c r="E14" s="17">
        <v>153361</v>
      </c>
      <c r="F14" s="17">
        <v>152479</v>
      </c>
      <c r="G14" s="17">
        <v>153800</v>
      </c>
      <c r="H14" s="17">
        <v>152838</v>
      </c>
      <c r="I14" s="17">
        <v>151738</v>
      </c>
      <c r="J14" s="17">
        <v>152048</v>
      </c>
      <c r="K14" s="17">
        <v>151351</v>
      </c>
      <c r="L14" s="17">
        <v>151376</v>
      </c>
      <c r="M14" s="17">
        <v>151517</v>
      </c>
      <c r="N14" s="18">
        <v>153085.20000000001</v>
      </c>
    </row>
    <row r="15" spans="1:14" x14ac:dyDescent="0.25">
      <c r="A15" s="19" t="s">
        <v>30</v>
      </c>
      <c r="B15" s="17">
        <v>14425</v>
      </c>
      <c r="C15" s="17">
        <v>14428</v>
      </c>
      <c r="D15" s="17">
        <v>14462</v>
      </c>
      <c r="E15" s="17">
        <v>15145</v>
      </c>
      <c r="F15" s="17">
        <v>15157</v>
      </c>
      <c r="G15" s="17">
        <v>15651</v>
      </c>
      <c r="H15" s="17">
        <v>16024</v>
      </c>
      <c r="I15" s="17">
        <v>16170</v>
      </c>
      <c r="J15" s="17">
        <v>14872</v>
      </c>
      <c r="K15" s="17">
        <v>16801</v>
      </c>
      <c r="L15" s="17">
        <v>17098</v>
      </c>
      <c r="M15" s="17">
        <v>17747</v>
      </c>
      <c r="N15" s="18">
        <v>15665</v>
      </c>
    </row>
    <row r="16" spans="1:14" x14ac:dyDescent="0.25">
      <c r="A16" s="19" t="s">
        <v>31</v>
      </c>
      <c r="B16" s="17">
        <v>24810</v>
      </c>
      <c r="C16" s="17">
        <v>24903</v>
      </c>
      <c r="D16" s="17">
        <v>24898</v>
      </c>
      <c r="E16" s="17">
        <v>24942</v>
      </c>
      <c r="F16" s="17">
        <v>24830</v>
      </c>
      <c r="G16" s="17">
        <v>24647</v>
      </c>
      <c r="H16" s="17">
        <v>24910</v>
      </c>
      <c r="I16" s="17">
        <v>24882</v>
      </c>
      <c r="J16" s="17">
        <v>24940</v>
      </c>
      <c r="K16" s="17">
        <v>24782</v>
      </c>
      <c r="L16" s="17">
        <v>24636</v>
      </c>
      <c r="M16" s="17">
        <v>24609</v>
      </c>
      <c r="N16" s="18">
        <v>24815.8</v>
      </c>
    </row>
    <row r="17" spans="1:16" x14ac:dyDescent="0.25">
      <c r="A17" s="19" t="s">
        <v>32</v>
      </c>
      <c r="B17" s="17">
        <v>5950</v>
      </c>
      <c r="C17" s="17">
        <v>5778</v>
      </c>
      <c r="D17" s="17">
        <v>5849</v>
      </c>
      <c r="E17" s="17">
        <v>5869</v>
      </c>
      <c r="F17" s="17">
        <v>5979</v>
      </c>
      <c r="G17" s="17">
        <v>5994</v>
      </c>
      <c r="H17" s="17">
        <v>6218</v>
      </c>
      <c r="I17" s="17">
        <v>6158</v>
      </c>
      <c r="J17" s="17">
        <v>6262</v>
      </c>
      <c r="K17" s="17">
        <v>6152</v>
      </c>
      <c r="L17" s="17">
        <v>6344</v>
      </c>
      <c r="M17" s="17">
        <v>6279</v>
      </c>
      <c r="N17" s="18">
        <v>6069.3</v>
      </c>
      <c r="P17" s="20"/>
    </row>
    <row r="18" spans="1:16" ht="30" x14ac:dyDescent="0.25">
      <c r="A18" s="16" t="s">
        <v>33</v>
      </c>
      <c r="B18" s="17">
        <v>88569</v>
      </c>
      <c r="C18" s="17">
        <v>88918</v>
      </c>
      <c r="D18" s="17">
        <v>88721</v>
      </c>
      <c r="E18" s="17">
        <v>89246</v>
      </c>
      <c r="F18" s="17">
        <v>89106</v>
      </c>
      <c r="G18" s="17">
        <v>85590</v>
      </c>
      <c r="H18" s="17">
        <v>80471</v>
      </c>
      <c r="I18" s="17">
        <v>86439</v>
      </c>
      <c r="J18" s="17">
        <v>90409</v>
      </c>
      <c r="K18" s="17">
        <v>87386</v>
      </c>
      <c r="L18" s="17">
        <v>88991</v>
      </c>
      <c r="M18" s="17">
        <v>88923</v>
      </c>
      <c r="N18" s="18">
        <v>87730.8</v>
      </c>
    </row>
    <row r="19" spans="1:16" x14ac:dyDescent="0.25">
      <c r="A19" s="19" t="s">
        <v>34</v>
      </c>
      <c r="B19" s="17">
        <v>65736</v>
      </c>
      <c r="C19" s="17">
        <v>67042</v>
      </c>
      <c r="D19" s="17">
        <v>67748</v>
      </c>
      <c r="E19" s="17">
        <v>68002</v>
      </c>
      <c r="F19" s="17">
        <v>68126</v>
      </c>
      <c r="G19" s="17">
        <v>68196</v>
      </c>
      <c r="H19" s="17">
        <v>67616</v>
      </c>
      <c r="I19" s="17">
        <v>67234</v>
      </c>
      <c r="J19" s="17">
        <v>67813</v>
      </c>
      <c r="K19" s="17">
        <v>66729</v>
      </c>
      <c r="L19" s="17">
        <v>66404</v>
      </c>
      <c r="M19" s="17">
        <v>64522</v>
      </c>
      <c r="N19" s="18">
        <v>67097.3</v>
      </c>
    </row>
    <row r="20" spans="1:16" x14ac:dyDescent="0.25">
      <c r="A20" s="19" t="s">
        <v>35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0</v>
      </c>
    </row>
    <row r="21" spans="1:16" x14ac:dyDescent="0.25">
      <c r="A21" s="19" t="s">
        <v>36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</row>
    <row r="22" spans="1:16" x14ac:dyDescent="0.25">
      <c r="A22" s="21" t="s">
        <v>1</v>
      </c>
      <c r="B22" s="22">
        <f t="shared" ref="B22:N22" si="0">SUM(B11:B21)</f>
        <v>554697</v>
      </c>
      <c r="C22" s="22">
        <f t="shared" si="0"/>
        <v>553475</v>
      </c>
      <c r="D22" s="22">
        <f t="shared" si="0"/>
        <v>551658</v>
      </c>
      <c r="E22" s="22">
        <f t="shared" si="0"/>
        <v>549309</v>
      </c>
      <c r="F22" s="22">
        <f t="shared" si="0"/>
        <v>546411</v>
      </c>
      <c r="G22" s="22">
        <f t="shared" si="0"/>
        <v>542847</v>
      </c>
      <c r="H22" s="22">
        <f t="shared" si="0"/>
        <v>541177</v>
      </c>
      <c r="I22" s="22">
        <f t="shared" si="0"/>
        <v>539622</v>
      </c>
      <c r="J22" s="22">
        <f t="shared" si="0"/>
        <v>544216</v>
      </c>
      <c r="K22" s="22">
        <f t="shared" si="0"/>
        <v>539327</v>
      </c>
      <c r="L22" s="22">
        <f t="shared" si="0"/>
        <v>541236</v>
      </c>
      <c r="M22" s="22">
        <f t="shared" si="0"/>
        <v>539622</v>
      </c>
      <c r="N22" s="23">
        <f t="shared" si="0"/>
        <v>545299.79999999993</v>
      </c>
    </row>
    <row r="23" spans="1:16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6" x14ac:dyDescent="0.25">
      <c r="A24" s="19" t="s">
        <v>37</v>
      </c>
      <c r="B24" s="17">
        <v>77729</v>
      </c>
      <c r="C24" s="17">
        <v>78732</v>
      </c>
      <c r="D24" s="17">
        <v>78677</v>
      </c>
      <c r="E24" s="17">
        <v>78199</v>
      </c>
      <c r="F24" s="17">
        <v>77907</v>
      </c>
      <c r="G24" s="17">
        <v>78523</v>
      </c>
      <c r="H24" s="17">
        <v>76930</v>
      </c>
      <c r="I24" s="17">
        <v>78099</v>
      </c>
      <c r="J24" s="17">
        <v>78922</v>
      </c>
      <c r="K24" s="17">
        <v>78582</v>
      </c>
      <c r="L24" s="17">
        <v>79528</v>
      </c>
      <c r="M24" s="17">
        <v>77464</v>
      </c>
      <c r="N24" s="18">
        <v>78274.3</v>
      </c>
    </row>
    <row r="25" spans="1:16" x14ac:dyDescent="0.25">
      <c r="A25" s="19" t="s">
        <v>38</v>
      </c>
      <c r="B25" s="17">
        <v>15016</v>
      </c>
      <c r="C25" s="17">
        <v>15142</v>
      </c>
      <c r="D25" s="17">
        <v>15265</v>
      </c>
      <c r="E25" s="17">
        <v>15201</v>
      </c>
      <c r="F25" s="17">
        <v>15492</v>
      </c>
      <c r="G25" s="17">
        <v>15725</v>
      </c>
      <c r="H25" s="17">
        <v>15482</v>
      </c>
      <c r="I25" s="17">
        <v>15536</v>
      </c>
      <c r="J25" s="17">
        <v>15672</v>
      </c>
      <c r="K25" s="17">
        <v>15573</v>
      </c>
      <c r="L25" s="17">
        <v>15642</v>
      </c>
      <c r="M25" s="17">
        <v>15457</v>
      </c>
      <c r="N25" s="18">
        <v>15433.6</v>
      </c>
    </row>
    <row r="26" spans="1:16" x14ac:dyDescent="0.25">
      <c r="A26" s="19" t="s">
        <v>39</v>
      </c>
      <c r="B26" s="17">
        <v>16054</v>
      </c>
      <c r="C26" s="17">
        <v>15798</v>
      </c>
      <c r="D26" s="17">
        <v>15745</v>
      </c>
      <c r="E26" s="17">
        <v>15700</v>
      </c>
      <c r="F26" s="17">
        <v>15870</v>
      </c>
      <c r="G26" s="17">
        <v>16364</v>
      </c>
      <c r="H26" s="17">
        <v>16214</v>
      </c>
      <c r="I26" s="17">
        <v>16055</v>
      </c>
      <c r="J26" s="17">
        <v>15939</v>
      </c>
      <c r="K26" s="17">
        <v>16020</v>
      </c>
      <c r="L26" s="17">
        <v>16174</v>
      </c>
      <c r="M26" s="17">
        <v>16069</v>
      </c>
      <c r="N26" s="18">
        <v>16000.2</v>
      </c>
    </row>
    <row r="27" spans="1:16" x14ac:dyDescent="0.25">
      <c r="A27" s="19" t="s">
        <v>40</v>
      </c>
      <c r="B27" s="17">
        <v>3459</v>
      </c>
      <c r="C27" s="17">
        <v>3456</v>
      </c>
      <c r="D27" s="17">
        <v>3475</v>
      </c>
      <c r="E27" s="17">
        <v>3476</v>
      </c>
      <c r="F27" s="17">
        <v>3471</v>
      </c>
      <c r="G27" s="17">
        <v>3466</v>
      </c>
      <c r="H27" s="17">
        <v>3493</v>
      </c>
      <c r="I27" s="17">
        <v>3501</v>
      </c>
      <c r="J27" s="17">
        <v>3578</v>
      </c>
      <c r="K27" s="17">
        <v>3639</v>
      </c>
      <c r="L27" s="17">
        <v>3824</v>
      </c>
      <c r="M27" s="17">
        <v>3718</v>
      </c>
      <c r="N27" s="18">
        <v>3546.3</v>
      </c>
    </row>
    <row r="28" spans="1:16" x14ac:dyDescent="0.25">
      <c r="A28" s="19" t="s">
        <v>41</v>
      </c>
      <c r="B28" s="17">
        <v>2170</v>
      </c>
      <c r="C28" s="17">
        <v>2173</v>
      </c>
      <c r="D28" s="17">
        <v>2167</v>
      </c>
      <c r="E28" s="17">
        <v>2183</v>
      </c>
      <c r="F28" s="17">
        <v>2193</v>
      </c>
      <c r="G28" s="17">
        <v>2198</v>
      </c>
      <c r="H28" s="17">
        <v>2213</v>
      </c>
      <c r="I28" s="17">
        <v>2220</v>
      </c>
      <c r="J28" s="17">
        <v>2230</v>
      </c>
      <c r="K28" s="17">
        <v>2229</v>
      </c>
      <c r="L28" s="17">
        <v>2225</v>
      </c>
      <c r="M28" s="17">
        <v>2224</v>
      </c>
      <c r="N28" s="18">
        <v>2202.1</v>
      </c>
    </row>
    <row r="29" spans="1:16" x14ac:dyDescent="0.25">
      <c r="A29" s="19" t="s">
        <v>42</v>
      </c>
      <c r="B29" s="17">
        <v>20505</v>
      </c>
      <c r="C29" s="17">
        <v>20626</v>
      </c>
      <c r="D29" s="17">
        <v>20489</v>
      </c>
      <c r="E29" s="17">
        <v>20353</v>
      </c>
      <c r="F29" s="17">
        <v>20320</v>
      </c>
      <c r="G29" s="17">
        <v>19954</v>
      </c>
      <c r="H29" s="17">
        <v>21293</v>
      </c>
      <c r="I29" s="17">
        <v>20015</v>
      </c>
      <c r="J29" s="17">
        <v>20457</v>
      </c>
      <c r="K29" s="17">
        <v>20349</v>
      </c>
      <c r="L29" s="17">
        <v>20433</v>
      </c>
      <c r="M29" s="17">
        <v>20344</v>
      </c>
      <c r="N29" s="18">
        <v>20428.2</v>
      </c>
    </row>
    <row r="30" spans="1:16" x14ac:dyDescent="0.25">
      <c r="A30" s="21" t="s">
        <v>2</v>
      </c>
      <c r="B30" s="22">
        <f t="shared" ref="B30:M30" si="1">SUM(B24:B29)</f>
        <v>134933</v>
      </c>
      <c r="C30" s="22">
        <f t="shared" si="1"/>
        <v>135927</v>
      </c>
      <c r="D30" s="22">
        <f t="shared" si="1"/>
        <v>135818</v>
      </c>
      <c r="E30" s="22">
        <f t="shared" si="1"/>
        <v>135112</v>
      </c>
      <c r="F30" s="22">
        <f t="shared" si="1"/>
        <v>135253</v>
      </c>
      <c r="G30" s="22">
        <f t="shared" si="1"/>
        <v>136230</v>
      </c>
      <c r="H30" s="22">
        <f t="shared" si="1"/>
        <v>135625</v>
      </c>
      <c r="I30" s="22">
        <f t="shared" si="1"/>
        <v>135426</v>
      </c>
      <c r="J30" s="22">
        <f t="shared" si="1"/>
        <v>136798</v>
      </c>
      <c r="K30" s="22">
        <f t="shared" si="1"/>
        <v>136392</v>
      </c>
      <c r="L30" s="22">
        <f t="shared" si="1"/>
        <v>137826</v>
      </c>
      <c r="M30" s="22">
        <f t="shared" si="1"/>
        <v>135276</v>
      </c>
      <c r="N30" s="23">
        <f>SUM(N24:N29)</f>
        <v>135884.70000000001</v>
      </c>
    </row>
    <row r="31" spans="1:16" ht="15.75" thickBo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6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27" t="s">
        <v>5</v>
      </c>
      <c r="B33" s="33">
        <f>SUM(B22+B30)</f>
        <v>689630</v>
      </c>
      <c r="C33" s="33">
        <f t="shared" ref="C33:N33" si="2">SUM(C22+C30)</f>
        <v>689402</v>
      </c>
      <c r="D33" s="33">
        <f t="shared" si="2"/>
        <v>687476</v>
      </c>
      <c r="E33" s="33">
        <f t="shared" si="2"/>
        <v>684421</v>
      </c>
      <c r="F33" s="33">
        <f t="shared" si="2"/>
        <v>681664</v>
      </c>
      <c r="G33" s="33">
        <f t="shared" si="2"/>
        <v>679077</v>
      </c>
      <c r="H33" s="33">
        <f t="shared" si="2"/>
        <v>676802</v>
      </c>
      <c r="I33" s="33">
        <f t="shared" si="2"/>
        <v>675048</v>
      </c>
      <c r="J33" s="33">
        <f t="shared" si="2"/>
        <v>681014</v>
      </c>
      <c r="K33" s="33">
        <f t="shared" si="2"/>
        <v>675719</v>
      </c>
      <c r="L33" s="33">
        <f t="shared" si="2"/>
        <v>679062</v>
      </c>
      <c r="M33" s="33">
        <f t="shared" si="2"/>
        <v>674898</v>
      </c>
      <c r="N33" s="34">
        <f t="shared" si="2"/>
        <v>681184.5</v>
      </c>
    </row>
    <row r="35" spans="1:14" x14ac:dyDescent="0.25">
      <c r="A35" t="s">
        <v>77</v>
      </c>
    </row>
  </sheetData>
  <dataValidations count="1">
    <dataValidation allowBlank="1" showInputMessage="1" showErrorMessage="1" sqref="A1:XFD104857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marjorie.arevalo</cp:lastModifiedBy>
  <dcterms:created xsi:type="dcterms:W3CDTF">2019-04-04T14:36:02Z</dcterms:created>
  <dcterms:modified xsi:type="dcterms:W3CDTF">2019-05-06T15:04:13Z</dcterms:modified>
</cp:coreProperties>
</file>