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a.lopez\Desktop\"/>
    </mc:Choice>
  </mc:AlternateContent>
  <bookViews>
    <workbookView xWindow="0" yWindow="0" windowWidth="24000" windowHeight="9450"/>
  </bookViews>
  <sheets>
    <sheet name="2017" sheetId="1" r:id="rId1"/>
    <sheet name="2018" sheetId="3" r:id="rId2"/>
  </sheets>
  <definedNames>
    <definedName name="_xlnm.Print_Area" localSheetId="0">'2017'!$B$1:$P$51</definedName>
    <definedName name="_xlnm.Print_Area" localSheetId="1">'2018'!$B$1:$P$51</definedName>
    <definedName name="Z_79EB6ED6_A949_4EA4_887E_3A314C3653A2_.wvu.PrintArea" localSheetId="0" hidden="1">'2017'!$B$1:$P$51</definedName>
    <definedName name="Z_79EB6ED6_A949_4EA4_887E_3A314C3653A2_.wvu.PrintArea" localSheetId="1" hidden="1">'2018'!$B$1:$P$51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0" i="3" l="1"/>
  <c r="N50" i="3"/>
  <c r="M50" i="3"/>
  <c r="L50" i="3"/>
  <c r="K50" i="3"/>
  <c r="J50" i="3"/>
  <c r="I50" i="3"/>
  <c r="H50" i="3"/>
  <c r="G50" i="3"/>
  <c r="F50" i="3"/>
  <c r="E50" i="3"/>
  <c r="D50" i="3"/>
  <c r="P49" i="3"/>
  <c r="P48" i="3"/>
  <c r="P47" i="3"/>
  <c r="P50" i="3" s="1"/>
  <c r="O46" i="3"/>
  <c r="N46" i="3"/>
  <c r="M46" i="3"/>
  <c r="L46" i="3"/>
  <c r="K46" i="3"/>
  <c r="J46" i="3"/>
  <c r="I46" i="3"/>
  <c r="H46" i="3"/>
  <c r="G46" i="3"/>
  <c r="F46" i="3"/>
  <c r="E46" i="3"/>
  <c r="D46" i="3"/>
  <c r="P45" i="3"/>
  <c r="P44" i="3"/>
  <c r="P43" i="3"/>
  <c r="O42" i="3"/>
  <c r="N42" i="3"/>
  <c r="M42" i="3"/>
  <c r="L42" i="3"/>
  <c r="K42" i="3"/>
  <c r="J42" i="3"/>
  <c r="I42" i="3"/>
  <c r="H42" i="3"/>
  <c r="G42" i="3"/>
  <c r="F42" i="3"/>
  <c r="E42" i="3"/>
  <c r="D42" i="3"/>
  <c r="P41" i="3"/>
  <c r="P40" i="3"/>
  <c r="P39" i="3"/>
  <c r="O36" i="3"/>
  <c r="N36" i="3"/>
  <c r="M36" i="3"/>
  <c r="L36" i="3"/>
  <c r="K36" i="3"/>
  <c r="J36" i="3"/>
  <c r="I36" i="3"/>
  <c r="H36" i="3"/>
  <c r="G36" i="3"/>
  <c r="F36" i="3"/>
  <c r="E36" i="3"/>
  <c r="D36" i="3"/>
  <c r="P35" i="3"/>
  <c r="P34" i="3"/>
  <c r="P33" i="3"/>
  <c r="P36" i="3" s="1"/>
  <c r="O32" i="3"/>
  <c r="N32" i="3"/>
  <c r="M32" i="3"/>
  <c r="L32" i="3"/>
  <c r="K32" i="3"/>
  <c r="J32" i="3"/>
  <c r="I32" i="3"/>
  <c r="H32" i="3"/>
  <c r="G32" i="3"/>
  <c r="F32" i="3"/>
  <c r="E32" i="3"/>
  <c r="D32" i="3"/>
  <c r="P31" i="3"/>
  <c r="P30" i="3"/>
  <c r="P29" i="3"/>
  <c r="P32" i="3" s="1"/>
  <c r="O28" i="3"/>
  <c r="N28" i="3"/>
  <c r="M28" i="3"/>
  <c r="L28" i="3"/>
  <c r="K28" i="3"/>
  <c r="J28" i="3"/>
  <c r="I28" i="3"/>
  <c r="H28" i="3"/>
  <c r="G28" i="3"/>
  <c r="F28" i="3"/>
  <c r="E28" i="3"/>
  <c r="D28" i="3"/>
  <c r="P27" i="3"/>
  <c r="P26" i="3"/>
  <c r="P25" i="3"/>
  <c r="E22" i="3"/>
  <c r="O21" i="3"/>
  <c r="N21" i="3"/>
  <c r="M21" i="3"/>
  <c r="L21" i="3"/>
  <c r="K21" i="3"/>
  <c r="J21" i="3"/>
  <c r="I21" i="3"/>
  <c r="H21" i="3"/>
  <c r="G21" i="3"/>
  <c r="F21" i="3"/>
  <c r="E21" i="3"/>
  <c r="D21" i="3"/>
  <c r="O20" i="3"/>
  <c r="N20" i="3"/>
  <c r="M20" i="3"/>
  <c r="L20" i="3"/>
  <c r="K20" i="3"/>
  <c r="J20" i="3"/>
  <c r="I20" i="3"/>
  <c r="H20" i="3"/>
  <c r="G20" i="3"/>
  <c r="F20" i="3"/>
  <c r="E20" i="3"/>
  <c r="D20" i="3"/>
  <c r="O19" i="3"/>
  <c r="N19" i="3"/>
  <c r="M19" i="3"/>
  <c r="M22" i="3" s="1"/>
  <c r="L19" i="3"/>
  <c r="L22" i="3" s="1"/>
  <c r="K19" i="3"/>
  <c r="J19" i="3"/>
  <c r="I19" i="3"/>
  <c r="I22" i="3" s="1"/>
  <c r="H19" i="3"/>
  <c r="H22" i="3" s="1"/>
  <c r="G19" i="3"/>
  <c r="F19" i="3"/>
  <c r="E19" i="3"/>
  <c r="D19" i="3"/>
  <c r="D22" i="3" s="1"/>
  <c r="E18" i="3"/>
  <c r="O17" i="3"/>
  <c r="N17" i="3"/>
  <c r="M17" i="3"/>
  <c r="L17" i="3"/>
  <c r="K17" i="3"/>
  <c r="J17" i="3"/>
  <c r="I17" i="3"/>
  <c r="H17" i="3"/>
  <c r="G17" i="3"/>
  <c r="F17" i="3"/>
  <c r="E17" i="3"/>
  <c r="D17" i="3"/>
  <c r="O16" i="3"/>
  <c r="N16" i="3"/>
  <c r="M16" i="3"/>
  <c r="L16" i="3"/>
  <c r="K16" i="3"/>
  <c r="J16" i="3"/>
  <c r="I16" i="3"/>
  <c r="H16" i="3"/>
  <c r="G16" i="3"/>
  <c r="F16" i="3"/>
  <c r="E16" i="3"/>
  <c r="D16" i="3"/>
  <c r="P16" i="3" s="1"/>
  <c r="O15" i="3"/>
  <c r="N15" i="3"/>
  <c r="M15" i="3"/>
  <c r="M18" i="3" s="1"/>
  <c r="L15" i="3"/>
  <c r="L18" i="3" s="1"/>
  <c r="K15" i="3"/>
  <c r="J15" i="3"/>
  <c r="I15" i="3"/>
  <c r="I18" i="3" s="1"/>
  <c r="H15" i="3"/>
  <c r="H18" i="3" s="1"/>
  <c r="G15" i="3"/>
  <c r="F15" i="3"/>
  <c r="E15" i="3"/>
  <c r="D15" i="3"/>
  <c r="D18" i="3" s="1"/>
  <c r="E14" i="3"/>
  <c r="O13" i="3"/>
  <c r="N13" i="3"/>
  <c r="M13" i="3"/>
  <c r="L13" i="3"/>
  <c r="K13" i="3"/>
  <c r="J13" i="3"/>
  <c r="I13" i="3"/>
  <c r="H13" i="3"/>
  <c r="G13" i="3"/>
  <c r="F13" i="3"/>
  <c r="E13" i="3"/>
  <c r="D13" i="3"/>
  <c r="O12" i="3"/>
  <c r="N12" i="3"/>
  <c r="M12" i="3"/>
  <c r="L12" i="3"/>
  <c r="K12" i="3"/>
  <c r="J12" i="3"/>
  <c r="I12" i="3"/>
  <c r="H12" i="3"/>
  <c r="G12" i="3"/>
  <c r="F12" i="3"/>
  <c r="E12" i="3"/>
  <c r="D12" i="3"/>
  <c r="O11" i="3"/>
  <c r="N11" i="3"/>
  <c r="M11" i="3"/>
  <c r="M14" i="3" s="1"/>
  <c r="L11" i="3"/>
  <c r="L14" i="3" s="1"/>
  <c r="K11" i="3"/>
  <c r="J11" i="3"/>
  <c r="I11" i="3"/>
  <c r="I14" i="3" s="1"/>
  <c r="H11" i="3"/>
  <c r="H14" i="3" s="1"/>
  <c r="G11" i="3"/>
  <c r="F11" i="3"/>
  <c r="E11" i="3"/>
  <c r="D11" i="3"/>
  <c r="D14" i="3" s="1"/>
  <c r="O17" i="1"/>
  <c r="N17" i="1"/>
  <c r="M17" i="1"/>
  <c r="L17" i="1"/>
  <c r="K17" i="1"/>
  <c r="J17" i="1"/>
  <c r="I17" i="1"/>
  <c r="H17" i="1"/>
  <c r="G17" i="1"/>
  <c r="F17" i="1"/>
  <c r="E17" i="1"/>
  <c r="O16" i="1"/>
  <c r="N16" i="1"/>
  <c r="M16" i="1"/>
  <c r="M18" i="1" s="1"/>
  <c r="L16" i="1"/>
  <c r="K16" i="1"/>
  <c r="J16" i="1"/>
  <c r="I16" i="1"/>
  <c r="H16" i="1"/>
  <c r="G16" i="1"/>
  <c r="F16" i="1"/>
  <c r="E16" i="1"/>
  <c r="O15" i="1"/>
  <c r="N15" i="1"/>
  <c r="M15" i="1"/>
  <c r="L15" i="1"/>
  <c r="K15" i="1"/>
  <c r="J15" i="1"/>
  <c r="I15" i="1"/>
  <c r="H15" i="1"/>
  <c r="G15" i="1"/>
  <c r="F15" i="1"/>
  <c r="E15" i="1"/>
  <c r="D17" i="1"/>
  <c r="D16" i="1"/>
  <c r="D15" i="1"/>
  <c r="M46" i="1"/>
  <c r="I46" i="1"/>
  <c r="E46" i="1"/>
  <c r="P45" i="1"/>
  <c r="P44" i="1"/>
  <c r="O46" i="1"/>
  <c r="N46" i="1"/>
  <c r="L46" i="1"/>
  <c r="K46" i="1"/>
  <c r="J46" i="1"/>
  <c r="H46" i="1"/>
  <c r="G46" i="1"/>
  <c r="F46" i="1"/>
  <c r="D46" i="1"/>
  <c r="P31" i="1"/>
  <c r="O32" i="1"/>
  <c r="M32" i="1"/>
  <c r="K32" i="1"/>
  <c r="I32" i="1"/>
  <c r="G32" i="1"/>
  <c r="E32" i="1"/>
  <c r="P30" i="1"/>
  <c r="N32" i="1"/>
  <c r="L32" i="1"/>
  <c r="J32" i="1"/>
  <c r="H32" i="1"/>
  <c r="F32" i="1"/>
  <c r="D32" i="1"/>
  <c r="P46" i="3" l="1"/>
  <c r="F22" i="3"/>
  <c r="F18" i="3"/>
  <c r="F14" i="3"/>
  <c r="P17" i="3"/>
  <c r="P42" i="3"/>
  <c r="J22" i="3"/>
  <c r="N22" i="3"/>
  <c r="G22" i="3"/>
  <c r="K22" i="3"/>
  <c r="O22" i="3"/>
  <c r="P20" i="3"/>
  <c r="P21" i="3"/>
  <c r="J18" i="3"/>
  <c r="N18" i="3"/>
  <c r="G18" i="3"/>
  <c r="K18" i="3"/>
  <c r="O18" i="3"/>
  <c r="J18" i="1"/>
  <c r="G18" i="1"/>
  <c r="G14" i="3"/>
  <c r="O14" i="3"/>
  <c r="P12" i="3"/>
  <c r="P28" i="3"/>
  <c r="K14" i="3"/>
  <c r="P13" i="3"/>
  <c r="J14" i="3"/>
  <c r="N14" i="3"/>
  <c r="P11" i="3"/>
  <c r="P15" i="3"/>
  <c r="P19" i="3"/>
  <c r="N18" i="1"/>
  <c r="K18" i="1"/>
  <c r="P15" i="1"/>
  <c r="O18" i="1"/>
  <c r="F18" i="1"/>
  <c r="I18" i="1"/>
  <c r="E18" i="1"/>
  <c r="P17" i="1"/>
  <c r="P18" i="1" s="1"/>
  <c r="P16" i="1"/>
  <c r="P43" i="1"/>
  <c r="P46" i="1" s="1"/>
  <c r="P29" i="1"/>
  <c r="P32" i="1" s="1"/>
  <c r="H18" i="1"/>
  <c r="L18" i="1"/>
  <c r="D18" i="1"/>
  <c r="P18" i="3" l="1"/>
  <c r="P22" i="3"/>
  <c r="P14" i="3"/>
  <c r="P49" i="1" l="1"/>
  <c r="P48" i="1"/>
  <c r="M50" i="1"/>
  <c r="I50" i="1"/>
  <c r="E50" i="1"/>
  <c r="O50" i="1"/>
  <c r="N50" i="1"/>
  <c r="L50" i="1"/>
  <c r="K50" i="1"/>
  <c r="J50" i="1"/>
  <c r="H50" i="1"/>
  <c r="G50" i="1"/>
  <c r="F50" i="1"/>
  <c r="D50" i="1"/>
  <c r="P41" i="1"/>
  <c r="P40" i="1"/>
  <c r="O42" i="1"/>
  <c r="K42" i="1"/>
  <c r="G42" i="1"/>
  <c r="N42" i="1"/>
  <c r="M42" i="1"/>
  <c r="L42" i="1"/>
  <c r="J42" i="1"/>
  <c r="I42" i="1"/>
  <c r="H42" i="1"/>
  <c r="F42" i="1"/>
  <c r="E42" i="1"/>
  <c r="P39" i="1"/>
  <c r="P35" i="1"/>
  <c r="P34" i="1"/>
  <c r="M36" i="1"/>
  <c r="I36" i="1"/>
  <c r="E36" i="1"/>
  <c r="O36" i="1"/>
  <c r="N36" i="1"/>
  <c r="L36" i="1"/>
  <c r="K36" i="1"/>
  <c r="J36" i="1"/>
  <c r="H36" i="1"/>
  <c r="G36" i="1"/>
  <c r="F36" i="1"/>
  <c r="D36" i="1"/>
  <c r="P27" i="1"/>
  <c r="P26" i="1"/>
  <c r="O28" i="1"/>
  <c r="M28" i="1"/>
  <c r="K28" i="1"/>
  <c r="I28" i="1"/>
  <c r="G28" i="1"/>
  <c r="E28" i="1"/>
  <c r="N28" i="1"/>
  <c r="L28" i="1"/>
  <c r="J28" i="1"/>
  <c r="H28" i="1"/>
  <c r="F28" i="1"/>
  <c r="P25" i="1"/>
  <c r="O21" i="1"/>
  <c r="N21" i="1"/>
  <c r="M21" i="1"/>
  <c r="L21" i="1"/>
  <c r="K21" i="1"/>
  <c r="J21" i="1"/>
  <c r="I21" i="1"/>
  <c r="H21" i="1"/>
  <c r="G21" i="1"/>
  <c r="F21" i="1"/>
  <c r="E21" i="1"/>
  <c r="D21" i="1"/>
  <c r="O20" i="1"/>
  <c r="N20" i="1"/>
  <c r="M20" i="1"/>
  <c r="L20" i="1"/>
  <c r="K20" i="1"/>
  <c r="J20" i="1"/>
  <c r="I20" i="1"/>
  <c r="H20" i="1"/>
  <c r="G20" i="1"/>
  <c r="F20" i="1"/>
  <c r="E20" i="1"/>
  <c r="D20" i="1"/>
  <c r="O19" i="1"/>
  <c r="N19" i="1"/>
  <c r="N22" i="1" s="1"/>
  <c r="M19" i="1"/>
  <c r="L19" i="1"/>
  <c r="L22" i="1" s="1"/>
  <c r="K19" i="1"/>
  <c r="J19" i="1"/>
  <c r="J22" i="1" s="1"/>
  <c r="I19" i="1"/>
  <c r="H19" i="1"/>
  <c r="H22" i="1" s="1"/>
  <c r="G19" i="1"/>
  <c r="F19" i="1"/>
  <c r="F22" i="1" s="1"/>
  <c r="E19" i="1"/>
  <c r="D19" i="1"/>
  <c r="D22" i="1" s="1"/>
  <c r="O13" i="1"/>
  <c r="N13" i="1"/>
  <c r="M13" i="1"/>
  <c r="L13" i="1"/>
  <c r="K13" i="1"/>
  <c r="J13" i="1"/>
  <c r="I13" i="1"/>
  <c r="H13" i="1"/>
  <c r="G13" i="1"/>
  <c r="F13" i="1"/>
  <c r="E13" i="1"/>
  <c r="D13" i="1"/>
  <c r="O12" i="1"/>
  <c r="N12" i="1"/>
  <c r="M12" i="1"/>
  <c r="L12" i="1"/>
  <c r="K12" i="1"/>
  <c r="J12" i="1"/>
  <c r="I12" i="1"/>
  <c r="H12" i="1"/>
  <c r="G12" i="1"/>
  <c r="F12" i="1"/>
  <c r="E12" i="1"/>
  <c r="D12" i="1"/>
  <c r="O11" i="1"/>
  <c r="O14" i="1" s="1"/>
  <c r="N11" i="1"/>
  <c r="M11" i="1"/>
  <c r="M14" i="1" s="1"/>
  <c r="L11" i="1"/>
  <c r="K11" i="1"/>
  <c r="K14" i="1" s="1"/>
  <c r="J11" i="1"/>
  <c r="I11" i="1"/>
  <c r="I14" i="1" s="1"/>
  <c r="H11" i="1"/>
  <c r="G11" i="1"/>
  <c r="G14" i="1" s="1"/>
  <c r="F11" i="1"/>
  <c r="E11" i="1"/>
  <c r="E14" i="1" s="1"/>
  <c r="D11" i="1"/>
  <c r="P28" i="1" l="1"/>
  <c r="P42" i="1"/>
  <c r="F14" i="1"/>
  <c r="J14" i="1"/>
  <c r="N14" i="1"/>
  <c r="P13" i="1"/>
  <c r="P12" i="1"/>
  <c r="D14" i="1"/>
  <c r="H14" i="1"/>
  <c r="L14" i="1"/>
  <c r="K22" i="1"/>
  <c r="P20" i="1"/>
  <c r="P21" i="1"/>
  <c r="G22" i="1"/>
  <c r="O22" i="1"/>
  <c r="E22" i="1"/>
  <c r="I22" i="1"/>
  <c r="M22" i="1"/>
  <c r="P11" i="1"/>
  <c r="D28" i="1"/>
  <c r="D42" i="1"/>
  <c r="P19" i="1"/>
  <c r="P33" i="1"/>
  <c r="P36" i="1" s="1"/>
  <c r="P47" i="1"/>
  <c r="P50" i="1" s="1"/>
  <c r="P14" i="1" l="1"/>
  <c r="P22" i="1"/>
</calcChain>
</file>

<file path=xl/sharedStrings.xml><?xml version="1.0" encoding="utf-8"?>
<sst xmlns="http://schemas.openxmlformats.org/spreadsheetml/2006/main" count="144" uniqueCount="35">
  <si>
    <t>INSTITUTO SALVADOREÑO DEL SEGURO SOCIAL</t>
  </si>
  <si>
    <t>DEPARTAMENTO DE ACTUARIADO Y ESTADÍSTICA</t>
  </si>
  <si>
    <t>EMITIDO EN DÓLARES</t>
  </si>
  <si>
    <t>MESES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</si>
  <si>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</si>
  <si>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</si>
  <si>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</si>
  <si>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</si>
  <si>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</si>
  <si>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</si>
  <si>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</si>
  <si>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</si>
  <si>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</si>
  <si>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</si>
  <si>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</si>
  <si>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</si>
  <si>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</si>
  <si>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SUBSIDIOS PAGADOS</t>
  </si>
  <si>
    <t>NÚMERO</t>
  </si>
  <si>
    <t>MATERNIDAD</t>
  </si>
  <si>
    <t>MONTO</t>
  </si>
  <si>
    <t>SUBSIDIOS PAGADOS - HOMBRES</t>
  </si>
  <si>
    <t>SUB - TOTAL</t>
  </si>
  <si>
    <t>SUBSIDIOS PAGADOS - MUJERES</t>
  </si>
  <si>
    <t>AÑO: 2017</t>
  </si>
  <si>
    <t>AÑO: 2018</t>
  </si>
  <si>
    <t>DÍAS</t>
  </si>
  <si>
    <t>MONTO Y TIPO DE RIESGO</t>
  </si>
  <si>
    <t>NÚMERO, DÍAS SUBSIDIADOS</t>
  </si>
  <si>
    <t>RIESGOS COMUNES</t>
  </si>
  <si>
    <t>RIESGOS PROFESIONALES</t>
  </si>
  <si>
    <t>CASOS INICIADOS - SUBSIDIOS POR NÚMERO, DÍAS SUBSIDIADOS, MONTO, SEXO  Y TIPO DE RIESGO</t>
  </si>
  <si>
    <t>NOTA:</t>
  </si>
  <si>
    <t>- Sólo se dispone información relacionada a incapacidades que generan subsidio.</t>
  </si>
  <si>
    <t>Fuente: Departamento de Actuariado y Estadistica.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</si>
</sst>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</font>
    <font>
      <b/>
      <sz val="11"/>
      <color indexed="63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b/>
      <sz val="10"/>
      <color indexed="1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18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41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 style="thin">
        <color indexed="63"/>
      </right>
      <top/>
      <bottom style="thin">
        <color indexed="63"/>
      </bottom>
      <diagonal/>
    </border>
    <border>
      <left style="hair">
        <color indexed="22"/>
      </left>
      <right/>
      <top/>
      <bottom/>
      <diagonal/>
    </border>
    <border>
      <left/>
      <right style="hair">
        <color indexed="22"/>
      </right>
      <top/>
      <bottom/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56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56"/>
      </bottom>
      <diagonal/>
    </border>
    <border>
      <left style="medium">
        <color indexed="63"/>
      </left>
      <right/>
      <top style="medium">
        <color indexed="56"/>
      </top>
      <bottom style="medium">
        <color indexed="63"/>
      </bottom>
      <diagonal/>
    </border>
    <border>
      <left/>
      <right style="thin">
        <color indexed="63"/>
      </right>
      <top style="medium">
        <color indexed="56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56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56"/>
      </top>
      <bottom style="medium">
        <color indexed="63"/>
      </bottom>
      <diagonal/>
    </border>
    <border>
      <left style="medium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3"/>
      </top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hair">
        <color indexed="22"/>
      </left>
      <right/>
      <top style="hair">
        <color indexed="22"/>
      </top>
      <bottom style="medium">
        <color indexed="63"/>
      </bottom>
      <diagonal/>
    </border>
    <border>
      <left/>
      <right/>
      <top style="hair">
        <color indexed="22"/>
      </top>
      <bottom style="medium">
        <color indexed="63"/>
      </bottom>
      <diagonal/>
    </border>
    <border>
      <left/>
      <right style="hair">
        <color indexed="22"/>
      </right>
      <top style="hair">
        <color indexed="22"/>
      </top>
      <bottom style="medium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9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4" borderId="22" xfId="0" applyFill="1" applyBorder="1" applyAlignment="1">
      <alignment horizontal="center" vertical="center" textRotation="255"/>
    </xf>
    <xf numFmtId="0" fontId="4" fillId="4" borderId="23" xfId="0" applyFont="1" applyFill="1" applyBorder="1" applyAlignment="1">
      <alignment horizontal="center" vertical="center"/>
    </xf>
    <xf numFmtId="3" fontId="4" fillId="0" borderId="24" xfId="0" applyNumberFormat="1" applyFont="1" applyBorder="1" applyAlignment="1">
      <alignment vertical="center"/>
    </xf>
    <xf numFmtId="3" fontId="4" fillId="5" borderId="25" xfId="0" applyNumberFormat="1" applyFont="1" applyFill="1" applyBorder="1" applyAlignment="1">
      <alignment vertical="center"/>
    </xf>
    <xf numFmtId="0" fontId="0" fillId="4" borderId="32" xfId="0" applyFill="1" applyBorder="1" applyAlignment="1">
      <alignment horizontal="center" vertical="center" textRotation="255"/>
    </xf>
    <xf numFmtId="4" fontId="4" fillId="0" borderId="33" xfId="0" applyNumberFormat="1" applyFont="1" applyBorder="1" applyAlignment="1">
      <alignment vertical="center"/>
    </xf>
    <xf numFmtId="4" fontId="4" fillId="5" borderId="34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textRotation="255"/>
    </xf>
    <xf numFmtId="0" fontId="0" fillId="0" borderId="0" xfId="0" applyFill="1" applyBorder="1"/>
    <xf numFmtId="0" fontId="0" fillId="0" borderId="0" xfId="0" applyFill="1"/>
    <xf numFmtId="0" fontId="7" fillId="4" borderId="22" xfId="0" applyFont="1" applyFill="1" applyBorder="1" applyAlignment="1">
      <alignment horizontal="center" vertical="center" textRotation="255"/>
    </xf>
    <xf numFmtId="14" fontId="0" fillId="0" borderId="0" xfId="0" applyNumberFormat="1"/>
    <xf numFmtId="0" fontId="0" fillId="4" borderId="14" xfId="0" applyFill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6" fillId="5" borderId="15" xfId="0" applyNumberFormat="1" applyFont="1" applyFill="1" applyBorder="1" applyAlignment="1">
      <alignment vertical="center"/>
    </xf>
    <xf numFmtId="0" fontId="0" fillId="4" borderId="17" xfId="0" applyFill="1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6" fillId="5" borderId="18" xfId="0" applyNumberFormat="1" applyFont="1" applyFill="1" applyBorder="1" applyAlignment="1">
      <alignment vertical="center"/>
    </xf>
    <xf numFmtId="0" fontId="0" fillId="4" borderId="20" xfId="0" applyFill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6" fillId="5" borderId="21" xfId="0" applyNumberFormat="1" applyFont="1" applyFill="1" applyBorder="1" applyAlignment="1">
      <alignment vertical="center"/>
    </xf>
    <xf numFmtId="4" fontId="0" fillId="0" borderId="27" xfId="0" applyNumberFormat="1" applyBorder="1" applyAlignment="1">
      <alignment vertical="center"/>
    </xf>
    <xf numFmtId="4" fontId="6" fillId="5" borderId="28" xfId="0" applyNumberFormat="1" applyFont="1" applyFill="1" applyBorder="1" applyAlignment="1">
      <alignment vertical="center"/>
    </xf>
    <xf numFmtId="4" fontId="0" fillId="0" borderId="17" xfId="0" applyNumberFormat="1" applyBorder="1" applyAlignment="1">
      <alignment vertical="center"/>
    </xf>
    <xf numFmtId="4" fontId="6" fillId="5" borderId="18" xfId="0" applyNumberFormat="1" applyFont="1" applyFill="1" applyBorder="1" applyAlignment="1">
      <alignment vertical="center"/>
    </xf>
    <xf numFmtId="4" fontId="0" fillId="0" borderId="30" xfId="0" applyNumberFormat="1" applyBorder="1" applyAlignment="1">
      <alignment vertical="center"/>
    </xf>
    <xf numFmtId="4" fontId="6" fillId="5" borderId="31" xfId="0" applyNumberFormat="1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2" fontId="0" fillId="0" borderId="39" xfId="0" applyNumberFormat="1" applyBorder="1" applyAlignment="1">
      <alignment vertical="center"/>
    </xf>
    <xf numFmtId="2" fontId="6" fillId="5" borderId="40" xfId="0" applyNumberFormat="1" applyFont="1" applyFill="1" applyBorder="1" applyAlignment="1">
      <alignment vertical="center"/>
    </xf>
    <xf numFmtId="4" fontId="0" fillId="0" borderId="39" xfId="0" applyNumberFormat="1" applyBorder="1" applyAlignment="1">
      <alignment vertical="center"/>
    </xf>
    <xf numFmtId="4" fontId="6" fillId="5" borderId="40" xfId="0" applyNumberFormat="1" applyFont="1" applyFill="1" applyBorder="1" applyAlignment="1">
      <alignment vertical="center"/>
    </xf>
    <xf numFmtId="3" fontId="0" fillId="0" borderId="27" xfId="0" applyNumberFormat="1" applyBorder="1" applyAlignment="1">
      <alignment vertical="center"/>
    </xf>
    <xf numFmtId="3" fontId="6" fillId="5" borderId="28" xfId="0" applyNumberFormat="1" applyFont="1" applyFill="1" applyBorder="1" applyAlignment="1">
      <alignment vertical="center"/>
    </xf>
    <xf numFmtId="3" fontId="0" fillId="0" borderId="30" xfId="0" applyNumberFormat="1" applyBorder="1" applyAlignment="1">
      <alignment vertical="center"/>
    </xf>
    <xf numFmtId="3" fontId="6" fillId="5" borderId="31" xfId="0" applyNumberFormat="1" applyFont="1" applyFill="1" applyBorder="1" applyAlignment="1">
      <alignment vertical="center"/>
    </xf>
    <xf numFmtId="3" fontId="4" fillId="0" borderId="33" xfId="0" applyNumberFormat="1" applyFont="1" applyBorder="1" applyAlignment="1">
      <alignment vertical="center"/>
    </xf>
    <xf numFmtId="3" fontId="4" fillId="5" borderId="34" xfId="0" applyNumberFormat="1" applyFont="1" applyFill="1" applyBorder="1" applyAlignment="1">
      <alignment vertical="center"/>
    </xf>
    <xf numFmtId="0" fontId="8" fillId="0" borderId="0" xfId="0" applyFont="1"/>
    <xf numFmtId="0" fontId="9" fillId="0" borderId="0" xfId="0" quotePrefix="1" applyFont="1"/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textRotation="255"/>
    </xf>
    <xf numFmtId="0" fontId="0" fillId="4" borderId="16" xfId="0" applyFill="1" applyBorder="1" applyAlignment="1">
      <alignment horizontal="center" vertical="center" textRotation="255"/>
    </xf>
    <xf numFmtId="0" fontId="0" fillId="4" borderId="29" xfId="0" applyFill="1" applyBorder="1" applyAlignment="1">
      <alignment horizontal="center" vertical="center" textRotation="255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0" fontId="5" fillId="3" borderId="37" xfId="0" applyFont="1" applyFill="1" applyBorder="1" applyAlignment="1">
      <alignment horizontal="center"/>
    </xf>
    <xf numFmtId="0" fontId="0" fillId="4" borderId="13" xfId="0" applyFill="1" applyBorder="1" applyAlignment="1">
      <alignment horizontal="center" vertical="center" textRotation="255"/>
    </xf>
    <xf numFmtId="0" fontId="0" fillId="4" borderId="19" xfId="0" applyFill="1" applyBorder="1" applyAlignment="1">
      <alignment horizontal="center" vertical="center" textRotation="255"/>
    </xf>
    <xf numFmtId="0" fontId="0" fillId="4" borderId="38" xfId="0" applyFill="1" applyBorder="1" applyAlignment="1">
      <alignment horizontal="center" vertical="center" textRotation="255"/>
    </xf>
    <xf numFmtId="0" fontId="5" fillId="3" borderId="11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B1:Q54"/>
  <sheetViews>
    <sheetView showGridLines="0" tabSelected="1" zoomScale="85" zoomScaleNormal="85" workbookViewId="0">
      <selection activeCell="B51" sqref="B51:E51"/>
    </sheetView>
  </sheetViews>
  <sheetFormatPr baseColWidth="10" defaultRowHeight="12.75" x14ac:dyDescent="0.2"/>
  <cols>
    <col min="1" max="1" width="1.5703125" customWidth="1"/>
    <col min="2" max="2" width="2.85546875" customWidth="1"/>
    <col min="3" max="3" width="28.28515625" customWidth="1"/>
    <col min="4" max="15" width="12" customWidth="1"/>
    <col min="16" max="16" width="12.85546875" customWidth="1"/>
  </cols>
  <sheetData>
    <row r="1" spans="2:17" ht="15" x14ac:dyDescent="0.25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2:17" ht="15" x14ac:dyDescent="0.25"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2:17" ht="6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7" ht="15" x14ac:dyDescent="0.25">
      <c r="B4" s="57" t="s">
        <v>31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2:17" ht="15" x14ac:dyDescent="0.25">
      <c r="B5" s="57" t="s">
        <v>2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2:17" x14ac:dyDescent="0.2">
      <c r="B6" s="58" t="s">
        <v>24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2:17" ht="3.75" customHeight="1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7" ht="12.75" customHeight="1" x14ac:dyDescent="0.2">
      <c r="B8" s="45" t="s">
        <v>28</v>
      </c>
      <c r="C8" s="46"/>
      <c r="D8" s="47" t="s">
        <v>3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9"/>
      <c r="P8" s="50" t="s">
        <v>4</v>
      </c>
    </row>
    <row r="9" spans="2:17" ht="12.75" customHeight="1" x14ac:dyDescent="0.2">
      <c r="B9" s="52" t="s">
        <v>27</v>
      </c>
      <c r="C9" s="53"/>
      <c r="D9" s="3" t="s">
        <v>5</v>
      </c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3" t="s">
        <v>12</v>
      </c>
      <c r="L9" s="3" t="s">
        <v>13</v>
      </c>
      <c r="M9" s="3" t="s">
        <v>14</v>
      </c>
      <c r="N9" s="3" t="s">
        <v>15</v>
      </c>
      <c r="O9" s="3" t="s">
        <v>16</v>
      </c>
      <c r="P9" s="51"/>
    </row>
    <row r="10" spans="2:17" ht="15.75" customHeight="1" thickBot="1" x14ac:dyDescent="0.3">
      <c r="B10" s="65" t="s">
        <v>17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7"/>
    </row>
    <row r="11" spans="2:17" ht="30" customHeight="1" x14ac:dyDescent="0.2">
      <c r="B11" s="62" t="s">
        <v>18</v>
      </c>
      <c r="C11" s="17" t="s">
        <v>29</v>
      </c>
      <c r="D11" s="18">
        <f t="shared" ref="D11:O11" si="0">D25+D39</f>
        <v>7836</v>
      </c>
      <c r="E11" s="18">
        <f t="shared" si="0"/>
        <v>7307</v>
      </c>
      <c r="F11" s="18">
        <f t="shared" si="0"/>
        <v>8456</v>
      </c>
      <c r="G11" s="18">
        <f t="shared" si="0"/>
        <v>5276</v>
      </c>
      <c r="H11" s="18">
        <f t="shared" si="0"/>
        <v>7771</v>
      </c>
      <c r="I11" s="18">
        <f t="shared" si="0"/>
        <v>8402</v>
      </c>
      <c r="J11" s="18">
        <f t="shared" si="0"/>
        <v>8030</v>
      </c>
      <c r="K11" s="18">
        <f t="shared" si="0"/>
        <v>6641</v>
      </c>
      <c r="L11" s="18">
        <f t="shared" si="0"/>
        <v>7809</v>
      </c>
      <c r="M11" s="18">
        <f t="shared" si="0"/>
        <v>14414</v>
      </c>
      <c r="N11" s="18">
        <f t="shared" si="0"/>
        <v>14294</v>
      </c>
      <c r="O11" s="18">
        <f t="shared" si="0"/>
        <v>6522</v>
      </c>
      <c r="P11" s="19">
        <f>SUM(D11:O11)</f>
        <v>102758</v>
      </c>
      <c r="Q11" s="4"/>
    </row>
    <row r="12" spans="2:17" ht="30" customHeight="1" x14ac:dyDescent="0.2">
      <c r="B12" s="55"/>
      <c r="C12" s="20" t="s">
        <v>30</v>
      </c>
      <c r="D12" s="21">
        <f t="shared" ref="D12:O12" si="1">D26+D40</f>
        <v>2139</v>
      </c>
      <c r="E12" s="21">
        <f t="shared" si="1"/>
        <v>1810</v>
      </c>
      <c r="F12" s="21">
        <f t="shared" si="1"/>
        <v>2016</v>
      </c>
      <c r="G12" s="21">
        <f t="shared" si="1"/>
        <v>1389</v>
      </c>
      <c r="H12" s="21">
        <f t="shared" si="1"/>
        <v>1909</v>
      </c>
      <c r="I12" s="21">
        <f t="shared" si="1"/>
        <v>1826</v>
      </c>
      <c r="J12" s="21">
        <f t="shared" si="1"/>
        <v>1941</v>
      </c>
      <c r="K12" s="21">
        <f t="shared" si="1"/>
        <v>1767</v>
      </c>
      <c r="L12" s="21">
        <f t="shared" si="1"/>
        <v>1807</v>
      </c>
      <c r="M12" s="21">
        <f t="shared" si="1"/>
        <v>2035</v>
      </c>
      <c r="N12" s="21">
        <f t="shared" si="1"/>
        <v>1770</v>
      </c>
      <c r="O12" s="21">
        <f t="shared" si="1"/>
        <v>1228</v>
      </c>
      <c r="P12" s="22">
        <f t="shared" ref="P12:P21" si="2">SUM(D12:O12)</f>
        <v>21637</v>
      </c>
    </row>
    <row r="13" spans="2:17" ht="30" customHeight="1" thickBot="1" x14ac:dyDescent="0.25">
      <c r="B13" s="63"/>
      <c r="C13" s="23" t="s">
        <v>19</v>
      </c>
      <c r="D13" s="24">
        <f t="shared" ref="D13:O13" si="3">D27+D41</f>
        <v>1370</v>
      </c>
      <c r="E13" s="24">
        <f t="shared" si="3"/>
        <v>1009</v>
      </c>
      <c r="F13" s="24">
        <f t="shared" si="3"/>
        <v>1138</v>
      </c>
      <c r="G13" s="24">
        <f t="shared" si="3"/>
        <v>788</v>
      </c>
      <c r="H13" s="24">
        <f t="shared" si="3"/>
        <v>1288</v>
      </c>
      <c r="I13" s="24">
        <f t="shared" si="3"/>
        <v>1134</v>
      </c>
      <c r="J13" s="24">
        <f t="shared" si="3"/>
        <v>1080</v>
      </c>
      <c r="K13" s="24">
        <f t="shared" si="3"/>
        <v>1064</v>
      </c>
      <c r="L13" s="24">
        <f t="shared" si="3"/>
        <v>1159</v>
      </c>
      <c r="M13" s="24">
        <f t="shared" si="3"/>
        <v>1232</v>
      </c>
      <c r="N13" s="24">
        <f t="shared" si="3"/>
        <v>1146</v>
      </c>
      <c r="O13" s="24">
        <f t="shared" si="3"/>
        <v>835</v>
      </c>
      <c r="P13" s="25">
        <f t="shared" si="2"/>
        <v>13243</v>
      </c>
    </row>
    <row r="14" spans="2:17" ht="15.95" customHeight="1" thickBot="1" x14ac:dyDescent="0.25">
      <c r="B14" s="5"/>
      <c r="C14" s="6" t="s">
        <v>4</v>
      </c>
      <c r="D14" s="7">
        <f t="shared" ref="D14:P14" si="4">SUM(D11:D13)</f>
        <v>11345</v>
      </c>
      <c r="E14" s="7">
        <f t="shared" si="4"/>
        <v>10126</v>
      </c>
      <c r="F14" s="7">
        <f t="shared" si="4"/>
        <v>11610</v>
      </c>
      <c r="G14" s="7">
        <f t="shared" si="4"/>
        <v>7453</v>
      </c>
      <c r="H14" s="7">
        <f t="shared" si="4"/>
        <v>10968</v>
      </c>
      <c r="I14" s="7">
        <f t="shared" si="4"/>
        <v>11362</v>
      </c>
      <c r="J14" s="7">
        <f t="shared" si="4"/>
        <v>11051</v>
      </c>
      <c r="K14" s="7">
        <f t="shared" si="4"/>
        <v>9472</v>
      </c>
      <c r="L14" s="7">
        <f t="shared" si="4"/>
        <v>10775</v>
      </c>
      <c r="M14" s="7">
        <f t="shared" si="4"/>
        <v>17681</v>
      </c>
      <c r="N14" s="7">
        <f t="shared" si="4"/>
        <v>17210</v>
      </c>
      <c r="O14" s="7">
        <f t="shared" si="4"/>
        <v>8585</v>
      </c>
      <c r="P14" s="8">
        <f t="shared" si="4"/>
        <v>137638</v>
      </c>
    </row>
    <row r="15" spans="2:17" ht="24.95" customHeight="1" x14ac:dyDescent="0.2">
      <c r="B15" s="54" t="s">
        <v>26</v>
      </c>
      <c r="C15" s="17" t="s">
        <v>29</v>
      </c>
      <c r="D15" s="37">
        <f>D29+D43</f>
        <v>132498</v>
      </c>
      <c r="E15" s="37">
        <f t="shared" ref="E15:O15" si="5">E29+E43</f>
        <v>118547</v>
      </c>
      <c r="F15" s="37">
        <f t="shared" si="5"/>
        <v>134061</v>
      </c>
      <c r="G15" s="37">
        <f t="shared" si="5"/>
        <v>93976</v>
      </c>
      <c r="H15" s="37">
        <f t="shared" si="5"/>
        <v>131748</v>
      </c>
      <c r="I15" s="37">
        <f t="shared" si="5"/>
        <v>131410</v>
      </c>
      <c r="J15" s="37">
        <f t="shared" si="5"/>
        <v>127752</v>
      </c>
      <c r="K15" s="37">
        <f t="shared" si="5"/>
        <v>113819</v>
      </c>
      <c r="L15" s="37">
        <f t="shared" si="5"/>
        <v>128197</v>
      </c>
      <c r="M15" s="37">
        <f t="shared" si="5"/>
        <v>145581</v>
      </c>
      <c r="N15" s="37">
        <f t="shared" si="5"/>
        <v>137599</v>
      </c>
      <c r="O15" s="37">
        <f t="shared" si="5"/>
        <v>88873</v>
      </c>
      <c r="P15" s="38">
        <f t="shared" ref="P15:P17" si="6">SUM(D15:O15)</f>
        <v>1484061</v>
      </c>
    </row>
    <row r="16" spans="2:17" ht="24.95" customHeight="1" x14ac:dyDescent="0.2">
      <c r="B16" s="55"/>
      <c r="C16" s="20" t="s">
        <v>30</v>
      </c>
      <c r="D16" s="21">
        <f t="shared" ref="D16:O17" si="7">D30+D44</f>
        <v>44426</v>
      </c>
      <c r="E16" s="21">
        <f t="shared" si="7"/>
        <v>38494</v>
      </c>
      <c r="F16" s="21">
        <f t="shared" si="7"/>
        <v>39786</v>
      </c>
      <c r="G16" s="21">
        <f t="shared" si="7"/>
        <v>28244</v>
      </c>
      <c r="H16" s="21">
        <f t="shared" si="7"/>
        <v>39579</v>
      </c>
      <c r="I16" s="21">
        <f t="shared" si="7"/>
        <v>36458</v>
      </c>
      <c r="J16" s="21">
        <f t="shared" si="7"/>
        <v>38229</v>
      </c>
      <c r="K16" s="21">
        <f t="shared" si="7"/>
        <v>35606</v>
      </c>
      <c r="L16" s="21">
        <f t="shared" si="7"/>
        <v>36458</v>
      </c>
      <c r="M16" s="21">
        <f t="shared" si="7"/>
        <v>38928</v>
      </c>
      <c r="N16" s="21">
        <f t="shared" si="7"/>
        <v>34761</v>
      </c>
      <c r="O16" s="21">
        <f t="shared" si="7"/>
        <v>25456</v>
      </c>
      <c r="P16" s="22">
        <f t="shared" si="6"/>
        <v>436425</v>
      </c>
    </row>
    <row r="17" spans="2:16" ht="24.95" customHeight="1" thickBot="1" x14ac:dyDescent="0.25">
      <c r="B17" s="56"/>
      <c r="C17" s="23" t="s">
        <v>19</v>
      </c>
      <c r="D17" s="39">
        <f t="shared" si="7"/>
        <v>152473</v>
      </c>
      <c r="E17" s="39">
        <f t="shared" si="7"/>
        <v>111033</v>
      </c>
      <c r="F17" s="39">
        <f t="shared" si="7"/>
        <v>126077</v>
      </c>
      <c r="G17" s="39">
        <f t="shared" si="7"/>
        <v>87724</v>
      </c>
      <c r="H17" s="39">
        <f t="shared" si="7"/>
        <v>143397</v>
      </c>
      <c r="I17" s="39">
        <f t="shared" si="7"/>
        <v>126062</v>
      </c>
      <c r="J17" s="39">
        <f t="shared" si="7"/>
        <v>120163</v>
      </c>
      <c r="K17" s="39">
        <f t="shared" si="7"/>
        <v>118160</v>
      </c>
      <c r="L17" s="39">
        <f t="shared" si="7"/>
        <v>128762</v>
      </c>
      <c r="M17" s="39">
        <f t="shared" si="7"/>
        <v>137309</v>
      </c>
      <c r="N17" s="39">
        <f t="shared" si="7"/>
        <v>127908</v>
      </c>
      <c r="O17" s="39">
        <f t="shared" si="7"/>
        <v>92717</v>
      </c>
      <c r="P17" s="40">
        <f t="shared" si="6"/>
        <v>1471785</v>
      </c>
    </row>
    <row r="18" spans="2:16" ht="15.95" customHeight="1" thickBot="1" x14ac:dyDescent="0.25">
      <c r="B18" s="9"/>
      <c r="C18" s="6" t="s">
        <v>4</v>
      </c>
      <c r="D18" s="41">
        <f t="shared" ref="D18:P18" si="8">SUM(D15:D17)</f>
        <v>329397</v>
      </c>
      <c r="E18" s="41">
        <f t="shared" si="8"/>
        <v>268074</v>
      </c>
      <c r="F18" s="41">
        <f t="shared" si="8"/>
        <v>299924</v>
      </c>
      <c r="G18" s="41">
        <f t="shared" si="8"/>
        <v>209944</v>
      </c>
      <c r="H18" s="41">
        <f t="shared" si="8"/>
        <v>314724</v>
      </c>
      <c r="I18" s="41">
        <f t="shared" si="8"/>
        <v>293930</v>
      </c>
      <c r="J18" s="41">
        <f t="shared" si="8"/>
        <v>286144</v>
      </c>
      <c r="K18" s="41">
        <f t="shared" si="8"/>
        <v>267585</v>
      </c>
      <c r="L18" s="41">
        <f t="shared" si="8"/>
        <v>293417</v>
      </c>
      <c r="M18" s="41">
        <f t="shared" si="8"/>
        <v>321818</v>
      </c>
      <c r="N18" s="41">
        <f t="shared" si="8"/>
        <v>300268</v>
      </c>
      <c r="O18" s="41">
        <f t="shared" si="8"/>
        <v>207046</v>
      </c>
      <c r="P18" s="42">
        <f t="shared" si="8"/>
        <v>3392271</v>
      </c>
    </row>
    <row r="19" spans="2:16" ht="24.95" customHeight="1" x14ac:dyDescent="0.2">
      <c r="B19" s="54" t="s">
        <v>20</v>
      </c>
      <c r="C19" s="17" t="s">
        <v>29</v>
      </c>
      <c r="D19" s="26">
        <f t="shared" ref="D19:O19" si="9">D33+D47</f>
        <v>1606890.8199999998</v>
      </c>
      <c r="E19" s="26">
        <f t="shared" si="9"/>
        <v>1431644.78</v>
      </c>
      <c r="F19" s="26">
        <f t="shared" si="9"/>
        <v>1645823.2999999998</v>
      </c>
      <c r="G19" s="26">
        <f t="shared" si="9"/>
        <v>1118579.4100000001</v>
      </c>
      <c r="H19" s="26">
        <f t="shared" si="9"/>
        <v>1628838.71</v>
      </c>
      <c r="I19" s="26">
        <f t="shared" si="9"/>
        <v>1634738.5</v>
      </c>
      <c r="J19" s="26">
        <f t="shared" si="9"/>
        <v>1591002.5099999998</v>
      </c>
      <c r="K19" s="26">
        <f t="shared" si="9"/>
        <v>1417335.4100000001</v>
      </c>
      <c r="L19" s="26">
        <f t="shared" si="9"/>
        <v>1678482.08</v>
      </c>
      <c r="M19" s="26">
        <f t="shared" si="9"/>
        <v>1808595.55</v>
      </c>
      <c r="N19" s="26">
        <f t="shared" si="9"/>
        <v>1632944.94</v>
      </c>
      <c r="O19" s="26">
        <f t="shared" si="9"/>
        <v>1150679.24</v>
      </c>
      <c r="P19" s="27">
        <f t="shared" si="2"/>
        <v>18345555.25</v>
      </c>
    </row>
    <row r="20" spans="2:16" ht="24.95" customHeight="1" x14ac:dyDescent="0.2">
      <c r="B20" s="55"/>
      <c r="C20" s="20" t="s">
        <v>30</v>
      </c>
      <c r="D20" s="28">
        <f t="shared" ref="D20:O20" si="10">D34+D48</f>
        <v>452276.07</v>
      </c>
      <c r="E20" s="28">
        <f t="shared" si="10"/>
        <v>401221.09</v>
      </c>
      <c r="F20" s="28">
        <f t="shared" si="10"/>
        <v>429209.65</v>
      </c>
      <c r="G20" s="28">
        <f t="shared" si="10"/>
        <v>290164.49</v>
      </c>
      <c r="H20" s="28">
        <f t="shared" si="10"/>
        <v>424206.55</v>
      </c>
      <c r="I20" s="28">
        <f t="shared" si="10"/>
        <v>387587.96</v>
      </c>
      <c r="J20" s="28">
        <f t="shared" si="10"/>
        <v>421742.7</v>
      </c>
      <c r="K20" s="28">
        <f t="shared" si="10"/>
        <v>384048.81</v>
      </c>
      <c r="L20" s="28">
        <f t="shared" si="10"/>
        <v>403643.19000000006</v>
      </c>
      <c r="M20" s="28">
        <f t="shared" si="10"/>
        <v>429225.38</v>
      </c>
      <c r="N20" s="28">
        <f t="shared" si="10"/>
        <v>367323.21</v>
      </c>
      <c r="O20" s="28">
        <f t="shared" si="10"/>
        <v>284597.51</v>
      </c>
      <c r="P20" s="29">
        <f t="shared" si="2"/>
        <v>4675246.6100000003</v>
      </c>
    </row>
    <row r="21" spans="2:16" ht="24.95" customHeight="1" thickBot="1" x14ac:dyDescent="0.25">
      <c r="B21" s="56"/>
      <c r="C21" s="23" t="s">
        <v>19</v>
      </c>
      <c r="D21" s="30">
        <f t="shared" ref="D21:O21" si="11">D35+D49</f>
        <v>2023528.65</v>
      </c>
      <c r="E21" s="30">
        <f t="shared" si="11"/>
        <v>1554910.79</v>
      </c>
      <c r="F21" s="30">
        <f t="shared" si="11"/>
        <v>1856860.39</v>
      </c>
      <c r="G21" s="30">
        <f t="shared" si="11"/>
        <v>1238953.04</v>
      </c>
      <c r="H21" s="30">
        <f t="shared" si="11"/>
        <v>2021542.55</v>
      </c>
      <c r="I21" s="30">
        <f t="shared" si="11"/>
        <v>1825816.31</v>
      </c>
      <c r="J21" s="30">
        <f t="shared" si="11"/>
        <v>1777647.27</v>
      </c>
      <c r="K21" s="30">
        <f t="shared" si="11"/>
        <v>1677583.54</v>
      </c>
      <c r="L21" s="30">
        <f t="shared" si="11"/>
        <v>1939302.84</v>
      </c>
      <c r="M21" s="30">
        <f t="shared" si="11"/>
        <v>1994834.78</v>
      </c>
      <c r="N21" s="30">
        <f t="shared" si="11"/>
        <v>1752161.31</v>
      </c>
      <c r="O21" s="30">
        <f t="shared" si="11"/>
        <v>1331694.33</v>
      </c>
      <c r="P21" s="31">
        <f t="shared" si="2"/>
        <v>20994835.799999997</v>
      </c>
    </row>
    <row r="22" spans="2:16" ht="15.95" customHeight="1" thickBot="1" x14ac:dyDescent="0.25">
      <c r="B22" s="9"/>
      <c r="C22" s="6" t="s">
        <v>4</v>
      </c>
      <c r="D22" s="10">
        <f t="shared" ref="D22:P22" si="12">SUM(D19:D21)</f>
        <v>4082695.54</v>
      </c>
      <c r="E22" s="10">
        <f t="shared" si="12"/>
        <v>3387776.66</v>
      </c>
      <c r="F22" s="10">
        <f t="shared" si="12"/>
        <v>3931893.34</v>
      </c>
      <c r="G22" s="10">
        <f t="shared" si="12"/>
        <v>2647696.9400000004</v>
      </c>
      <c r="H22" s="10">
        <f t="shared" si="12"/>
        <v>4074587.81</v>
      </c>
      <c r="I22" s="10">
        <f t="shared" si="12"/>
        <v>3848142.77</v>
      </c>
      <c r="J22" s="10">
        <f t="shared" si="12"/>
        <v>3790392.4799999995</v>
      </c>
      <c r="K22" s="10">
        <f t="shared" si="12"/>
        <v>3478967.7600000002</v>
      </c>
      <c r="L22" s="10">
        <f t="shared" si="12"/>
        <v>4021428.1100000003</v>
      </c>
      <c r="M22" s="10">
        <f t="shared" si="12"/>
        <v>4232655.71</v>
      </c>
      <c r="N22" s="10">
        <f t="shared" si="12"/>
        <v>3752429.46</v>
      </c>
      <c r="O22" s="10">
        <f t="shared" si="12"/>
        <v>2766971.08</v>
      </c>
      <c r="P22" s="11">
        <f t="shared" si="12"/>
        <v>44015637.659999996</v>
      </c>
    </row>
    <row r="23" spans="2:16" s="14" customFormat="1" ht="7.5" customHeight="1" x14ac:dyDescent="0.2"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2:16" ht="15.75" customHeight="1" thickBot="1" x14ac:dyDescent="0.3">
      <c r="B24" s="59" t="s">
        <v>21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1"/>
    </row>
    <row r="25" spans="2:16" ht="30" customHeight="1" x14ac:dyDescent="0.2">
      <c r="B25" s="62" t="s">
        <v>18</v>
      </c>
      <c r="C25" s="17" t="s">
        <v>29</v>
      </c>
      <c r="D25" s="18">
        <v>4093</v>
      </c>
      <c r="E25" s="18">
        <v>3881</v>
      </c>
      <c r="F25" s="18">
        <v>4416</v>
      </c>
      <c r="G25" s="18">
        <v>2816</v>
      </c>
      <c r="H25" s="18">
        <v>4120</v>
      </c>
      <c r="I25" s="18">
        <v>4294</v>
      </c>
      <c r="J25" s="18">
        <v>4223</v>
      </c>
      <c r="K25" s="18">
        <v>3502</v>
      </c>
      <c r="L25" s="18">
        <v>4046</v>
      </c>
      <c r="M25" s="18">
        <v>7701</v>
      </c>
      <c r="N25" s="18">
        <v>7743</v>
      </c>
      <c r="O25" s="18">
        <v>3292</v>
      </c>
      <c r="P25" s="19">
        <f t="shared" ref="P25:P35" si="13">SUM(D25:O25)</f>
        <v>54127</v>
      </c>
    </row>
    <row r="26" spans="2:16" ht="30" customHeight="1" x14ac:dyDescent="0.2">
      <c r="B26" s="55"/>
      <c r="C26" s="20" t="s">
        <v>30</v>
      </c>
      <c r="D26" s="21">
        <v>1619</v>
      </c>
      <c r="E26" s="21">
        <v>1363</v>
      </c>
      <c r="F26" s="21">
        <v>1485</v>
      </c>
      <c r="G26" s="21">
        <v>1034</v>
      </c>
      <c r="H26" s="21">
        <v>1437</v>
      </c>
      <c r="I26" s="21">
        <v>1366</v>
      </c>
      <c r="J26" s="21">
        <v>1433</v>
      </c>
      <c r="K26" s="21">
        <v>1349</v>
      </c>
      <c r="L26" s="21">
        <v>1355</v>
      </c>
      <c r="M26" s="21">
        <v>1512</v>
      </c>
      <c r="N26" s="21">
        <v>1371</v>
      </c>
      <c r="O26" s="21">
        <v>919</v>
      </c>
      <c r="P26" s="22">
        <f t="shared" si="13"/>
        <v>16243</v>
      </c>
    </row>
    <row r="27" spans="2:16" ht="30" customHeight="1" thickBot="1" x14ac:dyDescent="0.25">
      <c r="B27" s="63"/>
      <c r="C27" s="23" t="s">
        <v>19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25">
        <f t="shared" si="13"/>
        <v>0</v>
      </c>
    </row>
    <row r="28" spans="2:16" ht="15.95" customHeight="1" thickBot="1" x14ac:dyDescent="0.25">
      <c r="B28" s="15"/>
      <c r="C28" s="6" t="s">
        <v>22</v>
      </c>
      <c r="D28" s="7">
        <f t="shared" ref="D28:P28" si="14">SUM(D25:D27)</f>
        <v>5712</v>
      </c>
      <c r="E28" s="7">
        <f t="shared" si="14"/>
        <v>5244</v>
      </c>
      <c r="F28" s="7">
        <f t="shared" si="14"/>
        <v>5901</v>
      </c>
      <c r="G28" s="7">
        <f t="shared" si="14"/>
        <v>3850</v>
      </c>
      <c r="H28" s="7">
        <f t="shared" si="14"/>
        <v>5557</v>
      </c>
      <c r="I28" s="7">
        <f t="shared" si="14"/>
        <v>5660</v>
      </c>
      <c r="J28" s="7">
        <f t="shared" si="14"/>
        <v>5656</v>
      </c>
      <c r="K28" s="7">
        <f t="shared" si="14"/>
        <v>4851</v>
      </c>
      <c r="L28" s="7">
        <f t="shared" si="14"/>
        <v>5401</v>
      </c>
      <c r="M28" s="7">
        <f t="shared" si="14"/>
        <v>9213</v>
      </c>
      <c r="N28" s="7">
        <f t="shared" si="14"/>
        <v>9114</v>
      </c>
      <c r="O28" s="7">
        <f t="shared" si="14"/>
        <v>4211</v>
      </c>
      <c r="P28" s="8">
        <f t="shared" si="14"/>
        <v>70370</v>
      </c>
    </row>
    <row r="29" spans="2:16" ht="24.95" customHeight="1" x14ac:dyDescent="0.2">
      <c r="B29" s="54" t="s">
        <v>26</v>
      </c>
      <c r="C29" s="17" t="s">
        <v>29</v>
      </c>
      <c r="D29" s="37">
        <v>77671</v>
      </c>
      <c r="E29" s="37">
        <v>70839</v>
      </c>
      <c r="F29" s="37">
        <v>77659</v>
      </c>
      <c r="G29" s="37">
        <v>55133</v>
      </c>
      <c r="H29" s="37">
        <v>77912</v>
      </c>
      <c r="I29" s="37">
        <v>75318</v>
      </c>
      <c r="J29" s="37">
        <v>74477</v>
      </c>
      <c r="K29" s="37">
        <v>66784</v>
      </c>
      <c r="L29" s="37">
        <v>72931</v>
      </c>
      <c r="M29" s="37">
        <v>79933</v>
      </c>
      <c r="N29" s="37">
        <v>78600</v>
      </c>
      <c r="O29" s="37">
        <v>50453</v>
      </c>
      <c r="P29" s="38">
        <f t="shared" ref="P29:P31" si="15">SUM(D29:O29)</f>
        <v>857710</v>
      </c>
    </row>
    <row r="30" spans="2:16" ht="24.95" customHeight="1" x14ac:dyDescent="0.2">
      <c r="B30" s="55"/>
      <c r="C30" s="20" t="s">
        <v>30</v>
      </c>
      <c r="D30" s="21">
        <v>35127</v>
      </c>
      <c r="E30" s="21">
        <v>30115</v>
      </c>
      <c r="F30" s="21">
        <v>30985</v>
      </c>
      <c r="G30" s="21">
        <v>22468</v>
      </c>
      <c r="H30" s="21">
        <v>30438</v>
      </c>
      <c r="I30" s="21">
        <v>28569</v>
      </c>
      <c r="J30" s="21">
        <v>29679</v>
      </c>
      <c r="K30" s="21">
        <v>28760</v>
      </c>
      <c r="L30" s="21">
        <v>28531</v>
      </c>
      <c r="M30" s="21">
        <v>31003</v>
      </c>
      <c r="N30" s="21">
        <v>28165</v>
      </c>
      <c r="O30" s="21">
        <v>19917</v>
      </c>
      <c r="P30" s="22">
        <f t="shared" si="15"/>
        <v>343757</v>
      </c>
    </row>
    <row r="31" spans="2:16" ht="24.95" customHeight="1" thickBot="1" x14ac:dyDescent="0.25">
      <c r="B31" s="56"/>
      <c r="C31" s="23" t="s">
        <v>19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40">
        <f t="shared" si="15"/>
        <v>0</v>
      </c>
    </row>
    <row r="32" spans="2:16" ht="15.95" customHeight="1" thickBot="1" x14ac:dyDescent="0.25">
      <c r="B32" s="9"/>
      <c r="C32" s="6" t="s">
        <v>4</v>
      </c>
      <c r="D32" s="41">
        <f t="shared" ref="D32:P32" si="16">SUM(D29:D31)</f>
        <v>112798</v>
      </c>
      <c r="E32" s="41">
        <f t="shared" si="16"/>
        <v>100954</v>
      </c>
      <c r="F32" s="41">
        <f t="shared" si="16"/>
        <v>108644</v>
      </c>
      <c r="G32" s="41">
        <f t="shared" si="16"/>
        <v>77601</v>
      </c>
      <c r="H32" s="41">
        <f t="shared" si="16"/>
        <v>108350</v>
      </c>
      <c r="I32" s="41">
        <f t="shared" si="16"/>
        <v>103887</v>
      </c>
      <c r="J32" s="41">
        <f t="shared" si="16"/>
        <v>104156</v>
      </c>
      <c r="K32" s="41">
        <f t="shared" si="16"/>
        <v>95544</v>
      </c>
      <c r="L32" s="41">
        <f t="shared" si="16"/>
        <v>101462</v>
      </c>
      <c r="M32" s="41">
        <f t="shared" si="16"/>
        <v>110936</v>
      </c>
      <c r="N32" s="41">
        <f t="shared" si="16"/>
        <v>106765</v>
      </c>
      <c r="O32" s="41">
        <f t="shared" si="16"/>
        <v>70370</v>
      </c>
      <c r="P32" s="42">
        <f t="shared" si="16"/>
        <v>1201467</v>
      </c>
    </row>
    <row r="33" spans="2:16" ht="24.95" customHeight="1" x14ac:dyDescent="0.2">
      <c r="B33" s="54" t="s">
        <v>20</v>
      </c>
      <c r="C33" s="17" t="s">
        <v>29</v>
      </c>
      <c r="D33" s="26">
        <v>917337.85</v>
      </c>
      <c r="E33" s="26">
        <v>845477.11</v>
      </c>
      <c r="F33" s="26">
        <v>939388.21</v>
      </c>
      <c r="G33" s="26">
        <v>654277.43000000005</v>
      </c>
      <c r="H33" s="26">
        <v>934891.13</v>
      </c>
      <c r="I33" s="26">
        <v>922439.75</v>
      </c>
      <c r="J33" s="26">
        <v>913934.19</v>
      </c>
      <c r="K33" s="26">
        <v>816535.1</v>
      </c>
      <c r="L33" s="26">
        <v>933662.77</v>
      </c>
      <c r="M33" s="26">
        <v>978365.56</v>
      </c>
      <c r="N33" s="26">
        <v>938649.91</v>
      </c>
      <c r="O33" s="26">
        <v>625857.31999999995</v>
      </c>
      <c r="P33" s="27">
        <f t="shared" si="13"/>
        <v>10420816.33</v>
      </c>
    </row>
    <row r="34" spans="2:16" ht="24.95" customHeight="1" x14ac:dyDescent="0.2">
      <c r="B34" s="55"/>
      <c r="C34" s="20" t="s">
        <v>30</v>
      </c>
      <c r="D34" s="28">
        <v>358518.03</v>
      </c>
      <c r="E34" s="28">
        <v>305391.95</v>
      </c>
      <c r="F34" s="28">
        <v>333505.99</v>
      </c>
      <c r="G34" s="28">
        <v>229384.87</v>
      </c>
      <c r="H34" s="28">
        <v>322519.12</v>
      </c>
      <c r="I34" s="28">
        <v>305182.58</v>
      </c>
      <c r="J34" s="28">
        <v>328616.12</v>
      </c>
      <c r="K34" s="28">
        <v>307558.17</v>
      </c>
      <c r="L34" s="28">
        <v>312492.03000000003</v>
      </c>
      <c r="M34" s="28">
        <v>336565.27</v>
      </c>
      <c r="N34" s="28">
        <v>296829.51</v>
      </c>
      <c r="O34" s="28">
        <v>216249.81</v>
      </c>
      <c r="P34" s="29">
        <f t="shared" si="13"/>
        <v>3652813.4500000007</v>
      </c>
    </row>
    <row r="35" spans="2:16" ht="24.95" customHeight="1" thickBot="1" x14ac:dyDescent="0.25">
      <c r="B35" s="64"/>
      <c r="C35" s="23" t="s">
        <v>19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4">
        <f t="shared" si="13"/>
        <v>0</v>
      </c>
    </row>
    <row r="36" spans="2:16" ht="15.95" customHeight="1" thickBot="1" x14ac:dyDescent="0.25">
      <c r="B36" s="9"/>
      <c r="C36" s="6" t="s">
        <v>22</v>
      </c>
      <c r="D36" s="10">
        <f t="shared" ref="D36:P36" si="17">SUM(D33:D35)</f>
        <v>1275855.8799999999</v>
      </c>
      <c r="E36" s="10">
        <f t="shared" si="17"/>
        <v>1150869.06</v>
      </c>
      <c r="F36" s="10">
        <f t="shared" si="17"/>
        <v>1272894.2</v>
      </c>
      <c r="G36" s="10">
        <f t="shared" si="17"/>
        <v>883662.3</v>
      </c>
      <c r="H36" s="10">
        <f t="shared" si="17"/>
        <v>1257410.25</v>
      </c>
      <c r="I36" s="10">
        <f t="shared" si="17"/>
        <v>1227622.33</v>
      </c>
      <c r="J36" s="10">
        <f t="shared" si="17"/>
        <v>1242550.31</v>
      </c>
      <c r="K36" s="10">
        <f t="shared" si="17"/>
        <v>1124093.27</v>
      </c>
      <c r="L36" s="10">
        <f t="shared" si="17"/>
        <v>1246154.8</v>
      </c>
      <c r="M36" s="10">
        <f t="shared" si="17"/>
        <v>1314930.83</v>
      </c>
      <c r="N36" s="10">
        <f t="shared" si="17"/>
        <v>1235479.42</v>
      </c>
      <c r="O36" s="10">
        <f t="shared" si="17"/>
        <v>842107.12999999989</v>
      </c>
      <c r="P36" s="11">
        <f t="shared" si="17"/>
        <v>14073629.780000001</v>
      </c>
    </row>
    <row r="37" spans="2:16" s="14" customFormat="1" ht="7.5" customHeight="1" x14ac:dyDescent="0.2"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2:16" ht="15.75" customHeight="1" thickBot="1" x14ac:dyDescent="0.3">
      <c r="B38" s="59" t="s">
        <v>23</v>
      </c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1"/>
    </row>
    <row r="39" spans="2:16" ht="30" customHeight="1" x14ac:dyDescent="0.2">
      <c r="B39" s="62" t="s">
        <v>18</v>
      </c>
      <c r="C39" s="17" t="s">
        <v>29</v>
      </c>
      <c r="D39" s="18">
        <v>3743</v>
      </c>
      <c r="E39" s="18">
        <v>3426</v>
      </c>
      <c r="F39" s="18">
        <v>4040</v>
      </c>
      <c r="G39" s="18">
        <v>2460</v>
      </c>
      <c r="H39" s="18">
        <v>3651</v>
      </c>
      <c r="I39" s="18">
        <v>4108</v>
      </c>
      <c r="J39" s="18">
        <v>3807</v>
      </c>
      <c r="K39" s="18">
        <v>3139</v>
      </c>
      <c r="L39" s="18">
        <v>3763</v>
      </c>
      <c r="M39" s="18">
        <v>6713</v>
      </c>
      <c r="N39" s="18">
        <v>6551</v>
      </c>
      <c r="O39" s="18">
        <v>3230</v>
      </c>
      <c r="P39" s="19">
        <f t="shared" ref="P39:P49" si="18">SUM(D39:O39)</f>
        <v>48631</v>
      </c>
    </row>
    <row r="40" spans="2:16" ht="30" customHeight="1" x14ac:dyDescent="0.2">
      <c r="B40" s="55"/>
      <c r="C40" s="20" t="s">
        <v>30</v>
      </c>
      <c r="D40" s="21">
        <v>520</v>
      </c>
      <c r="E40" s="21">
        <v>447</v>
      </c>
      <c r="F40" s="21">
        <v>531</v>
      </c>
      <c r="G40" s="21">
        <v>355</v>
      </c>
      <c r="H40" s="21">
        <v>472</v>
      </c>
      <c r="I40" s="21">
        <v>460</v>
      </c>
      <c r="J40" s="21">
        <v>508</v>
      </c>
      <c r="K40" s="21">
        <v>418</v>
      </c>
      <c r="L40" s="21">
        <v>452</v>
      </c>
      <c r="M40" s="21">
        <v>523</v>
      </c>
      <c r="N40" s="21">
        <v>399</v>
      </c>
      <c r="O40" s="21">
        <v>309</v>
      </c>
      <c r="P40" s="22">
        <f t="shared" si="18"/>
        <v>5394</v>
      </c>
    </row>
    <row r="41" spans="2:16" ht="30" customHeight="1" thickBot="1" x14ac:dyDescent="0.25">
      <c r="B41" s="63"/>
      <c r="C41" s="23" t="s">
        <v>19</v>
      </c>
      <c r="D41" s="24">
        <v>1370</v>
      </c>
      <c r="E41" s="24">
        <v>1009</v>
      </c>
      <c r="F41" s="24">
        <v>1138</v>
      </c>
      <c r="G41" s="24">
        <v>788</v>
      </c>
      <c r="H41" s="24">
        <v>1288</v>
      </c>
      <c r="I41" s="24">
        <v>1134</v>
      </c>
      <c r="J41" s="24">
        <v>1080</v>
      </c>
      <c r="K41" s="24">
        <v>1064</v>
      </c>
      <c r="L41" s="24">
        <v>1159</v>
      </c>
      <c r="M41" s="24">
        <v>1232</v>
      </c>
      <c r="N41" s="24">
        <v>1146</v>
      </c>
      <c r="O41" s="24">
        <v>835</v>
      </c>
      <c r="P41" s="25">
        <f t="shared" si="18"/>
        <v>13243</v>
      </c>
    </row>
    <row r="42" spans="2:16" ht="15.95" customHeight="1" thickBot="1" x14ac:dyDescent="0.25">
      <c r="B42" s="15"/>
      <c r="C42" s="6" t="s">
        <v>22</v>
      </c>
      <c r="D42" s="7">
        <f t="shared" ref="D42:P42" si="19">SUM(D39:D41)</f>
        <v>5633</v>
      </c>
      <c r="E42" s="7">
        <f t="shared" si="19"/>
        <v>4882</v>
      </c>
      <c r="F42" s="7">
        <f t="shared" si="19"/>
        <v>5709</v>
      </c>
      <c r="G42" s="7">
        <f t="shared" si="19"/>
        <v>3603</v>
      </c>
      <c r="H42" s="7">
        <f t="shared" si="19"/>
        <v>5411</v>
      </c>
      <c r="I42" s="7">
        <f t="shared" si="19"/>
        <v>5702</v>
      </c>
      <c r="J42" s="7">
        <f t="shared" si="19"/>
        <v>5395</v>
      </c>
      <c r="K42" s="7">
        <f t="shared" si="19"/>
        <v>4621</v>
      </c>
      <c r="L42" s="7">
        <f t="shared" si="19"/>
        <v>5374</v>
      </c>
      <c r="M42" s="7">
        <f t="shared" si="19"/>
        <v>8468</v>
      </c>
      <c r="N42" s="7">
        <f t="shared" si="19"/>
        <v>8096</v>
      </c>
      <c r="O42" s="7">
        <f t="shared" si="19"/>
        <v>4374</v>
      </c>
      <c r="P42" s="8">
        <f t="shared" si="19"/>
        <v>67268</v>
      </c>
    </row>
    <row r="43" spans="2:16" ht="24.95" customHeight="1" x14ac:dyDescent="0.2">
      <c r="B43" s="54" t="s">
        <v>26</v>
      </c>
      <c r="C43" s="17" t="s">
        <v>29</v>
      </c>
      <c r="D43" s="37">
        <v>54827</v>
      </c>
      <c r="E43" s="37">
        <v>47708</v>
      </c>
      <c r="F43" s="37">
        <v>56402</v>
      </c>
      <c r="G43" s="37">
        <v>38843</v>
      </c>
      <c r="H43" s="37">
        <v>53836</v>
      </c>
      <c r="I43" s="37">
        <v>56092</v>
      </c>
      <c r="J43" s="37">
        <v>53275</v>
      </c>
      <c r="K43" s="37">
        <v>47035</v>
      </c>
      <c r="L43" s="37">
        <v>55266</v>
      </c>
      <c r="M43" s="37">
        <v>65648</v>
      </c>
      <c r="N43" s="37">
        <v>58999</v>
      </c>
      <c r="O43" s="37">
        <v>38420</v>
      </c>
      <c r="P43" s="38">
        <f t="shared" ref="P43:P45" si="20">SUM(D43:O43)</f>
        <v>626351</v>
      </c>
    </row>
    <row r="44" spans="2:16" ht="24.95" customHeight="1" x14ac:dyDescent="0.2">
      <c r="B44" s="55"/>
      <c r="C44" s="20" t="s">
        <v>30</v>
      </c>
      <c r="D44" s="21">
        <v>9299</v>
      </c>
      <c r="E44" s="21">
        <v>8379</v>
      </c>
      <c r="F44" s="21">
        <v>8801</v>
      </c>
      <c r="G44" s="21">
        <v>5776</v>
      </c>
      <c r="H44" s="21">
        <v>9141</v>
      </c>
      <c r="I44" s="21">
        <v>7889</v>
      </c>
      <c r="J44" s="21">
        <v>8550</v>
      </c>
      <c r="K44" s="21">
        <v>6846</v>
      </c>
      <c r="L44" s="21">
        <v>7927</v>
      </c>
      <c r="M44" s="21">
        <v>7925</v>
      </c>
      <c r="N44" s="21">
        <v>6596</v>
      </c>
      <c r="O44" s="21">
        <v>5539</v>
      </c>
      <c r="P44" s="22">
        <f t="shared" si="20"/>
        <v>92668</v>
      </c>
    </row>
    <row r="45" spans="2:16" ht="24.95" customHeight="1" thickBot="1" x14ac:dyDescent="0.25">
      <c r="B45" s="56"/>
      <c r="C45" s="23" t="s">
        <v>19</v>
      </c>
      <c r="D45" s="39">
        <v>152473</v>
      </c>
      <c r="E45" s="39">
        <v>111033</v>
      </c>
      <c r="F45" s="39">
        <v>126077</v>
      </c>
      <c r="G45" s="39">
        <v>87724</v>
      </c>
      <c r="H45" s="39">
        <v>143397</v>
      </c>
      <c r="I45" s="39">
        <v>126062</v>
      </c>
      <c r="J45" s="39">
        <v>120163</v>
      </c>
      <c r="K45" s="39">
        <v>118160</v>
      </c>
      <c r="L45" s="39">
        <v>128762</v>
      </c>
      <c r="M45" s="39">
        <v>137309</v>
      </c>
      <c r="N45" s="39">
        <v>127908</v>
      </c>
      <c r="O45" s="39">
        <v>92717</v>
      </c>
      <c r="P45" s="40">
        <f t="shared" si="20"/>
        <v>1471785</v>
      </c>
    </row>
    <row r="46" spans="2:16" ht="15.95" customHeight="1" thickBot="1" x14ac:dyDescent="0.25">
      <c r="B46" s="9"/>
      <c r="C46" s="6" t="s">
        <v>4</v>
      </c>
      <c r="D46" s="41">
        <f t="shared" ref="D46:P46" si="21">SUM(D43:D45)</f>
        <v>216599</v>
      </c>
      <c r="E46" s="41">
        <f t="shared" si="21"/>
        <v>167120</v>
      </c>
      <c r="F46" s="41">
        <f t="shared" si="21"/>
        <v>191280</v>
      </c>
      <c r="G46" s="41">
        <f t="shared" si="21"/>
        <v>132343</v>
      </c>
      <c r="H46" s="41">
        <f t="shared" si="21"/>
        <v>206374</v>
      </c>
      <c r="I46" s="41">
        <f t="shared" si="21"/>
        <v>190043</v>
      </c>
      <c r="J46" s="41">
        <f t="shared" si="21"/>
        <v>181988</v>
      </c>
      <c r="K46" s="41">
        <f t="shared" si="21"/>
        <v>172041</v>
      </c>
      <c r="L46" s="41">
        <f t="shared" si="21"/>
        <v>191955</v>
      </c>
      <c r="M46" s="41">
        <f t="shared" si="21"/>
        <v>210882</v>
      </c>
      <c r="N46" s="41">
        <f t="shared" si="21"/>
        <v>193503</v>
      </c>
      <c r="O46" s="41">
        <f t="shared" si="21"/>
        <v>136676</v>
      </c>
      <c r="P46" s="42">
        <f t="shared" si="21"/>
        <v>2190804</v>
      </c>
    </row>
    <row r="47" spans="2:16" ht="24.95" customHeight="1" x14ac:dyDescent="0.2">
      <c r="B47" s="54" t="s">
        <v>20</v>
      </c>
      <c r="C47" s="17" t="s">
        <v>29</v>
      </c>
      <c r="D47" s="26">
        <v>689552.97</v>
      </c>
      <c r="E47" s="26">
        <v>586167.67000000004</v>
      </c>
      <c r="F47" s="26">
        <v>706435.09</v>
      </c>
      <c r="G47" s="26">
        <v>464301.98</v>
      </c>
      <c r="H47" s="26">
        <v>693947.58</v>
      </c>
      <c r="I47" s="26">
        <v>712298.75</v>
      </c>
      <c r="J47" s="26">
        <v>677068.32</v>
      </c>
      <c r="K47" s="26">
        <v>600800.31000000006</v>
      </c>
      <c r="L47" s="26">
        <v>744819.31</v>
      </c>
      <c r="M47" s="26">
        <v>830229.99</v>
      </c>
      <c r="N47" s="26">
        <v>694295.03</v>
      </c>
      <c r="O47" s="26">
        <v>524821.92000000004</v>
      </c>
      <c r="P47" s="27">
        <f t="shared" si="18"/>
        <v>7924738.9200000009</v>
      </c>
    </row>
    <row r="48" spans="2:16" ht="24.95" customHeight="1" x14ac:dyDescent="0.2">
      <c r="B48" s="55"/>
      <c r="C48" s="20" t="s">
        <v>30</v>
      </c>
      <c r="D48" s="28">
        <v>93758.04</v>
      </c>
      <c r="E48" s="28">
        <v>95829.14</v>
      </c>
      <c r="F48" s="28">
        <v>95703.66</v>
      </c>
      <c r="G48" s="28">
        <v>60779.62</v>
      </c>
      <c r="H48" s="28">
        <v>101687.43</v>
      </c>
      <c r="I48" s="28">
        <v>82405.38</v>
      </c>
      <c r="J48" s="28">
        <v>93126.58</v>
      </c>
      <c r="K48" s="28">
        <v>76490.64</v>
      </c>
      <c r="L48" s="28">
        <v>91151.16</v>
      </c>
      <c r="M48" s="28">
        <v>92660.11</v>
      </c>
      <c r="N48" s="28">
        <v>70493.7</v>
      </c>
      <c r="O48" s="28">
        <v>68347.7</v>
      </c>
      <c r="P48" s="29">
        <f t="shared" si="18"/>
        <v>1022433.1599999999</v>
      </c>
    </row>
    <row r="49" spans="2:16" ht="24.95" customHeight="1" thickBot="1" x14ac:dyDescent="0.25">
      <c r="B49" s="64"/>
      <c r="C49" s="23" t="s">
        <v>19</v>
      </c>
      <c r="D49" s="35">
        <v>2023528.65</v>
      </c>
      <c r="E49" s="35">
        <v>1554910.79</v>
      </c>
      <c r="F49" s="35">
        <v>1856860.39</v>
      </c>
      <c r="G49" s="35">
        <v>1238953.04</v>
      </c>
      <c r="H49" s="35">
        <v>2021542.55</v>
      </c>
      <c r="I49" s="35">
        <v>1825816.31</v>
      </c>
      <c r="J49" s="35">
        <v>1777647.27</v>
      </c>
      <c r="K49" s="35">
        <v>1677583.54</v>
      </c>
      <c r="L49" s="35">
        <v>1939302.84</v>
      </c>
      <c r="M49" s="35">
        <v>1994834.78</v>
      </c>
      <c r="N49" s="35">
        <v>1752161.31</v>
      </c>
      <c r="O49" s="35">
        <v>1331694.33</v>
      </c>
      <c r="P49" s="36">
        <f t="shared" si="18"/>
        <v>20994835.799999997</v>
      </c>
    </row>
    <row r="50" spans="2:16" ht="15.95" customHeight="1" thickBot="1" x14ac:dyDescent="0.25">
      <c r="B50" s="9"/>
      <c r="C50" s="6" t="s">
        <v>22</v>
      </c>
      <c r="D50" s="10">
        <f t="shared" ref="D50:P50" si="22">SUM(D47:D49)</f>
        <v>2806839.66</v>
      </c>
      <c r="E50" s="10">
        <f t="shared" si="22"/>
        <v>2236907.6</v>
      </c>
      <c r="F50" s="10">
        <f t="shared" si="22"/>
        <v>2658999.1399999997</v>
      </c>
      <c r="G50" s="10">
        <f t="shared" si="22"/>
        <v>1764034.6400000001</v>
      </c>
      <c r="H50" s="10">
        <f t="shared" si="22"/>
        <v>2817177.56</v>
      </c>
      <c r="I50" s="10">
        <f t="shared" si="22"/>
        <v>2620520.44</v>
      </c>
      <c r="J50" s="10">
        <f t="shared" si="22"/>
        <v>2547842.17</v>
      </c>
      <c r="K50" s="10">
        <f t="shared" si="22"/>
        <v>2354874.4900000002</v>
      </c>
      <c r="L50" s="10">
        <f t="shared" si="22"/>
        <v>2775273.31</v>
      </c>
      <c r="M50" s="10">
        <f t="shared" si="22"/>
        <v>2917724.88</v>
      </c>
      <c r="N50" s="10">
        <f t="shared" si="22"/>
        <v>2516950.04</v>
      </c>
      <c r="O50" s="10">
        <f t="shared" si="22"/>
        <v>1924863.9500000002</v>
      </c>
      <c r="P50" s="11">
        <f t="shared" si="22"/>
        <v>29942007.879999995</v>
      </c>
    </row>
    <row r="51" spans="2:16" x14ac:dyDescent="0.2">
      <c r="B51" s="13" t="s">
        <v>34</v>
      </c>
      <c r="P51" s="16"/>
    </row>
    <row r="53" spans="2:16" ht="15" x14ac:dyDescent="0.25">
      <c r="B53" s="43" t="s">
        <v>32</v>
      </c>
    </row>
    <row r="54" spans="2:16" ht="14.25" x14ac:dyDescent="0.2">
      <c r="B54" s="44" t="s">
        <v>33</v>
      </c>
    </row>
  </sheetData>
  <mergeCells count="21">
    <mergeCell ref="B38:P38"/>
    <mergeCell ref="B39:B41"/>
    <mergeCell ref="B47:B49"/>
    <mergeCell ref="B10:P10"/>
    <mergeCell ref="B11:B13"/>
    <mergeCell ref="B19:B21"/>
    <mergeCell ref="B24:P24"/>
    <mergeCell ref="B25:B27"/>
    <mergeCell ref="B33:B35"/>
    <mergeCell ref="B29:B31"/>
    <mergeCell ref="B43:B45"/>
    <mergeCell ref="B1:P1"/>
    <mergeCell ref="B2:P2"/>
    <mergeCell ref="B4:P4"/>
    <mergeCell ref="B5:P5"/>
    <mergeCell ref="B6:P6"/>
    <mergeCell ref="B8:C8"/>
    <mergeCell ref="D8:O8"/>
    <mergeCell ref="P8:P9"/>
    <mergeCell ref="B9:C9"/>
    <mergeCell ref="B15:B17"/>
  </mergeCells>
  <pageMargins left="0.39370078740157483" right="0.39370078740157483" top="0.51181102362204722" bottom="0.39370078740157483" header="0" footer="0.59055118110236227"/>
  <pageSetup scale="53"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4"/>
  <sheetViews>
    <sheetView showGridLines="0" topLeftCell="A43" zoomScale="85" zoomScaleNormal="85" workbookViewId="0">
      <selection activeCell="B51" sqref="B51:E51"/>
    </sheetView>
  </sheetViews>
  <sheetFormatPr baseColWidth="10" defaultRowHeight="12.75" x14ac:dyDescent="0.2"/>
  <cols>
    <col min="1" max="1" width="1.5703125" customWidth="1"/>
    <col min="2" max="2" width="2.85546875" customWidth="1"/>
    <col min="3" max="3" width="28.28515625" customWidth="1"/>
    <col min="4" max="15" width="12" customWidth="1"/>
    <col min="16" max="16" width="12.85546875" customWidth="1"/>
  </cols>
  <sheetData>
    <row r="1" spans="2:17" ht="15" x14ac:dyDescent="0.25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2:17" ht="15" x14ac:dyDescent="0.25"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2:17" ht="6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7" ht="15" x14ac:dyDescent="0.25">
      <c r="B4" s="57" t="s">
        <v>31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2:17" ht="15" x14ac:dyDescent="0.25">
      <c r="B5" s="57" t="s">
        <v>2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2:17" x14ac:dyDescent="0.2">
      <c r="B6" s="58" t="s">
        <v>25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2:17" ht="3.75" customHeight="1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7" ht="12.75" customHeight="1" x14ac:dyDescent="0.2">
      <c r="B8" s="45" t="s">
        <v>28</v>
      </c>
      <c r="C8" s="46"/>
      <c r="D8" s="47" t="s">
        <v>3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9"/>
      <c r="P8" s="50" t="s">
        <v>4</v>
      </c>
    </row>
    <row r="9" spans="2:17" ht="12.75" customHeight="1" x14ac:dyDescent="0.2">
      <c r="B9" s="52" t="s">
        <v>27</v>
      </c>
      <c r="C9" s="53"/>
      <c r="D9" s="3" t="s">
        <v>5</v>
      </c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3" t="s">
        <v>12</v>
      </c>
      <c r="L9" s="3" t="s">
        <v>13</v>
      </c>
      <c r="M9" s="3" t="s">
        <v>14</v>
      </c>
      <c r="N9" s="3" t="s">
        <v>15</v>
      </c>
      <c r="O9" s="3" t="s">
        <v>16</v>
      </c>
      <c r="P9" s="51"/>
    </row>
    <row r="10" spans="2:17" ht="15.75" customHeight="1" thickBot="1" x14ac:dyDescent="0.3">
      <c r="B10" s="65" t="s">
        <v>17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7"/>
    </row>
    <row r="11" spans="2:17" ht="30" customHeight="1" x14ac:dyDescent="0.2">
      <c r="B11" s="62" t="s">
        <v>18</v>
      </c>
      <c r="C11" s="17" t="s">
        <v>29</v>
      </c>
      <c r="D11" s="18">
        <f t="shared" ref="D11:O11" si="0">D25+D39</f>
        <v>10511</v>
      </c>
      <c r="E11" s="18">
        <f t="shared" si="0"/>
        <v>8308</v>
      </c>
      <c r="F11" s="18">
        <f t="shared" si="0"/>
        <v>6356</v>
      </c>
      <c r="G11" s="18">
        <f t="shared" si="0"/>
        <v>0</v>
      </c>
      <c r="H11" s="18">
        <f t="shared" si="0"/>
        <v>0</v>
      </c>
      <c r="I11" s="18">
        <f t="shared" si="0"/>
        <v>0</v>
      </c>
      <c r="J11" s="18">
        <f t="shared" si="0"/>
        <v>0</v>
      </c>
      <c r="K11" s="18">
        <f t="shared" si="0"/>
        <v>0</v>
      </c>
      <c r="L11" s="18">
        <f t="shared" si="0"/>
        <v>0</v>
      </c>
      <c r="M11" s="18">
        <f t="shared" si="0"/>
        <v>0</v>
      </c>
      <c r="N11" s="18">
        <f t="shared" si="0"/>
        <v>0</v>
      </c>
      <c r="O11" s="18">
        <f t="shared" si="0"/>
        <v>0</v>
      </c>
      <c r="P11" s="19">
        <f>SUM(D11:O11)</f>
        <v>25175</v>
      </c>
      <c r="Q11" s="4"/>
    </row>
    <row r="12" spans="2:17" ht="30" customHeight="1" x14ac:dyDescent="0.2">
      <c r="B12" s="55"/>
      <c r="C12" s="20" t="s">
        <v>30</v>
      </c>
      <c r="D12" s="21">
        <f t="shared" ref="D12:O12" si="1">D26+D40</f>
        <v>2294</v>
      </c>
      <c r="E12" s="21">
        <f t="shared" si="1"/>
        <v>1982</v>
      </c>
      <c r="F12" s="21">
        <f t="shared" si="1"/>
        <v>1535</v>
      </c>
      <c r="G12" s="21">
        <f t="shared" si="1"/>
        <v>0</v>
      </c>
      <c r="H12" s="21">
        <f t="shared" si="1"/>
        <v>0</v>
      </c>
      <c r="I12" s="21">
        <f t="shared" si="1"/>
        <v>0</v>
      </c>
      <c r="J12" s="21">
        <f t="shared" si="1"/>
        <v>0</v>
      </c>
      <c r="K12" s="21">
        <f t="shared" si="1"/>
        <v>0</v>
      </c>
      <c r="L12" s="21">
        <f t="shared" si="1"/>
        <v>0</v>
      </c>
      <c r="M12" s="21">
        <f t="shared" si="1"/>
        <v>0</v>
      </c>
      <c r="N12" s="21">
        <f t="shared" si="1"/>
        <v>0</v>
      </c>
      <c r="O12" s="21">
        <f t="shared" si="1"/>
        <v>0</v>
      </c>
      <c r="P12" s="22">
        <f t="shared" ref="P12:P21" si="2">SUM(D12:O12)</f>
        <v>5811</v>
      </c>
    </row>
    <row r="13" spans="2:17" ht="30" customHeight="1" thickBot="1" x14ac:dyDescent="0.25">
      <c r="B13" s="63"/>
      <c r="C13" s="23" t="s">
        <v>19</v>
      </c>
      <c r="D13" s="24">
        <f t="shared" ref="D13:O13" si="3">D27+D41</f>
        <v>1561</v>
      </c>
      <c r="E13" s="24">
        <f t="shared" si="3"/>
        <v>1128</v>
      </c>
      <c r="F13" s="24">
        <f t="shared" si="3"/>
        <v>837</v>
      </c>
      <c r="G13" s="24">
        <f t="shared" si="3"/>
        <v>0</v>
      </c>
      <c r="H13" s="24">
        <f t="shared" si="3"/>
        <v>0</v>
      </c>
      <c r="I13" s="24">
        <f t="shared" si="3"/>
        <v>0</v>
      </c>
      <c r="J13" s="24">
        <f t="shared" si="3"/>
        <v>0</v>
      </c>
      <c r="K13" s="24">
        <f t="shared" si="3"/>
        <v>0</v>
      </c>
      <c r="L13" s="24">
        <f t="shared" si="3"/>
        <v>0</v>
      </c>
      <c r="M13" s="24">
        <f t="shared" si="3"/>
        <v>0</v>
      </c>
      <c r="N13" s="24">
        <f t="shared" si="3"/>
        <v>0</v>
      </c>
      <c r="O13" s="24">
        <f t="shared" si="3"/>
        <v>0</v>
      </c>
      <c r="P13" s="25">
        <f t="shared" si="2"/>
        <v>3526</v>
      </c>
    </row>
    <row r="14" spans="2:17" ht="15.95" customHeight="1" thickBot="1" x14ac:dyDescent="0.25">
      <c r="B14" s="5"/>
      <c r="C14" s="6" t="s">
        <v>4</v>
      </c>
      <c r="D14" s="7">
        <f t="shared" ref="D14:P14" si="4">SUM(D11:D13)</f>
        <v>14366</v>
      </c>
      <c r="E14" s="7">
        <f t="shared" si="4"/>
        <v>11418</v>
      </c>
      <c r="F14" s="7">
        <f t="shared" si="4"/>
        <v>8728</v>
      </c>
      <c r="G14" s="7">
        <f t="shared" si="4"/>
        <v>0</v>
      </c>
      <c r="H14" s="7">
        <f t="shared" si="4"/>
        <v>0</v>
      </c>
      <c r="I14" s="7">
        <f t="shared" si="4"/>
        <v>0</v>
      </c>
      <c r="J14" s="7">
        <f t="shared" si="4"/>
        <v>0</v>
      </c>
      <c r="K14" s="7">
        <f t="shared" si="4"/>
        <v>0</v>
      </c>
      <c r="L14" s="7">
        <f t="shared" si="4"/>
        <v>0</v>
      </c>
      <c r="M14" s="7">
        <f t="shared" si="4"/>
        <v>0</v>
      </c>
      <c r="N14" s="7">
        <f t="shared" si="4"/>
        <v>0</v>
      </c>
      <c r="O14" s="7">
        <f t="shared" si="4"/>
        <v>0</v>
      </c>
      <c r="P14" s="8">
        <f t="shared" si="4"/>
        <v>34512</v>
      </c>
    </row>
    <row r="15" spans="2:17" ht="24.95" customHeight="1" x14ac:dyDescent="0.2">
      <c r="B15" s="54" t="s">
        <v>26</v>
      </c>
      <c r="C15" s="17" t="s">
        <v>29</v>
      </c>
      <c r="D15" s="37">
        <f>D29+D43</f>
        <v>157607</v>
      </c>
      <c r="E15" s="37">
        <f t="shared" ref="E15:O15" si="5">E29+E43</f>
        <v>127665</v>
      </c>
      <c r="F15" s="37">
        <f t="shared" si="5"/>
        <v>97876</v>
      </c>
      <c r="G15" s="37">
        <f t="shared" si="5"/>
        <v>0</v>
      </c>
      <c r="H15" s="37">
        <f t="shared" si="5"/>
        <v>0</v>
      </c>
      <c r="I15" s="37">
        <f t="shared" si="5"/>
        <v>0</v>
      </c>
      <c r="J15" s="37">
        <f t="shared" si="5"/>
        <v>0</v>
      </c>
      <c r="K15" s="37">
        <f t="shared" si="5"/>
        <v>0</v>
      </c>
      <c r="L15" s="37">
        <f t="shared" si="5"/>
        <v>0</v>
      </c>
      <c r="M15" s="37">
        <f t="shared" si="5"/>
        <v>0</v>
      </c>
      <c r="N15" s="37">
        <f t="shared" si="5"/>
        <v>0</v>
      </c>
      <c r="O15" s="37">
        <f t="shared" si="5"/>
        <v>0</v>
      </c>
      <c r="P15" s="38">
        <f t="shared" ref="P15:P17" si="6">SUM(D15:O15)</f>
        <v>383148</v>
      </c>
    </row>
    <row r="16" spans="2:17" ht="24.95" customHeight="1" x14ac:dyDescent="0.2">
      <c r="B16" s="55"/>
      <c r="C16" s="20" t="s">
        <v>30</v>
      </c>
      <c r="D16" s="21">
        <f t="shared" ref="D16:O17" si="7">D30+D44</f>
        <v>44649</v>
      </c>
      <c r="E16" s="21">
        <f t="shared" si="7"/>
        <v>39073</v>
      </c>
      <c r="F16" s="21">
        <f t="shared" si="7"/>
        <v>29253</v>
      </c>
      <c r="G16" s="21">
        <f t="shared" si="7"/>
        <v>0</v>
      </c>
      <c r="H16" s="21">
        <f t="shared" si="7"/>
        <v>0</v>
      </c>
      <c r="I16" s="21">
        <f t="shared" si="7"/>
        <v>0</v>
      </c>
      <c r="J16" s="21">
        <f t="shared" si="7"/>
        <v>0</v>
      </c>
      <c r="K16" s="21">
        <f t="shared" si="7"/>
        <v>0</v>
      </c>
      <c r="L16" s="21">
        <f t="shared" si="7"/>
        <v>0</v>
      </c>
      <c r="M16" s="21">
        <f t="shared" si="7"/>
        <v>0</v>
      </c>
      <c r="N16" s="21">
        <f t="shared" si="7"/>
        <v>0</v>
      </c>
      <c r="O16" s="21">
        <f t="shared" si="7"/>
        <v>0</v>
      </c>
      <c r="P16" s="22">
        <f t="shared" si="6"/>
        <v>112975</v>
      </c>
    </row>
    <row r="17" spans="2:16" ht="24.95" customHeight="1" thickBot="1" x14ac:dyDescent="0.25">
      <c r="B17" s="56"/>
      <c r="C17" s="23" t="s">
        <v>19</v>
      </c>
      <c r="D17" s="39">
        <f t="shared" si="7"/>
        <v>173349</v>
      </c>
      <c r="E17" s="39">
        <f t="shared" si="7"/>
        <v>125953</v>
      </c>
      <c r="F17" s="39">
        <f t="shared" si="7"/>
        <v>93137</v>
      </c>
      <c r="G17" s="39">
        <f t="shared" si="7"/>
        <v>0</v>
      </c>
      <c r="H17" s="39">
        <f t="shared" si="7"/>
        <v>0</v>
      </c>
      <c r="I17" s="39">
        <f t="shared" si="7"/>
        <v>0</v>
      </c>
      <c r="J17" s="39">
        <f t="shared" si="7"/>
        <v>0</v>
      </c>
      <c r="K17" s="39">
        <f t="shared" si="7"/>
        <v>0</v>
      </c>
      <c r="L17" s="39">
        <f t="shared" si="7"/>
        <v>0</v>
      </c>
      <c r="M17" s="39">
        <f t="shared" si="7"/>
        <v>0</v>
      </c>
      <c r="N17" s="39">
        <f t="shared" si="7"/>
        <v>0</v>
      </c>
      <c r="O17" s="39">
        <f t="shared" si="7"/>
        <v>0</v>
      </c>
      <c r="P17" s="40">
        <f t="shared" si="6"/>
        <v>392439</v>
      </c>
    </row>
    <row r="18" spans="2:16" ht="15.95" customHeight="1" thickBot="1" x14ac:dyDescent="0.25">
      <c r="B18" s="9"/>
      <c r="C18" s="6" t="s">
        <v>4</v>
      </c>
      <c r="D18" s="41">
        <f t="shared" ref="D18:P18" si="8">SUM(D15:D17)</f>
        <v>375605</v>
      </c>
      <c r="E18" s="41">
        <f t="shared" si="8"/>
        <v>292691</v>
      </c>
      <c r="F18" s="41">
        <f t="shared" si="8"/>
        <v>220266</v>
      </c>
      <c r="G18" s="41">
        <f t="shared" si="8"/>
        <v>0</v>
      </c>
      <c r="H18" s="41">
        <f t="shared" si="8"/>
        <v>0</v>
      </c>
      <c r="I18" s="41">
        <f t="shared" si="8"/>
        <v>0</v>
      </c>
      <c r="J18" s="41">
        <f t="shared" si="8"/>
        <v>0</v>
      </c>
      <c r="K18" s="41">
        <f t="shared" si="8"/>
        <v>0</v>
      </c>
      <c r="L18" s="41">
        <f t="shared" si="8"/>
        <v>0</v>
      </c>
      <c r="M18" s="41">
        <f t="shared" si="8"/>
        <v>0</v>
      </c>
      <c r="N18" s="41">
        <f t="shared" si="8"/>
        <v>0</v>
      </c>
      <c r="O18" s="41">
        <f t="shared" si="8"/>
        <v>0</v>
      </c>
      <c r="P18" s="42">
        <f t="shared" si="8"/>
        <v>888562</v>
      </c>
    </row>
    <row r="19" spans="2:16" ht="24.95" customHeight="1" x14ac:dyDescent="0.2">
      <c r="B19" s="54" t="s">
        <v>20</v>
      </c>
      <c r="C19" s="17" t="s">
        <v>29</v>
      </c>
      <c r="D19" s="26">
        <f t="shared" ref="D19:O19" si="9">D33+D47</f>
        <v>2105273.9900000002</v>
      </c>
      <c r="E19" s="26">
        <f t="shared" si="9"/>
        <v>1653035.87</v>
      </c>
      <c r="F19" s="26">
        <f t="shared" si="9"/>
        <v>1222255.49</v>
      </c>
      <c r="G19" s="26">
        <f t="shared" si="9"/>
        <v>0</v>
      </c>
      <c r="H19" s="26">
        <f t="shared" si="9"/>
        <v>0</v>
      </c>
      <c r="I19" s="26">
        <f t="shared" si="9"/>
        <v>0</v>
      </c>
      <c r="J19" s="26">
        <f t="shared" si="9"/>
        <v>0</v>
      </c>
      <c r="K19" s="26">
        <f t="shared" si="9"/>
        <v>0</v>
      </c>
      <c r="L19" s="26">
        <f t="shared" si="9"/>
        <v>0</v>
      </c>
      <c r="M19" s="26">
        <f t="shared" si="9"/>
        <v>0</v>
      </c>
      <c r="N19" s="26">
        <f t="shared" si="9"/>
        <v>0</v>
      </c>
      <c r="O19" s="26">
        <f t="shared" si="9"/>
        <v>0</v>
      </c>
      <c r="P19" s="27">
        <f t="shared" si="2"/>
        <v>4980565.3500000006</v>
      </c>
    </row>
    <row r="20" spans="2:16" ht="24.95" customHeight="1" x14ac:dyDescent="0.2">
      <c r="B20" s="55"/>
      <c r="C20" s="20" t="s">
        <v>30</v>
      </c>
      <c r="D20" s="28">
        <f t="shared" ref="D20:O20" si="10">D34+D48</f>
        <v>505841.74</v>
      </c>
      <c r="E20" s="28">
        <f t="shared" si="10"/>
        <v>433317.39</v>
      </c>
      <c r="F20" s="28">
        <f t="shared" si="10"/>
        <v>323521.75</v>
      </c>
      <c r="G20" s="28">
        <f t="shared" si="10"/>
        <v>0</v>
      </c>
      <c r="H20" s="28">
        <f t="shared" si="10"/>
        <v>0</v>
      </c>
      <c r="I20" s="28">
        <f t="shared" si="10"/>
        <v>0</v>
      </c>
      <c r="J20" s="28">
        <f t="shared" si="10"/>
        <v>0</v>
      </c>
      <c r="K20" s="28">
        <f t="shared" si="10"/>
        <v>0</v>
      </c>
      <c r="L20" s="28">
        <f t="shared" si="10"/>
        <v>0</v>
      </c>
      <c r="M20" s="28">
        <f t="shared" si="10"/>
        <v>0</v>
      </c>
      <c r="N20" s="28">
        <f t="shared" si="10"/>
        <v>0</v>
      </c>
      <c r="O20" s="28">
        <f t="shared" si="10"/>
        <v>0</v>
      </c>
      <c r="P20" s="29">
        <f t="shared" si="2"/>
        <v>1262680.8799999999</v>
      </c>
    </row>
    <row r="21" spans="2:16" ht="24.95" customHeight="1" thickBot="1" x14ac:dyDescent="0.25">
      <c r="B21" s="56"/>
      <c r="C21" s="23" t="s">
        <v>19</v>
      </c>
      <c r="D21" s="30">
        <f t="shared" ref="D21:O21" si="11">D35+D49</f>
        <v>2585663.44</v>
      </c>
      <c r="E21" s="30">
        <f t="shared" si="11"/>
        <v>1987727.43</v>
      </c>
      <c r="F21" s="30">
        <f t="shared" si="11"/>
        <v>1480601.43</v>
      </c>
      <c r="G21" s="30">
        <f t="shared" si="11"/>
        <v>0</v>
      </c>
      <c r="H21" s="30">
        <f t="shared" si="11"/>
        <v>0</v>
      </c>
      <c r="I21" s="30">
        <f t="shared" si="11"/>
        <v>0</v>
      </c>
      <c r="J21" s="30">
        <f t="shared" si="11"/>
        <v>0</v>
      </c>
      <c r="K21" s="30">
        <f t="shared" si="11"/>
        <v>0</v>
      </c>
      <c r="L21" s="30">
        <f t="shared" si="11"/>
        <v>0</v>
      </c>
      <c r="M21" s="30">
        <f t="shared" si="11"/>
        <v>0</v>
      </c>
      <c r="N21" s="30">
        <f t="shared" si="11"/>
        <v>0</v>
      </c>
      <c r="O21" s="30">
        <f t="shared" si="11"/>
        <v>0</v>
      </c>
      <c r="P21" s="31">
        <f t="shared" si="2"/>
        <v>6053992.2999999998</v>
      </c>
    </row>
    <row r="22" spans="2:16" ht="15.95" customHeight="1" thickBot="1" x14ac:dyDescent="0.25">
      <c r="B22" s="9"/>
      <c r="C22" s="6" t="s">
        <v>4</v>
      </c>
      <c r="D22" s="10">
        <f t="shared" ref="D22:P22" si="12">SUM(D19:D21)</f>
        <v>5196779.17</v>
      </c>
      <c r="E22" s="10">
        <f t="shared" si="12"/>
        <v>4074080.6900000004</v>
      </c>
      <c r="F22" s="10">
        <f t="shared" si="12"/>
        <v>3026378.67</v>
      </c>
      <c r="G22" s="10">
        <f t="shared" si="12"/>
        <v>0</v>
      </c>
      <c r="H22" s="10">
        <f t="shared" si="12"/>
        <v>0</v>
      </c>
      <c r="I22" s="10">
        <f t="shared" si="12"/>
        <v>0</v>
      </c>
      <c r="J22" s="10">
        <f t="shared" si="12"/>
        <v>0</v>
      </c>
      <c r="K22" s="10">
        <f t="shared" si="12"/>
        <v>0</v>
      </c>
      <c r="L22" s="10">
        <f t="shared" si="12"/>
        <v>0</v>
      </c>
      <c r="M22" s="10">
        <f t="shared" si="12"/>
        <v>0</v>
      </c>
      <c r="N22" s="10">
        <f t="shared" si="12"/>
        <v>0</v>
      </c>
      <c r="O22" s="10">
        <f t="shared" si="12"/>
        <v>0</v>
      </c>
      <c r="P22" s="11">
        <f t="shared" si="12"/>
        <v>12297238.530000001</v>
      </c>
    </row>
    <row r="23" spans="2:16" s="14" customFormat="1" ht="7.5" customHeight="1" x14ac:dyDescent="0.2"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2:16" ht="15.75" customHeight="1" thickBot="1" x14ac:dyDescent="0.3">
      <c r="B24" s="59" t="s">
        <v>21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1"/>
    </row>
    <row r="25" spans="2:16" ht="30" customHeight="1" x14ac:dyDescent="0.2">
      <c r="B25" s="62" t="s">
        <v>18</v>
      </c>
      <c r="C25" s="17" t="s">
        <v>29</v>
      </c>
      <c r="D25" s="18">
        <v>5506</v>
      </c>
      <c r="E25" s="18">
        <v>4460</v>
      </c>
      <c r="F25" s="18">
        <v>3236</v>
      </c>
      <c r="G25" s="18"/>
      <c r="H25" s="18"/>
      <c r="I25" s="18"/>
      <c r="J25" s="18"/>
      <c r="K25" s="18"/>
      <c r="L25" s="18"/>
      <c r="M25" s="18"/>
      <c r="N25" s="18"/>
      <c r="O25" s="18"/>
      <c r="P25" s="19">
        <f t="shared" ref="P25:P35" si="13">SUM(D25:O25)</f>
        <v>13202</v>
      </c>
    </row>
    <row r="26" spans="2:16" ht="30" customHeight="1" x14ac:dyDescent="0.2">
      <c r="B26" s="55"/>
      <c r="C26" s="20" t="s">
        <v>30</v>
      </c>
      <c r="D26" s="21">
        <v>1708</v>
      </c>
      <c r="E26" s="21">
        <v>1450</v>
      </c>
      <c r="F26" s="21">
        <v>1134</v>
      </c>
      <c r="G26" s="21"/>
      <c r="H26" s="21"/>
      <c r="I26" s="21"/>
      <c r="J26" s="21"/>
      <c r="K26" s="21"/>
      <c r="L26" s="21"/>
      <c r="M26" s="21"/>
      <c r="N26" s="21"/>
      <c r="O26" s="21"/>
      <c r="P26" s="22">
        <f t="shared" si="13"/>
        <v>4292</v>
      </c>
    </row>
    <row r="27" spans="2:16" ht="30" customHeight="1" thickBot="1" x14ac:dyDescent="0.25">
      <c r="B27" s="63"/>
      <c r="C27" s="23" t="s">
        <v>19</v>
      </c>
      <c r="D27" s="32">
        <v>0</v>
      </c>
      <c r="E27" s="32">
        <v>0</v>
      </c>
      <c r="F27" s="32">
        <v>0</v>
      </c>
      <c r="G27" s="32"/>
      <c r="H27" s="32"/>
      <c r="I27" s="32"/>
      <c r="J27" s="32"/>
      <c r="K27" s="32"/>
      <c r="L27" s="32"/>
      <c r="M27" s="32"/>
      <c r="N27" s="32"/>
      <c r="O27" s="32"/>
      <c r="P27" s="25">
        <f t="shared" si="13"/>
        <v>0</v>
      </c>
    </row>
    <row r="28" spans="2:16" ht="15.95" customHeight="1" thickBot="1" x14ac:dyDescent="0.25">
      <c r="B28" s="15"/>
      <c r="C28" s="6" t="s">
        <v>22</v>
      </c>
      <c r="D28" s="7">
        <f t="shared" ref="D28:P28" si="14">SUM(D25:D27)</f>
        <v>7214</v>
      </c>
      <c r="E28" s="7">
        <f t="shared" si="14"/>
        <v>5910</v>
      </c>
      <c r="F28" s="7">
        <f t="shared" si="14"/>
        <v>4370</v>
      </c>
      <c r="G28" s="7">
        <f t="shared" si="14"/>
        <v>0</v>
      </c>
      <c r="H28" s="7">
        <f t="shared" si="14"/>
        <v>0</v>
      </c>
      <c r="I28" s="7">
        <f t="shared" si="14"/>
        <v>0</v>
      </c>
      <c r="J28" s="7">
        <f t="shared" si="14"/>
        <v>0</v>
      </c>
      <c r="K28" s="7">
        <f t="shared" si="14"/>
        <v>0</v>
      </c>
      <c r="L28" s="7">
        <f t="shared" si="14"/>
        <v>0</v>
      </c>
      <c r="M28" s="7">
        <f t="shared" si="14"/>
        <v>0</v>
      </c>
      <c r="N28" s="7">
        <f t="shared" si="14"/>
        <v>0</v>
      </c>
      <c r="O28" s="7">
        <f t="shared" si="14"/>
        <v>0</v>
      </c>
      <c r="P28" s="8">
        <f t="shared" si="14"/>
        <v>17494</v>
      </c>
    </row>
    <row r="29" spans="2:16" ht="24.95" customHeight="1" x14ac:dyDescent="0.2">
      <c r="B29" s="54" t="s">
        <v>26</v>
      </c>
      <c r="C29" s="17" t="s">
        <v>29</v>
      </c>
      <c r="D29" s="37">
        <v>90778</v>
      </c>
      <c r="E29" s="37">
        <v>74729</v>
      </c>
      <c r="F29" s="37">
        <v>56025</v>
      </c>
      <c r="G29" s="37"/>
      <c r="H29" s="37"/>
      <c r="I29" s="37"/>
      <c r="J29" s="37"/>
      <c r="K29" s="37"/>
      <c r="L29" s="37"/>
      <c r="M29" s="37"/>
      <c r="N29" s="37"/>
      <c r="O29" s="37"/>
      <c r="P29" s="38">
        <f t="shared" ref="P29:P31" si="15">SUM(D29:O29)</f>
        <v>221532</v>
      </c>
    </row>
    <row r="30" spans="2:16" ht="24.95" customHeight="1" x14ac:dyDescent="0.2">
      <c r="B30" s="55"/>
      <c r="C30" s="20" t="s">
        <v>30</v>
      </c>
      <c r="D30" s="21">
        <v>34979</v>
      </c>
      <c r="E30" s="21">
        <v>30799</v>
      </c>
      <c r="F30" s="21">
        <v>22302</v>
      </c>
      <c r="G30" s="21"/>
      <c r="H30" s="21"/>
      <c r="I30" s="21"/>
      <c r="J30" s="21"/>
      <c r="K30" s="21"/>
      <c r="L30" s="21"/>
      <c r="M30" s="21"/>
      <c r="N30" s="21"/>
      <c r="O30" s="21"/>
      <c r="P30" s="22">
        <f t="shared" si="15"/>
        <v>88080</v>
      </c>
    </row>
    <row r="31" spans="2:16" ht="24.95" customHeight="1" thickBot="1" x14ac:dyDescent="0.25">
      <c r="B31" s="56"/>
      <c r="C31" s="23" t="s">
        <v>19</v>
      </c>
      <c r="D31" s="39">
        <v>0</v>
      </c>
      <c r="E31" s="39">
        <v>0</v>
      </c>
      <c r="F31" s="39">
        <v>0</v>
      </c>
      <c r="G31" s="39"/>
      <c r="H31" s="39"/>
      <c r="I31" s="39"/>
      <c r="J31" s="39"/>
      <c r="K31" s="39"/>
      <c r="L31" s="39"/>
      <c r="M31" s="39"/>
      <c r="N31" s="39"/>
      <c r="O31" s="39"/>
      <c r="P31" s="40">
        <f t="shared" si="15"/>
        <v>0</v>
      </c>
    </row>
    <row r="32" spans="2:16" ht="15.95" customHeight="1" thickBot="1" x14ac:dyDescent="0.25">
      <c r="B32" s="9"/>
      <c r="C32" s="6" t="s">
        <v>4</v>
      </c>
      <c r="D32" s="10">
        <f t="shared" ref="D32:P32" si="16">SUM(D29:D31)</f>
        <v>125757</v>
      </c>
      <c r="E32" s="10">
        <f t="shared" si="16"/>
        <v>105528</v>
      </c>
      <c r="F32" s="10">
        <f t="shared" si="16"/>
        <v>78327</v>
      </c>
      <c r="G32" s="10">
        <f t="shared" si="16"/>
        <v>0</v>
      </c>
      <c r="H32" s="10">
        <f t="shared" si="16"/>
        <v>0</v>
      </c>
      <c r="I32" s="10">
        <f t="shared" si="16"/>
        <v>0</v>
      </c>
      <c r="J32" s="10">
        <f t="shared" si="16"/>
        <v>0</v>
      </c>
      <c r="K32" s="10">
        <f t="shared" si="16"/>
        <v>0</v>
      </c>
      <c r="L32" s="10">
        <f t="shared" si="16"/>
        <v>0</v>
      </c>
      <c r="M32" s="10">
        <f t="shared" si="16"/>
        <v>0</v>
      </c>
      <c r="N32" s="10">
        <f t="shared" si="16"/>
        <v>0</v>
      </c>
      <c r="O32" s="10">
        <f t="shared" si="16"/>
        <v>0</v>
      </c>
      <c r="P32" s="42">
        <f t="shared" si="16"/>
        <v>309612</v>
      </c>
    </row>
    <row r="33" spans="2:16" ht="24.95" customHeight="1" x14ac:dyDescent="0.2">
      <c r="B33" s="54" t="s">
        <v>20</v>
      </c>
      <c r="C33" s="17" t="s">
        <v>29</v>
      </c>
      <c r="D33" s="26">
        <v>1178499.52</v>
      </c>
      <c r="E33" s="26">
        <v>943350.78</v>
      </c>
      <c r="F33" s="26">
        <v>678983.15</v>
      </c>
      <c r="G33" s="26"/>
      <c r="H33" s="26"/>
      <c r="I33" s="26"/>
      <c r="J33" s="26"/>
      <c r="K33" s="26"/>
      <c r="L33" s="26"/>
      <c r="M33" s="26"/>
      <c r="N33" s="26"/>
      <c r="O33" s="26"/>
      <c r="P33" s="27">
        <f t="shared" si="13"/>
        <v>2800833.4499999997</v>
      </c>
    </row>
    <row r="34" spans="2:16" ht="24.95" customHeight="1" x14ac:dyDescent="0.2">
      <c r="B34" s="55"/>
      <c r="C34" s="20" t="s">
        <v>30</v>
      </c>
      <c r="D34" s="28">
        <v>390139.33</v>
      </c>
      <c r="E34" s="28">
        <v>339624.06</v>
      </c>
      <c r="F34" s="28">
        <v>244682.26</v>
      </c>
      <c r="G34" s="28"/>
      <c r="H34" s="28"/>
      <c r="I34" s="28"/>
      <c r="J34" s="28"/>
      <c r="K34" s="28"/>
      <c r="L34" s="28"/>
      <c r="M34" s="28"/>
      <c r="N34" s="28"/>
      <c r="O34" s="28"/>
      <c r="P34" s="29">
        <f t="shared" si="13"/>
        <v>974445.65</v>
      </c>
    </row>
    <row r="35" spans="2:16" ht="24.95" customHeight="1" thickBot="1" x14ac:dyDescent="0.25">
      <c r="B35" s="64"/>
      <c r="C35" s="23" t="s">
        <v>19</v>
      </c>
      <c r="D35" s="33">
        <v>0</v>
      </c>
      <c r="E35" s="33">
        <v>0</v>
      </c>
      <c r="F35" s="33">
        <v>0</v>
      </c>
      <c r="G35" s="33"/>
      <c r="H35" s="33"/>
      <c r="I35" s="33"/>
      <c r="J35" s="33"/>
      <c r="K35" s="33"/>
      <c r="L35" s="33"/>
      <c r="M35" s="33"/>
      <c r="N35" s="33"/>
      <c r="O35" s="33"/>
      <c r="P35" s="34">
        <f t="shared" si="13"/>
        <v>0</v>
      </c>
    </row>
    <row r="36" spans="2:16" ht="15.95" customHeight="1" thickBot="1" x14ac:dyDescent="0.25">
      <c r="B36" s="9"/>
      <c r="C36" s="6" t="s">
        <v>22</v>
      </c>
      <c r="D36" s="10">
        <f t="shared" ref="D36:P36" si="17">SUM(D33:D35)</f>
        <v>1568638.85</v>
      </c>
      <c r="E36" s="10">
        <f t="shared" si="17"/>
        <v>1282974.8400000001</v>
      </c>
      <c r="F36" s="10">
        <f t="shared" si="17"/>
        <v>923665.41</v>
      </c>
      <c r="G36" s="10">
        <f t="shared" si="17"/>
        <v>0</v>
      </c>
      <c r="H36" s="10">
        <f t="shared" si="17"/>
        <v>0</v>
      </c>
      <c r="I36" s="10">
        <f t="shared" si="17"/>
        <v>0</v>
      </c>
      <c r="J36" s="10">
        <f t="shared" si="17"/>
        <v>0</v>
      </c>
      <c r="K36" s="10">
        <f t="shared" si="17"/>
        <v>0</v>
      </c>
      <c r="L36" s="10">
        <f t="shared" si="17"/>
        <v>0</v>
      </c>
      <c r="M36" s="10">
        <f t="shared" si="17"/>
        <v>0</v>
      </c>
      <c r="N36" s="10">
        <f t="shared" si="17"/>
        <v>0</v>
      </c>
      <c r="O36" s="10">
        <f t="shared" si="17"/>
        <v>0</v>
      </c>
      <c r="P36" s="11">
        <f t="shared" si="17"/>
        <v>3775279.0999999996</v>
      </c>
    </row>
    <row r="37" spans="2:16" s="14" customFormat="1" ht="7.5" customHeight="1" x14ac:dyDescent="0.2"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2:16" ht="15.75" customHeight="1" thickBot="1" x14ac:dyDescent="0.3">
      <c r="B38" s="59" t="s">
        <v>23</v>
      </c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1"/>
    </row>
    <row r="39" spans="2:16" ht="30" customHeight="1" x14ac:dyDescent="0.2">
      <c r="B39" s="62" t="s">
        <v>18</v>
      </c>
      <c r="C39" s="17" t="s">
        <v>29</v>
      </c>
      <c r="D39" s="18">
        <v>5005</v>
      </c>
      <c r="E39" s="18">
        <v>3848</v>
      </c>
      <c r="F39" s="18">
        <v>3120</v>
      </c>
      <c r="G39" s="18"/>
      <c r="H39" s="18"/>
      <c r="I39" s="18"/>
      <c r="J39" s="18"/>
      <c r="K39" s="18"/>
      <c r="L39" s="18"/>
      <c r="M39" s="18"/>
      <c r="N39" s="18"/>
      <c r="O39" s="18"/>
      <c r="P39" s="19">
        <f t="shared" ref="P39:P49" si="18">SUM(D39:O39)</f>
        <v>11973</v>
      </c>
    </row>
    <row r="40" spans="2:16" ht="30" customHeight="1" x14ac:dyDescent="0.2">
      <c r="B40" s="55"/>
      <c r="C40" s="20" t="s">
        <v>30</v>
      </c>
      <c r="D40" s="21">
        <v>586</v>
      </c>
      <c r="E40" s="21">
        <v>532</v>
      </c>
      <c r="F40" s="21">
        <v>401</v>
      </c>
      <c r="G40" s="21"/>
      <c r="H40" s="21"/>
      <c r="I40" s="21"/>
      <c r="J40" s="21"/>
      <c r="K40" s="21"/>
      <c r="L40" s="21"/>
      <c r="M40" s="21"/>
      <c r="N40" s="21"/>
      <c r="O40" s="21"/>
      <c r="P40" s="22">
        <f t="shared" si="18"/>
        <v>1519</v>
      </c>
    </row>
    <row r="41" spans="2:16" ht="30" customHeight="1" thickBot="1" x14ac:dyDescent="0.25">
      <c r="B41" s="63"/>
      <c r="C41" s="23" t="s">
        <v>19</v>
      </c>
      <c r="D41" s="24">
        <v>1561</v>
      </c>
      <c r="E41" s="24">
        <v>1128</v>
      </c>
      <c r="F41" s="24">
        <v>837</v>
      </c>
      <c r="G41" s="24"/>
      <c r="H41" s="24"/>
      <c r="I41" s="24"/>
      <c r="J41" s="24"/>
      <c r="K41" s="24"/>
      <c r="L41" s="24"/>
      <c r="M41" s="24"/>
      <c r="N41" s="24"/>
      <c r="O41" s="24"/>
      <c r="P41" s="25">
        <f t="shared" si="18"/>
        <v>3526</v>
      </c>
    </row>
    <row r="42" spans="2:16" ht="15.95" customHeight="1" thickBot="1" x14ac:dyDescent="0.25">
      <c r="B42" s="15"/>
      <c r="C42" s="6" t="s">
        <v>22</v>
      </c>
      <c r="D42" s="7">
        <f t="shared" ref="D42:P42" si="19">SUM(D39:D41)</f>
        <v>7152</v>
      </c>
      <c r="E42" s="7">
        <f t="shared" si="19"/>
        <v>5508</v>
      </c>
      <c r="F42" s="7">
        <f t="shared" si="19"/>
        <v>4358</v>
      </c>
      <c r="G42" s="7">
        <f t="shared" si="19"/>
        <v>0</v>
      </c>
      <c r="H42" s="7">
        <f t="shared" si="19"/>
        <v>0</v>
      </c>
      <c r="I42" s="7">
        <f t="shared" si="19"/>
        <v>0</v>
      </c>
      <c r="J42" s="7">
        <f t="shared" si="19"/>
        <v>0</v>
      </c>
      <c r="K42" s="7">
        <f t="shared" si="19"/>
        <v>0</v>
      </c>
      <c r="L42" s="7">
        <f t="shared" si="19"/>
        <v>0</v>
      </c>
      <c r="M42" s="7">
        <f t="shared" si="19"/>
        <v>0</v>
      </c>
      <c r="N42" s="7">
        <f t="shared" si="19"/>
        <v>0</v>
      </c>
      <c r="O42" s="7">
        <f t="shared" si="19"/>
        <v>0</v>
      </c>
      <c r="P42" s="8">
        <f t="shared" si="19"/>
        <v>17018</v>
      </c>
    </row>
    <row r="43" spans="2:16" ht="24.95" customHeight="1" x14ac:dyDescent="0.2">
      <c r="B43" s="54" t="s">
        <v>26</v>
      </c>
      <c r="C43" s="17" t="s">
        <v>29</v>
      </c>
      <c r="D43" s="37">
        <v>66829</v>
      </c>
      <c r="E43" s="37">
        <v>52936</v>
      </c>
      <c r="F43" s="37">
        <v>41851</v>
      </c>
      <c r="G43" s="26"/>
      <c r="H43" s="26"/>
      <c r="I43" s="26"/>
      <c r="J43" s="26"/>
      <c r="K43" s="26"/>
      <c r="L43" s="26"/>
      <c r="M43" s="26"/>
      <c r="N43" s="26"/>
      <c r="O43" s="26"/>
      <c r="P43" s="38">
        <f t="shared" ref="P43:P45" si="20">SUM(D43:O43)</f>
        <v>161616</v>
      </c>
    </row>
    <row r="44" spans="2:16" ht="24.95" customHeight="1" x14ac:dyDescent="0.2">
      <c r="B44" s="55"/>
      <c r="C44" s="20" t="s">
        <v>30</v>
      </c>
      <c r="D44" s="21">
        <v>9670</v>
      </c>
      <c r="E44" s="21">
        <v>8274</v>
      </c>
      <c r="F44" s="21">
        <v>6951</v>
      </c>
      <c r="G44" s="28"/>
      <c r="H44" s="28"/>
      <c r="I44" s="28"/>
      <c r="J44" s="28"/>
      <c r="K44" s="28"/>
      <c r="L44" s="28"/>
      <c r="M44" s="28"/>
      <c r="N44" s="28"/>
      <c r="O44" s="28"/>
      <c r="P44" s="22">
        <f t="shared" si="20"/>
        <v>24895</v>
      </c>
    </row>
    <row r="45" spans="2:16" ht="24.95" customHeight="1" thickBot="1" x14ac:dyDescent="0.25">
      <c r="B45" s="56"/>
      <c r="C45" s="23" t="s">
        <v>19</v>
      </c>
      <c r="D45" s="39">
        <v>173349</v>
      </c>
      <c r="E45" s="39">
        <v>125953</v>
      </c>
      <c r="F45" s="39">
        <v>93137</v>
      </c>
      <c r="G45" s="30"/>
      <c r="H45" s="30"/>
      <c r="I45" s="30"/>
      <c r="J45" s="30"/>
      <c r="K45" s="30"/>
      <c r="L45" s="30"/>
      <c r="M45" s="30"/>
      <c r="N45" s="30"/>
      <c r="O45" s="30"/>
      <c r="P45" s="40">
        <f t="shared" si="20"/>
        <v>392439</v>
      </c>
    </row>
    <row r="46" spans="2:16" ht="15.95" customHeight="1" thickBot="1" x14ac:dyDescent="0.25">
      <c r="B46" s="9"/>
      <c r="C46" s="6" t="s">
        <v>4</v>
      </c>
      <c r="D46" s="10">
        <f t="shared" ref="D46:P46" si="21">SUM(D43:D45)</f>
        <v>249848</v>
      </c>
      <c r="E46" s="10">
        <f t="shared" si="21"/>
        <v>187163</v>
      </c>
      <c r="F46" s="10">
        <f t="shared" si="21"/>
        <v>141939</v>
      </c>
      <c r="G46" s="10">
        <f t="shared" si="21"/>
        <v>0</v>
      </c>
      <c r="H46" s="10">
        <f t="shared" si="21"/>
        <v>0</v>
      </c>
      <c r="I46" s="10">
        <f t="shared" si="21"/>
        <v>0</v>
      </c>
      <c r="J46" s="10">
        <f t="shared" si="21"/>
        <v>0</v>
      </c>
      <c r="K46" s="10">
        <f t="shared" si="21"/>
        <v>0</v>
      </c>
      <c r="L46" s="10">
        <f t="shared" si="21"/>
        <v>0</v>
      </c>
      <c r="M46" s="10">
        <f t="shared" si="21"/>
        <v>0</v>
      </c>
      <c r="N46" s="10">
        <f t="shared" si="21"/>
        <v>0</v>
      </c>
      <c r="O46" s="10">
        <f t="shared" si="21"/>
        <v>0</v>
      </c>
      <c r="P46" s="42">
        <f t="shared" si="21"/>
        <v>578950</v>
      </c>
    </row>
    <row r="47" spans="2:16" ht="24.95" customHeight="1" x14ac:dyDescent="0.2">
      <c r="B47" s="54" t="s">
        <v>20</v>
      </c>
      <c r="C47" s="17" t="s">
        <v>29</v>
      </c>
      <c r="D47" s="26">
        <v>926774.47</v>
      </c>
      <c r="E47" s="26">
        <v>709685.09</v>
      </c>
      <c r="F47" s="26">
        <v>543272.34</v>
      </c>
      <c r="G47" s="26"/>
      <c r="H47" s="26"/>
      <c r="I47" s="26"/>
      <c r="J47" s="26"/>
      <c r="K47" s="26"/>
      <c r="L47" s="26"/>
      <c r="M47" s="26"/>
      <c r="N47" s="26"/>
      <c r="O47" s="26"/>
      <c r="P47" s="27">
        <f t="shared" si="18"/>
        <v>2179731.9</v>
      </c>
    </row>
    <row r="48" spans="2:16" ht="24.95" customHeight="1" x14ac:dyDescent="0.2">
      <c r="B48" s="55"/>
      <c r="C48" s="20" t="s">
        <v>30</v>
      </c>
      <c r="D48" s="28">
        <v>115702.41</v>
      </c>
      <c r="E48" s="28">
        <v>93693.33</v>
      </c>
      <c r="F48" s="28">
        <v>78839.490000000005</v>
      </c>
      <c r="G48" s="28"/>
      <c r="H48" s="28"/>
      <c r="I48" s="28"/>
      <c r="J48" s="28"/>
      <c r="K48" s="28"/>
      <c r="L48" s="28"/>
      <c r="M48" s="28"/>
      <c r="N48" s="28"/>
      <c r="O48" s="28"/>
      <c r="P48" s="29">
        <f t="shared" si="18"/>
        <v>288235.23</v>
      </c>
    </row>
    <row r="49" spans="2:16" ht="24.95" customHeight="1" thickBot="1" x14ac:dyDescent="0.25">
      <c r="B49" s="64"/>
      <c r="C49" s="23" t="s">
        <v>19</v>
      </c>
      <c r="D49" s="35">
        <v>2585663.44</v>
      </c>
      <c r="E49" s="35">
        <v>1987727.43</v>
      </c>
      <c r="F49" s="35">
        <v>1480601.43</v>
      </c>
      <c r="G49" s="35"/>
      <c r="H49" s="35"/>
      <c r="I49" s="35"/>
      <c r="J49" s="35"/>
      <c r="K49" s="35"/>
      <c r="L49" s="35"/>
      <c r="M49" s="35"/>
      <c r="N49" s="35"/>
      <c r="O49" s="35"/>
      <c r="P49" s="36">
        <f t="shared" si="18"/>
        <v>6053992.2999999998</v>
      </c>
    </row>
    <row r="50" spans="2:16" ht="15.95" customHeight="1" thickBot="1" x14ac:dyDescent="0.25">
      <c r="B50" s="9"/>
      <c r="C50" s="6" t="s">
        <v>22</v>
      </c>
      <c r="D50" s="10">
        <f t="shared" ref="D50:P50" si="22">SUM(D47:D49)</f>
        <v>3628140.32</v>
      </c>
      <c r="E50" s="10">
        <f t="shared" si="22"/>
        <v>2791105.8499999996</v>
      </c>
      <c r="F50" s="10">
        <f t="shared" si="22"/>
        <v>2102713.2599999998</v>
      </c>
      <c r="G50" s="10">
        <f t="shared" si="22"/>
        <v>0</v>
      </c>
      <c r="H50" s="10">
        <f t="shared" si="22"/>
        <v>0</v>
      </c>
      <c r="I50" s="10">
        <f t="shared" si="22"/>
        <v>0</v>
      </c>
      <c r="J50" s="10">
        <f t="shared" si="22"/>
        <v>0</v>
      </c>
      <c r="K50" s="10">
        <f t="shared" si="22"/>
        <v>0</v>
      </c>
      <c r="L50" s="10">
        <f t="shared" si="22"/>
        <v>0</v>
      </c>
      <c r="M50" s="10">
        <f t="shared" si="22"/>
        <v>0</v>
      </c>
      <c r="N50" s="10">
        <f t="shared" si="22"/>
        <v>0</v>
      </c>
      <c r="O50" s="10">
        <f t="shared" si="22"/>
        <v>0</v>
      </c>
      <c r="P50" s="11">
        <f t="shared" si="22"/>
        <v>8521959.4299999997</v>
      </c>
    </row>
    <row r="51" spans="2:16" x14ac:dyDescent="0.2">
      <c r="B51" s="13" t="s">
        <v>34</v>
      </c>
      <c r="P51" s="16"/>
    </row>
    <row r="53" spans="2:16" ht="15" x14ac:dyDescent="0.25">
      <c r="B53" s="43" t="s">
        <v>32</v>
      </c>
    </row>
    <row r="54" spans="2:16" ht="14.25" x14ac:dyDescent="0.2">
      <c r="B54" s="44" t="s">
        <v>33</v>
      </c>
    </row>
  </sheetData>
  <mergeCells count="21">
    <mergeCell ref="B8:C8"/>
    <mergeCell ref="D8:O8"/>
    <mergeCell ref="P8:P9"/>
    <mergeCell ref="B9:C9"/>
    <mergeCell ref="B1:P1"/>
    <mergeCell ref="B2:P2"/>
    <mergeCell ref="B4:P4"/>
    <mergeCell ref="B5:P5"/>
    <mergeCell ref="B6:P6"/>
    <mergeCell ref="B47:B49"/>
    <mergeCell ref="B10:P10"/>
    <mergeCell ref="B11:B13"/>
    <mergeCell ref="B15:B17"/>
    <mergeCell ref="B19:B21"/>
    <mergeCell ref="B24:P24"/>
    <mergeCell ref="B25:B27"/>
    <mergeCell ref="B29:B31"/>
    <mergeCell ref="B33:B35"/>
    <mergeCell ref="B38:P38"/>
    <mergeCell ref="B39:B41"/>
    <mergeCell ref="B43:B45"/>
  </mergeCells>
  <pageMargins left="0.39370078740157483" right="0.39370078740157483" top="0.51181102362204722" bottom="0.39370078740157483" header="0" footer="0.59055118110236227"/>
  <pageSetup scale="53" orientation="landscape" horizontalDpi="4294967295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2017</vt:lpstr>
      <vt:lpstr>2018</vt:lpstr>
      <vt:lpstr>'2017'!Área_de_impresión</vt:lpstr>
      <vt:lpstr>'2018'!Área_de_impresión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rosa.leon</dc:creator>
  <cp:lastModifiedBy>marta.lopez</cp:lastModifiedBy>
  <cp:lastPrinted>2018-04-20T19:31:37Z</cp:lastPrinted>
  <dcterms:created xsi:type="dcterms:W3CDTF">2018-04-16T20:04:06Z</dcterms:created>
  <dcterms:modified xsi:type="dcterms:W3CDTF">2018-10-17T19:27:39Z</dcterms:modified>
</cp:coreProperties>
</file>