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dgar.soto.ISSS\Desktop\"/>
    </mc:Choice>
  </mc:AlternateContent>
  <bookViews>
    <workbookView xWindow="0" yWindow="0" windowWidth="20490" windowHeight="7755"/>
  </bookViews>
  <sheets>
    <sheet name="TRABAJADORES" sheetId="1" r:id="rId1"/>
    <sheet name="PATRONOS" sheetId="2" r:id="rId2"/>
    <sheet name="SALNOMI" sheetId="3" r:id="rId3"/>
    <sheet name="SALCOTIZ" sheetId="4" r:id="rId4"/>
  </sheets>
  <calcPr calcId="152511"/>
</workbook>
</file>

<file path=xl/calcChain.xml><?xml version="1.0" encoding="utf-8"?>
<calcChain xmlns="http://schemas.openxmlformats.org/spreadsheetml/2006/main">
  <c r="Y33" i="2" l="1"/>
  <c r="X33" i="2"/>
  <c r="W33" i="2"/>
  <c r="V33" i="2"/>
  <c r="U33" i="2"/>
  <c r="T33" i="2"/>
  <c r="S33" i="2"/>
  <c r="R33" i="2"/>
  <c r="Q33" i="2"/>
  <c r="P33" i="2"/>
  <c r="O33" i="2"/>
  <c r="N33" i="2"/>
  <c r="M33" i="2"/>
  <c r="L33" i="2"/>
  <c r="K33" i="2"/>
  <c r="J33" i="2"/>
  <c r="I33" i="2"/>
  <c r="H33" i="2"/>
  <c r="G33" i="2"/>
  <c r="F33" i="2"/>
  <c r="E33" i="2"/>
  <c r="D33" i="2"/>
  <c r="C33" i="2"/>
  <c r="B33" i="2"/>
  <c r="Y27" i="2"/>
  <c r="X27" i="2"/>
  <c r="W27" i="2"/>
  <c r="V27" i="2"/>
  <c r="U27" i="2"/>
  <c r="T27" i="2"/>
  <c r="S27" i="2"/>
  <c r="R27" i="2"/>
  <c r="Q27" i="2"/>
  <c r="P27" i="2"/>
  <c r="O27" i="2"/>
  <c r="N27" i="2"/>
  <c r="M27" i="2"/>
  <c r="L27" i="2"/>
  <c r="K27" i="2"/>
  <c r="J27" i="2"/>
  <c r="I27" i="2"/>
  <c r="H27" i="2"/>
  <c r="G27" i="2"/>
  <c r="F27" i="2"/>
  <c r="E27" i="2"/>
  <c r="D27" i="2"/>
  <c r="C27" i="2"/>
  <c r="B27" i="2"/>
  <c r="Y20" i="2"/>
  <c r="X20" i="2"/>
  <c r="W20" i="2"/>
  <c r="V20" i="2"/>
  <c r="U20" i="2"/>
  <c r="T20" i="2"/>
  <c r="S20" i="2"/>
  <c r="R20" i="2"/>
  <c r="Q20" i="2"/>
  <c r="P20" i="2"/>
  <c r="O20" i="2"/>
  <c r="N20" i="2"/>
  <c r="M20" i="2"/>
  <c r="L20" i="2"/>
  <c r="K20" i="2"/>
  <c r="J20" i="2"/>
  <c r="I20" i="2"/>
  <c r="H20" i="2"/>
  <c r="G20" i="2"/>
  <c r="F20" i="2"/>
  <c r="E20" i="2"/>
  <c r="D20" i="2"/>
  <c r="C20" i="2"/>
  <c r="B20" i="2"/>
  <c r="Y33" i="1"/>
  <c r="X33" i="1"/>
  <c r="W33" i="1"/>
  <c r="V33" i="1"/>
  <c r="U33" i="1"/>
  <c r="T33" i="1"/>
  <c r="S33" i="1"/>
  <c r="R33" i="1"/>
  <c r="Q33" i="1"/>
  <c r="P33" i="1"/>
  <c r="O33" i="1"/>
  <c r="N33" i="1"/>
  <c r="M33" i="1"/>
  <c r="L33" i="1"/>
  <c r="K33" i="1"/>
  <c r="J33" i="1"/>
  <c r="I33" i="1"/>
  <c r="H33" i="1"/>
  <c r="G33" i="1"/>
  <c r="F33" i="1"/>
  <c r="E33" i="1"/>
  <c r="D33" i="1"/>
  <c r="C33" i="1"/>
  <c r="B33" i="1"/>
  <c r="Y27" i="1"/>
  <c r="X27" i="1"/>
  <c r="W27" i="1"/>
  <c r="V27" i="1"/>
  <c r="U27" i="1"/>
  <c r="T27" i="1"/>
  <c r="S27" i="1"/>
  <c r="R27" i="1"/>
  <c r="Q27" i="1"/>
  <c r="P27" i="1"/>
  <c r="O27" i="1"/>
  <c r="N27" i="1"/>
  <c r="M27" i="1"/>
  <c r="L27" i="1"/>
  <c r="K27" i="1"/>
  <c r="J27" i="1"/>
  <c r="I27" i="1"/>
  <c r="H27" i="1"/>
  <c r="G27" i="1"/>
  <c r="F27" i="1"/>
  <c r="E27" i="1"/>
  <c r="D27" i="1"/>
  <c r="C27" i="1"/>
  <c r="B27" i="1"/>
  <c r="Y20" i="1"/>
  <c r="X20" i="1"/>
  <c r="W20" i="1"/>
  <c r="V20" i="1"/>
  <c r="U20" i="1"/>
  <c r="T20" i="1"/>
  <c r="S20" i="1"/>
  <c r="R20" i="1"/>
  <c r="Q20" i="1"/>
  <c r="P20" i="1"/>
  <c r="O20" i="1"/>
  <c r="N20" i="1"/>
  <c r="M20" i="1"/>
  <c r="L20" i="1"/>
  <c r="K20" i="1"/>
  <c r="J20" i="1"/>
  <c r="I20" i="1"/>
  <c r="H20" i="1"/>
  <c r="G20" i="1"/>
  <c r="F20" i="1"/>
  <c r="E20" i="1"/>
  <c r="D20" i="1"/>
  <c r="C20" i="1"/>
  <c r="B20" i="1"/>
  <c r="S37" i="2"/>
  <c r="S35" i="2"/>
  <c r="D35" i="2"/>
  <c r="D37" i="2"/>
  <c r="G37" i="2"/>
  <c r="G35" i="2"/>
  <c r="H35" i="2"/>
  <c r="H37" i="2"/>
  <c r="L35" i="2"/>
  <c r="L37" i="2"/>
  <c r="X35" i="2"/>
  <c r="X37" i="2"/>
  <c r="E35" i="2"/>
  <c r="E37" i="2"/>
  <c r="I35" i="2"/>
  <c r="I37" i="2"/>
  <c r="M35" i="2"/>
  <c r="M37" i="2"/>
  <c r="Q35" i="2"/>
  <c r="Q37" i="2"/>
  <c r="U35" i="2"/>
  <c r="U37" i="2"/>
  <c r="Y35" i="2"/>
  <c r="Y37" i="2"/>
  <c r="C37" i="2"/>
  <c r="C35" i="2"/>
  <c r="K37" i="2"/>
  <c r="K35" i="2"/>
  <c r="O37" i="2"/>
  <c r="O35" i="2"/>
  <c r="W37" i="2"/>
  <c r="W35" i="2"/>
  <c r="P37" i="2"/>
  <c r="P35" i="2"/>
  <c r="T35" i="2"/>
  <c r="T37" i="2"/>
  <c r="B37" i="2"/>
  <c r="B35" i="2"/>
  <c r="F37" i="2"/>
  <c r="F35" i="2"/>
  <c r="J37" i="2"/>
  <c r="J35" i="2"/>
  <c r="N37" i="2"/>
  <c r="N35" i="2"/>
  <c r="R37" i="2"/>
  <c r="R35" i="2"/>
  <c r="V37" i="2"/>
  <c r="V35" i="2"/>
  <c r="K37" i="1"/>
  <c r="K35" i="1"/>
  <c r="S37" i="1"/>
  <c r="S35" i="1"/>
  <c r="D35" i="1"/>
  <c r="D37" i="1"/>
  <c r="H35" i="1"/>
  <c r="H37" i="1"/>
  <c r="P35" i="1"/>
  <c r="P37" i="1"/>
  <c r="T35" i="1"/>
  <c r="T37" i="1"/>
  <c r="X35" i="1"/>
  <c r="X37" i="1"/>
  <c r="C37" i="1"/>
  <c r="C35" i="1"/>
  <c r="O37" i="1"/>
  <c r="O35" i="1"/>
  <c r="W37" i="1"/>
  <c r="W35" i="1"/>
  <c r="L35" i="1"/>
  <c r="L37" i="1"/>
  <c r="E35" i="1"/>
  <c r="E37" i="1"/>
  <c r="I35" i="1"/>
  <c r="I37" i="1"/>
  <c r="M35" i="1"/>
  <c r="M37" i="1"/>
  <c r="Q35" i="1"/>
  <c r="Q37" i="1"/>
  <c r="U35" i="1"/>
  <c r="U37" i="1"/>
  <c r="Y35" i="1"/>
  <c r="Y37" i="1"/>
  <c r="G37" i="1"/>
  <c r="G35" i="1"/>
  <c r="B37" i="1"/>
  <c r="B35" i="1"/>
  <c r="F37" i="1"/>
  <c r="F35" i="1"/>
  <c r="J35" i="1"/>
  <c r="J37" i="1"/>
  <c r="N37" i="1"/>
  <c r="N35" i="1"/>
  <c r="R37" i="1"/>
  <c r="R35" i="1"/>
  <c r="V37" i="1"/>
  <c r="V35" i="1"/>
</calcChain>
</file>

<file path=xl/sharedStrings.xml><?xml version="1.0" encoding="utf-8"?>
<sst xmlns="http://schemas.openxmlformats.org/spreadsheetml/2006/main" count="310" uniqueCount="62">
  <si>
    <t>INSTITUTO SALVADOREÑO DEL SEGURO SOCIAL</t>
  </si>
  <si>
    <t>DEPARTAMENTO DE ACTUARIADO Y ESTADÍSTICA</t>
  </si>
  <si>
    <t>TOTAL TRABAJADORES REPORTADOS EN PLANILLA Y TRABAJADORES QUE COTIZARON EFECTIVAMENTE AL RÉGIMEN DE SALUD DEL ISSS</t>
  </si>
  <si>
    <t>ACTIVIDAD ECONÓMICA CIIU 4</t>
  </si>
  <si>
    <t>ENERO</t>
  </si>
  <si>
    <t>FEBRERO</t>
  </si>
  <si>
    <t>MARZO</t>
  </si>
  <si>
    <t>ABRIL</t>
  </si>
  <si>
    <t>MAYO</t>
  </si>
  <si>
    <t>JUNIO</t>
  </si>
  <si>
    <t>JULIO</t>
  </si>
  <si>
    <t>AGOSTO</t>
  </si>
  <si>
    <t>SEPTIEMB.</t>
  </si>
  <si>
    <t>PROMEDIO</t>
  </si>
  <si>
    <t>EN PLANILLA</t>
  </si>
  <si>
    <t>COTIZADOS</t>
  </si>
  <si>
    <t>Agricultura,caza,silvicultura y pesca</t>
  </si>
  <si>
    <t>Industrias manufactureras,Explotación de minas y canteras y Otras actividades Industriales</t>
  </si>
  <si>
    <t>Construcción</t>
  </si>
  <si>
    <t>Comercio,restaurantes y hoteles,Transporte,almacen.,Activ de Alojamiento y Servicios de Comida</t>
  </si>
  <si>
    <t>Información y Comunicaciones</t>
  </si>
  <si>
    <t>Actividades Financieras y de Seguros</t>
  </si>
  <si>
    <t>Actividades Inmobiliarias</t>
  </si>
  <si>
    <t>Actividades Profesionales, Cientificas, Técnicas y de Servicios Admon. de Apoyo</t>
  </si>
  <si>
    <t>Servicios</t>
  </si>
  <si>
    <t>Servicio Doméstico</t>
  </si>
  <si>
    <t>Actividades no bien especificadas</t>
  </si>
  <si>
    <t>SECTOR PRIVADO</t>
  </si>
  <si>
    <t>Administración Pública</t>
  </si>
  <si>
    <t>Instituciones Descentralizadas</t>
  </si>
  <si>
    <t>Instituciones de Seguridad Social</t>
  </si>
  <si>
    <t>Empresas no Financieras</t>
  </si>
  <si>
    <t>Empresas Financieras</t>
  </si>
  <si>
    <t>Gobiernos Locales (Municipalidades)</t>
  </si>
  <si>
    <t>SECTOR PÚBLICO</t>
  </si>
  <si>
    <t>Pensionados ISSS</t>
  </si>
  <si>
    <t>Pensionados INPEP</t>
  </si>
  <si>
    <t>Pensionados AFP</t>
  </si>
  <si>
    <t>Pensionados IPSFA</t>
  </si>
  <si>
    <t>PENSIONADOS</t>
  </si>
  <si>
    <t>TOTAL GENERAL</t>
  </si>
  <si>
    <t>TOTAL SIN PENSIONADOS</t>
  </si>
  <si>
    <t>Fuente: Planilla mensual de cotizaciones</t>
  </si>
  <si>
    <t>NOTAS:</t>
  </si>
  <si>
    <t>1. En planilla: Incluye, a todos los trabajadores que efectivamente trabajaron en el mes de referencia y que aparecen en la planilla presentada por el patrono.</t>
  </si>
  <si>
    <t>2. Cotizado: Incluye, sólo los trabajadores que aparecen en las planillas efectivamente pagadas por el patrono.</t>
  </si>
  <si>
    <t>3. La diferencia entre la columna de presentadas y cotizado, representa el número de trabajadores que se encuentran en las planillas que no han sido pagadas a la fecha del corte y que pueden ser pagadas posteriormente o pasar a formar  parte de la mora patronal.</t>
  </si>
  <si>
    <t>4. Debe tenerse en cuenta, que las cifras varían mensualmente, conforme se van recibiendo pagos de planillas atrasadas.</t>
  </si>
  <si>
    <t>5. La información sobre planillas presentadas está disponible a partir del 2016, con  la normalización del nuevo sistema de pago en línea OVISSS.</t>
  </si>
  <si>
    <t xml:space="preserve"> Período   2017</t>
  </si>
  <si>
    <t>TOTAL PATRONOS QUE PRESENTARON Y PAGARON  PLANILLA EFECTIVAMENTE AL RÉGIMEN DE SALUD DEL ISSS</t>
  </si>
  <si>
    <t>SALARIO MEDIO NOMINAL DEL RÉGIMEN DE SALUD DEL ISSS (EN DÓLARES USA)</t>
  </si>
  <si>
    <t>ACTIVIDAD ECONÓMICA</t>
  </si>
  <si>
    <t>1. Presentadas: Son todas las planillas que han sido subidas al sistema por los patronos, con el reporte de los trabajadores que laboraron en el mes de referencia.</t>
  </si>
  <si>
    <t>2. Pagadas: Planillas efectivamente pagadas por los patronos, del total de las presentadas, a la fecha de corte.</t>
  </si>
  <si>
    <t>3. La diferencia entre presentadas y pagadas, son las planillas no pagadas a la fecha de corte y que pueden ser canceladas posteriormente con recargo o constituirse en mora patronal.</t>
  </si>
  <si>
    <t>4. El recuento de patronos se hace en base al número patronal asignado por el ISSS,  sin embargo de acuerdo con la legislación del ISSS, existen patronos con más de un  número patronal.</t>
  </si>
  <si>
    <t>6. Salario Nominal: es el salario que el patrono reporta en la planilla, como el efectivamente devengado por el trabajador (no considera un límite máximo, como en el caso del salario cotizable).</t>
  </si>
  <si>
    <t>SALARIO MEDIO COTIZABLE DEL RÉGIMEN DE SALUD DEL ISSS (EN DÓLARES USA)</t>
  </si>
  <si>
    <t>OCTUBRE</t>
  </si>
  <si>
    <t>NOVIEMBRE</t>
  </si>
  <si>
    <t>DICIEMBRE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</si>
</sst>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9" formatCode="_-* #,##0.00\ _€_-;\-* #,##0.00\ _€_-;_-* &quot;-&quot;??\ _€_-;_-@_-"/>
    <numFmt numFmtId="180" formatCode="_(* #,##0_);_(* \(#,##0\);_(* &quot;-&quot;??_);_(@_)"/>
  </numFmts>
  <fonts count="12" x14ac:knownFonts="1">
    <font>
      <sz val="10"/>
      <name val="Arial"/>
    </font>
    <font>
      <sz val="10"/>
      <name val="Arial"/>
    </font>
    <font>
      <b/>
      <sz val="8"/>
      <name val="Arial"/>
      <family val="2"/>
    </font>
    <font>
      <sz val="8"/>
      <color indexed="8"/>
      <name val="Calibri"/>
      <family val="2"/>
    </font>
    <font>
      <b/>
      <sz val="10"/>
      <color indexed="8"/>
      <name val="Calibri"/>
      <family val="2"/>
    </font>
    <font>
      <b/>
      <sz val="7"/>
      <name val="Arial"/>
      <family val="2"/>
    </font>
    <font>
      <b/>
      <sz val="7"/>
      <color indexed="8"/>
      <name val="Calibri"/>
      <family val="2"/>
    </font>
    <font>
      <b/>
      <sz val="8"/>
      <color indexed="8"/>
      <name val="Calibri"/>
      <family val="2"/>
    </font>
    <font>
      <sz val="8"/>
      <name val="Arial"/>
      <family val="2"/>
    </font>
    <font>
      <sz val="7"/>
      <color indexed="8"/>
      <name val="Calibri"/>
      <family val="2"/>
    </font>
    <font>
      <b/>
      <sz val="10"/>
      <color indexed="8"/>
      <name val="Calibri"/>
    </font>
    <font>
      <b/>
      <sz val="8"/>
      <color indexed="8"/>
      <name val="Calibri"/>
    </font>
  </fonts>
  <fills count="2">
    <fill>
      <patternFill patternType="none"/>
    </fill>
    <fill>
      <patternFill patternType="gray125"/>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dashDotDot">
        <color indexed="64"/>
      </left>
      <right style="dashDotDot">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dashDotDot">
        <color indexed="64"/>
      </left>
      <right style="dashDotDot">
        <color indexed="64"/>
      </right>
      <top/>
      <bottom/>
      <diagonal/>
    </border>
    <border>
      <left/>
      <right style="medium">
        <color indexed="64"/>
      </right>
      <top/>
      <bottom/>
      <diagonal/>
    </border>
    <border>
      <left style="medium">
        <color indexed="64"/>
      </left>
      <right/>
      <top/>
      <bottom/>
      <diagonal/>
    </border>
    <border>
      <left style="dashDotDot">
        <color indexed="64"/>
      </left>
      <right style="dashDotDot">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DotDot">
        <color indexed="64"/>
      </left>
      <right style="dotted">
        <color indexed="64"/>
      </right>
      <top style="medium">
        <color indexed="64"/>
      </top>
      <bottom/>
      <diagonal/>
    </border>
    <border>
      <left style="dashDotDot">
        <color indexed="64"/>
      </left>
      <right style="dotted">
        <color indexed="64"/>
      </right>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179" fontId="1" fillId="0" borderId="0" applyFont="0" applyFill="0" applyBorder="0" applyAlignment="0" applyProtection="0"/>
    <xf numFmtId="0" fontId="1" fillId="0" borderId="0"/>
  </cellStyleXfs>
  <cellXfs count="58">
    <xf numFmtId="0" fontId="0" fillId="0" borderId="0" xfId="0"/>
    <xf numFmtId="0" fontId="2" fillId="0" borderId="0" xfId="0" applyFont="1" applyFill="1" applyAlignment="1">
      <alignment horizontal="center"/>
    </xf>
    <xf numFmtId="0" fontId="3" fillId="0" borderId="0" xfId="0" applyFont="1" applyFill="1"/>
    <xf numFmtId="0" fontId="2" fillId="0" borderId="1" xfId="0" applyFont="1" applyFill="1" applyBorder="1" applyAlignment="1">
      <alignment horizontal="center"/>
    </xf>
    <xf numFmtId="0" fontId="3" fillId="0" borderId="2" xfId="0" applyFont="1" applyFill="1" applyBorder="1"/>
    <xf numFmtId="0" fontId="6" fillId="0" borderId="3" xfId="0" applyFont="1" applyFill="1" applyBorder="1" applyAlignment="1">
      <alignment horizontal="center"/>
    </xf>
    <xf numFmtId="0" fontId="6" fillId="0" borderId="4" xfId="0" applyFont="1" applyFill="1" applyBorder="1" applyAlignment="1">
      <alignment horizontal="center"/>
    </xf>
    <xf numFmtId="0" fontId="3" fillId="0" borderId="5" xfId="0" applyFont="1" applyFill="1" applyBorder="1"/>
    <xf numFmtId="0" fontId="3" fillId="0" borderId="0" xfId="0" applyFont="1" applyFill="1" applyBorder="1"/>
    <xf numFmtId="0" fontId="3" fillId="0" borderId="6" xfId="0" applyFont="1" applyBorder="1"/>
    <xf numFmtId="180" fontId="3" fillId="0" borderId="7" xfId="1" applyNumberFormat="1" applyFont="1" applyFill="1" applyBorder="1"/>
    <xf numFmtId="3" fontId="7" fillId="0" borderId="7" xfId="1" applyNumberFormat="1" applyFont="1" applyFill="1" applyBorder="1"/>
    <xf numFmtId="3" fontId="7" fillId="0" borderId="8" xfId="1" applyNumberFormat="1" applyFont="1" applyFill="1" applyBorder="1"/>
    <xf numFmtId="0" fontId="3" fillId="0" borderId="9" xfId="0" applyFont="1" applyBorder="1" applyAlignment="1">
      <alignment horizontal="left" vertical="center" wrapText="1"/>
    </xf>
    <xf numFmtId="180" fontId="3" fillId="0" borderId="0" xfId="1" applyNumberFormat="1" applyFont="1" applyFill="1" applyBorder="1"/>
    <xf numFmtId="3" fontId="7" fillId="0" borderId="0" xfId="1" applyNumberFormat="1" applyFont="1" applyFill="1" applyBorder="1"/>
    <xf numFmtId="3" fontId="7" fillId="0" borderId="10" xfId="1" applyNumberFormat="1" applyFont="1" applyFill="1" applyBorder="1"/>
    <xf numFmtId="0" fontId="3" fillId="0" borderId="9" xfId="0" applyFont="1" applyBorder="1"/>
    <xf numFmtId="180" fontId="7" fillId="0" borderId="0" xfId="1" applyNumberFormat="1" applyFont="1" applyFill="1" applyBorder="1"/>
    <xf numFmtId="0" fontId="2" fillId="0" borderId="9" xfId="0" applyFont="1" applyFill="1" applyBorder="1" applyAlignment="1">
      <alignment horizontal="center"/>
    </xf>
    <xf numFmtId="0" fontId="3" fillId="0" borderId="11" xfId="0" applyFont="1" applyFill="1" applyBorder="1"/>
    <xf numFmtId="0" fontId="3" fillId="0" borderId="9" xfId="0" applyFont="1" applyFill="1" applyBorder="1"/>
    <xf numFmtId="0" fontId="7" fillId="0" borderId="0" xfId="0" applyFont="1" applyFill="1" applyBorder="1"/>
    <xf numFmtId="0" fontId="8" fillId="0" borderId="9" xfId="0" applyFont="1" applyFill="1" applyBorder="1" applyAlignment="1">
      <alignment horizontal="center"/>
    </xf>
    <xf numFmtId="180" fontId="2" fillId="0" borderId="0" xfId="1" applyNumberFormat="1" applyFont="1" applyFill="1" applyBorder="1"/>
    <xf numFmtId="180" fontId="7" fillId="0" borderId="0" xfId="0" applyNumberFormat="1" applyFont="1" applyFill="1" applyBorder="1"/>
    <xf numFmtId="0" fontId="8" fillId="0" borderId="12" xfId="0" applyFont="1" applyFill="1" applyBorder="1" applyAlignment="1">
      <alignment horizontal="center"/>
    </xf>
    <xf numFmtId="180" fontId="7" fillId="0" borderId="13" xfId="0" applyNumberFormat="1" applyFont="1" applyFill="1" applyBorder="1"/>
    <xf numFmtId="3" fontId="7" fillId="0" borderId="13" xfId="1" applyNumberFormat="1" applyFont="1" applyFill="1" applyBorder="1"/>
    <xf numFmtId="3" fontId="7" fillId="0" borderId="14" xfId="1" applyNumberFormat="1" applyFont="1" applyFill="1" applyBorder="1"/>
    <xf numFmtId="0" fontId="9" fillId="0" borderId="0" xfId="0" applyFont="1" applyFill="1" applyBorder="1"/>
    <xf numFmtId="0" fontId="6" fillId="0" borderId="0" xfId="0" applyFont="1" applyFill="1"/>
    <xf numFmtId="3" fontId="3" fillId="0" borderId="0" xfId="0" applyNumberFormat="1" applyFont="1" applyFill="1"/>
    <xf numFmtId="0" fontId="3" fillId="0" borderId="15" xfId="0" applyFont="1" applyBorder="1"/>
    <xf numFmtId="4" fontId="3" fillId="0" borderId="7" xfId="1" applyNumberFormat="1" applyFont="1" applyFill="1" applyBorder="1"/>
    <xf numFmtId="4" fontId="11" fillId="0" borderId="7" xfId="1" applyNumberFormat="1" applyFont="1" applyFill="1" applyBorder="1"/>
    <xf numFmtId="4" fontId="11" fillId="0" borderId="8" xfId="1" applyNumberFormat="1" applyFont="1" applyFill="1" applyBorder="1"/>
    <xf numFmtId="0" fontId="3" fillId="0" borderId="16" xfId="0" applyFont="1" applyBorder="1" applyAlignment="1">
      <alignment horizontal="left" vertical="center" wrapText="1"/>
    </xf>
    <xf numFmtId="4" fontId="3" fillId="0" borderId="0" xfId="1" applyNumberFormat="1" applyFont="1" applyFill="1" applyBorder="1"/>
    <xf numFmtId="4" fontId="11" fillId="0" borderId="0" xfId="1" applyNumberFormat="1" applyFont="1" applyFill="1" applyBorder="1"/>
    <xf numFmtId="4" fontId="11" fillId="0" borderId="10" xfId="1" applyNumberFormat="1" applyFont="1" applyFill="1" applyBorder="1"/>
    <xf numFmtId="0" fontId="3" fillId="0" borderId="16" xfId="0" applyFont="1" applyBorder="1"/>
    <xf numFmtId="0" fontId="2" fillId="0" borderId="17" xfId="0" applyFont="1" applyFill="1" applyBorder="1" applyAlignment="1">
      <alignment horizontal="center"/>
    </xf>
    <xf numFmtId="0" fontId="3" fillId="0" borderId="17" xfId="0" applyFont="1" applyFill="1" applyBorder="1"/>
    <xf numFmtId="4" fontId="3" fillId="0" borderId="0" xfId="0" applyNumberFormat="1" applyFont="1" applyFill="1" applyBorder="1"/>
    <xf numFmtId="4" fontId="11" fillId="0" borderId="0" xfId="0" applyNumberFormat="1" applyFont="1" applyFill="1" applyBorder="1"/>
    <xf numFmtId="0" fontId="2" fillId="0" borderId="18" xfId="0" applyFont="1" applyFill="1" applyBorder="1" applyAlignment="1">
      <alignment horizontal="center"/>
    </xf>
    <xf numFmtId="4" fontId="11" fillId="0" borderId="13" xfId="0" applyNumberFormat="1" applyFont="1" applyFill="1" applyBorder="1"/>
    <xf numFmtId="4" fontId="11" fillId="0" borderId="13" xfId="1" applyNumberFormat="1" applyFont="1" applyFill="1" applyBorder="1"/>
    <xf numFmtId="4" fontId="11" fillId="0" borderId="14" xfId="1" applyNumberFormat="1" applyFont="1" applyFill="1" applyBorder="1"/>
    <xf numFmtId="0" fontId="7" fillId="0" borderId="0" xfId="0" applyFont="1"/>
    <xf numFmtId="0" fontId="2" fillId="0" borderId="0" xfId="2" applyFont="1"/>
    <xf numFmtId="0" fontId="2" fillId="0" borderId="0" xfId="0" applyFont="1" applyFill="1" applyAlignment="1">
      <alignment horizontal="center"/>
    </xf>
    <xf numFmtId="0" fontId="5" fillId="0" borderId="19" xfId="0" applyFont="1" applyFill="1" applyBorder="1" applyAlignment="1">
      <alignment horizontal="center"/>
    </xf>
    <xf numFmtId="0" fontId="5" fillId="0" borderId="3" xfId="0" applyFont="1" applyFill="1" applyBorder="1" applyAlignment="1">
      <alignment horizontal="center"/>
    </xf>
    <xf numFmtId="0" fontId="4" fillId="0" borderId="0" xfId="0" applyFont="1" applyFill="1" applyAlignment="1">
      <alignment horizontal="center"/>
    </xf>
    <xf numFmtId="0" fontId="5" fillId="0" borderId="5" xfId="0" applyFont="1" applyFill="1" applyBorder="1" applyAlignment="1">
      <alignment horizontal="center"/>
    </xf>
    <xf numFmtId="0" fontId="10" fillId="0" borderId="0" xfId="0" applyFont="1" applyFill="1" applyAlignment="1">
      <alignment horizontal="center"/>
    </xf>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8"/>
  <sheetViews>
    <sheetView showGridLines="0" tabSelected="1" zoomScale="96" zoomScaleNormal="96" workbookViewId="0">
      <selection activeCell="G10" sqref="G10"/>
    </sheetView>
  </sheetViews>
  <sheetFormatPr baseColWidth="10" defaultColWidth="11" defaultRowHeight="11.25" x14ac:dyDescent="0.2"/>
  <cols>
    <col min="1" max="1" width="39.5703125" style="2" customWidth="1"/>
    <col min="2" max="27" width="11.42578125" style="2" customWidth="1"/>
    <col min="28" max="16384" width="11" style="2"/>
  </cols>
  <sheetData>
    <row r="1" spans="1:27" x14ac:dyDescent="0.2">
      <c r="A1" s="52" t="s">
        <v>0</v>
      </c>
      <c r="B1" s="52"/>
      <c r="C1" s="52"/>
      <c r="D1" s="52"/>
      <c r="E1" s="52"/>
      <c r="F1" s="52"/>
      <c r="G1" s="52"/>
      <c r="H1" s="52"/>
      <c r="I1" s="52"/>
      <c r="J1" s="52"/>
      <c r="K1" s="52"/>
      <c r="L1" s="52"/>
      <c r="M1" s="52"/>
      <c r="N1" s="52"/>
      <c r="O1" s="52"/>
      <c r="P1" s="52"/>
      <c r="Q1" s="52"/>
      <c r="R1" s="52"/>
      <c r="S1" s="52"/>
      <c r="T1" s="52"/>
      <c r="U1" s="52"/>
      <c r="V1" s="52"/>
      <c r="W1" s="52"/>
      <c r="X1" s="52"/>
      <c r="Y1" s="52"/>
    </row>
    <row r="2" spans="1:27" x14ac:dyDescent="0.2">
      <c r="A2" s="52" t="s">
        <v>1</v>
      </c>
      <c r="B2" s="52"/>
      <c r="C2" s="52"/>
      <c r="D2" s="52"/>
      <c r="E2" s="52"/>
      <c r="F2" s="52"/>
      <c r="G2" s="52"/>
      <c r="H2" s="52"/>
      <c r="I2" s="52"/>
      <c r="J2" s="52"/>
      <c r="K2" s="52"/>
      <c r="L2" s="52"/>
      <c r="M2" s="52"/>
      <c r="N2" s="52"/>
      <c r="O2" s="52"/>
      <c r="P2" s="52"/>
      <c r="Q2" s="52"/>
      <c r="R2" s="52"/>
      <c r="S2" s="52"/>
      <c r="T2" s="52"/>
      <c r="U2" s="52"/>
      <c r="V2" s="52"/>
      <c r="W2" s="52"/>
      <c r="X2" s="52"/>
      <c r="Y2" s="52"/>
    </row>
    <row r="3" spans="1:27" x14ac:dyDescent="0.2">
      <c r="A3" s="52" t="s">
        <v>2</v>
      </c>
      <c r="B3" s="52"/>
      <c r="C3" s="52"/>
      <c r="D3" s="52"/>
      <c r="E3" s="52"/>
      <c r="F3" s="52"/>
      <c r="G3" s="52"/>
      <c r="H3" s="52"/>
      <c r="I3" s="52"/>
      <c r="J3" s="52"/>
      <c r="K3" s="52"/>
      <c r="L3" s="52"/>
      <c r="M3" s="52"/>
      <c r="N3" s="52"/>
      <c r="O3" s="52"/>
      <c r="P3" s="52"/>
      <c r="Q3" s="52"/>
      <c r="R3" s="52"/>
      <c r="S3" s="52"/>
      <c r="T3" s="52"/>
      <c r="U3" s="52"/>
      <c r="V3" s="52"/>
      <c r="W3" s="52"/>
      <c r="X3" s="52"/>
      <c r="Y3" s="52"/>
    </row>
    <row r="4" spans="1:27" ht="12.75" x14ac:dyDescent="0.2">
      <c r="A4" s="55" t="s">
        <v>49</v>
      </c>
      <c r="B4" s="55"/>
      <c r="C4" s="55"/>
      <c r="H4" s="1"/>
      <c r="I4" s="1"/>
    </row>
    <row r="5" spans="1:27" ht="12" thickBot="1" x14ac:dyDescent="0.25">
      <c r="A5" s="1"/>
    </row>
    <row r="6" spans="1:27" ht="12" thickBot="1" x14ac:dyDescent="0.25">
      <c r="A6" s="3" t="s">
        <v>3</v>
      </c>
      <c r="B6" s="56" t="s">
        <v>4</v>
      </c>
      <c r="C6" s="54"/>
      <c r="D6" s="53" t="s">
        <v>5</v>
      </c>
      <c r="E6" s="54"/>
      <c r="F6" s="53" t="s">
        <v>6</v>
      </c>
      <c r="G6" s="54"/>
      <c r="H6" s="53" t="s">
        <v>7</v>
      </c>
      <c r="I6" s="54"/>
      <c r="J6" s="53" t="s">
        <v>8</v>
      </c>
      <c r="K6" s="54"/>
      <c r="L6" s="53" t="s">
        <v>9</v>
      </c>
      <c r="M6" s="54"/>
      <c r="N6" s="53" t="s">
        <v>10</v>
      </c>
      <c r="O6" s="54"/>
      <c r="P6" s="53" t="s">
        <v>11</v>
      </c>
      <c r="Q6" s="54"/>
      <c r="R6" s="53" t="s">
        <v>12</v>
      </c>
      <c r="S6" s="54"/>
      <c r="T6" s="53" t="s">
        <v>59</v>
      </c>
      <c r="U6" s="54"/>
      <c r="V6" s="53" t="s">
        <v>60</v>
      </c>
      <c r="W6" s="54"/>
      <c r="X6" s="53" t="s">
        <v>61</v>
      </c>
      <c r="Y6" s="54"/>
      <c r="Z6" s="53" t="s">
        <v>13</v>
      </c>
      <c r="AA6" s="54"/>
    </row>
    <row r="7" spans="1:27" ht="12" thickBot="1" x14ac:dyDescent="0.25">
      <c r="A7" s="4"/>
      <c r="B7" s="5" t="s">
        <v>14</v>
      </c>
      <c r="C7" s="5" t="s">
        <v>15</v>
      </c>
      <c r="D7" s="6" t="s">
        <v>14</v>
      </c>
      <c r="E7" s="5" t="s">
        <v>15</v>
      </c>
      <c r="F7" s="6" t="s">
        <v>14</v>
      </c>
      <c r="G7" s="5" t="s">
        <v>15</v>
      </c>
      <c r="H7" s="6" t="s">
        <v>14</v>
      </c>
      <c r="I7" s="5" t="s">
        <v>15</v>
      </c>
      <c r="J7" s="6" t="s">
        <v>14</v>
      </c>
      <c r="K7" s="5" t="s">
        <v>15</v>
      </c>
      <c r="L7" s="6" t="s">
        <v>14</v>
      </c>
      <c r="M7" s="5" t="s">
        <v>15</v>
      </c>
      <c r="N7" s="6" t="s">
        <v>14</v>
      </c>
      <c r="O7" s="5" t="s">
        <v>15</v>
      </c>
      <c r="P7" s="6" t="s">
        <v>14</v>
      </c>
      <c r="Q7" s="5" t="s">
        <v>15</v>
      </c>
      <c r="R7" s="6" t="s">
        <v>14</v>
      </c>
      <c r="S7" s="5" t="s">
        <v>15</v>
      </c>
      <c r="T7" s="6" t="s">
        <v>14</v>
      </c>
      <c r="U7" s="5" t="s">
        <v>15</v>
      </c>
      <c r="V7" s="6" t="s">
        <v>14</v>
      </c>
      <c r="W7" s="5" t="s">
        <v>15</v>
      </c>
      <c r="X7" s="6" t="s">
        <v>14</v>
      </c>
      <c r="Y7" s="5" t="s">
        <v>15</v>
      </c>
      <c r="Z7" s="6" t="s">
        <v>14</v>
      </c>
      <c r="AA7" s="5" t="s">
        <v>15</v>
      </c>
    </row>
    <row r="8" spans="1:27" ht="12" thickBot="1" x14ac:dyDescent="0.25">
      <c r="A8" s="7"/>
      <c r="B8" s="8"/>
      <c r="C8" s="8"/>
      <c r="D8" s="8"/>
      <c r="E8" s="8"/>
      <c r="F8" s="8"/>
      <c r="G8" s="8"/>
      <c r="H8" s="8"/>
      <c r="I8" s="8"/>
      <c r="J8" s="8"/>
      <c r="K8" s="8"/>
      <c r="L8" s="8"/>
      <c r="M8" s="8"/>
      <c r="N8" s="8"/>
      <c r="O8" s="8"/>
      <c r="P8" s="8"/>
      <c r="Q8" s="8"/>
      <c r="R8" s="8"/>
      <c r="S8" s="8"/>
      <c r="T8" s="8"/>
      <c r="U8" s="8"/>
      <c r="V8" s="8"/>
      <c r="W8" s="8"/>
      <c r="X8" s="8"/>
      <c r="Y8" s="8"/>
      <c r="Z8" s="8"/>
      <c r="AA8" s="8"/>
    </row>
    <row r="9" spans="1:27" x14ac:dyDescent="0.2">
      <c r="A9" s="9" t="s">
        <v>16</v>
      </c>
      <c r="B9" s="10">
        <v>14281</v>
      </c>
      <c r="C9" s="10">
        <v>14156</v>
      </c>
      <c r="D9" s="10">
        <v>14043</v>
      </c>
      <c r="E9" s="10">
        <v>13780</v>
      </c>
      <c r="F9" s="10">
        <v>13936</v>
      </c>
      <c r="G9" s="10">
        <v>13815</v>
      </c>
      <c r="H9" s="10">
        <v>13418</v>
      </c>
      <c r="I9" s="10">
        <v>13316</v>
      </c>
      <c r="J9" s="10">
        <v>13110</v>
      </c>
      <c r="K9" s="10">
        <v>13031</v>
      </c>
      <c r="L9" s="10">
        <v>13448</v>
      </c>
      <c r="M9" s="10">
        <v>13375</v>
      </c>
      <c r="N9" s="10">
        <v>13401</v>
      </c>
      <c r="O9" s="10">
        <v>13304</v>
      </c>
      <c r="P9" s="10">
        <v>13383</v>
      </c>
      <c r="Q9" s="10">
        <v>13238</v>
      </c>
      <c r="R9" s="10">
        <v>13180</v>
      </c>
      <c r="S9" s="10">
        <v>12793</v>
      </c>
      <c r="T9" s="10">
        <v>0</v>
      </c>
      <c r="U9" s="10">
        <v>0</v>
      </c>
      <c r="V9" s="10">
        <v>0</v>
      </c>
      <c r="W9" s="10">
        <v>0</v>
      </c>
      <c r="X9" s="10">
        <v>0</v>
      </c>
      <c r="Y9" s="10">
        <v>0</v>
      </c>
      <c r="Z9" s="11">
        <v>13577.777777777777</v>
      </c>
      <c r="AA9" s="12">
        <v>13423.111111111111</v>
      </c>
    </row>
    <row r="10" spans="1:27" ht="24.75" customHeight="1" x14ac:dyDescent="0.2">
      <c r="A10" s="13" t="s">
        <v>17</v>
      </c>
      <c r="B10" s="14">
        <v>190051</v>
      </c>
      <c r="C10" s="14">
        <v>188833</v>
      </c>
      <c r="D10" s="14">
        <v>188738</v>
      </c>
      <c r="E10" s="14">
        <v>187351</v>
      </c>
      <c r="F10" s="14">
        <v>189791</v>
      </c>
      <c r="G10" s="14">
        <v>188460</v>
      </c>
      <c r="H10" s="14">
        <v>189586</v>
      </c>
      <c r="I10" s="14">
        <v>188291</v>
      </c>
      <c r="J10" s="14">
        <v>189562</v>
      </c>
      <c r="K10" s="14">
        <v>188349</v>
      </c>
      <c r="L10" s="14">
        <v>190246</v>
      </c>
      <c r="M10" s="14">
        <v>188802</v>
      </c>
      <c r="N10" s="14">
        <v>189821</v>
      </c>
      <c r="O10" s="14">
        <v>188310</v>
      </c>
      <c r="P10" s="14">
        <v>189918</v>
      </c>
      <c r="Q10" s="14">
        <v>188341</v>
      </c>
      <c r="R10" s="14">
        <v>190195</v>
      </c>
      <c r="S10" s="14">
        <v>187821</v>
      </c>
      <c r="T10" s="14">
        <v>0</v>
      </c>
      <c r="U10" s="14">
        <v>0</v>
      </c>
      <c r="V10" s="14">
        <v>0</v>
      </c>
      <c r="W10" s="14">
        <v>0</v>
      </c>
      <c r="X10" s="14">
        <v>0</v>
      </c>
      <c r="Y10" s="14">
        <v>0</v>
      </c>
      <c r="Z10" s="15">
        <v>189767.55555555556</v>
      </c>
      <c r="AA10" s="16">
        <v>188284.22222222222</v>
      </c>
    </row>
    <row r="11" spans="1:27" x14ac:dyDescent="0.2">
      <c r="A11" s="17" t="s">
        <v>18</v>
      </c>
      <c r="B11" s="14">
        <v>20356</v>
      </c>
      <c r="C11" s="14">
        <v>19683</v>
      </c>
      <c r="D11" s="14">
        <v>20760</v>
      </c>
      <c r="E11" s="14">
        <v>19626</v>
      </c>
      <c r="F11" s="14">
        <v>22354</v>
      </c>
      <c r="G11" s="14">
        <v>21914</v>
      </c>
      <c r="H11" s="14">
        <v>22461</v>
      </c>
      <c r="I11" s="14">
        <v>21886</v>
      </c>
      <c r="J11" s="14">
        <v>23730</v>
      </c>
      <c r="K11" s="14">
        <v>23231</v>
      </c>
      <c r="L11" s="14">
        <v>23618</v>
      </c>
      <c r="M11" s="14">
        <v>22416</v>
      </c>
      <c r="N11" s="14">
        <v>23897</v>
      </c>
      <c r="O11" s="14">
        <v>22889</v>
      </c>
      <c r="P11" s="14">
        <v>23773</v>
      </c>
      <c r="Q11" s="14">
        <v>22485</v>
      </c>
      <c r="R11" s="14">
        <v>23285</v>
      </c>
      <c r="S11" s="14">
        <v>22016</v>
      </c>
      <c r="T11" s="14">
        <v>0</v>
      </c>
      <c r="U11" s="14">
        <v>0</v>
      </c>
      <c r="V11" s="14">
        <v>0</v>
      </c>
      <c r="W11" s="14">
        <v>0</v>
      </c>
      <c r="X11" s="14">
        <v>0</v>
      </c>
      <c r="Y11" s="14">
        <v>0</v>
      </c>
      <c r="Z11" s="15">
        <v>22692.666666666668</v>
      </c>
      <c r="AA11" s="16">
        <v>21794</v>
      </c>
    </row>
    <row r="12" spans="1:27" ht="33.75" x14ac:dyDescent="0.2">
      <c r="A12" s="13" t="s">
        <v>19</v>
      </c>
      <c r="B12" s="14">
        <v>194415</v>
      </c>
      <c r="C12" s="14">
        <v>191089</v>
      </c>
      <c r="D12" s="14">
        <v>193099</v>
      </c>
      <c r="E12" s="14">
        <v>189544</v>
      </c>
      <c r="F12" s="14">
        <v>193160</v>
      </c>
      <c r="G12" s="14">
        <v>189429</v>
      </c>
      <c r="H12" s="14">
        <v>192985</v>
      </c>
      <c r="I12" s="14">
        <v>189687</v>
      </c>
      <c r="J12" s="14">
        <v>193732</v>
      </c>
      <c r="K12" s="14">
        <v>190500</v>
      </c>
      <c r="L12" s="14">
        <v>193896</v>
      </c>
      <c r="M12" s="14">
        <v>190547</v>
      </c>
      <c r="N12" s="14">
        <v>194070</v>
      </c>
      <c r="O12" s="14">
        <v>190856</v>
      </c>
      <c r="P12" s="14">
        <v>194649</v>
      </c>
      <c r="Q12" s="14">
        <v>190748</v>
      </c>
      <c r="R12" s="14">
        <v>195062</v>
      </c>
      <c r="S12" s="14">
        <v>188267</v>
      </c>
      <c r="T12" s="14">
        <v>0</v>
      </c>
      <c r="U12" s="14">
        <v>0</v>
      </c>
      <c r="V12" s="14">
        <v>0</v>
      </c>
      <c r="W12" s="14">
        <v>0</v>
      </c>
      <c r="X12" s="14">
        <v>0</v>
      </c>
      <c r="Y12" s="14">
        <v>0</v>
      </c>
      <c r="Z12" s="15">
        <v>193896.44444444444</v>
      </c>
      <c r="AA12" s="16">
        <v>190074.11111111112</v>
      </c>
    </row>
    <row r="13" spans="1:27" x14ac:dyDescent="0.2">
      <c r="A13" s="17" t="s">
        <v>20</v>
      </c>
      <c r="B13" s="14">
        <v>22644</v>
      </c>
      <c r="C13" s="14">
        <v>22123</v>
      </c>
      <c r="D13" s="14">
        <v>22417</v>
      </c>
      <c r="E13" s="14">
        <v>22175</v>
      </c>
      <c r="F13" s="14">
        <v>22423</v>
      </c>
      <c r="G13" s="14">
        <v>22236</v>
      </c>
      <c r="H13" s="14">
        <v>22357</v>
      </c>
      <c r="I13" s="14">
        <v>22034</v>
      </c>
      <c r="J13" s="14">
        <v>22282</v>
      </c>
      <c r="K13" s="14">
        <v>21964</v>
      </c>
      <c r="L13" s="14">
        <v>22196</v>
      </c>
      <c r="M13" s="14">
        <v>22035</v>
      </c>
      <c r="N13" s="14">
        <v>22174</v>
      </c>
      <c r="O13" s="14">
        <v>21944</v>
      </c>
      <c r="P13" s="14">
        <v>21851</v>
      </c>
      <c r="Q13" s="14">
        <v>21629</v>
      </c>
      <c r="R13" s="14">
        <v>22027</v>
      </c>
      <c r="S13" s="14">
        <v>21491</v>
      </c>
      <c r="T13" s="14">
        <v>0</v>
      </c>
      <c r="U13" s="14">
        <v>0</v>
      </c>
      <c r="V13" s="14">
        <v>0</v>
      </c>
      <c r="W13" s="14">
        <v>0</v>
      </c>
      <c r="X13" s="14">
        <v>0</v>
      </c>
      <c r="Y13" s="14">
        <v>0</v>
      </c>
      <c r="Z13" s="15">
        <v>22263.444444444445</v>
      </c>
      <c r="AA13" s="16">
        <v>21959</v>
      </c>
    </row>
    <row r="14" spans="1:27" x14ac:dyDescent="0.2">
      <c r="A14" s="17" t="s">
        <v>21</v>
      </c>
      <c r="B14" s="14">
        <v>30198</v>
      </c>
      <c r="C14" s="14">
        <v>30158</v>
      </c>
      <c r="D14" s="14">
        <v>30095</v>
      </c>
      <c r="E14" s="14">
        <v>30060</v>
      </c>
      <c r="F14" s="14">
        <v>30247</v>
      </c>
      <c r="G14" s="14">
        <v>30207</v>
      </c>
      <c r="H14" s="14">
        <v>30220</v>
      </c>
      <c r="I14" s="14">
        <v>30204</v>
      </c>
      <c r="J14" s="14">
        <v>30218</v>
      </c>
      <c r="K14" s="14">
        <v>30201</v>
      </c>
      <c r="L14" s="14">
        <v>30267</v>
      </c>
      <c r="M14" s="14">
        <v>30243</v>
      </c>
      <c r="N14" s="14">
        <v>30189</v>
      </c>
      <c r="O14" s="14">
        <v>30145</v>
      </c>
      <c r="P14" s="14">
        <v>30270</v>
      </c>
      <c r="Q14" s="14">
        <v>30246</v>
      </c>
      <c r="R14" s="14">
        <v>30262</v>
      </c>
      <c r="S14" s="14">
        <v>30222</v>
      </c>
      <c r="T14" s="14">
        <v>0</v>
      </c>
      <c r="U14" s="14">
        <v>0</v>
      </c>
      <c r="V14" s="14">
        <v>0</v>
      </c>
      <c r="W14" s="14">
        <v>0</v>
      </c>
      <c r="X14" s="14">
        <v>0</v>
      </c>
      <c r="Y14" s="14">
        <v>0</v>
      </c>
      <c r="Z14" s="15">
        <v>30218.444444444445</v>
      </c>
      <c r="AA14" s="16">
        <v>30187.333333333332</v>
      </c>
    </row>
    <row r="15" spans="1:27" x14ac:dyDescent="0.2">
      <c r="A15" s="17" t="s">
        <v>22</v>
      </c>
      <c r="B15" s="14">
        <v>5635</v>
      </c>
      <c r="C15" s="14">
        <v>5581</v>
      </c>
      <c r="D15" s="14">
        <v>5652</v>
      </c>
      <c r="E15" s="14">
        <v>5582</v>
      </c>
      <c r="F15" s="14">
        <v>5621</v>
      </c>
      <c r="G15" s="14">
        <v>5550</v>
      </c>
      <c r="H15" s="14">
        <v>5596</v>
      </c>
      <c r="I15" s="14">
        <v>5540</v>
      </c>
      <c r="J15" s="14">
        <v>5646</v>
      </c>
      <c r="K15" s="14">
        <v>5594</v>
      </c>
      <c r="L15" s="14">
        <v>5577</v>
      </c>
      <c r="M15" s="14">
        <v>5506</v>
      </c>
      <c r="N15" s="14">
        <v>5675</v>
      </c>
      <c r="O15" s="14">
        <v>5620</v>
      </c>
      <c r="P15" s="14">
        <v>5579</v>
      </c>
      <c r="Q15" s="14">
        <v>5531</v>
      </c>
      <c r="R15" s="14">
        <v>5585</v>
      </c>
      <c r="S15" s="14">
        <v>5512</v>
      </c>
      <c r="T15" s="14">
        <v>0</v>
      </c>
      <c r="U15" s="14">
        <v>0</v>
      </c>
      <c r="V15" s="14">
        <v>0</v>
      </c>
      <c r="W15" s="14">
        <v>0</v>
      </c>
      <c r="X15" s="14">
        <v>0</v>
      </c>
      <c r="Y15" s="14">
        <v>0</v>
      </c>
      <c r="Z15" s="15">
        <v>5618.4444444444443</v>
      </c>
      <c r="AA15" s="16">
        <v>5557.333333333333</v>
      </c>
    </row>
    <row r="16" spans="1:27" ht="22.5" x14ac:dyDescent="0.2">
      <c r="A16" s="13" t="s">
        <v>23</v>
      </c>
      <c r="B16" s="14">
        <v>116260</v>
      </c>
      <c r="C16" s="14">
        <v>114562</v>
      </c>
      <c r="D16" s="14">
        <v>116313</v>
      </c>
      <c r="E16" s="14">
        <v>114820</v>
      </c>
      <c r="F16" s="14">
        <v>116874</v>
      </c>
      <c r="G16" s="14">
        <v>115006</v>
      </c>
      <c r="H16" s="14">
        <v>115094</v>
      </c>
      <c r="I16" s="14">
        <v>113772</v>
      </c>
      <c r="J16" s="14">
        <v>115187</v>
      </c>
      <c r="K16" s="14">
        <v>113687</v>
      </c>
      <c r="L16" s="14">
        <v>115813</v>
      </c>
      <c r="M16" s="14">
        <v>114344</v>
      </c>
      <c r="N16" s="14">
        <v>116263</v>
      </c>
      <c r="O16" s="14">
        <v>114983</v>
      </c>
      <c r="P16" s="14">
        <v>116185</v>
      </c>
      <c r="Q16" s="14">
        <v>114790</v>
      </c>
      <c r="R16" s="14">
        <v>115501</v>
      </c>
      <c r="S16" s="14">
        <v>111585</v>
      </c>
      <c r="T16" s="14">
        <v>0</v>
      </c>
      <c r="U16" s="14">
        <v>0</v>
      </c>
      <c r="V16" s="14">
        <v>0</v>
      </c>
      <c r="W16" s="14">
        <v>0</v>
      </c>
      <c r="X16" s="14">
        <v>0</v>
      </c>
      <c r="Y16" s="14">
        <v>0</v>
      </c>
      <c r="Z16" s="15">
        <v>115943.33333333333</v>
      </c>
      <c r="AA16" s="16">
        <v>114172.11111111111</v>
      </c>
    </row>
    <row r="17" spans="1:27" x14ac:dyDescent="0.2">
      <c r="A17" s="17" t="s">
        <v>24</v>
      </c>
      <c r="B17" s="14">
        <v>67252</v>
      </c>
      <c r="C17" s="14">
        <v>65662</v>
      </c>
      <c r="D17" s="14">
        <v>68502</v>
      </c>
      <c r="E17" s="14">
        <v>66782</v>
      </c>
      <c r="F17" s="14">
        <v>69203</v>
      </c>
      <c r="G17" s="14">
        <v>67746</v>
      </c>
      <c r="H17" s="14">
        <v>69405</v>
      </c>
      <c r="I17" s="14">
        <v>68113</v>
      </c>
      <c r="J17" s="14">
        <v>69821</v>
      </c>
      <c r="K17" s="14">
        <v>68538</v>
      </c>
      <c r="L17" s="14">
        <v>69951</v>
      </c>
      <c r="M17" s="14">
        <v>68436</v>
      </c>
      <c r="N17" s="14">
        <v>69772</v>
      </c>
      <c r="O17" s="14">
        <v>68341</v>
      </c>
      <c r="P17" s="14">
        <v>69906</v>
      </c>
      <c r="Q17" s="14">
        <v>68514</v>
      </c>
      <c r="R17" s="14">
        <v>69706</v>
      </c>
      <c r="S17" s="14">
        <v>67913</v>
      </c>
      <c r="T17" s="14">
        <v>0</v>
      </c>
      <c r="U17" s="14">
        <v>0</v>
      </c>
      <c r="V17" s="14">
        <v>0</v>
      </c>
      <c r="W17" s="14">
        <v>0</v>
      </c>
      <c r="X17" s="14">
        <v>0</v>
      </c>
      <c r="Y17" s="14">
        <v>0</v>
      </c>
      <c r="Z17" s="15">
        <v>69279.777777777781</v>
      </c>
      <c r="AA17" s="16">
        <v>67782.777777777781</v>
      </c>
    </row>
    <row r="18" spans="1:27" x14ac:dyDescent="0.2">
      <c r="A18" s="17" t="s">
        <v>25</v>
      </c>
      <c r="B18" s="14">
        <v>1799</v>
      </c>
      <c r="C18" s="14">
        <v>1784</v>
      </c>
      <c r="D18" s="14">
        <v>1778</v>
      </c>
      <c r="E18" s="14">
        <v>1766</v>
      </c>
      <c r="F18" s="14">
        <v>1731</v>
      </c>
      <c r="G18" s="14">
        <v>1714</v>
      </c>
      <c r="H18" s="14">
        <v>1734</v>
      </c>
      <c r="I18" s="14">
        <v>1710</v>
      </c>
      <c r="J18" s="14">
        <v>1738</v>
      </c>
      <c r="K18" s="14">
        <v>1714</v>
      </c>
      <c r="L18" s="14">
        <v>1737</v>
      </c>
      <c r="M18" s="14">
        <v>1721</v>
      </c>
      <c r="N18" s="14">
        <v>1731</v>
      </c>
      <c r="O18" s="14">
        <v>1708</v>
      </c>
      <c r="P18" s="14">
        <v>1733</v>
      </c>
      <c r="Q18" s="14">
        <v>1709</v>
      </c>
      <c r="R18" s="14">
        <v>1740</v>
      </c>
      <c r="S18" s="14">
        <v>1715</v>
      </c>
      <c r="T18" s="14">
        <v>0</v>
      </c>
      <c r="U18" s="14">
        <v>0</v>
      </c>
      <c r="V18" s="14">
        <v>0</v>
      </c>
      <c r="W18" s="14">
        <v>0</v>
      </c>
      <c r="X18" s="14">
        <v>0</v>
      </c>
      <c r="Y18" s="14">
        <v>0</v>
      </c>
      <c r="Z18" s="15">
        <v>1746.7777777777778</v>
      </c>
      <c r="AA18" s="16">
        <v>1726.7777777777778</v>
      </c>
    </row>
    <row r="19" spans="1:27" x14ac:dyDescent="0.2">
      <c r="A19" s="17" t="s">
        <v>26</v>
      </c>
      <c r="B19" s="14"/>
      <c r="C19" s="14"/>
      <c r="D19" s="14"/>
      <c r="E19" s="14"/>
      <c r="F19" s="14"/>
      <c r="G19" s="14"/>
      <c r="H19" s="14"/>
      <c r="I19" s="14"/>
      <c r="J19" s="14"/>
      <c r="K19" s="14"/>
      <c r="L19" s="14"/>
      <c r="M19" s="14"/>
      <c r="N19" s="14"/>
      <c r="O19" s="14"/>
      <c r="P19" s="14"/>
      <c r="Q19" s="14"/>
      <c r="R19" s="14"/>
      <c r="S19" s="14"/>
      <c r="T19" s="14"/>
      <c r="U19" s="14"/>
      <c r="V19" s="14"/>
      <c r="W19" s="14"/>
      <c r="X19" s="14"/>
      <c r="Y19" s="14"/>
      <c r="Z19" s="18"/>
      <c r="AA19" s="16"/>
    </row>
    <row r="20" spans="1:27" x14ac:dyDescent="0.2">
      <c r="A20" s="19" t="s">
        <v>27</v>
      </c>
      <c r="B20" s="18">
        <f>SUM(B9:B19)</f>
        <v>662891</v>
      </c>
      <c r="C20" s="18">
        <f>SUM(C9:C19)</f>
        <v>653631</v>
      </c>
      <c r="D20" s="18">
        <f t="shared" ref="D20:Y20" si="0">SUM(D9:D19)</f>
        <v>661397</v>
      </c>
      <c r="E20" s="18">
        <f t="shared" si="0"/>
        <v>651486</v>
      </c>
      <c r="F20" s="18">
        <f t="shared" si="0"/>
        <v>665340</v>
      </c>
      <c r="G20" s="18">
        <f t="shared" si="0"/>
        <v>656077</v>
      </c>
      <c r="H20" s="18">
        <f t="shared" si="0"/>
        <v>662856</v>
      </c>
      <c r="I20" s="18">
        <f t="shared" si="0"/>
        <v>654553</v>
      </c>
      <c r="J20" s="18">
        <f t="shared" si="0"/>
        <v>665026</v>
      </c>
      <c r="K20" s="18">
        <f t="shared" si="0"/>
        <v>656809</v>
      </c>
      <c r="L20" s="18">
        <f t="shared" si="0"/>
        <v>666749</v>
      </c>
      <c r="M20" s="18">
        <f t="shared" si="0"/>
        <v>657425</v>
      </c>
      <c r="N20" s="18">
        <f t="shared" si="0"/>
        <v>666993</v>
      </c>
      <c r="O20" s="18">
        <f t="shared" si="0"/>
        <v>658100</v>
      </c>
      <c r="P20" s="18">
        <f t="shared" si="0"/>
        <v>667247</v>
      </c>
      <c r="Q20" s="18">
        <f t="shared" si="0"/>
        <v>657231</v>
      </c>
      <c r="R20" s="18">
        <f t="shared" si="0"/>
        <v>666543</v>
      </c>
      <c r="S20" s="18">
        <f t="shared" si="0"/>
        <v>649335</v>
      </c>
      <c r="T20" s="18">
        <f t="shared" si="0"/>
        <v>0</v>
      </c>
      <c r="U20" s="18">
        <f t="shared" si="0"/>
        <v>0</v>
      </c>
      <c r="V20" s="18">
        <f t="shared" si="0"/>
        <v>0</v>
      </c>
      <c r="W20" s="18">
        <f t="shared" si="0"/>
        <v>0</v>
      </c>
      <c r="X20" s="18">
        <f t="shared" si="0"/>
        <v>0</v>
      </c>
      <c r="Y20" s="18">
        <f t="shared" si="0"/>
        <v>0</v>
      </c>
      <c r="Z20" s="15">
        <v>665004.66666666663</v>
      </c>
      <c r="AA20" s="16">
        <v>654960.77777777775</v>
      </c>
    </row>
    <row r="21" spans="1:27" x14ac:dyDescent="0.2">
      <c r="A21" s="20" t="s">
        <v>28</v>
      </c>
      <c r="B21" s="14">
        <v>90900</v>
      </c>
      <c r="C21" s="14">
        <v>90027</v>
      </c>
      <c r="D21" s="14">
        <v>90778</v>
      </c>
      <c r="E21" s="14">
        <v>89969</v>
      </c>
      <c r="F21" s="14">
        <v>90857</v>
      </c>
      <c r="G21" s="14">
        <v>90050</v>
      </c>
      <c r="H21" s="14">
        <v>90861</v>
      </c>
      <c r="I21" s="14">
        <v>90038</v>
      </c>
      <c r="J21" s="14">
        <v>90773</v>
      </c>
      <c r="K21" s="14">
        <v>90080</v>
      </c>
      <c r="L21" s="14">
        <v>90685</v>
      </c>
      <c r="M21" s="14">
        <v>90124</v>
      </c>
      <c r="N21" s="14">
        <v>90691</v>
      </c>
      <c r="O21" s="14">
        <v>90131</v>
      </c>
      <c r="P21" s="14">
        <v>91077</v>
      </c>
      <c r="Q21" s="14">
        <v>90474</v>
      </c>
      <c r="R21" s="14">
        <v>90490</v>
      </c>
      <c r="S21" s="14">
        <v>90371</v>
      </c>
      <c r="T21" s="14">
        <v>0</v>
      </c>
      <c r="U21" s="14">
        <v>0</v>
      </c>
      <c r="V21" s="14">
        <v>0</v>
      </c>
      <c r="W21" s="14">
        <v>0</v>
      </c>
      <c r="X21" s="14">
        <v>0</v>
      </c>
      <c r="Y21" s="14">
        <v>0</v>
      </c>
      <c r="Z21" s="15">
        <v>90790.222222222219</v>
      </c>
      <c r="AA21" s="16">
        <v>90140.444444444438</v>
      </c>
    </row>
    <row r="22" spans="1:27" x14ac:dyDescent="0.2">
      <c r="A22" s="21" t="s">
        <v>29</v>
      </c>
      <c r="B22" s="14">
        <v>17120</v>
      </c>
      <c r="C22" s="14">
        <v>17023</v>
      </c>
      <c r="D22" s="14">
        <v>17229</v>
      </c>
      <c r="E22" s="14">
        <v>17105</v>
      </c>
      <c r="F22" s="14">
        <v>17445</v>
      </c>
      <c r="G22" s="14">
        <v>17340</v>
      </c>
      <c r="H22" s="14">
        <v>17526</v>
      </c>
      <c r="I22" s="14">
        <v>17428</v>
      </c>
      <c r="J22" s="14">
        <v>17518</v>
      </c>
      <c r="K22" s="14">
        <v>17470</v>
      </c>
      <c r="L22" s="14">
        <v>17636</v>
      </c>
      <c r="M22" s="14">
        <v>17578</v>
      </c>
      <c r="N22" s="14">
        <v>17347</v>
      </c>
      <c r="O22" s="14">
        <v>17311</v>
      </c>
      <c r="P22" s="14">
        <v>17345</v>
      </c>
      <c r="Q22" s="14">
        <v>17270</v>
      </c>
      <c r="R22" s="14">
        <v>17580</v>
      </c>
      <c r="S22" s="14">
        <v>17553</v>
      </c>
      <c r="T22" s="14">
        <v>0</v>
      </c>
      <c r="U22" s="14">
        <v>0</v>
      </c>
      <c r="V22" s="14">
        <v>0</v>
      </c>
      <c r="W22" s="14">
        <v>0</v>
      </c>
      <c r="X22" s="14">
        <v>0</v>
      </c>
      <c r="Y22" s="14">
        <v>0</v>
      </c>
      <c r="Z22" s="15">
        <v>17416.222222222223</v>
      </c>
      <c r="AA22" s="16">
        <v>17342</v>
      </c>
    </row>
    <row r="23" spans="1:27" x14ac:dyDescent="0.2">
      <c r="A23" s="21" t="s">
        <v>30</v>
      </c>
      <c r="B23" s="14">
        <v>17756</v>
      </c>
      <c r="C23" s="14">
        <v>17756</v>
      </c>
      <c r="D23" s="14">
        <v>17874</v>
      </c>
      <c r="E23" s="14">
        <v>17874</v>
      </c>
      <c r="F23" s="14">
        <v>18133</v>
      </c>
      <c r="G23" s="14">
        <v>18133</v>
      </c>
      <c r="H23" s="14">
        <v>18055</v>
      </c>
      <c r="I23" s="14">
        <v>18055</v>
      </c>
      <c r="J23" s="14">
        <v>18545</v>
      </c>
      <c r="K23" s="14">
        <v>18545</v>
      </c>
      <c r="L23" s="14">
        <v>18469</v>
      </c>
      <c r="M23" s="14">
        <v>18469</v>
      </c>
      <c r="N23" s="14">
        <v>18154</v>
      </c>
      <c r="O23" s="14">
        <v>18154</v>
      </c>
      <c r="P23" s="14">
        <v>18204</v>
      </c>
      <c r="Q23" s="14">
        <v>18204</v>
      </c>
      <c r="R23" s="14">
        <v>17469</v>
      </c>
      <c r="S23" s="14">
        <v>17469</v>
      </c>
      <c r="T23" s="14">
        <v>0</v>
      </c>
      <c r="U23" s="14">
        <v>0</v>
      </c>
      <c r="V23" s="14">
        <v>0</v>
      </c>
      <c r="W23" s="14">
        <v>0</v>
      </c>
      <c r="X23" s="14">
        <v>0</v>
      </c>
      <c r="Y23" s="14">
        <v>0</v>
      </c>
      <c r="Z23" s="15">
        <v>18073.222222222223</v>
      </c>
      <c r="AA23" s="16">
        <v>18073.222222222223</v>
      </c>
    </row>
    <row r="24" spans="1:27" x14ac:dyDescent="0.2">
      <c r="A24" s="21" t="s">
        <v>31</v>
      </c>
      <c r="B24" s="14">
        <v>5843</v>
      </c>
      <c r="C24" s="14">
        <v>5843</v>
      </c>
      <c r="D24" s="14">
        <v>5881</v>
      </c>
      <c r="E24" s="14">
        <v>5881</v>
      </c>
      <c r="F24" s="14">
        <v>5897</v>
      </c>
      <c r="G24" s="14">
        <v>5897</v>
      </c>
      <c r="H24" s="14">
        <v>5885</v>
      </c>
      <c r="I24" s="14">
        <v>5885</v>
      </c>
      <c r="J24" s="14">
        <v>5872</v>
      </c>
      <c r="K24" s="14">
        <v>5872</v>
      </c>
      <c r="L24" s="14">
        <v>5877</v>
      </c>
      <c r="M24" s="14">
        <v>5877</v>
      </c>
      <c r="N24" s="14">
        <v>5891</v>
      </c>
      <c r="O24" s="14">
        <v>5891</v>
      </c>
      <c r="P24" s="14">
        <v>5839</v>
      </c>
      <c r="Q24" s="14">
        <v>5839</v>
      </c>
      <c r="R24" s="14">
        <v>5859</v>
      </c>
      <c r="S24" s="14">
        <v>5858</v>
      </c>
      <c r="T24" s="14">
        <v>0</v>
      </c>
      <c r="U24" s="14">
        <v>0</v>
      </c>
      <c r="V24" s="14">
        <v>0</v>
      </c>
      <c r="W24" s="14">
        <v>0</v>
      </c>
      <c r="X24" s="14">
        <v>0</v>
      </c>
      <c r="Y24" s="14">
        <v>0</v>
      </c>
      <c r="Z24" s="15">
        <v>5871.5555555555557</v>
      </c>
      <c r="AA24" s="16">
        <v>5871.4444444444443</v>
      </c>
    </row>
    <row r="25" spans="1:27" x14ac:dyDescent="0.2">
      <c r="A25" s="21" t="s">
        <v>32</v>
      </c>
      <c r="B25" s="14">
        <v>3030</v>
      </c>
      <c r="C25" s="14">
        <v>3030</v>
      </c>
      <c r="D25" s="14">
        <v>3029</v>
      </c>
      <c r="E25" s="14">
        <v>3029</v>
      </c>
      <c r="F25" s="14">
        <v>3027</v>
      </c>
      <c r="G25" s="14">
        <v>3027</v>
      </c>
      <c r="H25" s="14">
        <v>3018</v>
      </c>
      <c r="I25" s="14">
        <v>3018</v>
      </c>
      <c r="J25" s="14">
        <v>3047</v>
      </c>
      <c r="K25" s="14">
        <v>3047</v>
      </c>
      <c r="L25" s="14">
        <v>3053</v>
      </c>
      <c r="M25" s="14">
        <v>3053</v>
      </c>
      <c r="N25" s="14">
        <v>3037</v>
      </c>
      <c r="O25" s="14">
        <v>3037</v>
      </c>
      <c r="P25" s="14">
        <v>3040</v>
      </c>
      <c r="Q25" s="14">
        <v>3040</v>
      </c>
      <c r="R25" s="14">
        <v>3088</v>
      </c>
      <c r="S25" s="14">
        <v>3088</v>
      </c>
      <c r="T25" s="14">
        <v>0</v>
      </c>
      <c r="U25" s="14">
        <v>0</v>
      </c>
      <c r="V25" s="14">
        <v>0</v>
      </c>
      <c r="W25" s="14">
        <v>0</v>
      </c>
      <c r="X25" s="14">
        <v>0</v>
      </c>
      <c r="Y25" s="14">
        <v>0</v>
      </c>
      <c r="Z25" s="15">
        <v>3041</v>
      </c>
      <c r="AA25" s="16">
        <v>3041</v>
      </c>
    </row>
    <row r="26" spans="1:27" x14ac:dyDescent="0.2">
      <c r="A26" s="21" t="s">
        <v>33</v>
      </c>
      <c r="B26" s="14">
        <v>30280</v>
      </c>
      <c r="C26" s="14">
        <v>29907</v>
      </c>
      <c r="D26" s="14">
        <v>30484</v>
      </c>
      <c r="E26" s="14">
        <v>30182</v>
      </c>
      <c r="F26" s="14">
        <v>30536</v>
      </c>
      <c r="G26" s="14">
        <v>30184</v>
      </c>
      <c r="H26" s="14">
        <v>30714</v>
      </c>
      <c r="I26" s="14">
        <v>30370</v>
      </c>
      <c r="J26" s="14">
        <v>30695</v>
      </c>
      <c r="K26" s="14">
        <v>30362</v>
      </c>
      <c r="L26" s="14">
        <v>30977</v>
      </c>
      <c r="M26" s="14">
        <v>30739</v>
      </c>
      <c r="N26" s="14">
        <v>30959</v>
      </c>
      <c r="O26" s="14">
        <v>30664</v>
      </c>
      <c r="P26" s="14">
        <v>30962</v>
      </c>
      <c r="Q26" s="14">
        <v>30550</v>
      </c>
      <c r="R26" s="14">
        <v>31069</v>
      </c>
      <c r="S26" s="14">
        <v>30709</v>
      </c>
      <c r="T26" s="14">
        <v>0</v>
      </c>
      <c r="U26" s="14">
        <v>0</v>
      </c>
      <c r="V26" s="14">
        <v>0</v>
      </c>
      <c r="W26" s="14">
        <v>0</v>
      </c>
      <c r="X26" s="14">
        <v>0</v>
      </c>
      <c r="Y26" s="14">
        <v>0</v>
      </c>
      <c r="Z26" s="15">
        <v>30741.777777777777</v>
      </c>
      <c r="AA26" s="16">
        <v>30407.444444444445</v>
      </c>
    </row>
    <row r="27" spans="1:27" x14ac:dyDescent="0.2">
      <c r="A27" s="19" t="s">
        <v>34</v>
      </c>
      <c r="B27" s="18">
        <f>SUM(B21:B26)</f>
        <v>164929</v>
      </c>
      <c r="C27" s="18">
        <f t="shared" ref="C27:Y27" si="1">SUM(C21:C26)</f>
        <v>163586</v>
      </c>
      <c r="D27" s="18">
        <f t="shared" si="1"/>
        <v>165275</v>
      </c>
      <c r="E27" s="18">
        <f t="shared" si="1"/>
        <v>164040</v>
      </c>
      <c r="F27" s="18">
        <f t="shared" si="1"/>
        <v>165895</v>
      </c>
      <c r="G27" s="18">
        <f t="shared" si="1"/>
        <v>164631</v>
      </c>
      <c r="H27" s="18">
        <f t="shared" si="1"/>
        <v>166059</v>
      </c>
      <c r="I27" s="18">
        <f t="shared" si="1"/>
        <v>164794</v>
      </c>
      <c r="J27" s="18">
        <f t="shared" si="1"/>
        <v>166450</v>
      </c>
      <c r="K27" s="18">
        <f t="shared" si="1"/>
        <v>165376</v>
      </c>
      <c r="L27" s="18">
        <f t="shared" si="1"/>
        <v>166697</v>
      </c>
      <c r="M27" s="18">
        <f t="shared" si="1"/>
        <v>165840</v>
      </c>
      <c r="N27" s="18">
        <f t="shared" si="1"/>
        <v>166079</v>
      </c>
      <c r="O27" s="18">
        <f t="shared" si="1"/>
        <v>165188</v>
      </c>
      <c r="P27" s="18">
        <f t="shared" si="1"/>
        <v>166467</v>
      </c>
      <c r="Q27" s="18">
        <f t="shared" si="1"/>
        <v>165377</v>
      </c>
      <c r="R27" s="18">
        <f t="shared" si="1"/>
        <v>165555</v>
      </c>
      <c r="S27" s="18">
        <f t="shared" si="1"/>
        <v>165048</v>
      </c>
      <c r="T27" s="18">
        <f t="shared" si="1"/>
        <v>0</v>
      </c>
      <c r="U27" s="18">
        <f t="shared" si="1"/>
        <v>0</v>
      </c>
      <c r="V27" s="18">
        <f t="shared" si="1"/>
        <v>0</v>
      </c>
      <c r="W27" s="18">
        <f t="shared" si="1"/>
        <v>0</v>
      </c>
      <c r="X27" s="18">
        <f t="shared" si="1"/>
        <v>0</v>
      </c>
      <c r="Y27" s="18">
        <f t="shared" si="1"/>
        <v>0</v>
      </c>
      <c r="Z27" s="15">
        <v>165934</v>
      </c>
      <c r="AA27" s="16">
        <v>164875.55555555556</v>
      </c>
    </row>
    <row r="28" spans="1:27" x14ac:dyDescent="0.2">
      <c r="A28" s="21"/>
      <c r="B28" s="8"/>
      <c r="C28" s="8"/>
      <c r="D28" s="8"/>
      <c r="E28" s="8"/>
      <c r="F28" s="8"/>
      <c r="G28" s="8"/>
      <c r="H28" s="8"/>
      <c r="I28" s="8"/>
      <c r="J28" s="8"/>
      <c r="K28" s="8"/>
      <c r="L28" s="8"/>
      <c r="M28" s="8"/>
      <c r="N28" s="8"/>
      <c r="O28" s="8"/>
      <c r="P28" s="8"/>
      <c r="Q28" s="8"/>
      <c r="R28" s="8"/>
      <c r="S28" s="8"/>
      <c r="T28" s="8"/>
      <c r="U28" s="8"/>
      <c r="V28" s="8"/>
      <c r="W28" s="8"/>
      <c r="X28" s="8"/>
      <c r="Y28" s="8"/>
      <c r="Z28" s="22"/>
      <c r="AA28" s="16"/>
    </row>
    <row r="29" spans="1:27" x14ac:dyDescent="0.2">
      <c r="A29" s="21" t="s">
        <v>35</v>
      </c>
      <c r="B29" s="14">
        <v>48071</v>
      </c>
      <c r="C29" s="14">
        <v>48071</v>
      </c>
      <c r="D29" s="14">
        <v>47877</v>
      </c>
      <c r="E29" s="14">
        <v>47877</v>
      </c>
      <c r="F29" s="14">
        <v>47983</v>
      </c>
      <c r="G29" s="14">
        <v>47983</v>
      </c>
      <c r="H29" s="14">
        <v>47896</v>
      </c>
      <c r="I29" s="14">
        <v>47896</v>
      </c>
      <c r="J29" s="14">
        <v>47877</v>
      </c>
      <c r="K29" s="14">
        <v>47877</v>
      </c>
      <c r="L29" s="14">
        <v>47836</v>
      </c>
      <c r="M29" s="14">
        <v>47836</v>
      </c>
      <c r="N29" s="14">
        <v>47896</v>
      </c>
      <c r="O29" s="14">
        <v>47896</v>
      </c>
      <c r="P29" s="14">
        <v>47528</v>
      </c>
      <c r="Q29" s="14">
        <v>47528</v>
      </c>
      <c r="R29" s="14">
        <v>47751</v>
      </c>
      <c r="S29" s="14">
        <v>47751</v>
      </c>
      <c r="T29" s="14">
        <v>0</v>
      </c>
      <c r="U29" s="14">
        <v>0</v>
      </c>
      <c r="V29" s="14">
        <v>0</v>
      </c>
      <c r="W29" s="14">
        <v>0</v>
      </c>
      <c r="X29" s="14">
        <v>0</v>
      </c>
      <c r="Y29" s="14">
        <v>0</v>
      </c>
      <c r="Z29" s="15">
        <v>47857.222222222219</v>
      </c>
      <c r="AA29" s="16">
        <v>47857.222222222219</v>
      </c>
    </row>
    <row r="30" spans="1:27" x14ac:dyDescent="0.2">
      <c r="A30" s="21" t="s">
        <v>36</v>
      </c>
      <c r="B30" s="14">
        <v>51751</v>
      </c>
      <c r="C30" s="14">
        <v>51751</v>
      </c>
      <c r="D30" s="14">
        <v>51889</v>
      </c>
      <c r="E30" s="14">
        <v>51889</v>
      </c>
      <c r="F30" s="14">
        <v>51387</v>
      </c>
      <c r="G30" s="14">
        <v>51387</v>
      </c>
      <c r="H30" s="14">
        <v>51756</v>
      </c>
      <c r="I30" s="14">
        <v>51756</v>
      </c>
      <c r="J30" s="14">
        <v>51608</v>
      </c>
      <c r="K30" s="14">
        <v>51608</v>
      </c>
      <c r="L30" s="14">
        <v>51614</v>
      </c>
      <c r="M30" s="14">
        <v>51614</v>
      </c>
      <c r="N30" s="14">
        <v>51512</v>
      </c>
      <c r="O30" s="14">
        <v>51512</v>
      </c>
      <c r="P30" s="14">
        <v>51574</v>
      </c>
      <c r="Q30" s="14">
        <v>51574</v>
      </c>
      <c r="R30" s="14">
        <v>51847</v>
      </c>
      <c r="S30" s="14">
        <v>51847</v>
      </c>
      <c r="T30" s="14">
        <v>0</v>
      </c>
      <c r="U30" s="14">
        <v>0</v>
      </c>
      <c r="V30" s="14">
        <v>0</v>
      </c>
      <c r="W30" s="14">
        <v>0</v>
      </c>
      <c r="X30" s="14">
        <v>0</v>
      </c>
      <c r="Y30" s="14">
        <v>0</v>
      </c>
      <c r="Z30" s="15">
        <v>51659.777777777781</v>
      </c>
      <c r="AA30" s="16">
        <v>51659.777777777781</v>
      </c>
    </row>
    <row r="31" spans="1:27" x14ac:dyDescent="0.2">
      <c r="A31" s="21" t="s">
        <v>37</v>
      </c>
      <c r="B31" s="14">
        <v>58991</v>
      </c>
      <c r="C31" s="14">
        <v>58991</v>
      </c>
      <c r="D31" s="14">
        <v>60187</v>
      </c>
      <c r="E31" s="14">
        <v>60187</v>
      </c>
      <c r="F31" s="14">
        <v>60170</v>
      </c>
      <c r="G31" s="14">
        <v>60170</v>
      </c>
      <c r="H31" s="14">
        <v>60465</v>
      </c>
      <c r="I31" s="14">
        <v>60465</v>
      </c>
      <c r="J31" s="14">
        <v>60961</v>
      </c>
      <c r="K31" s="14">
        <v>60961</v>
      </c>
      <c r="L31" s="14">
        <v>61498</v>
      </c>
      <c r="M31" s="14">
        <v>61498</v>
      </c>
      <c r="N31" s="14">
        <v>62073</v>
      </c>
      <c r="O31" s="14">
        <v>62073</v>
      </c>
      <c r="P31" s="14">
        <v>61483</v>
      </c>
      <c r="Q31" s="14">
        <v>61483</v>
      </c>
      <c r="R31" s="14">
        <v>62297</v>
      </c>
      <c r="S31" s="14">
        <v>62297</v>
      </c>
      <c r="T31" s="14">
        <v>0</v>
      </c>
      <c r="U31" s="14">
        <v>0</v>
      </c>
      <c r="V31" s="14">
        <v>0</v>
      </c>
      <c r="W31" s="14">
        <v>0</v>
      </c>
      <c r="X31" s="14">
        <v>0</v>
      </c>
      <c r="Y31" s="14">
        <v>0</v>
      </c>
      <c r="Z31" s="15">
        <v>60902.777777777781</v>
      </c>
      <c r="AA31" s="16">
        <v>60902.777777777781</v>
      </c>
    </row>
    <row r="32" spans="1:27" x14ac:dyDescent="0.2">
      <c r="A32" s="21" t="s">
        <v>38</v>
      </c>
      <c r="B32" s="14">
        <v>1404</v>
      </c>
      <c r="C32" s="14">
        <v>1404</v>
      </c>
      <c r="D32" s="14">
        <v>1458</v>
      </c>
      <c r="E32" s="14">
        <v>1458</v>
      </c>
      <c r="F32" s="14">
        <v>1496</v>
      </c>
      <c r="G32" s="14">
        <v>1496</v>
      </c>
      <c r="H32" s="14">
        <v>1513</v>
      </c>
      <c r="I32" s="14">
        <v>1513</v>
      </c>
      <c r="J32" s="14">
        <v>1565</v>
      </c>
      <c r="K32" s="14">
        <v>1565</v>
      </c>
      <c r="L32" s="14">
        <v>1563</v>
      </c>
      <c r="M32" s="14">
        <v>1563</v>
      </c>
      <c r="N32" s="14">
        <v>1592</v>
      </c>
      <c r="O32" s="14">
        <v>1592</v>
      </c>
      <c r="P32" s="14">
        <v>1628</v>
      </c>
      <c r="Q32" s="14">
        <v>1628</v>
      </c>
      <c r="R32" s="14">
        <v>1677</v>
      </c>
      <c r="S32" s="14">
        <v>1677</v>
      </c>
      <c r="T32" s="14">
        <v>0</v>
      </c>
      <c r="U32" s="14">
        <v>0</v>
      </c>
      <c r="V32" s="14">
        <v>0</v>
      </c>
      <c r="W32" s="14">
        <v>0</v>
      </c>
      <c r="X32" s="14">
        <v>0</v>
      </c>
      <c r="Y32" s="14">
        <v>0</v>
      </c>
      <c r="Z32" s="15">
        <v>1544</v>
      </c>
      <c r="AA32" s="16">
        <v>1544</v>
      </c>
    </row>
    <row r="33" spans="1:27" x14ac:dyDescent="0.2">
      <c r="A33" s="23" t="s">
        <v>39</v>
      </c>
      <c r="B33" s="24">
        <f>SUM(B29:B32)</f>
        <v>160217</v>
      </c>
      <c r="C33" s="24">
        <f t="shared" ref="C33:Y33" si="2">SUM(C29:C32)</f>
        <v>160217</v>
      </c>
      <c r="D33" s="24">
        <f t="shared" si="2"/>
        <v>161411</v>
      </c>
      <c r="E33" s="24">
        <f t="shared" si="2"/>
        <v>161411</v>
      </c>
      <c r="F33" s="24">
        <f t="shared" si="2"/>
        <v>161036</v>
      </c>
      <c r="G33" s="24">
        <f t="shared" si="2"/>
        <v>161036</v>
      </c>
      <c r="H33" s="24">
        <f t="shared" si="2"/>
        <v>161630</v>
      </c>
      <c r="I33" s="24">
        <f t="shared" si="2"/>
        <v>161630</v>
      </c>
      <c r="J33" s="24">
        <f t="shared" si="2"/>
        <v>162011</v>
      </c>
      <c r="K33" s="24">
        <f t="shared" si="2"/>
        <v>162011</v>
      </c>
      <c r="L33" s="24">
        <f t="shared" si="2"/>
        <v>162511</v>
      </c>
      <c r="M33" s="24">
        <f t="shared" si="2"/>
        <v>162511</v>
      </c>
      <c r="N33" s="24">
        <f t="shared" si="2"/>
        <v>163073</v>
      </c>
      <c r="O33" s="24">
        <f t="shared" si="2"/>
        <v>163073</v>
      </c>
      <c r="P33" s="24">
        <f t="shared" si="2"/>
        <v>162213</v>
      </c>
      <c r="Q33" s="24">
        <f t="shared" si="2"/>
        <v>162213</v>
      </c>
      <c r="R33" s="24">
        <f t="shared" si="2"/>
        <v>163572</v>
      </c>
      <c r="S33" s="24">
        <f t="shared" si="2"/>
        <v>163572</v>
      </c>
      <c r="T33" s="24">
        <f t="shared" si="2"/>
        <v>0</v>
      </c>
      <c r="U33" s="24">
        <f t="shared" si="2"/>
        <v>0</v>
      </c>
      <c r="V33" s="24">
        <f t="shared" si="2"/>
        <v>0</v>
      </c>
      <c r="W33" s="24">
        <f t="shared" si="2"/>
        <v>0</v>
      </c>
      <c r="X33" s="24">
        <f t="shared" si="2"/>
        <v>0</v>
      </c>
      <c r="Y33" s="24">
        <f t="shared" si="2"/>
        <v>0</v>
      </c>
      <c r="Z33" s="15">
        <v>161963.77777777778</v>
      </c>
      <c r="AA33" s="16">
        <v>161963.77777777778</v>
      </c>
    </row>
    <row r="34" spans="1:27" x14ac:dyDescent="0.2">
      <c r="A34" s="21"/>
      <c r="B34" s="8"/>
      <c r="C34" s="8"/>
      <c r="D34" s="8"/>
      <c r="E34" s="8"/>
      <c r="F34" s="8"/>
      <c r="G34" s="8"/>
      <c r="H34" s="8"/>
      <c r="I34" s="8"/>
      <c r="J34" s="8"/>
      <c r="K34" s="8"/>
      <c r="L34" s="8"/>
      <c r="M34" s="8"/>
      <c r="N34" s="8"/>
      <c r="O34" s="8"/>
      <c r="P34" s="8"/>
      <c r="Q34" s="8"/>
      <c r="R34" s="8"/>
      <c r="S34" s="8"/>
      <c r="T34" s="8"/>
      <c r="U34" s="8"/>
      <c r="V34" s="8"/>
      <c r="W34" s="8"/>
      <c r="X34" s="8"/>
      <c r="Y34" s="8"/>
      <c r="Z34" s="22"/>
      <c r="AA34" s="16"/>
    </row>
    <row r="35" spans="1:27" x14ac:dyDescent="0.2">
      <c r="A35" s="23" t="s">
        <v>40</v>
      </c>
      <c r="B35" s="25">
        <f t="shared" ref="B35:Y35" si="3">B20+B27+B33</f>
        <v>988037</v>
      </c>
      <c r="C35" s="25">
        <f t="shared" si="3"/>
        <v>977434</v>
      </c>
      <c r="D35" s="25">
        <f t="shared" si="3"/>
        <v>988083</v>
      </c>
      <c r="E35" s="25">
        <f t="shared" si="3"/>
        <v>976937</v>
      </c>
      <c r="F35" s="25">
        <f t="shared" si="3"/>
        <v>992271</v>
      </c>
      <c r="G35" s="25">
        <f t="shared" si="3"/>
        <v>981744</v>
      </c>
      <c r="H35" s="25">
        <f t="shared" si="3"/>
        <v>990545</v>
      </c>
      <c r="I35" s="25">
        <f t="shared" si="3"/>
        <v>980977</v>
      </c>
      <c r="J35" s="25">
        <f t="shared" si="3"/>
        <v>993487</v>
      </c>
      <c r="K35" s="25">
        <f t="shared" si="3"/>
        <v>984196</v>
      </c>
      <c r="L35" s="25">
        <f t="shared" si="3"/>
        <v>995957</v>
      </c>
      <c r="M35" s="25">
        <f t="shared" si="3"/>
        <v>985776</v>
      </c>
      <c r="N35" s="25">
        <f t="shared" si="3"/>
        <v>996145</v>
      </c>
      <c r="O35" s="25">
        <f t="shared" si="3"/>
        <v>986361</v>
      </c>
      <c r="P35" s="25">
        <f t="shared" si="3"/>
        <v>995927</v>
      </c>
      <c r="Q35" s="25">
        <f t="shared" si="3"/>
        <v>984821</v>
      </c>
      <c r="R35" s="25">
        <f t="shared" si="3"/>
        <v>995670</v>
      </c>
      <c r="S35" s="25">
        <f t="shared" si="3"/>
        <v>977955</v>
      </c>
      <c r="T35" s="25">
        <f t="shared" si="3"/>
        <v>0</v>
      </c>
      <c r="U35" s="25">
        <f t="shared" si="3"/>
        <v>0</v>
      </c>
      <c r="V35" s="25">
        <f t="shared" si="3"/>
        <v>0</v>
      </c>
      <c r="W35" s="25">
        <f t="shared" si="3"/>
        <v>0</v>
      </c>
      <c r="X35" s="25">
        <f t="shared" si="3"/>
        <v>0</v>
      </c>
      <c r="Y35" s="25">
        <f t="shared" si="3"/>
        <v>0</v>
      </c>
      <c r="Z35" s="15">
        <v>992902.4444444445</v>
      </c>
      <c r="AA35" s="16">
        <v>981800.11111111112</v>
      </c>
    </row>
    <row r="36" spans="1:27" x14ac:dyDescent="0.2">
      <c r="A36" s="21"/>
      <c r="B36" s="8"/>
      <c r="C36" s="8"/>
      <c r="D36" s="8"/>
      <c r="E36" s="8"/>
      <c r="F36" s="8"/>
      <c r="G36" s="8"/>
      <c r="H36" s="8"/>
      <c r="I36" s="8"/>
      <c r="J36" s="8"/>
      <c r="K36" s="8"/>
      <c r="L36" s="8"/>
      <c r="M36" s="8"/>
      <c r="N36" s="8"/>
      <c r="O36" s="8"/>
      <c r="P36" s="8"/>
      <c r="Q36" s="8"/>
      <c r="R36" s="8"/>
      <c r="S36" s="8"/>
      <c r="T36" s="8"/>
      <c r="U36" s="8"/>
      <c r="V36" s="8"/>
      <c r="W36" s="8"/>
      <c r="X36" s="8"/>
      <c r="Y36" s="8"/>
      <c r="Z36" s="15"/>
      <c r="AA36" s="16"/>
    </row>
    <row r="37" spans="1:27" ht="12" thickBot="1" x14ac:dyDescent="0.25">
      <c r="A37" s="26" t="s">
        <v>41</v>
      </c>
      <c r="B37" s="27">
        <f t="shared" ref="B37:Y37" si="4">B20+B27</f>
        <v>827820</v>
      </c>
      <c r="C37" s="27">
        <f t="shared" si="4"/>
        <v>817217</v>
      </c>
      <c r="D37" s="27">
        <f t="shared" si="4"/>
        <v>826672</v>
      </c>
      <c r="E37" s="27">
        <f t="shared" si="4"/>
        <v>815526</v>
      </c>
      <c r="F37" s="27">
        <f t="shared" si="4"/>
        <v>831235</v>
      </c>
      <c r="G37" s="27">
        <f t="shared" si="4"/>
        <v>820708</v>
      </c>
      <c r="H37" s="27">
        <f t="shared" si="4"/>
        <v>828915</v>
      </c>
      <c r="I37" s="27">
        <f t="shared" si="4"/>
        <v>819347</v>
      </c>
      <c r="J37" s="27">
        <f t="shared" si="4"/>
        <v>831476</v>
      </c>
      <c r="K37" s="27">
        <f t="shared" si="4"/>
        <v>822185</v>
      </c>
      <c r="L37" s="27">
        <f t="shared" si="4"/>
        <v>833446</v>
      </c>
      <c r="M37" s="27">
        <f t="shared" si="4"/>
        <v>823265</v>
      </c>
      <c r="N37" s="27">
        <f t="shared" si="4"/>
        <v>833072</v>
      </c>
      <c r="O37" s="27">
        <f t="shared" si="4"/>
        <v>823288</v>
      </c>
      <c r="P37" s="27">
        <f t="shared" si="4"/>
        <v>833714</v>
      </c>
      <c r="Q37" s="27">
        <f t="shared" si="4"/>
        <v>822608</v>
      </c>
      <c r="R37" s="27">
        <f t="shared" si="4"/>
        <v>832098</v>
      </c>
      <c r="S37" s="27">
        <f t="shared" si="4"/>
        <v>814383</v>
      </c>
      <c r="T37" s="27">
        <f t="shared" si="4"/>
        <v>0</v>
      </c>
      <c r="U37" s="27">
        <f t="shared" si="4"/>
        <v>0</v>
      </c>
      <c r="V37" s="27">
        <f t="shared" si="4"/>
        <v>0</v>
      </c>
      <c r="W37" s="27">
        <f t="shared" si="4"/>
        <v>0</v>
      </c>
      <c r="X37" s="27">
        <f t="shared" si="4"/>
        <v>0</v>
      </c>
      <c r="Y37" s="27">
        <f t="shared" si="4"/>
        <v>0</v>
      </c>
      <c r="Z37" s="28">
        <v>830938.66666666663</v>
      </c>
      <c r="AA37" s="29">
        <v>819836.33333333337</v>
      </c>
    </row>
    <row r="38" spans="1:27" x14ac:dyDescent="0.2">
      <c r="A38" s="30" t="s">
        <v>42</v>
      </c>
    </row>
    <row r="39" spans="1:27" x14ac:dyDescent="0.2">
      <c r="A39" s="31" t="s">
        <v>43</v>
      </c>
    </row>
    <row r="40" spans="1:27" x14ac:dyDescent="0.2">
      <c r="A40" s="31" t="s">
        <v>44</v>
      </c>
    </row>
    <row r="41" spans="1:27" x14ac:dyDescent="0.2">
      <c r="A41" s="31" t="s">
        <v>45</v>
      </c>
    </row>
    <row r="42" spans="1:27" x14ac:dyDescent="0.2">
      <c r="A42" s="31" t="s">
        <v>46</v>
      </c>
    </row>
    <row r="43" spans="1:27" x14ac:dyDescent="0.2">
      <c r="A43" s="31" t="s">
        <v>47</v>
      </c>
    </row>
    <row r="44" spans="1:27" x14ac:dyDescent="0.2">
      <c r="A44" s="31" t="s">
        <v>48</v>
      </c>
    </row>
    <row r="46" spans="1:27" x14ac:dyDescent="0.2">
      <c r="B46" s="32"/>
      <c r="C46" s="32"/>
      <c r="D46" s="32"/>
      <c r="E46" s="32"/>
      <c r="F46" s="32"/>
      <c r="G46" s="32"/>
      <c r="H46" s="32"/>
      <c r="I46" s="32"/>
      <c r="J46" s="32"/>
      <c r="K46" s="32"/>
      <c r="L46" s="32"/>
      <c r="M46" s="32"/>
    </row>
    <row r="47" spans="1:27" x14ac:dyDescent="0.2">
      <c r="B47" s="32"/>
      <c r="C47" s="32"/>
      <c r="D47" s="32"/>
      <c r="E47" s="32"/>
      <c r="F47" s="32"/>
      <c r="G47" s="32"/>
      <c r="H47" s="32"/>
      <c r="I47" s="32"/>
      <c r="J47" s="32"/>
      <c r="K47" s="32"/>
      <c r="L47" s="32"/>
      <c r="M47" s="32"/>
    </row>
    <row r="48" spans="1:27" x14ac:dyDescent="0.2">
      <c r="B48" s="32"/>
      <c r="C48" s="32"/>
      <c r="D48" s="32"/>
      <c r="E48" s="32"/>
      <c r="F48" s="32"/>
      <c r="G48" s="32"/>
      <c r="H48" s="32"/>
      <c r="I48" s="32"/>
      <c r="J48" s="32"/>
      <c r="K48" s="32"/>
      <c r="L48" s="32"/>
      <c r="M48" s="32"/>
    </row>
  </sheetData>
  <mergeCells count="17">
    <mergeCell ref="A1:Y1"/>
    <mergeCell ref="A2:Y2"/>
    <mergeCell ref="J6:K6"/>
    <mergeCell ref="L6:M6"/>
    <mergeCell ref="N6:O6"/>
    <mergeCell ref="P6:Q6"/>
    <mergeCell ref="T6:U6"/>
    <mergeCell ref="R6:S6"/>
    <mergeCell ref="A3:Y3"/>
    <mergeCell ref="V6:W6"/>
    <mergeCell ref="X6:Y6"/>
    <mergeCell ref="Z6:AA6"/>
    <mergeCell ref="A4:C4"/>
    <mergeCell ref="B6:C6"/>
    <mergeCell ref="D6:E6"/>
    <mergeCell ref="F6:G6"/>
    <mergeCell ref="H6:I6"/>
  </mergeCells>
  <phoneticPr fontId="0" type="noConversion"/>
  <dataValidations count="1">
    <dataValidation type="textLength" allowBlank="1" showInputMessage="1" showErrorMessage="1" sqref="B1:IV1048576 A1:A20 A22:A65536">
      <formula1>0</formula1>
      <formula2>0</formula2>
    </dataValidation>
  </dataValidations>
  <pageMargins left="0.75" right="0.75" top="1" bottom="1" header="0" footer="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8"/>
  <sheetViews>
    <sheetView showGridLines="0" zoomScale="96" zoomScaleNormal="96" workbookViewId="0">
      <selection sqref="A1:IV65536"/>
    </sheetView>
  </sheetViews>
  <sheetFormatPr baseColWidth="10" defaultColWidth="11" defaultRowHeight="11.25" x14ac:dyDescent="0.2"/>
  <cols>
    <col min="1" max="1" width="39.5703125" style="2" customWidth="1"/>
    <col min="2" max="27" width="11.42578125" style="2" customWidth="1"/>
    <col min="28" max="16384" width="11" style="2"/>
  </cols>
  <sheetData>
    <row r="1" spans="1:27" x14ac:dyDescent="0.2">
      <c r="A1" s="52" t="s">
        <v>0</v>
      </c>
      <c r="B1" s="52"/>
      <c r="C1" s="52"/>
      <c r="D1" s="52"/>
      <c r="E1" s="52"/>
      <c r="F1" s="52"/>
      <c r="G1" s="52"/>
      <c r="H1" s="52"/>
      <c r="I1" s="52"/>
      <c r="J1" s="52"/>
      <c r="K1" s="52"/>
      <c r="L1" s="52"/>
      <c r="M1" s="52"/>
      <c r="N1" s="52"/>
      <c r="O1" s="52"/>
      <c r="P1" s="52"/>
      <c r="Q1" s="52"/>
      <c r="R1" s="52"/>
      <c r="S1" s="52"/>
      <c r="T1" s="52"/>
      <c r="U1" s="52"/>
      <c r="V1" s="52"/>
      <c r="W1" s="52"/>
      <c r="X1" s="52"/>
      <c r="Y1" s="52"/>
    </row>
    <row r="2" spans="1:27" x14ac:dyDescent="0.2">
      <c r="A2" s="52" t="s">
        <v>1</v>
      </c>
      <c r="B2" s="52"/>
      <c r="C2" s="52"/>
      <c r="D2" s="52"/>
      <c r="E2" s="52"/>
      <c r="F2" s="52"/>
      <c r="G2" s="52"/>
      <c r="H2" s="52"/>
      <c r="I2" s="52"/>
      <c r="J2" s="52"/>
      <c r="K2" s="52"/>
      <c r="L2" s="52"/>
      <c r="M2" s="52"/>
      <c r="N2" s="52"/>
      <c r="O2" s="52"/>
      <c r="P2" s="52"/>
      <c r="Q2" s="52"/>
      <c r="R2" s="52"/>
      <c r="S2" s="52"/>
      <c r="T2" s="52"/>
      <c r="U2" s="52"/>
      <c r="V2" s="52"/>
      <c r="W2" s="52"/>
      <c r="X2" s="52"/>
      <c r="Y2" s="52"/>
    </row>
    <row r="3" spans="1:27" x14ac:dyDescent="0.2">
      <c r="A3" s="52" t="s">
        <v>50</v>
      </c>
      <c r="B3" s="52"/>
      <c r="C3" s="52"/>
      <c r="D3" s="52"/>
      <c r="E3" s="52"/>
      <c r="F3" s="52"/>
      <c r="G3" s="52"/>
      <c r="H3" s="52"/>
      <c r="I3" s="52"/>
      <c r="J3" s="52"/>
      <c r="K3" s="52"/>
      <c r="L3" s="52"/>
      <c r="M3" s="52"/>
      <c r="N3" s="52"/>
      <c r="O3" s="52"/>
      <c r="P3" s="52"/>
      <c r="Q3" s="52"/>
      <c r="R3" s="52"/>
      <c r="S3" s="52"/>
      <c r="T3" s="52"/>
      <c r="U3" s="52"/>
      <c r="V3" s="52"/>
      <c r="W3" s="52"/>
      <c r="X3" s="52"/>
      <c r="Y3" s="52"/>
    </row>
    <row r="4" spans="1:27" ht="12.75" x14ac:dyDescent="0.2">
      <c r="A4" s="55" t="s">
        <v>49</v>
      </c>
      <c r="B4" s="55"/>
      <c r="C4" s="55"/>
      <c r="H4" s="1"/>
      <c r="I4" s="1"/>
    </row>
    <row r="5" spans="1:27" ht="12" thickBot="1" x14ac:dyDescent="0.25">
      <c r="A5" s="1"/>
    </row>
    <row r="6" spans="1:27" ht="12" thickBot="1" x14ac:dyDescent="0.25">
      <c r="A6" s="3" t="s">
        <v>3</v>
      </c>
      <c r="B6" s="56" t="s">
        <v>4</v>
      </c>
      <c r="C6" s="54"/>
      <c r="D6" s="53" t="s">
        <v>5</v>
      </c>
      <c r="E6" s="54"/>
      <c r="F6" s="53" t="s">
        <v>6</v>
      </c>
      <c r="G6" s="54"/>
      <c r="H6" s="53" t="s">
        <v>7</v>
      </c>
      <c r="I6" s="54"/>
      <c r="J6" s="53" t="s">
        <v>8</v>
      </c>
      <c r="K6" s="54"/>
      <c r="L6" s="53" t="s">
        <v>9</v>
      </c>
      <c r="M6" s="54"/>
      <c r="N6" s="53" t="s">
        <v>10</v>
      </c>
      <c r="O6" s="54"/>
      <c r="P6" s="53" t="s">
        <v>11</v>
      </c>
      <c r="Q6" s="54"/>
      <c r="R6" s="53" t="s">
        <v>12</v>
      </c>
      <c r="S6" s="54"/>
      <c r="T6" s="53" t="s">
        <v>59</v>
      </c>
      <c r="U6" s="54"/>
      <c r="V6" s="53" t="s">
        <v>60</v>
      </c>
      <c r="W6" s="54"/>
      <c r="X6" s="53" t="s">
        <v>61</v>
      </c>
      <c r="Y6" s="54"/>
      <c r="Z6" s="53" t="s">
        <v>13</v>
      </c>
      <c r="AA6" s="54"/>
    </row>
    <row r="7" spans="1:27" ht="12" thickBot="1" x14ac:dyDescent="0.25">
      <c r="A7" s="4"/>
      <c r="B7" s="5" t="s">
        <v>14</v>
      </c>
      <c r="C7" s="5" t="s">
        <v>15</v>
      </c>
      <c r="D7" s="6" t="s">
        <v>14</v>
      </c>
      <c r="E7" s="5" t="s">
        <v>15</v>
      </c>
      <c r="F7" s="6" t="s">
        <v>14</v>
      </c>
      <c r="G7" s="5" t="s">
        <v>15</v>
      </c>
      <c r="H7" s="6" t="s">
        <v>14</v>
      </c>
      <c r="I7" s="5" t="s">
        <v>15</v>
      </c>
      <c r="J7" s="6" t="s">
        <v>14</v>
      </c>
      <c r="K7" s="5" t="s">
        <v>15</v>
      </c>
      <c r="L7" s="6" t="s">
        <v>14</v>
      </c>
      <c r="M7" s="5" t="s">
        <v>15</v>
      </c>
      <c r="N7" s="6" t="s">
        <v>14</v>
      </c>
      <c r="O7" s="5" t="s">
        <v>15</v>
      </c>
      <c r="P7" s="6" t="s">
        <v>14</v>
      </c>
      <c r="Q7" s="5" t="s">
        <v>15</v>
      </c>
      <c r="R7" s="6" t="s">
        <v>14</v>
      </c>
      <c r="S7" s="5" t="s">
        <v>15</v>
      </c>
      <c r="T7" s="6" t="s">
        <v>14</v>
      </c>
      <c r="U7" s="5" t="s">
        <v>15</v>
      </c>
      <c r="V7" s="6" t="s">
        <v>14</v>
      </c>
      <c r="W7" s="5" t="s">
        <v>15</v>
      </c>
      <c r="X7" s="6" t="s">
        <v>14</v>
      </c>
      <c r="Y7" s="5" t="s">
        <v>15</v>
      </c>
      <c r="Z7" s="6" t="s">
        <v>14</v>
      </c>
      <c r="AA7" s="5" t="s">
        <v>15</v>
      </c>
    </row>
    <row r="8" spans="1:27" ht="12" thickBot="1" x14ac:dyDescent="0.25">
      <c r="A8" s="7"/>
      <c r="B8" s="8"/>
      <c r="C8" s="8"/>
      <c r="D8" s="8"/>
      <c r="E8" s="8"/>
      <c r="F8" s="8"/>
      <c r="G8" s="8"/>
      <c r="H8" s="8"/>
      <c r="I8" s="8"/>
      <c r="J8" s="8"/>
      <c r="K8" s="8"/>
      <c r="L8" s="8"/>
      <c r="M8" s="8"/>
      <c r="N8" s="8"/>
      <c r="O8" s="8"/>
      <c r="P8" s="8"/>
      <c r="Q8" s="8"/>
      <c r="R8" s="8"/>
      <c r="S8" s="8"/>
      <c r="T8" s="8"/>
      <c r="U8" s="8"/>
      <c r="V8" s="8"/>
      <c r="W8" s="8"/>
      <c r="X8" s="8"/>
      <c r="Y8" s="8"/>
      <c r="Z8" s="8"/>
      <c r="AA8" s="8"/>
    </row>
    <row r="9" spans="1:27" x14ac:dyDescent="0.2">
      <c r="A9" s="9" t="s">
        <v>16</v>
      </c>
      <c r="B9" s="10">
        <v>732</v>
      </c>
      <c r="C9" s="10">
        <v>698</v>
      </c>
      <c r="D9" s="10">
        <v>735</v>
      </c>
      <c r="E9" s="10">
        <v>692</v>
      </c>
      <c r="F9" s="10">
        <v>729</v>
      </c>
      <c r="G9" s="10">
        <v>692</v>
      </c>
      <c r="H9" s="10">
        <v>724</v>
      </c>
      <c r="I9" s="10">
        <v>693</v>
      </c>
      <c r="J9" s="10">
        <v>719</v>
      </c>
      <c r="K9" s="10">
        <v>690</v>
      </c>
      <c r="L9" s="10">
        <v>721</v>
      </c>
      <c r="M9" s="10">
        <v>698</v>
      </c>
      <c r="N9" s="10">
        <v>722</v>
      </c>
      <c r="O9" s="10">
        <v>693</v>
      </c>
      <c r="P9" s="10">
        <v>723</v>
      </c>
      <c r="Q9" s="10">
        <v>687</v>
      </c>
      <c r="R9" s="10">
        <v>720</v>
      </c>
      <c r="S9" s="10">
        <v>678</v>
      </c>
      <c r="T9" s="10">
        <v>0</v>
      </c>
      <c r="U9" s="10">
        <v>0</v>
      </c>
      <c r="V9" s="10">
        <v>0</v>
      </c>
      <c r="W9" s="10">
        <v>0</v>
      </c>
      <c r="X9" s="10">
        <v>0</v>
      </c>
      <c r="Y9" s="10">
        <v>0</v>
      </c>
      <c r="Z9" s="11">
        <v>725</v>
      </c>
      <c r="AA9" s="12">
        <v>691.22222222222217</v>
      </c>
    </row>
    <row r="10" spans="1:27" ht="24.75" customHeight="1" x14ac:dyDescent="0.2">
      <c r="A10" s="13" t="s">
        <v>17</v>
      </c>
      <c r="B10" s="14">
        <v>3512</v>
      </c>
      <c r="C10" s="14">
        <v>3324</v>
      </c>
      <c r="D10" s="14">
        <v>3499</v>
      </c>
      <c r="E10" s="14">
        <v>3300</v>
      </c>
      <c r="F10" s="14">
        <v>3494</v>
      </c>
      <c r="G10" s="14">
        <v>3285</v>
      </c>
      <c r="H10" s="14">
        <v>3493</v>
      </c>
      <c r="I10" s="14">
        <v>3309</v>
      </c>
      <c r="J10" s="14">
        <v>3486</v>
      </c>
      <c r="K10" s="14">
        <v>3285</v>
      </c>
      <c r="L10" s="14">
        <v>3478</v>
      </c>
      <c r="M10" s="14">
        <v>3284</v>
      </c>
      <c r="N10" s="14">
        <v>3479</v>
      </c>
      <c r="O10" s="14">
        <v>3279</v>
      </c>
      <c r="P10" s="14">
        <v>3461</v>
      </c>
      <c r="Q10" s="14">
        <v>3249</v>
      </c>
      <c r="R10" s="14">
        <v>3450</v>
      </c>
      <c r="S10" s="14">
        <v>3160</v>
      </c>
      <c r="T10" s="14">
        <v>0</v>
      </c>
      <c r="U10" s="14">
        <v>0</v>
      </c>
      <c r="V10" s="14">
        <v>0</v>
      </c>
      <c r="W10" s="14">
        <v>0</v>
      </c>
      <c r="X10" s="14">
        <v>0</v>
      </c>
      <c r="Y10" s="14">
        <v>0</v>
      </c>
      <c r="Z10" s="15">
        <v>3483.5555555555557</v>
      </c>
      <c r="AA10" s="16">
        <v>3275</v>
      </c>
    </row>
    <row r="11" spans="1:27" x14ac:dyDescent="0.2">
      <c r="A11" s="17" t="s">
        <v>18</v>
      </c>
      <c r="B11" s="14">
        <v>1371</v>
      </c>
      <c r="C11" s="14">
        <v>1273</v>
      </c>
      <c r="D11" s="14">
        <v>1373</v>
      </c>
      <c r="E11" s="14">
        <v>1262</v>
      </c>
      <c r="F11" s="14">
        <v>1403</v>
      </c>
      <c r="G11" s="14">
        <v>1305</v>
      </c>
      <c r="H11" s="14">
        <v>1416</v>
      </c>
      <c r="I11" s="14">
        <v>1314</v>
      </c>
      <c r="J11" s="14">
        <v>1422</v>
      </c>
      <c r="K11" s="14">
        <v>1321</v>
      </c>
      <c r="L11" s="14">
        <v>1425</v>
      </c>
      <c r="M11" s="14">
        <v>1310</v>
      </c>
      <c r="N11" s="14">
        <v>1423</v>
      </c>
      <c r="O11" s="14">
        <v>1306</v>
      </c>
      <c r="P11" s="14">
        <v>1425</v>
      </c>
      <c r="Q11" s="14">
        <v>1292</v>
      </c>
      <c r="R11" s="14">
        <v>1422</v>
      </c>
      <c r="S11" s="14">
        <v>1255</v>
      </c>
      <c r="T11" s="14">
        <v>0</v>
      </c>
      <c r="U11" s="14">
        <v>0</v>
      </c>
      <c r="V11" s="14">
        <v>0</v>
      </c>
      <c r="W11" s="14">
        <v>0</v>
      </c>
      <c r="X11" s="14">
        <v>0</v>
      </c>
      <c r="Y11" s="14">
        <v>0</v>
      </c>
      <c r="Z11" s="15">
        <v>1408.8888888888889</v>
      </c>
      <c r="AA11" s="16">
        <v>1293.1111111111111</v>
      </c>
    </row>
    <row r="12" spans="1:27" ht="33.75" x14ac:dyDescent="0.2">
      <c r="A12" s="13" t="s">
        <v>19</v>
      </c>
      <c r="B12" s="14">
        <v>14078</v>
      </c>
      <c r="C12" s="14">
        <v>13291</v>
      </c>
      <c r="D12" s="14">
        <v>14028</v>
      </c>
      <c r="E12" s="14">
        <v>13247</v>
      </c>
      <c r="F12" s="14">
        <v>14026</v>
      </c>
      <c r="G12" s="14">
        <v>13234</v>
      </c>
      <c r="H12" s="14">
        <v>13980</v>
      </c>
      <c r="I12" s="14">
        <v>13258</v>
      </c>
      <c r="J12" s="14">
        <v>13928</v>
      </c>
      <c r="K12" s="14">
        <v>13209</v>
      </c>
      <c r="L12" s="14">
        <v>13872</v>
      </c>
      <c r="M12" s="14">
        <v>13152</v>
      </c>
      <c r="N12" s="14">
        <v>13872</v>
      </c>
      <c r="O12" s="14">
        <v>13171</v>
      </c>
      <c r="P12" s="14">
        <v>13843</v>
      </c>
      <c r="Q12" s="14">
        <v>13076</v>
      </c>
      <c r="R12" s="14">
        <v>13785</v>
      </c>
      <c r="S12" s="14">
        <v>12679</v>
      </c>
      <c r="T12" s="14">
        <v>0</v>
      </c>
      <c r="U12" s="14">
        <v>0</v>
      </c>
      <c r="V12" s="14">
        <v>0</v>
      </c>
      <c r="W12" s="14">
        <v>0</v>
      </c>
      <c r="X12" s="14">
        <v>0</v>
      </c>
      <c r="Y12" s="14">
        <v>0</v>
      </c>
      <c r="Z12" s="15">
        <v>13934.666666666666</v>
      </c>
      <c r="AA12" s="16">
        <v>13146.333333333334</v>
      </c>
    </row>
    <row r="13" spans="1:27" x14ac:dyDescent="0.2">
      <c r="A13" s="17" t="s">
        <v>20</v>
      </c>
      <c r="B13" s="14">
        <v>588</v>
      </c>
      <c r="C13" s="14">
        <v>553</v>
      </c>
      <c r="D13" s="14">
        <v>589</v>
      </c>
      <c r="E13" s="14">
        <v>549</v>
      </c>
      <c r="F13" s="14">
        <v>592</v>
      </c>
      <c r="G13" s="14">
        <v>555</v>
      </c>
      <c r="H13" s="14">
        <v>583</v>
      </c>
      <c r="I13" s="14">
        <v>548</v>
      </c>
      <c r="J13" s="14">
        <v>589</v>
      </c>
      <c r="K13" s="14">
        <v>549</v>
      </c>
      <c r="L13" s="14">
        <v>589</v>
      </c>
      <c r="M13" s="14">
        <v>552</v>
      </c>
      <c r="N13" s="14">
        <v>593</v>
      </c>
      <c r="O13" s="14">
        <v>551</v>
      </c>
      <c r="P13" s="14">
        <v>591</v>
      </c>
      <c r="Q13" s="14">
        <v>550</v>
      </c>
      <c r="R13" s="14">
        <v>592</v>
      </c>
      <c r="S13" s="14">
        <v>526</v>
      </c>
      <c r="T13" s="14">
        <v>0</v>
      </c>
      <c r="U13" s="14">
        <v>0</v>
      </c>
      <c r="V13" s="14">
        <v>0</v>
      </c>
      <c r="W13" s="14">
        <v>0</v>
      </c>
      <c r="X13" s="14">
        <v>0</v>
      </c>
      <c r="Y13" s="14">
        <v>0</v>
      </c>
      <c r="Z13" s="15">
        <v>589.55555555555554</v>
      </c>
      <c r="AA13" s="16">
        <v>548.11111111111109</v>
      </c>
    </row>
    <row r="14" spans="1:27" x14ac:dyDescent="0.2">
      <c r="A14" s="17" t="s">
        <v>21</v>
      </c>
      <c r="B14" s="14">
        <v>759</v>
      </c>
      <c r="C14" s="14">
        <v>746</v>
      </c>
      <c r="D14" s="14">
        <v>760</v>
      </c>
      <c r="E14" s="14">
        <v>749</v>
      </c>
      <c r="F14" s="14">
        <v>753</v>
      </c>
      <c r="G14" s="14">
        <v>740</v>
      </c>
      <c r="H14" s="14">
        <v>750</v>
      </c>
      <c r="I14" s="14">
        <v>743</v>
      </c>
      <c r="J14" s="14">
        <v>752</v>
      </c>
      <c r="K14" s="14">
        <v>743</v>
      </c>
      <c r="L14" s="14">
        <v>751</v>
      </c>
      <c r="M14" s="14">
        <v>742</v>
      </c>
      <c r="N14" s="14">
        <v>752</v>
      </c>
      <c r="O14" s="14">
        <v>744</v>
      </c>
      <c r="P14" s="14">
        <v>752</v>
      </c>
      <c r="Q14" s="14">
        <v>744</v>
      </c>
      <c r="R14" s="14">
        <v>751</v>
      </c>
      <c r="S14" s="14">
        <v>739</v>
      </c>
      <c r="T14" s="14">
        <v>0</v>
      </c>
      <c r="U14" s="14">
        <v>0</v>
      </c>
      <c r="V14" s="14">
        <v>0</v>
      </c>
      <c r="W14" s="14">
        <v>0</v>
      </c>
      <c r="X14" s="14">
        <v>0</v>
      </c>
      <c r="Y14" s="14">
        <v>0</v>
      </c>
      <c r="Z14" s="15">
        <v>753.33333333333337</v>
      </c>
      <c r="AA14" s="16">
        <v>743.33333333333337</v>
      </c>
    </row>
    <row r="15" spans="1:27" x14ac:dyDescent="0.2">
      <c r="A15" s="17" t="s">
        <v>22</v>
      </c>
      <c r="B15" s="14">
        <v>649</v>
      </c>
      <c r="C15" s="14">
        <v>637</v>
      </c>
      <c r="D15" s="14">
        <v>650</v>
      </c>
      <c r="E15" s="14">
        <v>632</v>
      </c>
      <c r="F15" s="14">
        <v>655</v>
      </c>
      <c r="G15" s="14">
        <v>637</v>
      </c>
      <c r="H15" s="14">
        <v>648</v>
      </c>
      <c r="I15" s="14">
        <v>632</v>
      </c>
      <c r="J15" s="14">
        <v>644</v>
      </c>
      <c r="K15" s="14">
        <v>630</v>
      </c>
      <c r="L15" s="14">
        <v>639</v>
      </c>
      <c r="M15" s="14">
        <v>623</v>
      </c>
      <c r="N15" s="14">
        <v>644</v>
      </c>
      <c r="O15" s="14">
        <v>634</v>
      </c>
      <c r="P15" s="14">
        <v>641</v>
      </c>
      <c r="Q15" s="14">
        <v>631</v>
      </c>
      <c r="R15" s="14">
        <v>639</v>
      </c>
      <c r="S15" s="14">
        <v>620</v>
      </c>
      <c r="T15" s="14">
        <v>0</v>
      </c>
      <c r="U15" s="14">
        <v>0</v>
      </c>
      <c r="V15" s="14">
        <v>0</v>
      </c>
      <c r="W15" s="14">
        <v>0</v>
      </c>
      <c r="X15" s="14">
        <v>0</v>
      </c>
      <c r="Y15" s="14">
        <v>0</v>
      </c>
      <c r="Z15" s="15">
        <v>645.44444444444446</v>
      </c>
      <c r="AA15" s="16">
        <v>630.66666666666663</v>
      </c>
    </row>
    <row r="16" spans="1:27" ht="22.5" x14ac:dyDescent="0.2">
      <c r="A16" s="13" t="s">
        <v>23</v>
      </c>
      <c r="B16" s="14">
        <v>4317</v>
      </c>
      <c r="C16" s="14">
        <v>4025</v>
      </c>
      <c r="D16" s="14">
        <v>4310</v>
      </c>
      <c r="E16" s="14">
        <v>4013</v>
      </c>
      <c r="F16" s="14">
        <v>4322</v>
      </c>
      <c r="G16" s="14">
        <v>4028</v>
      </c>
      <c r="H16" s="14">
        <v>4315</v>
      </c>
      <c r="I16" s="14">
        <v>4038</v>
      </c>
      <c r="J16" s="14">
        <v>4310</v>
      </c>
      <c r="K16" s="14">
        <v>4036</v>
      </c>
      <c r="L16" s="14">
        <v>4327</v>
      </c>
      <c r="M16" s="14">
        <v>4084</v>
      </c>
      <c r="N16" s="14">
        <v>4322</v>
      </c>
      <c r="O16" s="14">
        <v>4073</v>
      </c>
      <c r="P16" s="14">
        <v>4313</v>
      </c>
      <c r="Q16" s="14">
        <v>4045</v>
      </c>
      <c r="R16" s="14">
        <v>4288</v>
      </c>
      <c r="S16" s="14">
        <v>3909</v>
      </c>
      <c r="T16" s="14">
        <v>0</v>
      </c>
      <c r="U16" s="14">
        <v>0</v>
      </c>
      <c r="V16" s="14">
        <v>0</v>
      </c>
      <c r="W16" s="14">
        <v>0</v>
      </c>
      <c r="X16" s="14">
        <v>0</v>
      </c>
      <c r="Y16" s="14">
        <v>0</v>
      </c>
      <c r="Z16" s="15">
        <v>4313.7777777777774</v>
      </c>
      <c r="AA16" s="16">
        <v>4027.8888888888887</v>
      </c>
    </row>
    <row r="17" spans="1:27" x14ac:dyDescent="0.2">
      <c r="A17" s="17" t="s">
        <v>24</v>
      </c>
      <c r="B17" s="14">
        <v>6747</v>
      </c>
      <c r="C17" s="14">
        <v>6402</v>
      </c>
      <c r="D17" s="14">
        <v>6688</v>
      </c>
      <c r="E17" s="14">
        <v>6343</v>
      </c>
      <c r="F17" s="14">
        <v>6616</v>
      </c>
      <c r="G17" s="14">
        <v>6288</v>
      </c>
      <c r="H17" s="14">
        <v>6719</v>
      </c>
      <c r="I17" s="14">
        <v>6375</v>
      </c>
      <c r="J17" s="14">
        <v>6708</v>
      </c>
      <c r="K17" s="14">
        <v>6382</v>
      </c>
      <c r="L17" s="14">
        <v>6680</v>
      </c>
      <c r="M17" s="14">
        <v>6396</v>
      </c>
      <c r="N17" s="14">
        <v>6668</v>
      </c>
      <c r="O17" s="14">
        <v>6387</v>
      </c>
      <c r="P17" s="14">
        <v>6618</v>
      </c>
      <c r="Q17" s="14">
        <v>6329</v>
      </c>
      <c r="R17" s="14">
        <v>6603</v>
      </c>
      <c r="S17" s="14">
        <v>6204</v>
      </c>
      <c r="T17" s="14">
        <v>0</v>
      </c>
      <c r="U17" s="14">
        <v>0</v>
      </c>
      <c r="V17" s="14">
        <v>0</v>
      </c>
      <c r="W17" s="14">
        <v>0</v>
      </c>
      <c r="X17" s="14">
        <v>0</v>
      </c>
      <c r="Y17" s="14">
        <v>0</v>
      </c>
      <c r="Z17" s="15">
        <v>6671.8888888888887</v>
      </c>
      <c r="AA17" s="16">
        <v>6345.1111111111113</v>
      </c>
    </row>
    <row r="18" spans="1:27" x14ac:dyDescent="0.2">
      <c r="A18" s="17" t="s">
        <v>25</v>
      </c>
      <c r="B18" s="14">
        <v>1492</v>
      </c>
      <c r="C18" s="14">
        <v>1478</v>
      </c>
      <c r="D18" s="14">
        <v>1491</v>
      </c>
      <c r="E18" s="14">
        <v>1480</v>
      </c>
      <c r="F18" s="14">
        <v>1491</v>
      </c>
      <c r="G18" s="14">
        <v>1476</v>
      </c>
      <c r="H18" s="14">
        <v>1490</v>
      </c>
      <c r="I18" s="14">
        <v>1467</v>
      </c>
      <c r="J18" s="14">
        <v>1494</v>
      </c>
      <c r="K18" s="14">
        <v>1471</v>
      </c>
      <c r="L18" s="14">
        <v>1488</v>
      </c>
      <c r="M18" s="14">
        <v>1473</v>
      </c>
      <c r="N18" s="14">
        <v>1486</v>
      </c>
      <c r="O18" s="14">
        <v>1464</v>
      </c>
      <c r="P18" s="14">
        <v>1488</v>
      </c>
      <c r="Q18" s="14">
        <v>1466</v>
      </c>
      <c r="R18" s="14">
        <v>1492</v>
      </c>
      <c r="S18" s="14">
        <v>1468</v>
      </c>
      <c r="T18" s="14">
        <v>0</v>
      </c>
      <c r="U18" s="14">
        <v>0</v>
      </c>
      <c r="V18" s="14">
        <v>0</v>
      </c>
      <c r="W18" s="14">
        <v>0</v>
      </c>
      <c r="X18" s="14">
        <v>0</v>
      </c>
      <c r="Y18" s="14">
        <v>0</v>
      </c>
      <c r="Z18" s="15">
        <v>1490.2222222222222</v>
      </c>
      <c r="AA18" s="16">
        <v>1471.4444444444443</v>
      </c>
    </row>
    <row r="19" spans="1:27" x14ac:dyDescent="0.2">
      <c r="A19" s="17" t="s">
        <v>26</v>
      </c>
      <c r="B19" s="14"/>
      <c r="C19" s="14"/>
      <c r="D19" s="14"/>
      <c r="E19" s="14"/>
      <c r="F19" s="14"/>
      <c r="G19" s="14"/>
      <c r="H19" s="14"/>
      <c r="I19" s="14"/>
      <c r="J19" s="14"/>
      <c r="K19" s="14"/>
      <c r="L19" s="14"/>
      <c r="M19" s="14"/>
      <c r="N19" s="14"/>
      <c r="O19" s="14"/>
      <c r="P19" s="14"/>
      <c r="Q19" s="14"/>
      <c r="R19" s="14"/>
      <c r="S19" s="14"/>
      <c r="T19" s="14"/>
      <c r="U19" s="14"/>
      <c r="V19" s="14"/>
      <c r="W19" s="14"/>
      <c r="X19" s="14"/>
      <c r="Y19" s="14"/>
      <c r="Z19" s="18"/>
      <c r="AA19" s="16"/>
    </row>
    <row r="20" spans="1:27" x14ac:dyDescent="0.2">
      <c r="A20" s="19" t="s">
        <v>27</v>
      </c>
      <c r="B20" s="18">
        <f>SUM(B9:B19)</f>
        <v>34245</v>
      </c>
      <c r="C20" s="18">
        <f>SUM(C9:C19)</f>
        <v>32427</v>
      </c>
      <c r="D20" s="18">
        <f t="shared" ref="D20:Y20" si="0">SUM(D9:D19)</f>
        <v>34123</v>
      </c>
      <c r="E20" s="18">
        <f t="shared" si="0"/>
        <v>32267</v>
      </c>
      <c r="F20" s="18">
        <f t="shared" si="0"/>
        <v>34081</v>
      </c>
      <c r="G20" s="18">
        <f t="shared" si="0"/>
        <v>32240</v>
      </c>
      <c r="H20" s="18">
        <f t="shared" si="0"/>
        <v>34118</v>
      </c>
      <c r="I20" s="18">
        <f t="shared" si="0"/>
        <v>32377</v>
      </c>
      <c r="J20" s="18">
        <f t="shared" si="0"/>
        <v>34052</v>
      </c>
      <c r="K20" s="18">
        <f t="shared" si="0"/>
        <v>32316</v>
      </c>
      <c r="L20" s="18">
        <f t="shared" si="0"/>
        <v>33970</v>
      </c>
      <c r="M20" s="18">
        <f t="shared" si="0"/>
        <v>32314</v>
      </c>
      <c r="N20" s="18">
        <f t="shared" si="0"/>
        <v>33961</v>
      </c>
      <c r="O20" s="18">
        <f t="shared" si="0"/>
        <v>32302</v>
      </c>
      <c r="P20" s="18">
        <f t="shared" si="0"/>
        <v>33855</v>
      </c>
      <c r="Q20" s="18">
        <f t="shared" si="0"/>
        <v>32069</v>
      </c>
      <c r="R20" s="18">
        <f t="shared" si="0"/>
        <v>33742</v>
      </c>
      <c r="S20" s="18">
        <f t="shared" si="0"/>
        <v>31238</v>
      </c>
      <c r="T20" s="18">
        <f t="shared" si="0"/>
        <v>0</v>
      </c>
      <c r="U20" s="18">
        <f t="shared" si="0"/>
        <v>0</v>
      </c>
      <c r="V20" s="18">
        <f t="shared" si="0"/>
        <v>0</v>
      </c>
      <c r="W20" s="18">
        <f t="shared" si="0"/>
        <v>0</v>
      </c>
      <c r="X20" s="18">
        <f t="shared" si="0"/>
        <v>0</v>
      </c>
      <c r="Y20" s="18">
        <f t="shared" si="0"/>
        <v>0</v>
      </c>
      <c r="Z20" s="15">
        <v>34016.333333333336</v>
      </c>
      <c r="AA20" s="16">
        <v>32172.222222222223</v>
      </c>
    </row>
    <row r="21" spans="1:27" x14ac:dyDescent="0.2">
      <c r="A21" s="20" t="s">
        <v>28</v>
      </c>
      <c r="B21" s="14">
        <v>133</v>
      </c>
      <c r="C21" s="14">
        <v>121</v>
      </c>
      <c r="D21" s="14">
        <v>133</v>
      </c>
      <c r="E21" s="14">
        <v>121</v>
      </c>
      <c r="F21" s="14">
        <v>132</v>
      </c>
      <c r="G21" s="14">
        <v>121</v>
      </c>
      <c r="H21" s="14">
        <v>133</v>
      </c>
      <c r="I21" s="14">
        <v>121</v>
      </c>
      <c r="J21" s="14">
        <v>130</v>
      </c>
      <c r="K21" s="14">
        <v>120</v>
      </c>
      <c r="L21" s="14">
        <v>134</v>
      </c>
      <c r="M21" s="14">
        <v>120</v>
      </c>
      <c r="N21" s="14">
        <v>132</v>
      </c>
      <c r="O21" s="14">
        <v>120</v>
      </c>
      <c r="P21" s="14">
        <v>135</v>
      </c>
      <c r="Q21" s="14">
        <v>120</v>
      </c>
      <c r="R21" s="14">
        <v>137</v>
      </c>
      <c r="S21" s="14">
        <v>120</v>
      </c>
      <c r="T21" s="14">
        <v>0</v>
      </c>
      <c r="U21" s="14">
        <v>0</v>
      </c>
      <c r="V21" s="14">
        <v>0</v>
      </c>
      <c r="W21" s="14">
        <v>0</v>
      </c>
      <c r="X21" s="14">
        <v>0</v>
      </c>
      <c r="Y21" s="14">
        <v>0</v>
      </c>
      <c r="Z21" s="15">
        <v>133.22222222222223</v>
      </c>
      <c r="AA21" s="16">
        <v>120.44444444444444</v>
      </c>
    </row>
    <row r="22" spans="1:27" x14ac:dyDescent="0.2">
      <c r="A22" s="21" t="s">
        <v>29</v>
      </c>
      <c r="B22" s="14">
        <v>69</v>
      </c>
      <c r="C22" s="14">
        <v>66</v>
      </c>
      <c r="D22" s="14">
        <v>69</v>
      </c>
      <c r="E22" s="14">
        <v>66</v>
      </c>
      <c r="F22" s="14">
        <v>69</v>
      </c>
      <c r="G22" s="14">
        <v>66</v>
      </c>
      <c r="H22" s="14">
        <v>68</v>
      </c>
      <c r="I22" s="14">
        <v>66</v>
      </c>
      <c r="J22" s="14">
        <v>68</v>
      </c>
      <c r="K22" s="14">
        <v>66</v>
      </c>
      <c r="L22" s="14">
        <v>69</v>
      </c>
      <c r="M22" s="14">
        <v>66</v>
      </c>
      <c r="N22" s="14">
        <v>68</v>
      </c>
      <c r="O22" s="14">
        <v>66</v>
      </c>
      <c r="P22" s="14">
        <v>69</v>
      </c>
      <c r="Q22" s="14">
        <v>66</v>
      </c>
      <c r="R22" s="14">
        <v>68</v>
      </c>
      <c r="S22" s="14">
        <v>66</v>
      </c>
      <c r="T22" s="14">
        <v>0</v>
      </c>
      <c r="U22" s="14">
        <v>0</v>
      </c>
      <c r="V22" s="14">
        <v>0</v>
      </c>
      <c r="W22" s="14">
        <v>0</v>
      </c>
      <c r="X22" s="14">
        <v>0</v>
      </c>
      <c r="Y22" s="14">
        <v>0</v>
      </c>
      <c r="Z22" s="15">
        <v>68.555555555555557</v>
      </c>
      <c r="AA22" s="16">
        <v>66</v>
      </c>
    </row>
    <row r="23" spans="1:27" x14ac:dyDescent="0.2">
      <c r="A23" s="21" t="s">
        <v>30</v>
      </c>
      <c r="B23" s="14">
        <v>4</v>
      </c>
      <c r="C23" s="14">
        <v>4</v>
      </c>
      <c r="D23" s="14">
        <v>4</v>
      </c>
      <c r="E23" s="14">
        <v>4</v>
      </c>
      <c r="F23" s="14">
        <v>4</v>
      </c>
      <c r="G23" s="14">
        <v>4</v>
      </c>
      <c r="H23" s="14">
        <v>4</v>
      </c>
      <c r="I23" s="14">
        <v>4</v>
      </c>
      <c r="J23" s="14">
        <v>4</v>
      </c>
      <c r="K23" s="14">
        <v>4</v>
      </c>
      <c r="L23" s="14">
        <v>4</v>
      </c>
      <c r="M23" s="14">
        <v>4</v>
      </c>
      <c r="N23" s="14">
        <v>4</v>
      </c>
      <c r="O23" s="14">
        <v>4</v>
      </c>
      <c r="P23" s="14">
        <v>4</v>
      </c>
      <c r="Q23" s="14">
        <v>4</v>
      </c>
      <c r="R23" s="14">
        <v>4</v>
      </c>
      <c r="S23" s="14">
        <v>4</v>
      </c>
      <c r="T23" s="14">
        <v>0</v>
      </c>
      <c r="U23" s="14">
        <v>0</v>
      </c>
      <c r="V23" s="14">
        <v>0</v>
      </c>
      <c r="W23" s="14">
        <v>0</v>
      </c>
      <c r="X23" s="14">
        <v>0</v>
      </c>
      <c r="Y23" s="14">
        <v>0</v>
      </c>
      <c r="Z23" s="15">
        <v>4</v>
      </c>
      <c r="AA23" s="16">
        <v>4</v>
      </c>
    </row>
    <row r="24" spans="1:27" x14ac:dyDescent="0.2">
      <c r="A24" s="21" t="s">
        <v>31</v>
      </c>
      <c r="B24" s="14">
        <v>8</v>
      </c>
      <c r="C24" s="14">
        <v>8</v>
      </c>
      <c r="D24" s="14">
        <v>8</v>
      </c>
      <c r="E24" s="14">
        <v>8</v>
      </c>
      <c r="F24" s="14">
        <v>8</v>
      </c>
      <c r="G24" s="14">
        <v>8</v>
      </c>
      <c r="H24" s="14">
        <v>8</v>
      </c>
      <c r="I24" s="14">
        <v>8</v>
      </c>
      <c r="J24" s="14">
        <v>8</v>
      </c>
      <c r="K24" s="14">
        <v>8</v>
      </c>
      <c r="L24" s="14">
        <v>8</v>
      </c>
      <c r="M24" s="14">
        <v>8</v>
      </c>
      <c r="N24" s="14">
        <v>8</v>
      </c>
      <c r="O24" s="14">
        <v>8</v>
      </c>
      <c r="P24" s="14">
        <v>8</v>
      </c>
      <c r="Q24" s="14">
        <v>8</v>
      </c>
      <c r="R24" s="14">
        <v>9</v>
      </c>
      <c r="S24" s="14">
        <v>8</v>
      </c>
      <c r="T24" s="14">
        <v>0</v>
      </c>
      <c r="U24" s="14">
        <v>0</v>
      </c>
      <c r="V24" s="14">
        <v>0</v>
      </c>
      <c r="W24" s="14">
        <v>0</v>
      </c>
      <c r="X24" s="14">
        <v>0</v>
      </c>
      <c r="Y24" s="14">
        <v>0</v>
      </c>
      <c r="Z24" s="15">
        <v>8.1111111111111107</v>
      </c>
      <c r="AA24" s="16">
        <v>8</v>
      </c>
    </row>
    <row r="25" spans="1:27" x14ac:dyDescent="0.2">
      <c r="A25" s="21" t="s">
        <v>32</v>
      </c>
      <c r="B25" s="14">
        <v>28</v>
      </c>
      <c r="C25" s="14">
        <v>28</v>
      </c>
      <c r="D25" s="14">
        <v>28</v>
      </c>
      <c r="E25" s="14">
        <v>28</v>
      </c>
      <c r="F25" s="14">
        <v>28</v>
      </c>
      <c r="G25" s="14">
        <v>28</v>
      </c>
      <c r="H25" s="14">
        <v>28</v>
      </c>
      <c r="I25" s="14">
        <v>28</v>
      </c>
      <c r="J25" s="14">
        <v>28</v>
      </c>
      <c r="K25" s="14">
        <v>28</v>
      </c>
      <c r="L25" s="14">
        <v>28</v>
      </c>
      <c r="M25" s="14">
        <v>28</v>
      </c>
      <c r="N25" s="14">
        <v>28</v>
      </c>
      <c r="O25" s="14">
        <v>28</v>
      </c>
      <c r="P25" s="14">
        <v>28</v>
      </c>
      <c r="Q25" s="14">
        <v>28</v>
      </c>
      <c r="R25" s="14">
        <v>28</v>
      </c>
      <c r="S25" s="14">
        <v>28</v>
      </c>
      <c r="T25" s="14">
        <v>0</v>
      </c>
      <c r="U25" s="14">
        <v>0</v>
      </c>
      <c r="V25" s="14">
        <v>0</v>
      </c>
      <c r="W25" s="14">
        <v>0</v>
      </c>
      <c r="X25" s="14">
        <v>0</v>
      </c>
      <c r="Y25" s="14">
        <v>0</v>
      </c>
      <c r="Z25" s="15">
        <v>28</v>
      </c>
      <c r="AA25" s="16">
        <v>28</v>
      </c>
    </row>
    <row r="26" spans="1:27" x14ac:dyDescent="0.2">
      <c r="A26" s="21" t="s">
        <v>33</v>
      </c>
      <c r="B26" s="14">
        <v>285</v>
      </c>
      <c r="C26" s="14">
        <v>266</v>
      </c>
      <c r="D26" s="14">
        <v>286</v>
      </c>
      <c r="E26" s="14">
        <v>268</v>
      </c>
      <c r="F26" s="14">
        <v>282</v>
      </c>
      <c r="G26" s="14">
        <v>266</v>
      </c>
      <c r="H26" s="14">
        <v>280</v>
      </c>
      <c r="I26" s="14">
        <v>266</v>
      </c>
      <c r="J26" s="14">
        <v>276</v>
      </c>
      <c r="K26" s="14">
        <v>266</v>
      </c>
      <c r="L26" s="14">
        <v>275</v>
      </c>
      <c r="M26" s="14">
        <v>267</v>
      </c>
      <c r="N26" s="14">
        <v>274</v>
      </c>
      <c r="O26" s="14">
        <v>266</v>
      </c>
      <c r="P26" s="14">
        <v>271</v>
      </c>
      <c r="Q26" s="14">
        <v>264</v>
      </c>
      <c r="R26" s="14">
        <v>272</v>
      </c>
      <c r="S26" s="14">
        <v>263</v>
      </c>
      <c r="T26" s="14">
        <v>0</v>
      </c>
      <c r="U26" s="14">
        <v>0</v>
      </c>
      <c r="V26" s="14">
        <v>0</v>
      </c>
      <c r="W26" s="14">
        <v>0</v>
      </c>
      <c r="X26" s="14">
        <v>0</v>
      </c>
      <c r="Y26" s="14">
        <v>0</v>
      </c>
      <c r="Z26" s="15">
        <v>277.88888888888891</v>
      </c>
      <c r="AA26" s="16">
        <v>265.77777777777777</v>
      </c>
    </row>
    <row r="27" spans="1:27" x14ac:dyDescent="0.2">
      <c r="A27" s="19" t="s">
        <v>34</v>
      </c>
      <c r="B27" s="18">
        <f>SUM(B21:B26)</f>
        <v>527</v>
      </c>
      <c r="C27" s="18">
        <f t="shared" ref="C27:Y27" si="1">SUM(C21:C26)</f>
        <v>493</v>
      </c>
      <c r="D27" s="18">
        <f t="shared" si="1"/>
        <v>528</v>
      </c>
      <c r="E27" s="18">
        <f t="shared" si="1"/>
        <v>495</v>
      </c>
      <c r="F27" s="18">
        <f t="shared" si="1"/>
        <v>523</v>
      </c>
      <c r="G27" s="18">
        <f t="shared" si="1"/>
        <v>493</v>
      </c>
      <c r="H27" s="18">
        <f t="shared" si="1"/>
        <v>521</v>
      </c>
      <c r="I27" s="18">
        <f t="shared" si="1"/>
        <v>493</v>
      </c>
      <c r="J27" s="18">
        <f t="shared" si="1"/>
        <v>514</v>
      </c>
      <c r="K27" s="18">
        <f t="shared" si="1"/>
        <v>492</v>
      </c>
      <c r="L27" s="18">
        <f t="shared" si="1"/>
        <v>518</v>
      </c>
      <c r="M27" s="18">
        <f t="shared" si="1"/>
        <v>493</v>
      </c>
      <c r="N27" s="18">
        <f t="shared" si="1"/>
        <v>514</v>
      </c>
      <c r="O27" s="18">
        <f t="shared" si="1"/>
        <v>492</v>
      </c>
      <c r="P27" s="18">
        <f t="shared" si="1"/>
        <v>515</v>
      </c>
      <c r="Q27" s="18">
        <f t="shared" si="1"/>
        <v>490</v>
      </c>
      <c r="R27" s="18">
        <f t="shared" si="1"/>
        <v>518</v>
      </c>
      <c r="S27" s="18">
        <f t="shared" si="1"/>
        <v>489</v>
      </c>
      <c r="T27" s="18">
        <f t="shared" si="1"/>
        <v>0</v>
      </c>
      <c r="U27" s="18">
        <f t="shared" si="1"/>
        <v>0</v>
      </c>
      <c r="V27" s="18">
        <f t="shared" si="1"/>
        <v>0</v>
      </c>
      <c r="W27" s="18">
        <f t="shared" si="1"/>
        <v>0</v>
      </c>
      <c r="X27" s="18">
        <f t="shared" si="1"/>
        <v>0</v>
      </c>
      <c r="Y27" s="18">
        <f t="shared" si="1"/>
        <v>0</v>
      </c>
      <c r="Z27" s="15">
        <v>519.77777777777783</v>
      </c>
      <c r="AA27" s="16">
        <v>492.22222222222223</v>
      </c>
    </row>
    <row r="28" spans="1:27" x14ac:dyDescent="0.2">
      <c r="A28" s="21"/>
      <c r="B28" s="8"/>
      <c r="C28" s="8"/>
      <c r="D28" s="8"/>
      <c r="E28" s="8"/>
      <c r="F28" s="8"/>
      <c r="G28" s="8"/>
      <c r="H28" s="8"/>
      <c r="I28" s="8"/>
      <c r="J28" s="8"/>
      <c r="K28" s="8"/>
      <c r="L28" s="8"/>
      <c r="M28" s="8"/>
      <c r="N28" s="8"/>
      <c r="O28" s="8"/>
      <c r="P28" s="8"/>
      <c r="Q28" s="8"/>
      <c r="R28" s="8"/>
      <c r="S28" s="8"/>
      <c r="T28" s="8"/>
      <c r="U28" s="8"/>
      <c r="V28" s="8"/>
      <c r="W28" s="8"/>
      <c r="X28" s="8"/>
      <c r="Y28" s="8"/>
      <c r="Z28" s="22"/>
      <c r="AA28" s="16"/>
    </row>
    <row r="29" spans="1:27" x14ac:dyDescent="0.2">
      <c r="A29" s="21" t="s">
        <v>35</v>
      </c>
      <c r="B29" s="14">
        <v>1</v>
      </c>
      <c r="C29" s="14">
        <v>1</v>
      </c>
      <c r="D29" s="14">
        <v>1</v>
      </c>
      <c r="E29" s="14">
        <v>1</v>
      </c>
      <c r="F29" s="14">
        <v>1</v>
      </c>
      <c r="G29" s="14">
        <v>1</v>
      </c>
      <c r="H29" s="14">
        <v>1</v>
      </c>
      <c r="I29" s="14">
        <v>1</v>
      </c>
      <c r="J29" s="14">
        <v>1</v>
      </c>
      <c r="K29" s="14">
        <v>1</v>
      </c>
      <c r="L29" s="14">
        <v>1</v>
      </c>
      <c r="M29" s="14">
        <v>1</v>
      </c>
      <c r="N29" s="14">
        <v>1</v>
      </c>
      <c r="O29" s="14">
        <v>1</v>
      </c>
      <c r="P29" s="14">
        <v>1</v>
      </c>
      <c r="Q29" s="14">
        <v>1</v>
      </c>
      <c r="R29" s="14">
        <v>1</v>
      </c>
      <c r="S29" s="14">
        <v>1</v>
      </c>
      <c r="T29" s="14">
        <v>0</v>
      </c>
      <c r="U29" s="14">
        <v>0</v>
      </c>
      <c r="V29" s="14">
        <v>0</v>
      </c>
      <c r="W29" s="14">
        <v>0</v>
      </c>
      <c r="X29" s="14">
        <v>0</v>
      </c>
      <c r="Y29" s="14">
        <v>0</v>
      </c>
      <c r="Z29" s="15">
        <v>1</v>
      </c>
      <c r="AA29" s="16">
        <v>1</v>
      </c>
    </row>
    <row r="30" spans="1:27" x14ac:dyDescent="0.2">
      <c r="A30" s="21" t="s">
        <v>36</v>
      </c>
      <c r="B30" s="14">
        <v>1</v>
      </c>
      <c r="C30" s="14">
        <v>1</v>
      </c>
      <c r="D30" s="14">
        <v>1</v>
      </c>
      <c r="E30" s="14">
        <v>1</v>
      </c>
      <c r="F30" s="14">
        <v>1</v>
      </c>
      <c r="G30" s="14">
        <v>1</v>
      </c>
      <c r="H30" s="14">
        <v>1</v>
      </c>
      <c r="I30" s="14">
        <v>1</v>
      </c>
      <c r="J30" s="14">
        <v>1</v>
      </c>
      <c r="K30" s="14">
        <v>1</v>
      </c>
      <c r="L30" s="14">
        <v>1</v>
      </c>
      <c r="M30" s="14">
        <v>1</v>
      </c>
      <c r="N30" s="14">
        <v>1</v>
      </c>
      <c r="O30" s="14">
        <v>1</v>
      </c>
      <c r="P30" s="14">
        <v>1</v>
      </c>
      <c r="Q30" s="14">
        <v>1</v>
      </c>
      <c r="R30" s="14">
        <v>1</v>
      </c>
      <c r="S30" s="14">
        <v>1</v>
      </c>
      <c r="T30" s="14">
        <v>0</v>
      </c>
      <c r="U30" s="14">
        <v>0</v>
      </c>
      <c r="V30" s="14">
        <v>0</v>
      </c>
      <c r="W30" s="14">
        <v>0</v>
      </c>
      <c r="X30" s="14">
        <v>0</v>
      </c>
      <c r="Y30" s="14">
        <v>0</v>
      </c>
      <c r="Z30" s="15">
        <v>1</v>
      </c>
      <c r="AA30" s="16">
        <v>1</v>
      </c>
    </row>
    <row r="31" spans="1:27" x14ac:dyDescent="0.2">
      <c r="A31" s="21" t="s">
        <v>37</v>
      </c>
      <c r="B31" s="14">
        <v>1</v>
      </c>
      <c r="C31" s="14">
        <v>1</v>
      </c>
      <c r="D31" s="14">
        <v>1</v>
      </c>
      <c r="E31" s="14">
        <v>1</v>
      </c>
      <c r="F31" s="14">
        <v>1</v>
      </c>
      <c r="G31" s="14">
        <v>1</v>
      </c>
      <c r="H31" s="14">
        <v>1</v>
      </c>
      <c r="I31" s="14">
        <v>1</v>
      </c>
      <c r="J31" s="14">
        <v>1</v>
      </c>
      <c r="K31" s="14">
        <v>1</v>
      </c>
      <c r="L31" s="14">
        <v>1</v>
      </c>
      <c r="M31" s="14">
        <v>1</v>
      </c>
      <c r="N31" s="14">
        <v>1</v>
      </c>
      <c r="O31" s="14">
        <v>1</v>
      </c>
      <c r="P31" s="14">
        <v>1</v>
      </c>
      <c r="Q31" s="14">
        <v>1</v>
      </c>
      <c r="R31" s="14">
        <v>1</v>
      </c>
      <c r="S31" s="14">
        <v>1</v>
      </c>
      <c r="T31" s="14">
        <v>0</v>
      </c>
      <c r="U31" s="14">
        <v>0</v>
      </c>
      <c r="V31" s="14">
        <v>0</v>
      </c>
      <c r="W31" s="14">
        <v>0</v>
      </c>
      <c r="X31" s="14">
        <v>0</v>
      </c>
      <c r="Y31" s="14">
        <v>0</v>
      </c>
      <c r="Z31" s="15">
        <v>1</v>
      </c>
      <c r="AA31" s="16">
        <v>1</v>
      </c>
    </row>
    <row r="32" spans="1:27" x14ac:dyDescent="0.2">
      <c r="A32" s="21" t="s">
        <v>38</v>
      </c>
      <c r="B32" s="14">
        <v>1</v>
      </c>
      <c r="C32" s="14">
        <v>1</v>
      </c>
      <c r="D32" s="14">
        <v>1</v>
      </c>
      <c r="E32" s="14">
        <v>1</v>
      </c>
      <c r="F32" s="14">
        <v>1</v>
      </c>
      <c r="G32" s="14">
        <v>1</v>
      </c>
      <c r="H32" s="14">
        <v>1</v>
      </c>
      <c r="I32" s="14">
        <v>1</v>
      </c>
      <c r="J32" s="14">
        <v>1</v>
      </c>
      <c r="K32" s="14">
        <v>1</v>
      </c>
      <c r="L32" s="14">
        <v>1</v>
      </c>
      <c r="M32" s="14">
        <v>1</v>
      </c>
      <c r="N32" s="14">
        <v>1</v>
      </c>
      <c r="O32" s="14">
        <v>1</v>
      </c>
      <c r="P32" s="14">
        <v>1</v>
      </c>
      <c r="Q32" s="14">
        <v>1</v>
      </c>
      <c r="R32" s="14">
        <v>1</v>
      </c>
      <c r="S32" s="14">
        <v>1</v>
      </c>
      <c r="T32" s="14">
        <v>0</v>
      </c>
      <c r="U32" s="14">
        <v>0</v>
      </c>
      <c r="V32" s="14">
        <v>0</v>
      </c>
      <c r="W32" s="14">
        <v>0</v>
      </c>
      <c r="X32" s="14">
        <v>0</v>
      </c>
      <c r="Y32" s="14">
        <v>0</v>
      </c>
      <c r="Z32" s="15">
        <v>1</v>
      </c>
      <c r="AA32" s="16">
        <v>1</v>
      </c>
    </row>
    <row r="33" spans="1:27" x14ac:dyDescent="0.2">
      <c r="A33" s="23" t="s">
        <v>39</v>
      </c>
      <c r="B33" s="24">
        <f>SUM(B29:B32)</f>
        <v>4</v>
      </c>
      <c r="C33" s="24">
        <f t="shared" ref="C33:Y33" si="2">SUM(C29:C32)</f>
        <v>4</v>
      </c>
      <c r="D33" s="24">
        <f t="shared" si="2"/>
        <v>4</v>
      </c>
      <c r="E33" s="24">
        <f t="shared" si="2"/>
        <v>4</v>
      </c>
      <c r="F33" s="24">
        <f t="shared" si="2"/>
        <v>4</v>
      </c>
      <c r="G33" s="24">
        <f t="shared" si="2"/>
        <v>4</v>
      </c>
      <c r="H33" s="24">
        <f t="shared" si="2"/>
        <v>4</v>
      </c>
      <c r="I33" s="24">
        <f t="shared" si="2"/>
        <v>4</v>
      </c>
      <c r="J33" s="24">
        <f t="shared" si="2"/>
        <v>4</v>
      </c>
      <c r="K33" s="24">
        <f t="shared" si="2"/>
        <v>4</v>
      </c>
      <c r="L33" s="24">
        <f t="shared" si="2"/>
        <v>4</v>
      </c>
      <c r="M33" s="24">
        <f t="shared" si="2"/>
        <v>4</v>
      </c>
      <c r="N33" s="24">
        <f t="shared" si="2"/>
        <v>4</v>
      </c>
      <c r="O33" s="24">
        <f t="shared" si="2"/>
        <v>4</v>
      </c>
      <c r="P33" s="24">
        <f t="shared" si="2"/>
        <v>4</v>
      </c>
      <c r="Q33" s="24">
        <f t="shared" si="2"/>
        <v>4</v>
      </c>
      <c r="R33" s="24">
        <f t="shared" si="2"/>
        <v>4</v>
      </c>
      <c r="S33" s="24">
        <f t="shared" si="2"/>
        <v>4</v>
      </c>
      <c r="T33" s="24">
        <f t="shared" si="2"/>
        <v>0</v>
      </c>
      <c r="U33" s="24">
        <f t="shared" si="2"/>
        <v>0</v>
      </c>
      <c r="V33" s="24">
        <f t="shared" si="2"/>
        <v>0</v>
      </c>
      <c r="W33" s="24">
        <f t="shared" si="2"/>
        <v>0</v>
      </c>
      <c r="X33" s="24">
        <f t="shared" si="2"/>
        <v>0</v>
      </c>
      <c r="Y33" s="24">
        <f t="shared" si="2"/>
        <v>0</v>
      </c>
      <c r="Z33" s="15">
        <v>4</v>
      </c>
      <c r="AA33" s="16">
        <v>4</v>
      </c>
    </row>
    <row r="34" spans="1:27" x14ac:dyDescent="0.2">
      <c r="A34" s="21"/>
      <c r="B34" s="8"/>
      <c r="C34" s="8"/>
      <c r="D34" s="8"/>
      <c r="E34" s="8"/>
      <c r="F34" s="8"/>
      <c r="G34" s="8"/>
      <c r="H34" s="8"/>
      <c r="I34" s="8"/>
      <c r="J34" s="8"/>
      <c r="K34" s="8"/>
      <c r="L34" s="8"/>
      <c r="M34" s="8"/>
      <c r="N34" s="8"/>
      <c r="O34" s="8"/>
      <c r="P34" s="8"/>
      <c r="Q34" s="8"/>
      <c r="R34" s="8"/>
      <c r="S34" s="8"/>
      <c r="T34" s="8"/>
      <c r="U34" s="8"/>
      <c r="V34" s="8"/>
      <c r="W34" s="8"/>
      <c r="X34" s="8"/>
      <c r="Y34" s="8"/>
      <c r="Z34" s="22"/>
      <c r="AA34" s="16"/>
    </row>
    <row r="35" spans="1:27" x14ac:dyDescent="0.2">
      <c r="A35" s="23" t="s">
        <v>40</v>
      </c>
      <c r="B35" s="25">
        <f t="shared" ref="B35:Y35" si="3">B20+B27+B33</f>
        <v>34776</v>
      </c>
      <c r="C35" s="25">
        <f t="shared" si="3"/>
        <v>32924</v>
      </c>
      <c r="D35" s="25">
        <f t="shared" si="3"/>
        <v>34655</v>
      </c>
      <c r="E35" s="25">
        <f t="shared" si="3"/>
        <v>32766</v>
      </c>
      <c r="F35" s="25">
        <f t="shared" si="3"/>
        <v>34608</v>
      </c>
      <c r="G35" s="25">
        <f t="shared" si="3"/>
        <v>32737</v>
      </c>
      <c r="H35" s="25">
        <f t="shared" si="3"/>
        <v>34643</v>
      </c>
      <c r="I35" s="25">
        <f t="shared" si="3"/>
        <v>32874</v>
      </c>
      <c r="J35" s="25">
        <f t="shared" si="3"/>
        <v>34570</v>
      </c>
      <c r="K35" s="25">
        <f t="shared" si="3"/>
        <v>32812</v>
      </c>
      <c r="L35" s="25">
        <f t="shared" si="3"/>
        <v>34492</v>
      </c>
      <c r="M35" s="25">
        <f t="shared" si="3"/>
        <v>32811</v>
      </c>
      <c r="N35" s="25">
        <f t="shared" si="3"/>
        <v>34479</v>
      </c>
      <c r="O35" s="25">
        <f t="shared" si="3"/>
        <v>32798</v>
      </c>
      <c r="P35" s="25">
        <f t="shared" si="3"/>
        <v>34374</v>
      </c>
      <c r="Q35" s="25">
        <f t="shared" si="3"/>
        <v>32563</v>
      </c>
      <c r="R35" s="25">
        <f t="shared" si="3"/>
        <v>34264</v>
      </c>
      <c r="S35" s="25">
        <f t="shared" si="3"/>
        <v>31731</v>
      </c>
      <c r="T35" s="25">
        <f t="shared" si="3"/>
        <v>0</v>
      </c>
      <c r="U35" s="25">
        <f t="shared" si="3"/>
        <v>0</v>
      </c>
      <c r="V35" s="25">
        <f t="shared" si="3"/>
        <v>0</v>
      </c>
      <c r="W35" s="25">
        <f t="shared" si="3"/>
        <v>0</v>
      </c>
      <c r="X35" s="25">
        <f t="shared" si="3"/>
        <v>0</v>
      </c>
      <c r="Y35" s="25">
        <f t="shared" si="3"/>
        <v>0</v>
      </c>
      <c r="Z35" s="15">
        <v>34540.111111111109</v>
      </c>
      <c r="AA35" s="16">
        <v>32668.444444444445</v>
      </c>
    </row>
    <row r="36" spans="1:27" x14ac:dyDescent="0.2">
      <c r="A36" s="21"/>
      <c r="B36" s="8"/>
      <c r="C36" s="8"/>
      <c r="D36" s="8"/>
      <c r="E36" s="8"/>
      <c r="F36" s="8"/>
      <c r="G36" s="8"/>
      <c r="H36" s="8"/>
      <c r="I36" s="8"/>
      <c r="J36" s="8"/>
      <c r="K36" s="8"/>
      <c r="L36" s="8"/>
      <c r="M36" s="8"/>
      <c r="N36" s="8"/>
      <c r="O36" s="8"/>
      <c r="P36" s="8"/>
      <c r="Q36" s="8"/>
      <c r="R36" s="8"/>
      <c r="S36" s="8"/>
      <c r="T36" s="8"/>
      <c r="U36" s="8"/>
      <c r="V36" s="8"/>
      <c r="W36" s="8"/>
      <c r="X36" s="8"/>
      <c r="Y36" s="8"/>
      <c r="Z36" s="15"/>
      <c r="AA36" s="16"/>
    </row>
    <row r="37" spans="1:27" ht="12" thickBot="1" x14ac:dyDescent="0.25">
      <c r="A37" s="26" t="s">
        <v>41</v>
      </c>
      <c r="B37" s="27">
        <f t="shared" ref="B37:Y37" si="4">B20+B27</f>
        <v>34772</v>
      </c>
      <c r="C37" s="27">
        <f t="shared" si="4"/>
        <v>32920</v>
      </c>
      <c r="D37" s="27">
        <f t="shared" si="4"/>
        <v>34651</v>
      </c>
      <c r="E37" s="27">
        <f t="shared" si="4"/>
        <v>32762</v>
      </c>
      <c r="F37" s="27">
        <f t="shared" si="4"/>
        <v>34604</v>
      </c>
      <c r="G37" s="27">
        <f t="shared" si="4"/>
        <v>32733</v>
      </c>
      <c r="H37" s="27">
        <f t="shared" si="4"/>
        <v>34639</v>
      </c>
      <c r="I37" s="27">
        <f t="shared" si="4"/>
        <v>32870</v>
      </c>
      <c r="J37" s="27">
        <f t="shared" si="4"/>
        <v>34566</v>
      </c>
      <c r="K37" s="27">
        <f t="shared" si="4"/>
        <v>32808</v>
      </c>
      <c r="L37" s="27">
        <f t="shared" si="4"/>
        <v>34488</v>
      </c>
      <c r="M37" s="27">
        <f t="shared" si="4"/>
        <v>32807</v>
      </c>
      <c r="N37" s="27">
        <f t="shared" si="4"/>
        <v>34475</v>
      </c>
      <c r="O37" s="27">
        <f t="shared" si="4"/>
        <v>32794</v>
      </c>
      <c r="P37" s="27">
        <f t="shared" si="4"/>
        <v>34370</v>
      </c>
      <c r="Q37" s="27">
        <f t="shared" si="4"/>
        <v>32559</v>
      </c>
      <c r="R37" s="27">
        <f t="shared" si="4"/>
        <v>34260</v>
      </c>
      <c r="S37" s="27">
        <f t="shared" si="4"/>
        <v>31727</v>
      </c>
      <c r="T37" s="27">
        <f t="shared" si="4"/>
        <v>0</v>
      </c>
      <c r="U37" s="27">
        <f t="shared" si="4"/>
        <v>0</v>
      </c>
      <c r="V37" s="27">
        <f t="shared" si="4"/>
        <v>0</v>
      </c>
      <c r="W37" s="27">
        <f t="shared" si="4"/>
        <v>0</v>
      </c>
      <c r="X37" s="27">
        <f t="shared" si="4"/>
        <v>0</v>
      </c>
      <c r="Y37" s="27">
        <f t="shared" si="4"/>
        <v>0</v>
      </c>
      <c r="Z37" s="28">
        <v>34536.111111111109</v>
      </c>
      <c r="AA37" s="29">
        <v>32664.444444444445</v>
      </c>
    </row>
    <row r="38" spans="1:27" x14ac:dyDescent="0.2">
      <c r="A38" s="30" t="s">
        <v>42</v>
      </c>
    </row>
    <row r="39" spans="1:27" x14ac:dyDescent="0.2">
      <c r="A39" s="31" t="s">
        <v>43</v>
      </c>
    </row>
    <row r="40" spans="1:27" x14ac:dyDescent="0.2">
      <c r="A40" s="31" t="s">
        <v>44</v>
      </c>
    </row>
    <row r="41" spans="1:27" x14ac:dyDescent="0.2">
      <c r="A41" s="31" t="s">
        <v>45</v>
      </c>
    </row>
    <row r="42" spans="1:27" x14ac:dyDescent="0.2">
      <c r="A42" s="31" t="s">
        <v>46</v>
      </c>
    </row>
    <row r="43" spans="1:27" x14ac:dyDescent="0.2">
      <c r="A43" s="31" t="s">
        <v>47</v>
      </c>
    </row>
    <row r="44" spans="1:27" x14ac:dyDescent="0.2">
      <c r="A44" s="31" t="s">
        <v>48</v>
      </c>
    </row>
    <row r="46" spans="1:27" x14ac:dyDescent="0.2">
      <c r="B46" s="32"/>
      <c r="C46" s="32"/>
      <c r="D46" s="32"/>
      <c r="E46" s="32"/>
      <c r="F46" s="32"/>
      <c r="G46" s="32"/>
      <c r="H46" s="32"/>
      <c r="I46" s="32"/>
      <c r="J46" s="32"/>
      <c r="K46" s="32"/>
      <c r="L46" s="32"/>
      <c r="M46" s="32"/>
    </row>
    <row r="47" spans="1:27" x14ac:dyDescent="0.2">
      <c r="B47" s="32"/>
      <c r="C47" s="32"/>
      <c r="D47" s="32"/>
      <c r="E47" s="32"/>
      <c r="F47" s="32"/>
      <c r="G47" s="32"/>
      <c r="H47" s="32"/>
      <c r="I47" s="32"/>
      <c r="J47" s="32"/>
      <c r="K47" s="32"/>
      <c r="L47" s="32"/>
      <c r="M47" s="32"/>
    </row>
    <row r="48" spans="1:27" x14ac:dyDescent="0.2">
      <c r="B48" s="32"/>
      <c r="C48" s="32"/>
      <c r="D48" s="32"/>
      <c r="E48" s="32"/>
      <c r="F48" s="32"/>
      <c r="G48" s="32"/>
      <c r="H48" s="32"/>
      <c r="I48" s="32"/>
      <c r="J48" s="32"/>
      <c r="K48" s="32"/>
      <c r="L48" s="32"/>
      <c r="M48" s="32"/>
    </row>
  </sheetData>
  <mergeCells count="17">
    <mergeCell ref="X6:Y6"/>
    <mergeCell ref="L6:M6"/>
    <mergeCell ref="N6:O6"/>
    <mergeCell ref="P6:Q6"/>
    <mergeCell ref="R6:S6"/>
    <mergeCell ref="T6:U6"/>
    <mergeCell ref="V6:W6"/>
    <mergeCell ref="Z6:AA6"/>
    <mergeCell ref="A1:Y1"/>
    <mergeCell ref="A2:Y2"/>
    <mergeCell ref="A3:Y3"/>
    <mergeCell ref="A4:C4"/>
    <mergeCell ref="B6:C6"/>
    <mergeCell ref="D6:E6"/>
    <mergeCell ref="F6:G6"/>
    <mergeCell ref="H6:I6"/>
    <mergeCell ref="J6:K6"/>
  </mergeCells>
  <phoneticPr fontId="0" type="noConversion"/>
  <dataValidations count="1">
    <dataValidation type="textLength" allowBlank="1" showInputMessage="1" showErrorMessage="1" sqref="B1:IV1048576 A1:A20 A22:A65536">
      <formula1>0</formula1>
      <formula2>0</formula2>
    </dataValidation>
  </dataValidations>
  <pageMargins left="0.75" right="0.75" top="1" bottom="1" header="0" footer="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6"/>
  <sheetViews>
    <sheetView showGridLines="0" zoomScale="96" zoomScaleNormal="96" workbookViewId="0">
      <selection sqref="A1:IV65536"/>
    </sheetView>
  </sheetViews>
  <sheetFormatPr baseColWidth="10" defaultColWidth="11" defaultRowHeight="11.25" x14ac:dyDescent="0.2"/>
  <cols>
    <col min="1" max="1" width="31.5703125" style="2" customWidth="1"/>
    <col min="2" max="27" width="11.42578125" style="2" customWidth="1"/>
    <col min="28" max="16384" width="11" style="2"/>
  </cols>
  <sheetData>
    <row r="1" spans="1:27" x14ac:dyDescent="0.2">
      <c r="A1" s="52" t="s">
        <v>0</v>
      </c>
      <c r="B1" s="52"/>
      <c r="C1" s="52"/>
      <c r="D1" s="52"/>
      <c r="E1" s="52"/>
      <c r="F1" s="52"/>
      <c r="G1" s="52"/>
      <c r="H1" s="52"/>
      <c r="I1" s="52"/>
      <c r="J1" s="52"/>
      <c r="K1" s="52"/>
      <c r="L1" s="52"/>
      <c r="M1" s="52"/>
      <c r="N1" s="52"/>
      <c r="O1" s="52"/>
      <c r="P1" s="52"/>
      <c r="Q1" s="52"/>
      <c r="R1" s="52"/>
      <c r="S1" s="52"/>
      <c r="T1" s="52"/>
      <c r="U1" s="52"/>
      <c r="V1" s="52"/>
      <c r="W1" s="52"/>
      <c r="X1" s="52"/>
      <c r="Y1" s="52"/>
    </row>
    <row r="2" spans="1:27" x14ac:dyDescent="0.2">
      <c r="A2" s="52" t="s">
        <v>1</v>
      </c>
      <c r="B2" s="52"/>
      <c r="C2" s="52"/>
      <c r="D2" s="52"/>
      <c r="E2" s="52"/>
      <c r="F2" s="52"/>
      <c r="G2" s="52"/>
      <c r="H2" s="52"/>
      <c r="I2" s="52"/>
      <c r="J2" s="52"/>
      <c r="K2" s="52"/>
      <c r="L2" s="52"/>
      <c r="M2" s="52"/>
      <c r="N2" s="52"/>
      <c r="O2" s="52"/>
      <c r="P2" s="52"/>
      <c r="Q2" s="52"/>
      <c r="R2" s="52"/>
      <c r="S2" s="52"/>
      <c r="T2" s="52"/>
      <c r="U2" s="52"/>
      <c r="V2" s="52"/>
      <c r="W2" s="52"/>
      <c r="X2" s="52"/>
      <c r="Y2" s="52"/>
    </row>
    <row r="3" spans="1:27" x14ac:dyDescent="0.2">
      <c r="A3" s="52" t="s">
        <v>51</v>
      </c>
      <c r="B3" s="52"/>
      <c r="C3" s="52"/>
      <c r="D3" s="52"/>
      <c r="E3" s="52"/>
      <c r="F3" s="52"/>
      <c r="G3" s="52"/>
      <c r="H3" s="52"/>
      <c r="I3" s="52"/>
      <c r="J3" s="52"/>
      <c r="K3" s="52"/>
      <c r="L3" s="52"/>
      <c r="M3" s="52"/>
      <c r="N3" s="52"/>
      <c r="O3" s="52"/>
      <c r="P3" s="52"/>
      <c r="Q3" s="52"/>
      <c r="R3" s="52"/>
      <c r="S3" s="52"/>
      <c r="T3" s="52"/>
      <c r="U3" s="52"/>
      <c r="V3" s="52"/>
      <c r="W3" s="52"/>
      <c r="X3" s="52"/>
      <c r="Y3" s="52"/>
    </row>
    <row r="4" spans="1:27" ht="12.75" x14ac:dyDescent="0.2">
      <c r="A4" s="57" t="s">
        <v>49</v>
      </c>
      <c r="B4" s="57"/>
      <c r="C4" s="57"/>
      <c r="H4" s="1"/>
      <c r="I4" s="1"/>
    </row>
    <row r="5" spans="1:27" ht="12" thickBot="1" x14ac:dyDescent="0.25">
      <c r="A5" s="1"/>
    </row>
    <row r="6" spans="1:27" ht="12" thickBot="1" x14ac:dyDescent="0.25">
      <c r="A6" s="3" t="s">
        <v>52</v>
      </c>
      <c r="B6" s="56" t="s">
        <v>4</v>
      </c>
      <c r="C6" s="54"/>
      <c r="D6" s="53" t="s">
        <v>5</v>
      </c>
      <c r="E6" s="54"/>
      <c r="F6" s="53" t="s">
        <v>6</v>
      </c>
      <c r="G6" s="54"/>
      <c r="H6" s="53" t="s">
        <v>7</v>
      </c>
      <c r="I6" s="54"/>
      <c r="J6" s="53" t="s">
        <v>8</v>
      </c>
      <c r="K6" s="54"/>
      <c r="L6" s="53" t="s">
        <v>9</v>
      </c>
      <c r="M6" s="54"/>
      <c r="N6" s="53" t="s">
        <v>10</v>
      </c>
      <c r="O6" s="54"/>
      <c r="P6" s="53" t="s">
        <v>11</v>
      </c>
      <c r="Q6" s="54"/>
      <c r="R6" s="53" t="s">
        <v>12</v>
      </c>
      <c r="S6" s="54"/>
      <c r="T6" s="53" t="s">
        <v>59</v>
      </c>
      <c r="U6" s="54"/>
      <c r="V6" s="53" t="s">
        <v>60</v>
      </c>
      <c r="W6" s="54"/>
      <c r="X6" s="53" t="s">
        <v>61</v>
      </c>
      <c r="Y6" s="54"/>
      <c r="Z6" s="53" t="s">
        <v>13</v>
      </c>
      <c r="AA6" s="54"/>
    </row>
    <row r="7" spans="1:27" ht="12" thickBot="1" x14ac:dyDescent="0.25">
      <c r="A7" s="4"/>
      <c r="B7" s="5" t="s">
        <v>14</v>
      </c>
      <c r="C7" s="5" t="s">
        <v>15</v>
      </c>
      <c r="D7" s="6" t="s">
        <v>14</v>
      </c>
      <c r="E7" s="5" t="s">
        <v>15</v>
      </c>
      <c r="F7" s="6" t="s">
        <v>14</v>
      </c>
      <c r="G7" s="5" t="s">
        <v>15</v>
      </c>
      <c r="H7" s="6" t="s">
        <v>14</v>
      </c>
      <c r="I7" s="5" t="s">
        <v>15</v>
      </c>
      <c r="J7" s="6" t="s">
        <v>14</v>
      </c>
      <c r="K7" s="5" t="s">
        <v>15</v>
      </c>
      <c r="L7" s="6" t="s">
        <v>14</v>
      </c>
      <c r="M7" s="5" t="s">
        <v>15</v>
      </c>
      <c r="N7" s="6" t="s">
        <v>14</v>
      </c>
      <c r="O7" s="5" t="s">
        <v>15</v>
      </c>
      <c r="P7" s="6" t="s">
        <v>14</v>
      </c>
      <c r="Q7" s="5" t="s">
        <v>15</v>
      </c>
      <c r="R7" s="6" t="s">
        <v>14</v>
      </c>
      <c r="S7" s="5" t="s">
        <v>15</v>
      </c>
      <c r="T7" s="6" t="s">
        <v>14</v>
      </c>
      <c r="U7" s="5" t="s">
        <v>15</v>
      </c>
      <c r="V7" s="6" t="s">
        <v>14</v>
      </c>
      <c r="W7" s="5" t="s">
        <v>15</v>
      </c>
      <c r="X7" s="6" t="s">
        <v>14</v>
      </c>
      <c r="Y7" s="5" t="s">
        <v>15</v>
      </c>
      <c r="Z7" s="6" t="s">
        <v>14</v>
      </c>
      <c r="AA7" s="5" t="s">
        <v>15</v>
      </c>
    </row>
    <row r="8" spans="1:27" ht="12" thickBot="1" x14ac:dyDescent="0.25">
      <c r="A8" s="4"/>
      <c r="B8" s="8"/>
      <c r="C8" s="8"/>
      <c r="D8" s="8"/>
      <c r="E8" s="8"/>
      <c r="F8" s="8"/>
      <c r="G8" s="8"/>
      <c r="H8" s="8"/>
      <c r="I8" s="8"/>
      <c r="J8" s="8"/>
      <c r="K8" s="8"/>
      <c r="L8" s="8"/>
      <c r="M8" s="8"/>
      <c r="N8" s="8"/>
      <c r="O8" s="8"/>
      <c r="P8" s="8"/>
      <c r="Q8" s="8"/>
      <c r="R8" s="8"/>
      <c r="S8" s="8"/>
      <c r="T8" s="8"/>
      <c r="U8" s="8"/>
      <c r="V8" s="8"/>
      <c r="W8" s="8"/>
      <c r="X8" s="8"/>
      <c r="Y8" s="8"/>
      <c r="Z8" s="8"/>
      <c r="AA8" s="8"/>
    </row>
    <row r="9" spans="1:27" x14ac:dyDescent="0.2">
      <c r="A9" s="33" t="s">
        <v>16</v>
      </c>
      <c r="B9" s="34">
        <v>462.49830894195082</v>
      </c>
      <c r="C9" s="34">
        <v>463.92492300084768</v>
      </c>
      <c r="D9" s="34">
        <v>439.70480951363669</v>
      </c>
      <c r="E9" s="34">
        <v>444.48173076923075</v>
      </c>
      <c r="F9" s="34">
        <v>445.33177956371986</v>
      </c>
      <c r="G9" s="34">
        <v>446.75774665218961</v>
      </c>
      <c r="H9" s="34">
        <v>513.52011104486508</v>
      </c>
      <c r="I9" s="34">
        <v>515.16964629017718</v>
      </c>
      <c r="J9" s="34">
        <v>474.2465415713196</v>
      </c>
      <c r="K9" s="34">
        <v>475.36504335814595</v>
      </c>
      <c r="L9" s="34">
        <v>472.86747174301007</v>
      </c>
      <c r="M9" s="34">
        <v>473.78021308411212</v>
      </c>
      <c r="N9" s="34">
        <v>469.77561972987093</v>
      </c>
      <c r="O9" s="34">
        <v>470.99162958508714</v>
      </c>
      <c r="P9" s="34">
        <v>472.31969065232011</v>
      </c>
      <c r="Q9" s="34">
        <v>473.96568741501733</v>
      </c>
      <c r="R9" s="34">
        <v>468.95391578148713</v>
      </c>
      <c r="S9" s="34">
        <v>472.20615883686389</v>
      </c>
      <c r="T9" s="34">
        <v>0</v>
      </c>
      <c r="U9" s="34">
        <v>0</v>
      </c>
      <c r="V9" s="34">
        <v>0</v>
      </c>
      <c r="W9" s="34">
        <v>0</v>
      </c>
      <c r="X9" s="34">
        <v>0</v>
      </c>
      <c r="Y9" s="34">
        <v>0</v>
      </c>
      <c r="Z9" s="35">
        <v>468.80202761579778</v>
      </c>
      <c r="AA9" s="36">
        <v>470.73808655463017</v>
      </c>
    </row>
    <row r="10" spans="1:27" ht="33.75" x14ac:dyDescent="0.2">
      <c r="A10" s="37" t="s">
        <v>17</v>
      </c>
      <c r="B10" s="38">
        <v>500.33073832813301</v>
      </c>
      <c r="C10" s="38">
        <v>501.45624986098829</v>
      </c>
      <c r="D10" s="38">
        <v>518.66835793533892</v>
      </c>
      <c r="E10" s="38">
        <v>519.98387193022722</v>
      </c>
      <c r="F10" s="38">
        <v>566.08986853960403</v>
      </c>
      <c r="G10" s="38">
        <v>567.70511026212455</v>
      </c>
      <c r="H10" s="38">
        <v>533.53145015982193</v>
      </c>
      <c r="I10" s="38">
        <v>535.02154261223325</v>
      </c>
      <c r="J10" s="38">
        <v>521.42198067123161</v>
      </c>
      <c r="K10" s="38">
        <v>522.66937886582889</v>
      </c>
      <c r="L10" s="38">
        <v>564.7952517792753</v>
      </c>
      <c r="M10" s="38">
        <v>566.22393147318348</v>
      </c>
      <c r="N10" s="38">
        <v>515.86351768244822</v>
      </c>
      <c r="O10" s="38">
        <v>517.07786612500661</v>
      </c>
      <c r="P10" s="38">
        <v>524.4225002895987</v>
      </c>
      <c r="Q10" s="38">
        <v>525.84833700575018</v>
      </c>
      <c r="R10" s="38">
        <v>522.17924782460113</v>
      </c>
      <c r="S10" s="38">
        <v>524.14693953285303</v>
      </c>
      <c r="T10" s="38">
        <v>0</v>
      </c>
      <c r="U10" s="38">
        <v>0</v>
      </c>
      <c r="V10" s="38">
        <v>0</v>
      </c>
      <c r="W10" s="38">
        <v>0</v>
      </c>
      <c r="X10" s="38">
        <v>0</v>
      </c>
      <c r="Y10" s="38">
        <v>0</v>
      </c>
      <c r="Z10" s="39">
        <v>529.70032369000592</v>
      </c>
      <c r="AA10" s="40">
        <v>531.12591418535499</v>
      </c>
    </row>
    <row r="11" spans="1:27" x14ac:dyDescent="0.2">
      <c r="A11" s="41" t="s">
        <v>18</v>
      </c>
      <c r="B11" s="38">
        <v>448.96496413833762</v>
      </c>
      <c r="C11" s="38">
        <v>446.77184118274653</v>
      </c>
      <c r="D11" s="38">
        <v>441.64763391136808</v>
      </c>
      <c r="E11" s="38">
        <v>438.70869458881077</v>
      </c>
      <c r="F11" s="38">
        <v>445.14498255345796</v>
      </c>
      <c r="G11" s="38">
        <v>446.35956557451857</v>
      </c>
      <c r="H11" s="38">
        <v>448.23847557989404</v>
      </c>
      <c r="I11" s="38">
        <v>448.51610847116882</v>
      </c>
      <c r="J11" s="38">
        <v>453.81967003792664</v>
      </c>
      <c r="K11" s="38">
        <v>454.14977013473379</v>
      </c>
      <c r="L11" s="38">
        <v>589.03418240325175</v>
      </c>
      <c r="M11" s="38">
        <v>591.77553890078514</v>
      </c>
      <c r="N11" s="38">
        <v>455.34085198978948</v>
      </c>
      <c r="O11" s="38">
        <v>454.90450478395741</v>
      </c>
      <c r="P11" s="38">
        <v>449.61340470281414</v>
      </c>
      <c r="Q11" s="38">
        <v>449.35513097620634</v>
      </c>
      <c r="R11" s="38">
        <v>452.41233540906165</v>
      </c>
      <c r="S11" s="38">
        <v>454.08606785973831</v>
      </c>
      <c r="T11" s="38">
        <v>0</v>
      </c>
      <c r="U11" s="38">
        <v>0</v>
      </c>
      <c r="V11" s="38">
        <v>0</v>
      </c>
      <c r="W11" s="38">
        <v>0</v>
      </c>
      <c r="X11" s="38">
        <v>0</v>
      </c>
      <c r="Y11" s="38">
        <v>0</v>
      </c>
      <c r="Z11" s="39">
        <v>464.9129445251001</v>
      </c>
      <c r="AA11" s="40">
        <v>464.9585802747406</v>
      </c>
    </row>
    <row r="12" spans="1:27" ht="33.75" x14ac:dyDescent="0.2">
      <c r="A12" s="37" t="s">
        <v>19</v>
      </c>
      <c r="B12" s="38">
        <v>501.52932947560635</v>
      </c>
      <c r="C12" s="38">
        <v>504.18726389274104</v>
      </c>
      <c r="D12" s="38">
        <v>486.64985111264167</v>
      </c>
      <c r="E12" s="38">
        <v>489.22858201789558</v>
      </c>
      <c r="F12" s="38">
        <v>492.950469196521</v>
      </c>
      <c r="G12" s="38">
        <v>495.6426859139836</v>
      </c>
      <c r="H12" s="38">
        <v>501.41393864808146</v>
      </c>
      <c r="I12" s="38">
        <v>503.85056324365934</v>
      </c>
      <c r="J12" s="38">
        <v>503.68042181983361</v>
      </c>
      <c r="K12" s="38">
        <v>506.31632467191599</v>
      </c>
      <c r="L12" s="38">
        <v>499.06667734249288</v>
      </c>
      <c r="M12" s="38">
        <v>501.66473416007597</v>
      </c>
      <c r="N12" s="38">
        <v>500.34953645591798</v>
      </c>
      <c r="O12" s="38">
        <v>502.78044761495579</v>
      </c>
      <c r="P12" s="38">
        <v>503.19936984007109</v>
      </c>
      <c r="Q12" s="38">
        <v>506.20349387673787</v>
      </c>
      <c r="R12" s="38">
        <v>495.24558099476064</v>
      </c>
      <c r="S12" s="38">
        <v>500.70598453260533</v>
      </c>
      <c r="T12" s="38">
        <v>0</v>
      </c>
      <c r="U12" s="38">
        <v>0</v>
      </c>
      <c r="V12" s="38">
        <v>0</v>
      </c>
      <c r="W12" s="38">
        <v>0</v>
      </c>
      <c r="X12" s="38">
        <v>0</v>
      </c>
      <c r="Y12" s="38">
        <v>0</v>
      </c>
      <c r="Z12" s="39">
        <v>498.23168609843628</v>
      </c>
      <c r="AA12" s="40">
        <v>501.17556443606344</v>
      </c>
    </row>
    <row r="13" spans="1:27" x14ac:dyDescent="0.2">
      <c r="A13" s="41" t="s">
        <v>20</v>
      </c>
      <c r="B13" s="38">
        <v>741.10171745274681</v>
      </c>
      <c r="C13" s="38">
        <v>746.96586764905305</v>
      </c>
      <c r="D13" s="38">
        <v>735.41246063255574</v>
      </c>
      <c r="E13" s="38">
        <v>738.0162426155581</v>
      </c>
      <c r="F13" s="38">
        <v>740.84042010435712</v>
      </c>
      <c r="G13" s="38">
        <v>743.25057249505312</v>
      </c>
      <c r="H13" s="38">
        <v>758.03154269356355</v>
      </c>
      <c r="I13" s="38">
        <v>759.89974085504218</v>
      </c>
      <c r="J13" s="38">
        <v>763.31177407773089</v>
      </c>
      <c r="K13" s="38">
        <v>765.76511154616651</v>
      </c>
      <c r="L13" s="38">
        <v>796.4987484231392</v>
      </c>
      <c r="M13" s="38">
        <v>798.01896936691617</v>
      </c>
      <c r="N13" s="38">
        <v>749.77429647334714</v>
      </c>
      <c r="O13" s="38">
        <v>752.30902023332123</v>
      </c>
      <c r="P13" s="38">
        <v>771.63036062422782</v>
      </c>
      <c r="Q13" s="38">
        <v>774.27783438901474</v>
      </c>
      <c r="R13" s="38">
        <v>768.79205021110442</v>
      </c>
      <c r="S13" s="38">
        <v>773.97894327858171</v>
      </c>
      <c r="T13" s="38">
        <v>0</v>
      </c>
      <c r="U13" s="38">
        <v>0</v>
      </c>
      <c r="V13" s="38">
        <v>0</v>
      </c>
      <c r="W13" s="38">
        <v>0</v>
      </c>
      <c r="X13" s="38">
        <v>0</v>
      </c>
      <c r="Y13" s="38">
        <v>0</v>
      </c>
      <c r="Z13" s="39">
        <v>758.37704118808585</v>
      </c>
      <c r="AA13" s="40">
        <v>761.38692249207861</v>
      </c>
    </row>
    <row r="14" spans="1:27" x14ac:dyDescent="0.2">
      <c r="A14" s="41" t="s">
        <v>21</v>
      </c>
      <c r="B14" s="38">
        <v>750.48638651566318</v>
      </c>
      <c r="C14" s="38">
        <v>750.92963757543612</v>
      </c>
      <c r="D14" s="38">
        <v>750.9799744143545</v>
      </c>
      <c r="E14" s="38">
        <v>751.36095941450435</v>
      </c>
      <c r="F14" s="38">
        <v>752.18757298244452</v>
      </c>
      <c r="G14" s="38">
        <v>752.58948819809984</v>
      </c>
      <c r="H14" s="38">
        <v>771.4200311052283</v>
      </c>
      <c r="I14" s="38">
        <v>771.5438216792478</v>
      </c>
      <c r="J14" s="38">
        <v>752.72028559136936</v>
      </c>
      <c r="K14" s="38">
        <v>752.85299493394257</v>
      </c>
      <c r="L14" s="38">
        <v>768.5797469190868</v>
      </c>
      <c r="M14" s="38">
        <v>768.88240154746552</v>
      </c>
      <c r="N14" s="38">
        <v>773.83053893802378</v>
      </c>
      <c r="O14" s="38">
        <v>774.19299983413498</v>
      </c>
      <c r="P14" s="38">
        <v>767.36501618764453</v>
      </c>
      <c r="Q14" s="38">
        <v>767.56873536996625</v>
      </c>
      <c r="R14" s="38">
        <v>767.27065197277113</v>
      </c>
      <c r="S14" s="38">
        <v>767.72272649063586</v>
      </c>
      <c r="T14" s="38">
        <v>0</v>
      </c>
      <c r="U14" s="38">
        <v>0</v>
      </c>
      <c r="V14" s="38">
        <v>0</v>
      </c>
      <c r="W14" s="38">
        <v>0</v>
      </c>
      <c r="X14" s="38">
        <v>0</v>
      </c>
      <c r="Y14" s="38">
        <v>0</v>
      </c>
      <c r="Z14" s="39">
        <v>761.64891162517631</v>
      </c>
      <c r="AA14" s="40">
        <v>761.96041833815923</v>
      </c>
    </row>
    <row r="15" spans="1:27" x14ac:dyDescent="0.2">
      <c r="A15" s="41" t="s">
        <v>22</v>
      </c>
      <c r="B15" s="38">
        <v>536.73419875776392</v>
      </c>
      <c r="C15" s="38">
        <v>538.49350833184019</v>
      </c>
      <c r="D15" s="38">
        <v>541.71692321302191</v>
      </c>
      <c r="E15" s="38">
        <v>543.68589752776791</v>
      </c>
      <c r="F15" s="38">
        <v>539.41918164027754</v>
      </c>
      <c r="G15" s="38">
        <v>541.60104864864866</v>
      </c>
      <c r="H15" s="38">
        <v>542.83334524660472</v>
      </c>
      <c r="I15" s="38">
        <v>544.92112635379067</v>
      </c>
      <c r="J15" s="38">
        <v>538.24403471484231</v>
      </c>
      <c r="K15" s="38">
        <v>539.99388988201645</v>
      </c>
      <c r="L15" s="38">
        <v>549.54930787161561</v>
      </c>
      <c r="M15" s="38">
        <v>552.3799727569924</v>
      </c>
      <c r="N15" s="38">
        <v>557.28831013215859</v>
      </c>
      <c r="O15" s="38">
        <v>559.28875978647693</v>
      </c>
      <c r="P15" s="38">
        <v>550.77088187847289</v>
      </c>
      <c r="Q15" s="38">
        <v>551.99745073223642</v>
      </c>
      <c r="R15" s="38">
        <v>543.6726230975828</v>
      </c>
      <c r="S15" s="38">
        <v>545.4345827285922</v>
      </c>
      <c r="T15" s="38">
        <v>0</v>
      </c>
      <c r="U15" s="38">
        <v>0</v>
      </c>
      <c r="V15" s="38">
        <v>0</v>
      </c>
      <c r="W15" s="38">
        <v>0</v>
      </c>
      <c r="X15" s="38">
        <v>0</v>
      </c>
      <c r="Y15" s="38">
        <v>0</v>
      </c>
      <c r="Z15" s="39">
        <v>544.46986739470447</v>
      </c>
      <c r="AA15" s="40">
        <v>546.4218040831513</v>
      </c>
    </row>
    <row r="16" spans="1:27" ht="22.5" x14ac:dyDescent="0.2">
      <c r="A16" s="37" t="s">
        <v>23</v>
      </c>
      <c r="B16" s="38">
        <v>480.13985007741269</v>
      </c>
      <c r="C16" s="38">
        <v>482.83775396728413</v>
      </c>
      <c r="D16" s="38">
        <v>470.74861012956421</v>
      </c>
      <c r="E16" s="38">
        <v>472.75394016721822</v>
      </c>
      <c r="F16" s="38">
        <v>478.14149571333235</v>
      </c>
      <c r="G16" s="38">
        <v>480.39114567935587</v>
      </c>
      <c r="H16" s="38">
        <v>490.00014171025424</v>
      </c>
      <c r="I16" s="38">
        <v>491.67145316949689</v>
      </c>
      <c r="J16" s="38">
        <v>489.67657044631773</v>
      </c>
      <c r="K16" s="38">
        <v>492.03355651921504</v>
      </c>
      <c r="L16" s="38">
        <v>519.69404194693163</v>
      </c>
      <c r="M16" s="38">
        <v>522.16684845728673</v>
      </c>
      <c r="N16" s="38">
        <v>484.08108822239234</v>
      </c>
      <c r="O16" s="38">
        <v>485.8395902002905</v>
      </c>
      <c r="P16" s="38">
        <v>485.61691268236001</v>
      </c>
      <c r="Q16" s="38">
        <v>487.36070589772629</v>
      </c>
      <c r="R16" s="38">
        <v>481.01458385641683</v>
      </c>
      <c r="S16" s="38">
        <v>486.09568920553835</v>
      </c>
      <c r="T16" s="38">
        <v>0</v>
      </c>
      <c r="U16" s="38">
        <v>0</v>
      </c>
      <c r="V16" s="38">
        <v>0</v>
      </c>
      <c r="W16" s="38">
        <v>0</v>
      </c>
      <c r="X16" s="38">
        <v>0</v>
      </c>
      <c r="Y16" s="38">
        <v>0</v>
      </c>
      <c r="Z16" s="39">
        <v>486.56814386499798</v>
      </c>
      <c r="AA16" s="40">
        <v>489.01674258482359</v>
      </c>
    </row>
    <row r="17" spans="1:27" x14ac:dyDescent="0.2">
      <c r="A17" s="41" t="s">
        <v>24</v>
      </c>
      <c r="B17" s="38">
        <v>497.80125215606967</v>
      </c>
      <c r="C17" s="38">
        <v>500.05551140690199</v>
      </c>
      <c r="D17" s="38">
        <v>491.10896119821325</v>
      </c>
      <c r="E17" s="38">
        <v>491.98111856488271</v>
      </c>
      <c r="F17" s="38">
        <v>497.22613571665971</v>
      </c>
      <c r="G17" s="38">
        <v>498.80196956277854</v>
      </c>
      <c r="H17" s="38">
        <v>497.53469087241552</v>
      </c>
      <c r="I17" s="38">
        <v>499.54721756492893</v>
      </c>
      <c r="J17" s="38">
        <v>496.94011214391088</v>
      </c>
      <c r="K17" s="38">
        <v>498.82875032828503</v>
      </c>
      <c r="L17" s="38">
        <v>502.70234392646273</v>
      </c>
      <c r="M17" s="38">
        <v>503.67761631305166</v>
      </c>
      <c r="N17" s="38">
        <v>506.40191380496469</v>
      </c>
      <c r="O17" s="38">
        <v>508.26114250596277</v>
      </c>
      <c r="P17" s="38">
        <v>506.7411855920808</v>
      </c>
      <c r="Q17" s="38">
        <v>509.11319452958514</v>
      </c>
      <c r="R17" s="38">
        <v>612.58631423406871</v>
      </c>
      <c r="S17" s="38">
        <v>502.33156523787795</v>
      </c>
      <c r="T17" s="38">
        <v>0</v>
      </c>
      <c r="U17" s="38">
        <v>0</v>
      </c>
      <c r="V17" s="38">
        <v>0</v>
      </c>
      <c r="W17" s="38">
        <v>0</v>
      </c>
      <c r="X17" s="38">
        <v>0</v>
      </c>
      <c r="Y17" s="38">
        <v>0</v>
      </c>
      <c r="Z17" s="39">
        <v>512.1158788494273</v>
      </c>
      <c r="AA17" s="40">
        <v>501.39978733491716</v>
      </c>
    </row>
    <row r="18" spans="1:27" x14ac:dyDescent="0.2">
      <c r="A18" s="41" t="s">
        <v>25</v>
      </c>
      <c r="B18" s="38">
        <v>261.04117843246252</v>
      </c>
      <c r="C18" s="38">
        <v>261.07915358744395</v>
      </c>
      <c r="D18" s="38">
        <v>266.90010686164231</v>
      </c>
      <c r="E18" s="38">
        <v>266.81396942242355</v>
      </c>
      <c r="F18" s="38">
        <v>311.66763142692088</v>
      </c>
      <c r="G18" s="38">
        <v>311.68417152858814</v>
      </c>
      <c r="H18" s="38">
        <v>308.77819492502886</v>
      </c>
      <c r="I18" s="38">
        <v>308.82829824561406</v>
      </c>
      <c r="J18" s="38">
        <v>311.17287111622551</v>
      </c>
      <c r="K18" s="38">
        <v>311.13678529754958</v>
      </c>
      <c r="L18" s="38">
        <v>308.40075993091534</v>
      </c>
      <c r="M18" s="38">
        <v>308.43237652527603</v>
      </c>
      <c r="N18" s="38">
        <v>311.22087232813402</v>
      </c>
      <c r="O18" s="38">
        <v>311.24316744730675</v>
      </c>
      <c r="P18" s="38">
        <v>311.85716099249856</v>
      </c>
      <c r="Q18" s="38">
        <v>311.97433001755411</v>
      </c>
      <c r="R18" s="38">
        <v>309.5813793103448</v>
      </c>
      <c r="S18" s="38">
        <v>309.56944606413992</v>
      </c>
      <c r="T18" s="38">
        <v>0</v>
      </c>
      <c r="U18" s="38">
        <v>0</v>
      </c>
      <c r="V18" s="38">
        <v>0</v>
      </c>
      <c r="W18" s="38">
        <v>0</v>
      </c>
      <c r="X18" s="38">
        <v>0</v>
      </c>
      <c r="Y18" s="38">
        <v>0</v>
      </c>
      <c r="Z18" s="39">
        <v>300.06890614713029</v>
      </c>
      <c r="AA18" s="40">
        <v>300.08463312621069</v>
      </c>
    </row>
    <row r="19" spans="1:27" x14ac:dyDescent="0.2">
      <c r="A19" s="41" t="s">
        <v>26</v>
      </c>
      <c r="B19" s="38"/>
      <c r="C19" s="38"/>
      <c r="D19" s="38"/>
      <c r="E19" s="38"/>
      <c r="F19" s="38"/>
      <c r="G19" s="38"/>
      <c r="H19" s="38"/>
      <c r="I19" s="38"/>
      <c r="J19" s="38"/>
      <c r="K19" s="38"/>
      <c r="L19" s="38"/>
      <c r="M19" s="38"/>
      <c r="N19" s="38"/>
      <c r="O19" s="38"/>
      <c r="P19" s="38"/>
      <c r="Q19" s="38"/>
      <c r="R19" s="38"/>
      <c r="S19" s="38"/>
      <c r="T19" s="38"/>
      <c r="U19" s="38"/>
      <c r="V19" s="38"/>
      <c r="W19" s="38"/>
      <c r="X19" s="38"/>
      <c r="Y19" s="38"/>
      <c r="Z19" s="39"/>
      <c r="AA19" s="40"/>
    </row>
    <row r="20" spans="1:27" x14ac:dyDescent="0.2">
      <c r="A20" s="42" t="s">
        <v>27</v>
      </c>
      <c r="B20" s="39">
        <v>513.77261896752248</v>
      </c>
      <c r="C20" s="39">
        <v>515.87137482769322</v>
      </c>
      <c r="D20" s="39">
        <v>511.38174607686454</v>
      </c>
      <c r="E20" s="39">
        <v>513.41004268702625</v>
      </c>
      <c r="F20" s="39">
        <v>529.11397643310181</v>
      </c>
      <c r="G20" s="39">
        <v>531.45056211389817</v>
      </c>
      <c r="H20" s="39">
        <v>527.46595424949021</v>
      </c>
      <c r="I20" s="39">
        <v>529.44264213898634</v>
      </c>
      <c r="J20" s="39">
        <v>523.05039413496615</v>
      </c>
      <c r="K20" s="39">
        <v>525.08276559852254</v>
      </c>
      <c r="L20" s="39">
        <v>546.50562174071501</v>
      </c>
      <c r="M20" s="39">
        <v>548.63014613073733</v>
      </c>
      <c r="N20" s="39">
        <v>520.99902175884904</v>
      </c>
      <c r="O20" s="39">
        <v>522.91121645646558</v>
      </c>
      <c r="P20" s="39">
        <v>524.69643778091165</v>
      </c>
      <c r="Q20" s="39">
        <v>526.98173351530886</v>
      </c>
      <c r="R20" s="39">
        <v>532.0312817477643</v>
      </c>
      <c r="S20" s="39">
        <v>524.35058017818233</v>
      </c>
      <c r="T20" s="39">
        <v>0</v>
      </c>
      <c r="U20" s="39">
        <v>0</v>
      </c>
      <c r="V20" s="39">
        <v>0</v>
      </c>
      <c r="W20" s="39">
        <v>0</v>
      </c>
      <c r="X20" s="39">
        <v>0</v>
      </c>
      <c r="Y20" s="39">
        <v>0</v>
      </c>
      <c r="Z20" s="39">
        <v>525.4463392100206</v>
      </c>
      <c r="AA20" s="40">
        <v>526.45900707186911</v>
      </c>
    </row>
    <row r="21" spans="1:27" x14ac:dyDescent="0.2">
      <c r="A21" s="43"/>
      <c r="B21" s="44"/>
      <c r="C21" s="44"/>
      <c r="D21" s="44"/>
      <c r="E21" s="44"/>
      <c r="F21" s="44"/>
      <c r="G21" s="44"/>
      <c r="H21" s="44"/>
      <c r="I21" s="44"/>
      <c r="J21" s="44"/>
      <c r="K21" s="44"/>
      <c r="L21" s="44"/>
      <c r="M21" s="44"/>
      <c r="N21" s="44"/>
      <c r="O21" s="44"/>
      <c r="P21" s="44"/>
      <c r="Q21" s="44"/>
      <c r="R21" s="44"/>
      <c r="S21" s="44"/>
      <c r="T21" s="44"/>
      <c r="U21" s="44"/>
      <c r="V21" s="44"/>
      <c r="W21" s="44"/>
      <c r="X21" s="44"/>
      <c r="Y21" s="44"/>
      <c r="Z21" s="45"/>
      <c r="AA21" s="40"/>
    </row>
    <row r="22" spans="1:27" x14ac:dyDescent="0.2">
      <c r="A22" s="43" t="s">
        <v>28</v>
      </c>
      <c r="B22" s="38">
        <v>844.43470044004391</v>
      </c>
      <c r="C22" s="38">
        <v>851.14331422795385</v>
      </c>
      <c r="D22" s="38">
        <v>860.2540020709863</v>
      </c>
      <c r="E22" s="38">
        <v>866.64975358178935</v>
      </c>
      <c r="F22" s="38">
        <v>860.19322803966679</v>
      </c>
      <c r="G22" s="38">
        <v>866.55912459744593</v>
      </c>
      <c r="H22" s="38">
        <v>859.25436501909508</v>
      </c>
      <c r="I22" s="38">
        <v>865.70334592061124</v>
      </c>
      <c r="J22" s="38">
        <v>859.97261862007429</v>
      </c>
      <c r="K22" s="38">
        <v>865.48161389875668</v>
      </c>
      <c r="L22" s="38">
        <v>860.51377328113801</v>
      </c>
      <c r="M22" s="38">
        <v>864.94925824419693</v>
      </c>
      <c r="N22" s="38">
        <v>861.50457311089292</v>
      </c>
      <c r="O22" s="38">
        <v>865.90540890481623</v>
      </c>
      <c r="P22" s="38">
        <v>858.03712572877896</v>
      </c>
      <c r="Q22" s="38">
        <v>862.61312918628562</v>
      </c>
      <c r="R22" s="38">
        <v>863.73299557962196</v>
      </c>
      <c r="S22" s="38">
        <v>864.44121654070454</v>
      </c>
      <c r="T22" s="38">
        <v>0</v>
      </c>
      <c r="U22" s="38">
        <v>0</v>
      </c>
      <c r="V22" s="38">
        <v>0</v>
      </c>
      <c r="W22" s="38">
        <v>0</v>
      </c>
      <c r="X22" s="38">
        <v>0</v>
      </c>
      <c r="Y22" s="38">
        <v>0</v>
      </c>
      <c r="Z22" s="39">
        <v>858.65526465447761</v>
      </c>
      <c r="AA22" s="40">
        <v>863.71624056695123</v>
      </c>
    </row>
    <row r="23" spans="1:27" x14ac:dyDescent="0.2">
      <c r="A23" s="43" t="s">
        <v>29</v>
      </c>
      <c r="B23" s="38">
        <v>863.825367406542</v>
      </c>
      <c r="C23" s="38">
        <v>867.18835575397998</v>
      </c>
      <c r="D23" s="38">
        <v>872.22339834000809</v>
      </c>
      <c r="E23" s="38">
        <v>876.05752060800944</v>
      </c>
      <c r="F23" s="38">
        <v>876.51199942676988</v>
      </c>
      <c r="G23" s="38">
        <v>880.09023529411763</v>
      </c>
      <c r="H23" s="38">
        <v>875.95170147209853</v>
      </c>
      <c r="I23" s="38">
        <v>879.01851044296529</v>
      </c>
      <c r="J23" s="38">
        <v>883.24635460669026</v>
      </c>
      <c r="K23" s="38">
        <v>885.04153806525471</v>
      </c>
      <c r="L23" s="38">
        <v>874.48726468586983</v>
      </c>
      <c r="M23" s="38">
        <v>876.42123791102517</v>
      </c>
      <c r="N23" s="38">
        <v>882.2501827405315</v>
      </c>
      <c r="O23" s="38">
        <v>883.67414996245168</v>
      </c>
      <c r="P23" s="38">
        <v>875.95364658403003</v>
      </c>
      <c r="Q23" s="38">
        <v>878.2297556456283</v>
      </c>
      <c r="R23" s="38">
        <v>872.22215585893059</v>
      </c>
      <c r="S23" s="38">
        <v>873.05251239104427</v>
      </c>
      <c r="T23" s="38">
        <v>0</v>
      </c>
      <c r="U23" s="38">
        <v>0</v>
      </c>
      <c r="V23" s="38">
        <v>0</v>
      </c>
      <c r="W23" s="38">
        <v>0</v>
      </c>
      <c r="X23" s="38">
        <v>0</v>
      </c>
      <c r="Y23" s="38">
        <v>0</v>
      </c>
      <c r="Z23" s="39">
        <v>875.18578568016346</v>
      </c>
      <c r="AA23" s="40">
        <v>877.64153511938616</v>
      </c>
    </row>
    <row r="24" spans="1:27" x14ac:dyDescent="0.2">
      <c r="A24" s="43" t="s">
        <v>30</v>
      </c>
      <c r="B24" s="38">
        <v>837.83462097319216</v>
      </c>
      <c r="C24" s="38">
        <v>837.83462097319216</v>
      </c>
      <c r="D24" s="38">
        <v>814.70399071276722</v>
      </c>
      <c r="E24" s="38">
        <v>814.70399071276722</v>
      </c>
      <c r="F24" s="38">
        <v>811.32209728120006</v>
      </c>
      <c r="G24" s="38">
        <v>811.32209728120006</v>
      </c>
      <c r="H24" s="38">
        <v>807.60735198006091</v>
      </c>
      <c r="I24" s="38">
        <v>807.60735198006091</v>
      </c>
      <c r="J24" s="38">
        <v>787.03821191695874</v>
      </c>
      <c r="K24" s="38">
        <v>787.03821191695874</v>
      </c>
      <c r="L24" s="38">
        <v>789.33958904109579</v>
      </c>
      <c r="M24" s="38">
        <v>789.33958904109579</v>
      </c>
      <c r="N24" s="38">
        <v>814.53166244353861</v>
      </c>
      <c r="O24" s="38">
        <v>814.53166244353861</v>
      </c>
      <c r="P24" s="38">
        <v>834.49492254449569</v>
      </c>
      <c r="Q24" s="38">
        <v>834.49492254449569</v>
      </c>
      <c r="R24" s="38">
        <v>862.76078882592026</v>
      </c>
      <c r="S24" s="38">
        <v>862.76078882592026</v>
      </c>
      <c r="T24" s="38">
        <v>0</v>
      </c>
      <c r="U24" s="38">
        <v>0</v>
      </c>
      <c r="V24" s="38">
        <v>0</v>
      </c>
      <c r="W24" s="38">
        <v>0</v>
      </c>
      <c r="X24" s="38">
        <v>0</v>
      </c>
      <c r="Y24" s="38">
        <v>0</v>
      </c>
      <c r="Z24" s="39">
        <v>817.73702619102562</v>
      </c>
      <c r="AA24" s="40">
        <v>817.73702619102562</v>
      </c>
    </row>
    <row r="25" spans="1:27" x14ac:dyDescent="0.2">
      <c r="A25" s="43" t="s">
        <v>31</v>
      </c>
      <c r="B25" s="38">
        <v>772.05092760568209</v>
      </c>
      <c r="C25" s="38">
        <v>772.05092760568209</v>
      </c>
      <c r="D25" s="38">
        <v>768.79733208637992</v>
      </c>
      <c r="E25" s="38">
        <v>768.79733208637992</v>
      </c>
      <c r="F25" s="38">
        <v>781.3729438697643</v>
      </c>
      <c r="G25" s="38">
        <v>781.3729438697643</v>
      </c>
      <c r="H25" s="38">
        <v>780.62571962616823</v>
      </c>
      <c r="I25" s="38">
        <v>780.62571962616823</v>
      </c>
      <c r="J25" s="38">
        <v>806.79621594005448</v>
      </c>
      <c r="K25" s="38">
        <v>806.79621594005448</v>
      </c>
      <c r="L25" s="38">
        <v>799.0244138165732</v>
      </c>
      <c r="M25" s="38">
        <v>799.0244138165732</v>
      </c>
      <c r="N25" s="38">
        <v>782.31378373790528</v>
      </c>
      <c r="O25" s="38">
        <v>782.31378373790528</v>
      </c>
      <c r="P25" s="38">
        <v>800.78882000342526</v>
      </c>
      <c r="Q25" s="38">
        <v>800.78882000342526</v>
      </c>
      <c r="R25" s="38">
        <v>802.65177675371217</v>
      </c>
      <c r="S25" s="38">
        <v>802.76290372140659</v>
      </c>
      <c r="T25" s="38">
        <v>0</v>
      </c>
      <c r="U25" s="38">
        <v>0</v>
      </c>
      <c r="V25" s="38">
        <v>0</v>
      </c>
      <c r="W25" s="38">
        <v>0</v>
      </c>
      <c r="X25" s="38">
        <v>0</v>
      </c>
      <c r="Y25" s="38">
        <v>0</v>
      </c>
      <c r="Z25" s="39">
        <v>788.26910371551833</v>
      </c>
      <c r="AA25" s="40">
        <v>788.28145115637324</v>
      </c>
    </row>
    <row r="26" spans="1:27" x14ac:dyDescent="0.2">
      <c r="A26" s="43" t="s">
        <v>32</v>
      </c>
      <c r="B26" s="38">
        <v>991.20058745874576</v>
      </c>
      <c r="C26" s="38">
        <v>991.20058745874576</v>
      </c>
      <c r="D26" s="38">
        <v>1147.7051601188512</v>
      </c>
      <c r="E26" s="38">
        <v>1147.7051601188512</v>
      </c>
      <c r="F26" s="38">
        <v>985.25054509415259</v>
      </c>
      <c r="G26" s="38">
        <v>985.25054509415259</v>
      </c>
      <c r="H26" s="38">
        <v>999.22299204771377</v>
      </c>
      <c r="I26" s="38">
        <v>999.22299204771377</v>
      </c>
      <c r="J26" s="38">
        <v>987.74861831309488</v>
      </c>
      <c r="K26" s="38">
        <v>987.74861831309488</v>
      </c>
      <c r="L26" s="38">
        <v>1214.9842941369145</v>
      </c>
      <c r="M26" s="38">
        <v>1214.9842941369145</v>
      </c>
      <c r="N26" s="38">
        <v>1010.4129107672044</v>
      </c>
      <c r="O26" s="38">
        <v>1010.4129107672044</v>
      </c>
      <c r="P26" s="38">
        <v>1010.0004210526315</v>
      </c>
      <c r="Q26" s="38">
        <v>1010.0004210526315</v>
      </c>
      <c r="R26" s="38">
        <v>1001.1283549222798</v>
      </c>
      <c r="S26" s="38">
        <v>1001.1283549222798</v>
      </c>
      <c r="T26" s="38">
        <v>0</v>
      </c>
      <c r="U26" s="38">
        <v>0</v>
      </c>
      <c r="V26" s="38">
        <v>0</v>
      </c>
      <c r="W26" s="38">
        <v>0</v>
      </c>
      <c r="X26" s="38">
        <v>0</v>
      </c>
      <c r="Y26" s="38">
        <v>0</v>
      </c>
      <c r="Z26" s="39">
        <v>1038.6282093235097</v>
      </c>
      <c r="AA26" s="40">
        <v>1038.6282093235097</v>
      </c>
    </row>
    <row r="27" spans="1:27" x14ac:dyDescent="0.2">
      <c r="A27" s="43" t="s">
        <v>33</v>
      </c>
      <c r="B27" s="38">
        <v>472.61901849405552</v>
      </c>
      <c r="C27" s="38">
        <v>474.06012204500621</v>
      </c>
      <c r="D27" s="38">
        <v>470.64232449809731</v>
      </c>
      <c r="E27" s="38">
        <v>472.01041150354519</v>
      </c>
      <c r="F27" s="38">
        <v>476.38939317526854</v>
      </c>
      <c r="G27" s="38">
        <v>477.83518950437315</v>
      </c>
      <c r="H27" s="38">
        <v>475.17898873477895</v>
      </c>
      <c r="I27" s="38">
        <v>476.42899802436614</v>
      </c>
      <c r="J27" s="38">
        <v>481.90845381984036</v>
      </c>
      <c r="K27" s="38">
        <v>483.00298234635403</v>
      </c>
      <c r="L27" s="38">
        <v>530.32576427672143</v>
      </c>
      <c r="M27" s="38">
        <v>531.6951989329516</v>
      </c>
      <c r="N27" s="38">
        <v>478.3301514906812</v>
      </c>
      <c r="O27" s="38">
        <v>479.51513468562484</v>
      </c>
      <c r="P27" s="38">
        <v>478.96821329371488</v>
      </c>
      <c r="Q27" s="38">
        <v>479.96615057283145</v>
      </c>
      <c r="R27" s="38">
        <v>481.723072837877</v>
      </c>
      <c r="S27" s="38">
        <v>483.38885864078935</v>
      </c>
      <c r="T27" s="38">
        <v>0</v>
      </c>
      <c r="U27" s="38">
        <v>0</v>
      </c>
      <c r="V27" s="38">
        <v>0</v>
      </c>
      <c r="W27" s="38">
        <v>0</v>
      </c>
      <c r="X27" s="38">
        <v>0</v>
      </c>
      <c r="Y27" s="38">
        <v>0</v>
      </c>
      <c r="Z27" s="39">
        <v>482.89837562455949</v>
      </c>
      <c r="AA27" s="40">
        <v>484.21144958398247</v>
      </c>
    </row>
    <row r="28" spans="1:27" x14ac:dyDescent="0.2">
      <c r="A28" s="42" t="s">
        <v>34</v>
      </c>
      <c r="B28" s="39">
        <v>777.60570500033339</v>
      </c>
      <c r="C28" s="39">
        <v>782.19875466115673</v>
      </c>
      <c r="D28" s="39">
        <v>786.72788092572978</v>
      </c>
      <c r="E28" s="39">
        <v>791.04187381126553</v>
      </c>
      <c r="F28" s="39">
        <v>785.40141475029395</v>
      </c>
      <c r="G28" s="39">
        <v>789.76137209881495</v>
      </c>
      <c r="H28" s="39">
        <v>784.12055913861923</v>
      </c>
      <c r="I28" s="39">
        <v>788.41383314926509</v>
      </c>
      <c r="J28" s="39">
        <v>785.0404638029438</v>
      </c>
      <c r="K28" s="39">
        <v>788.69967262480657</v>
      </c>
      <c r="L28" s="39">
        <v>797.07239200465528</v>
      </c>
      <c r="M28" s="39">
        <v>800.08275801977811</v>
      </c>
      <c r="N28" s="39">
        <v>787.02286640695093</v>
      </c>
      <c r="O28" s="39">
        <v>790.07130069980872</v>
      </c>
      <c r="P28" s="39">
        <v>787.59171421362805</v>
      </c>
      <c r="Q28" s="39">
        <v>790.98911456853125</v>
      </c>
      <c r="R28" s="39">
        <v>793.24277587508686</v>
      </c>
      <c r="S28" s="39">
        <v>794.64842991129854</v>
      </c>
      <c r="T28" s="39">
        <v>0</v>
      </c>
      <c r="U28" s="39">
        <v>0</v>
      </c>
      <c r="V28" s="39">
        <v>0</v>
      </c>
      <c r="W28" s="39">
        <v>0</v>
      </c>
      <c r="X28" s="39">
        <v>0</v>
      </c>
      <c r="Y28" s="39">
        <v>0</v>
      </c>
      <c r="Z28" s="39">
        <v>787.0917524575824</v>
      </c>
      <c r="AA28" s="40">
        <v>790.65634550496952</v>
      </c>
    </row>
    <row r="29" spans="1:27" x14ac:dyDescent="0.2">
      <c r="A29" s="43"/>
      <c r="B29" s="44"/>
      <c r="C29" s="44"/>
      <c r="D29" s="44"/>
      <c r="E29" s="44"/>
      <c r="F29" s="44"/>
      <c r="G29" s="44"/>
      <c r="H29" s="44"/>
      <c r="I29" s="44"/>
      <c r="J29" s="44"/>
      <c r="K29" s="44"/>
      <c r="L29" s="44"/>
      <c r="M29" s="44"/>
      <c r="N29" s="44"/>
      <c r="O29" s="44"/>
      <c r="P29" s="44"/>
      <c r="Q29" s="44"/>
      <c r="R29" s="44"/>
      <c r="S29" s="44"/>
      <c r="T29" s="44"/>
      <c r="U29" s="44"/>
      <c r="V29" s="44"/>
      <c r="W29" s="44"/>
      <c r="X29" s="44"/>
      <c r="Y29" s="44"/>
      <c r="Z29" s="45"/>
      <c r="AA29" s="40"/>
    </row>
    <row r="30" spans="1:27" x14ac:dyDescent="0.2">
      <c r="A30" s="43" t="s">
        <v>35</v>
      </c>
      <c r="B30" s="38">
        <v>288.13077801585155</v>
      </c>
      <c r="C30" s="38">
        <v>288.13077801585155</v>
      </c>
      <c r="D30" s="38">
        <v>289.17041439522109</v>
      </c>
      <c r="E30" s="38">
        <v>289.17041439522109</v>
      </c>
      <c r="F30" s="38">
        <v>289.17456244920072</v>
      </c>
      <c r="G30" s="38">
        <v>289.17456244920072</v>
      </c>
      <c r="H30" s="38">
        <v>289.04421392183065</v>
      </c>
      <c r="I30" s="38">
        <v>289.04421392183065</v>
      </c>
      <c r="J30" s="38">
        <v>289.48541324644401</v>
      </c>
      <c r="K30" s="38">
        <v>289.48541324644401</v>
      </c>
      <c r="L30" s="38">
        <v>289.41560184798061</v>
      </c>
      <c r="M30" s="38">
        <v>289.41560184798061</v>
      </c>
      <c r="N30" s="38">
        <v>289.84718306330382</v>
      </c>
      <c r="O30" s="38">
        <v>289.84718306330382</v>
      </c>
      <c r="P30" s="38">
        <v>289.21612754586766</v>
      </c>
      <c r="Q30" s="38">
        <v>289.21612754586766</v>
      </c>
      <c r="R30" s="38">
        <v>290.23741555150679</v>
      </c>
      <c r="S30" s="38">
        <v>290.23741555150679</v>
      </c>
      <c r="T30" s="38">
        <v>0</v>
      </c>
      <c r="U30" s="38">
        <v>0</v>
      </c>
      <c r="V30" s="38">
        <v>0</v>
      </c>
      <c r="W30" s="38">
        <v>0</v>
      </c>
      <c r="X30" s="38">
        <v>0</v>
      </c>
      <c r="Y30" s="38">
        <v>0</v>
      </c>
      <c r="Z30" s="39">
        <v>289.3024122263563</v>
      </c>
      <c r="AA30" s="40">
        <v>289.3024122263563</v>
      </c>
    </row>
    <row r="31" spans="1:27" x14ac:dyDescent="0.2">
      <c r="A31" s="43" t="s">
        <v>36</v>
      </c>
      <c r="B31" s="38">
        <v>321.44895016521417</v>
      </c>
      <c r="C31" s="38">
        <v>321.44895016521417</v>
      </c>
      <c r="D31" s="38">
        <v>323.98698953535427</v>
      </c>
      <c r="E31" s="38">
        <v>323.98698953535427</v>
      </c>
      <c r="F31" s="38">
        <v>325.28283359604569</v>
      </c>
      <c r="G31" s="38">
        <v>325.28283359604569</v>
      </c>
      <c r="H31" s="38">
        <v>321.98040961434424</v>
      </c>
      <c r="I31" s="38">
        <v>321.98040961434424</v>
      </c>
      <c r="J31" s="38">
        <v>325.38272496512172</v>
      </c>
      <c r="K31" s="38">
        <v>325.38272496512172</v>
      </c>
      <c r="L31" s="38">
        <v>324.38175436896967</v>
      </c>
      <c r="M31" s="38">
        <v>324.38175436896967</v>
      </c>
      <c r="N31" s="38">
        <v>324.24323342133869</v>
      </c>
      <c r="O31" s="38">
        <v>324.24323342133869</v>
      </c>
      <c r="P31" s="38">
        <v>328.7451886609532</v>
      </c>
      <c r="Q31" s="38">
        <v>328.7451886609532</v>
      </c>
      <c r="R31" s="38">
        <v>332.32010068084946</v>
      </c>
      <c r="S31" s="38">
        <v>332.32010068084946</v>
      </c>
      <c r="T31" s="38">
        <v>0</v>
      </c>
      <c r="U31" s="38">
        <v>0</v>
      </c>
      <c r="V31" s="38">
        <v>0</v>
      </c>
      <c r="W31" s="38">
        <v>0</v>
      </c>
      <c r="X31" s="38">
        <v>0</v>
      </c>
      <c r="Y31" s="38">
        <v>0</v>
      </c>
      <c r="Z31" s="39">
        <v>325.30802055646569</v>
      </c>
      <c r="AA31" s="40">
        <v>325.30802055646569</v>
      </c>
    </row>
    <row r="32" spans="1:27" x14ac:dyDescent="0.2">
      <c r="A32" s="43" t="s">
        <v>37</v>
      </c>
      <c r="B32" s="38">
        <v>377.80910511772987</v>
      </c>
      <c r="C32" s="38">
        <v>377.80910511772987</v>
      </c>
      <c r="D32" s="38">
        <v>376.88872879525479</v>
      </c>
      <c r="E32" s="38">
        <v>376.88872879525479</v>
      </c>
      <c r="F32" s="38">
        <v>381.21581369453219</v>
      </c>
      <c r="G32" s="38">
        <v>381.21581369453219</v>
      </c>
      <c r="H32" s="38">
        <v>379.80036765070702</v>
      </c>
      <c r="I32" s="38">
        <v>379.80036765070702</v>
      </c>
      <c r="J32" s="38">
        <v>383.31329948655701</v>
      </c>
      <c r="K32" s="38">
        <v>383.31329948655701</v>
      </c>
      <c r="L32" s="38">
        <v>381.84036001170773</v>
      </c>
      <c r="M32" s="38">
        <v>381.84036001170773</v>
      </c>
      <c r="N32" s="38">
        <v>383.21394326035477</v>
      </c>
      <c r="O32" s="38">
        <v>383.21394326035477</v>
      </c>
      <c r="P32" s="38">
        <v>388.68684563212594</v>
      </c>
      <c r="Q32" s="38">
        <v>388.68684563212594</v>
      </c>
      <c r="R32" s="38">
        <v>384.39840907266807</v>
      </c>
      <c r="S32" s="38">
        <v>384.39840907266807</v>
      </c>
      <c r="T32" s="38">
        <v>0</v>
      </c>
      <c r="U32" s="38">
        <v>0</v>
      </c>
      <c r="V32" s="38">
        <v>0</v>
      </c>
      <c r="W32" s="38">
        <v>0</v>
      </c>
      <c r="X32" s="38">
        <v>0</v>
      </c>
      <c r="Y32" s="38">
        <v>0</v>
      </c>
      <c r="Z32" s="39">
        <v>381.90743030240418</v>
      </c>
      <c r="AA32" s="40">
        <v>381.90743030240418</v>
      </c>
    </row>
    <row r="33" spans="1:27" x14ac:dyDescent="0.2">
      <c r="A33" s="43" t="s">
        <v>38</v>
      </c>
      <c r="B33" s="38">
        <v>520.79376780626774</v>
      </c>
      <c r="C33" s="38">
        <v>520.79376780626774</v>
      </c>
      <c r="D33" s="38">
        <v>521.1060836762689</v>
      </c>
      <c r="E33" s="38">
        <v>521.1060836762689</v>
      </c>
      <c r="F33" s="38">
        <v>520.69927807486636</v>
      </c>
      <c r="G33" s="38">
        <v>520.69927807486636</v>
      </c>
      <c r="H33" s="38">
        <v>520.67467283542635</v>
      </c>
      <c r="I33" s="38">
        <v>520.67467283542635</v>
      </c>
      <c r="J33" s="38">
        <v>520.22686900958468</v>
      </c>
      <c r="K33" s="38">
        <v>520.22686900958468</v>
      </c>
      <c r="L33" s="38">
        <v>522.32856046065262</v>
      </c>
      <c r="M33" s="38">
        <v>522.32856046065262</v>
      </c>
      <c r="N33" s="38">
        <v>523.11884422110552</v>
      </c>
      <c r="O33" s="38">
        <v>523.11884422110552</v>
      </c>
      <c r="P33" s="38">
        <v>524.0391953316954</v>
      </c>
      <c r="Q33" s="38">
        <v>524.0391953316954</v>
      </c>
      <c r="R33" s="38">
        <v>524.14997018485394</v>
      </c>
      <c r="S33" s="38">
        <v>524.14997018485394</v>
      </c>
      <c r="T33" s="38">
        <v>0</v>
      </c>
      <c r="U33" s="38">
        <v>0</v>
      </c>
      <c r="V33" s="38">
        <v>0</v>
      </c>
      <c r="W33" s="38">
        <v>0</v>
      </c>
      <c r="X33" s="38">
        <v>0</v>
      </c>
      <c r="Y33" s="38">
        <v>0</v>
      </c>
      <c r="Z33" s="39">
        <v>521.90413795563586</v>
      </c>
      <c r="AA33" s="40">
        <v>521.90413795563586</v>
      </c>
    </row>
    <row r="34" spans="1:27" x14ac:dyDescent="0.2">
      <c r="A34" s="42" t="s">
        <v>39</v>
      </c>
      <c r="B34" s="39">
        <v>333.95064581161802</v>
      </c>
      <c r="C34" s="39">
        <v>333.95064581161802</v>
      </c>
      <c r="D34" s="39">
        <v>335.16642248669547</v>
      </c>
      <c r="E34" s="39">
        <v>335.16642248669547</v>
      </c>
      <c r="F34" s="39">
        <v>337.23821772771305</v>
      </c>
      <c r="G34" s="39">
        <v>337.23821772771305</v>
      </c>
      <c r="H34" s="39">
        <v>335.71051017756611</v>
      </c>
      <c r="I34" s="39">
        <v>335.71051017756611</v>
      </c>
      <c r="J34" s="39">
        <v>338.45456111004813</v>
      </c>
      <c r="K34" s="39">
        <v>338.45456111004813</v>
      </c>
      <c r="L34" s="39">
        <v>337.73678458688948</v>
      </c>
      <c r="M34" s="39">
        <v>337.73678458688948</v>
      </c>
      <c r="N34" s="39">
        <v>338.52926247754073</v>
      </c>
      <c r="O34" s="39">
        <v>338.52926247754073</v>
      </c>
      <c r="P34" s="39">
        <v>341.84274756030652</v>
      </c>
      <c r="Q34" s="39">
        <v>341.84274756030652</v>
      </c>
      <c r="R34" s="39">
        <v>341.83597608392637</v>
      </c>
      <c r="S34" s="39">
        <v>341.83597608392637</v>
      </c>
      <c r="T34" s="39">
        <v>0</v>
      </c>
      <c r="U34" s="39">
        <v>0</v>
      </c>
      <c r="V34" s="39">
        <v>0</v>
      </c>
      <c r="W34" s="39">
        <v>0</v>
      </c>
      <c r="X34" s="39">
        <v>0</v>
      </c>
      <c r="Y34" s="39">
        <v>0</v>
      </c>
      <c r="Z34" s="39">
        <v>337.82945866914486</v>
      </c>
      <c r="AA34" s="40">
        <v>337.82945866914486</v>
      </c>
    </row>
    <row r="35" spans="1:27" x14ac:dyDescent="0.2">
      <c r="A35" s="43"/>
      <c r="B35" s="44"/>
      <c r="C35" s="44"/>
      <c r="D35" s="44"/>
      <c r="E35" s="44"/>
      <c r="F35" s="44"/>
      <c r="G35" s="44"/>
      <c r="H35" s="44"/>
      <c r="I35" s="44"/>
      <c r="J35" s="44"/>
      <c r="K35" s="44"/>
      <c r="L35" s="44"/>
      <c r="M35" s="44"/>
      <c r="N35" s="44"/>
      <c r="O35" s="44"/>
      <c r="P35" s="44"/>
      <c r="Q35" s="44"/>
      <c r="R35" s="44"/>
      <c r="S35" s="44"/>
      <c r="T35" s="44"/>
      <c r="U35" s="44"/>
      <c r="V35" s="44"/>
      <c r="W35" s="44"/>
      <c r="X35" s="44"/>
      <c r="Y35" s="44"/>
      <c r="Z35" s="45"/>
      <c r="AA35" s="40"/>
    </row>
    <row r="36" spans="1:27" x14ac:dyDescent="0.2">
      <c r="A36" s="42" t="s">
        <v>40</v>
      </c>
      <c r="B36" s="39">
        <v>528.65383290301872</v>
      </c>
      <c r="C36" s="39">
        <v>530.62494112134414</v>
      </c>
      <c r="D36" s="39">
        <v>528.65230011041581</v>
      </c>
      <c r="E36" s="39">
        <v>530.57823735819204</v>
      </c>
      <c r="F36" s="39">
        <v>540.82237051168477</v>
      </c>
      <c r="G36" s="39">
        <v>542.91056377222571</v>
      </c>
      <c r="H36" s="39">
        <v>539.20330551363134</v>
      </c>
      <c r="I36" s="39">
        <v>541.02698505673413</v>
      </c>
      <c r="J36" s="39">
        <v>536.84190986897659</v>
      </c>
      <c r="K36" s="39">
        <v>538.65738648602508</v>
      </c>
      <c r="L36" s="39">
        <v>554.37895001491029</v>
      </c>
      <c r="M36" s="39">
        <v>556.16574253177191</v>
      </c>
      <c r="N36" s="39">
        <v>535.47992869511972</v>
      </c>
      <c r="O36" s="39">
        <v>537.16960827729406</v>
      </c>
      <c r="P36" s="39">
        <v>538.85625303862628</v>
      </c>
      <c r="Q36" s="39">
        <v>540.82059187405628</v>
      </c>
      <c r="R36" s="39">
        <v>544.21829388251138</v>
      </c>
      <c r="S36" s="39">
        <v>539.44109117495191</v>
      </c>
      <c r="T36" s="39">
        <v>0</v>
      </c>
      <c r="U36" s="39">
        <v>0</v>
      </c>
      <c r="V36" s="39">
        <v>0</v>
      </c>
      <c r="W36" s="39">
        <v>0</v>
      </c>
      <c r="X36" s="39">
        <v>0</v>
      </c>
      <c r="Y36" s="39">
        <v>0</v>
      </c>
      <c r="Z36" s="39">
        <v>538.56746050432173</v>
      </c>
      <c r="AA36" s="40">
        <v>539.71057196139952</v>
      </c>
    </row>
    <row r="37" spans="1:27"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39"/>
      <c r="AA37" s="40"/>
    </row>
    <row r="38" spans="1:27" ht="12" thickBot="1" x14ac:dyDescent="0.25">
      <c r="A38" s="46" t="s">
        <v>41</v>
      </c>
      <c r="B38" s="47">
        <v>566.33685641806187</v>
      </c>
      <c r="C38" s="47">
        <v>569.18332349914397</v>
      </c>
      <c r="D38" s="47">
        <v>566.43118822217275</v>
      </c>
      <c r="E38" s="47">
        <v>569.25464552938843</v>
      </c>
      <c r="F38" s="47">
        <v>580.26293500634597</v>
      </c>
      <c r="G38" s="47">
        <v>583.2667585669933</v>
      </c>
      <c r="H38" s="47">
        <v>578.88233232599237</v>
      </c>
      <c r="I38" s="47">
        <v>581.52911887149151</v>
      </c>
      <c r="J38" s="47">
        <v>575.4971840558236</v>
      </c>
      <c r="K38" s="47">
        <v>578.10721826596205</v>
      </c>
      <c r="L38" s="47">
        <v>596.62132078143031</v>
      </c>
      <c r="M38" s="47">
        <v>599.28321793104283</v>
      </c>
      <c r="N38" s="47">
        <v>574.03282207300208</v>
      </c>
      <c r="O38" s="47">
        <v>576.51535012049249</v>
      </c>
      <c r="P38" s="47">
        <v>577.18852497379191</v>
      </c>
      <c r="Q38" s="47">
        <v>580.05774135432671</v>
      </c>
      <c r="R38" s="47">
        <v>584.00216607899551</v>
      </c>
      <c r="S38" s="47">
        <v>579.13084880209931</v>
      </c>
      <c r="T38" s="47">
        <v>0</v>
      </c>
      <c r="U38" s="47">
        <v>0</v>
      </c>
      <c r="V38" s="47">
        <v>0</v>
      </c>
      <c r="W38" s="47">
        <v>0</v>
      </c>
      <c r="X38" s="47">
        <v>0</v>
      </c>
      <c r="Y38" s="47">
        <v>0</v>
      </c>
      <c r="Z38" s="48">
        <v>577.69503665951288</v>
      </c>
      <c r="AA38" s="49">
        <v>579.59202477121562</v>
      </c>
    </row>
    <row r="39" spans="1:27" x14ac:dyDescent="0.2">
      <c r="A39" s="30" t="s">
        <v>42</v>
      </c>
    </row>
    <row r="40" spans="1:27" x14ac:dyDescent="0.2">
      <c r="A40" s="50" t="s">
        <v>43</v>
      </c>
    </row>
    <row r="41" spans="1:27" x14ac:dyDescent="0.2">
      <c r="A41" s="50" t="s">
        <v>53</v>
      </c>
    </row>
    <row r="42" spans="1:27" x14ac:dyDescent="0.2">
      <c r="A42" s="50" t="s">
        <v>54</v>
      </c>
    </row>
    <row r="43" spans="1:27" x14ac:dyDescent="0.2">
      <c r="A43" s="50" t="s">
        <v>55</v>
      </c>
    </row>
    <row r="44" spans="1:27" x14ac:dyDescent="0.2">
      <c r="A44" s="50" t="s">
        <v>56</v>
      </c>
    </row>
    <row r="45" spans="1:27" x14ac:dyDescent="0.2">
      <c r="A45" s="50" t="s">
        <v>48</v>
      </c>
    </row>
    <row r="46" spans="1:27" x14ac:dyDescent="0.2">
      <c r="A46" s="51" t="s">
        <v>57</v>
      </c>
    </row>
  </sheetData>
  <mergeCells count="17">
    <mergeCell ref="X6:Y6"/>
    <mergeCell ref="L6:M6"/>
    <mergeCell ref="N6:O6"/>
    <mergeCell ref="P6:Q6"/>
    <mergeCell ref="R6:S6"/>
    <mergeCell ref="T6:U6"/>
    <mergeCell ref="V6:W6"/>
    <mergeCell ref="Z6:AA6"/>
    <mergeCell ref="A1:Y1"/>
    <mergeCell ref="A2:Y2"/>
    <mergeCell ref="A3:Y3"/>
    <mergeCell ref="A4:C4"/>
    <mergeCell ref="B6:C6"/>
    <mergeCell ref="D6:E6"/>
    <mergeCell ref="F6:G6"/>
    <mergeCell ref="H6:I6"/>
    <mergeCell ref="J6:K6"/>
  </mergeCells>
  <phoneticPr fontId="0" type="noConversion"/>
  <dataValidations count="1">
    <dataValidation type="textLength" allowBlank="1" showInputMessage="1" showErrorMessage="1" sqref="A1:XFD1048576">
      <formula1>0</formula1>
      <formula2>0</formula2>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6"/>
  <sheetViews>
    <sheetView showGridLines="0" zoomScale="96" zoomScaleNormal="96" workbookViewId="0">
      <selection sqref="A1:IV65536"/>
    </sheetView>
  </sheetViews>
  <sheetFormatPr baseColWidth="10" defaultColWidth="11" defaultRowHeight="11.25" x14ac:dyDescent="0.2"/>
  <cols>
    <col min="1" max="1" width="31.5703125" style="2" customWidth="1"/>
    <col min="2" max="27" width="11.42578125" style="2" customWidth="1"/>
    <col min="28" max="16384" width="11" style="2"/>
  </cols>
  <sheetData>
    <row r="1" spans="1:27" x14ac:dyDescent="0.2">
      <c r="A1" s="52" t="s">
        <v>0</v>
      </c>
      <c r="B1" s="52"/>
      <c r="C1" s="52"/>
      <c r="D1" s="52"/>
      <c r="E1" s="52"/>
      <c r="F1" s="52"/>
      <c r="G1" s="52"/>
      <c r="H1" s="52"/>
      <c r="I1" s="52"/>
      <c r="J1" s="52"/>
      <c r="K1" s="52"/>
      <c r="L1" s="52"/>
      <c r="M1" s="52"/>
      <c r="N1" s="52"/>
      <c r="O1" s="52"/>
      <c r="P1" s="52"/>
      <c r="Q1" s="52"/>
      <c r="R1" s="52"/>
      <c r="S1" s="52"/>
      <c r="T1" s="52"/>
      <c r="U1" s="52"/>
      <c r="V1" s="52"/>
      <c r="W1" s="52"/>
      <c r="X1" s="52"/>
      <c r="Y1" s="52"/>
    </row>
    <row r="2" spans="1:27" x14ac:dyDescent="0.2">
      <c r="A2" s="52" t="s">
        <v>1</v>
      </c>
      <c r="B2" s="52"/>
      <c r="C2" s="52"/>
      <c r="D2" s="52"/>
      <c r="E2" s="52"/>
      <c r="F2" s="52"/>
      <c r="G2" s="52"/>
      <c r="H2" s="52"/>
      <c r="I2" s="52"/>
      <c r="J2" s="52"/>
      <c r="K2" s="52"/>
      <c r="L2" s="52"/>
      <c r="M2" s="52"/>
      <c r="N2" s="52"/>
      <c r="O2" s="52"/>
      <c r="P2" s="52"/>
      <c r="Q2" s="52"/>
      <c r="R2" s="52"/>
      <c r="S2" s="52"/>
      <c r="T2" s="52"/>
      <c r="U2" s="52"/>
      <c r="V2" s="52"/>
      <c r="W2" s="52"/>
      <c r="X2" s="52"/>
      <c r="Y2" s="52"/>
    </row>
    <row r="3" spans="1:27" x14ac:dyDescent="0.2">
      <c r="A3" s="52" t="s">
        <v>58</v>
      </c>
      <c r="B3" s="52"/>
      <c r="C3" s="52"/>
      <c r="D3" s="52"/>
      <c r="E3" s="52"/>
      <c r="F3" s="52"/>
      <c r="G3" s="52"/>
      <c r="H3" s="52"/>
      <c r="I3" s="52"/>
      <c r="J3" s="52"/>
      <c r="K3" s="52"/>
      <c r="L3" s="52"/>
      <c r="M3" s="52"/>
      <c r="N3" s="52"/>
      <c r="O3" s="52"/>
      <c r="P3" s="52"/>
      <c r="Q3" s="52"/>
      <c r="R3" s="52"/>
      <c r="S3" s="52"/>
      <c r="T3" s="52"/>
      <c r="U3" s="52"/>
      <c r="V3" s="52"/>
      <c r="W3" s="52"/>
      <c r="X3" s="52"/>
      <c r="Y3" s="52"/>
    </row>
    <row r="4" spans="1:27" ht="12.75" x14ac:dyDescent="0.2">
      <c r="A4" s="57" t="s">
        <v>49</v>
      </c>
      <c r="B4" s="57"/>
      <c r="C4" s="57"/>
      <c r="H4" s="1"/>
      <c r="I4" s="1"/>
    </row>
    <row r="5" spans="1:27" ht="12" thickBot="1" x14ac:dyDescent="0.25">
      <c r="A5" s="1"/>
    </row>
    <row r="6" spans="1:27" ht="12" thickBot="1" x14ac:dyDescent="0.25">
      <c r="A6" s="3" t="s">
        <v>52</v>
      </c>
      <c r="B6" s="56" t="s">
        <v>4</v>
      </c>
      <c r="C6" s="54"/>
      <c r="D6" s="53" t="s">
        <v>5</v>
      </c>
      <c r="E6" s="54"/>
      <c r="F6" s="53" t="s">
        <v>6</v>
      </c>
      <c r="G6" s="54"/>
      <c r="H6" s="53" t="s">
        <v>7</v>
      </c>
      <c r="I6" s="54"/>
      <c r="J6" s="53" t="s">
        <v>8</v>
      </c>
      <c r="K6" s="54"/>
      <c r="L6" s="53" t="s">
        <v>9</v>
      </c>
      <c r="M6" s="54"/>
      <c r="N6" s="53" t="s">
        <v>10</v>
      </c>
      <c r="O6" s="54"/>
      <c r="P6" s="53" t="s">
        <v>11</v>
      </c>
      <c r="Q6" s="54"/>
      <c r="R6" s="53" t="s">
        <v>12</v>
      </c>
      <c r="S6" s="54"/>
      <c r="T6" s="53" t="s">
        <v>59</v>
      </c>
      <c r="U6" s="54"/>
      <c r="V6" s="53" t="s">
        <v>60</v>
      </c>
      <c r="W6" s="54"/>
      <c r="X6" s="53" t="s">
        <v>61</v>
      </c>
      <c r="Y6" s="54"/>
      <c r="Z6" s="53" t="s">
        <v>13</v>
      </c>
      <c r="AA6" s="54"/>
    </row>
    <row r="7" spans="1:27" ht="12" thickBot="1" x14ac:dyDescent="0.25">
      <c r="A7" s="4"/>
      <c r="B7" s="5" t="s">
        <v>14</v>
      </c>
      <c r="C7" s="5" t="s">
        <v>15</v>
      </c>
      <c r="D7" s="6" t="s">
        <v>14</v>
      </c>
      <c r="E7" s="5" t="s">
        <v>15</v>
      </c>
      <c r="F7" s="6" t="s">
        <v>14</v>
      </c>
      <c r="G7" s="5" t="s">
        <v>15</v>
      </c>
      <c r="H7" s="6" t="s">
        <v>14</v>
      </c>
      <c r="I7" s="5" t="s">
        <v>15</v>
      </c>
      <c r="J7" s="6" t="s">
        <v>14</v>
      </c>
      <c r="K7" s="5" t="s">
        <v>15</v>
      </c>
      <c r="L7" s="6" t="s">
        <v>14</v>
      </c>
      <c r="M7" s="5" t="s">
        <v>15</v>
      </c>
      <c r="N7" s="6" t="s">
        <v>14</v>
      </c>
      <c r="O7" s="5" t="s">
        <v>15</v>
      </c>
      <c r="P7" s="6" t="s">
        <v>14</v>
      </c>
      <c r="Q7" s="5" t="s">
        <v>15</v>
      </c>
      <c r="R7" s="6" t="s">
        <v>14</v>
      </c>
      <c r="S7" s="5" t="s">
        <v>15</v>
      </c>
      <c r="T7" s="6" t="s">
        <v>14</v>
      </c>
      <c r="U7" s="5" t="s">
        <v>15</v>
      </c>
      <c r="V7" s="6" t="s">
        <v>14</v>
      </c>
      <c r="W7" s="5" t="s">
        <v>15</v>
      </c>
      <c r="X7" s="6" t="s">
        <v>14</v>
      </c>
      <c r="Y7" s="5" t="s">
        <v>15</v>
      </c>
      <c r="Z7" s="6" t="s">
        <v>14</v>
      </c>
      <c r="AA7" s="5" t="s">
        <v>15</v>
      </c>
    </row>
    <row r="8" spans="1:27" ht="12" thickBot="1" x14ac:dyDescent="0.25">
      <c r="A8" s="4"/>
      <c r="B8" s="8"/>
      <c r="C8" s="8"/>
      <c r="D8" s="8"/>
      <c r="E8" s="8"/>
      <c r="F8" s="8"/>
      <c r="G8" s="8"/>
      <c r="H8" s="8"/>
      <c r="I8" s="8"/>
      <c r="J8" s="8"/>
      <c r="K8" s="8"/>
      <c r="L8" s="8"/>
      <c r="M8" s="8"/>
      <c r="N8" s="8"/>
      <c r="O8" s="8"/>
      <c r="P8" s="8"/>
      <c r="Q8" s="8"/>
      <c r="R8" s="8"/>
      <c r="S8" s="8"/>
      <c r="T8" s="8"/>
      <c r="U8" s="8"/>
      <c r="V8" s="8"/>
      <c r="W8" s="8"/>
      <c r="X8" s="8"/>
      <c r="Y8" s="8"/>
      <c r="Z8" s="8"/>
      <c r="AA8" s="8"/>
    </row>
    <row r="9" spans="1:27" x14ac:dyDescent="0.2">
      <c r="A9" s="33" t="s">
        <v>16</v>
      </c>
      <c r="B9" s="34">
        <v>407.0844107555493</v>
      </c>
      <c r="C9" s="34">
        <v>408.02171022887819</v>
      </c>
      <c r="D9" s="34">
        <v>389.79854589475184</v>
      </c>
      <c r="E9" s="34">
        <v>393.6229746008708</v>
      </c>
      <c r="F9" s="34">
        <v>397.5552454075775</v>
      </c>
      <c r="G9" s="34">
        <v>398.56275714802752</v>
      </c>
      <c r="H9" s="34">
        <v>420.19858771799079</v>
      </c>
      <c r="I9" s="34">
        <v>421.13328401922496</v>
      </c>
      <c r="J9" s="34">
        <v>423.20195652173913</v>
      </c>
      <c r="K9" s="34">
        <v>424.01100222546239</v>
      </c>
      <c r="L9" s="34">
        <v>418.46102766210589</v>
      </c>
      <c r="M9" s="34">
        <v>419.07682168224301</v>
      </c>
      <c r="N9" s="34">
        <v>412.96012237892694</v>
      </c>
      <c r="O9" s="34">
        <v>413.76188815393868</v>
      </c>
      <c r="P9" s="34">
        <v>419.29867294328625</v>
      </c>
      <c r="Q9" s="34">
        <v>420.40923780027197</v>
      </c>
      <c r="R9" s="34">
        <v>410.71342716236722</v>
      </c>
      <c r="S9" s="34">
        <v>412.61148675056671</v>
      </c>
      <c r="T9" s="34">
        <v>0</v>
      </c>
      <c r="U9" s="34">
        <v>0</v>
      </c>
      <c r="V9" s="34">
        <v>0</v>
      </c>
      <c r="W9" s="34">
        <v>0</v>
      </c>
      <c r="X9" s="34">
        <v>0</v>
      </c>
      <c r="Y9" s="34">
        <v>0</v>
      </c>
      <c r="Z9" s="35">
        <v>411.03022182714392</v>
      </c>
      <c r="AA9" s="36">
        <v>412.3567958454982</v>
      </c>
    </row>
    <row r="10" spans="1:27" ht="33.75" x14ac:dyDescent="0.2">
      <c r="A10" s="37" t="s">
        <v>17</v>
      </c>
      <c r="B10" s="38">
        <v>429.26998663516639</v>
      </c>
      <c r="C10" s="38">
        <v>429.9847278282927</v>
      </c>
      <c r="D10" s="38">
        <v>435.1688066526084</v>
      </c>
      <c r="E10" s="38">
        <v>436.04717220617988</v>
      </c>
      <c r="F10" s="38">
        <v>452.59170203012786</v>
      </c>
      <c r="G10" s="38">
        <v>453.49738363578479</v>
      </c>
      <c r="H10" s="38">
        <v>449.80013824860487</v>
      </c>
      <c r="I10" s="38">
        <v>450.77270634284167</v>
      </c>
      <c r="J10" s="38">
        <v>450.87371936358551</v>
      </c>
      <c r="K10" s="38">
        <v>451.72082957700866</v>
      </c>
      <c r="L10" s="38">
        <v>493.01737849941651</v>
      </c>
      <c r="M10" s="38">
        <v>494.08724335547294</v>
      </c>
      <c r="N10" s="38">
        <v>446.42393960626066</v>
      </c>
      <c r="O10" s="38">
        <v>447.2109384525516</v>
      </c>
      <c r="P10" s="38">
        <v>454.40668235764906</v>
      </c>
      <c r="Q10" s="38">
        <v>455.38091058240104</v>
      </c>
      <c r="R10" s="38">
        <v>453.40930229501299</v>
      </c>
      <c r="S10" s="38">
        <v>454.75360353741058</v>
      </c>
      <c r="T10" s="38">
        <v>0</v>
      </c>
      <c r="U10" s="38">
        <v>0</v>
      </c>
      <c r="V10" s="38">
        <v>0</v>
      </c>
      <c r="W10" s="38">
        <v>0</v>
      </c>
      <c r="X10" s="38">
        <v>0</v>
      </c>
      <c r="Y10" s="38">
        <v>0</v>
      </c>
      <c r="Z10" s="39">
        <v>451.66240618760355</v>
      </c>
      <c r="AA10" s="40">
        <v>452.60616839088266</v>
      </c>
    </row>
    <row r="11" spans="1:27" x14ac:dyDescent="0.2">
      <c r="A11" s="41" t="s">
        <v>18</v>
      </c>
      <c r="B11" s="38">
        <v>395.43499950874434</v>
      </c>
      <c r="C11" s="38">
        <v>394.84827922572777</v>
      </c>
      <c r="D11" s="38">
        <v>390.12027167630055</v>
      </c>
      <c r="E11" s="38">
        <v>386.99028075002548</v>
      </c>
      <c r="F11" s="38">
        <v>396.43464749038202</v>
      </c>
      <c r="G11" s="38">
        <v>397.35016108423838</v>
      </c>
      <c r="H11" s="38">
        <v>399.982572904145</v>
      </c>
      <c r="I11" s="38">
        <v>400.16460111486799</v>
      </c>
      <c r="J11" s="38">
        <v>406.16528318584068</v>
      </c>
      <c r="K11" s="38">
        <v>406.62170935388059</v>
      </c>
      <c r="L11" s="38">
        <v>411.95821322719962</v>
      </c>
      <c r="M11" s="38">
        <v>408.3723438615275</v>
      </c>
      <c r="N11" s="38">
        <v>408.73682930911826</v>
      </c>
      <c r="O11" s="38">
        <v>408.3416645550264</v>
      </c>
      <c r="P11" s="38">
        <v>404.28341269507428</v>
      </c>
      <c r="Q11" s="38">
        <v>403.69360106737821</v>
      </c>
      <c r="R11" s="38">
        <v>403.78818767446853</v>
      </c>
      <c r="S11" s="38">
        <v>405.07214344113373</v>
      </c>
      <c r="T11" s="38">
        <v>0</v>
      </c>
      <c r="U11" s="38">
        <v>0</v>
      </c>
      <c r="V11" s="38">
        <v>0</v>
      </c>
      <c r="W11" s="38">
        <v>0</v>
      </c>
      <c r="X11" s="38">
        <v>0</v>
      </c>
      <c r="Y11" s="38">
        <v>0</v>
      </c>
      <c r="Z11" s="39">
        <v>401.87826863014146</v>
      </c>
      <c r="AA11" s="40">
        <v>401.27275382820068</v>
      </c>
    </row>
    <row r="12" spans="1:27" ht="33.75" x14ac:dyDescent="0.2">
      <c r="A12" s="37" t="s">
        <v>19</v>
      </c>
      <c r="B12" s="38">
        <v>427.39097219864721</v>
      </c>
      <c r="C12" s="38">
        <v>429.0424645583995</v>
      </c>
      <c r="D12" s="38">
        <v>413.44904805307124</v>
      </c>
      <c r="E12" s="38">
        <v>414.98724755201954</v>
      </c>
      <c r="F12" s="38">
        <v>420.41085369641746</v>
      </c>
      <c r="G12" s="38">
        <v>421.97439040484824</v>
      </c>
      <c r="H12" s="38">
        <v>426.53529434930175</v>
      </c>
      <c r="I12" s="38">
        <v>427.99816624228333</v>
      </c>
      <c r="J12" s="38">
        <v>430.82970386926269</v>
      </c>
      <c r="K12" s="38">
        <v>432.45852661417319</v>
      </c>
      <c r="L12" s="38">
        <v>425.10011026529691</v>
      </c>
      <c r="M12" s="38">
        <v>426.67062357318667</v>
      </c>
      <c r="N12" s="38">
        <v>426.23215216159116</v>
      </c>
      <c r="O12" s="38">
        <v>427.70256093599363</v>
      </c>
      <c r="P12" s="38">
        <v>429.48717270574218</v>
      </c>
      <c r="Q12" s="38">
        <v>431.29379988256755</v>
      </c>
      <c r="R12" s="38">
        <v>423.03997041966142</v>
      </c>
      <c r="S12" s="38">
        <v>426.31537438850148</v>
      </c>
      <c r="T12" s="38">
        <v>0</v>
      </c>
      <c r="U12" s="38">
        <v>0</v>
      </c>
      <c r="V12" s="38">
        <v>0</v>
      </c>
      <c r="W12" s="38">
        <v>0</v>
      </c>
      <c r="X12" s="38">
        <v>0</v>
      </c>
      <c r="Y12" s="38">
        <v>0</v>
      </c>
      <c r="Z12" s="39">
        <v>424.7194753021102</v>
      </c>
      <c r="AA12" s="40">
        <v>426.49368379466364</v>
      </c>
    </row>
    <row r="13" spans="1:27" x14ac:dyDescent="0.2">
      <c r="A13" s="41" t="s">
        <v>20</v>
      </c>
      <c r="B13" s="38">
        <v>583.59661102278756</v>
      </c>
      <c r="C13" s="38">
        <v>586.99067034308189</v>
      </c>
      <c r="D13" s="38">
        <v>581.19863541062591</v>
      </c>
      <c r="E13" s="38">
        <v>582.95157474633595</v>
      </c>
      <c r="F13" s="38">
        <v>581.90783704232263</v>
      </c>
      <c r="G13" s="38">
        <v>583.27950170894042</v>
      </c>
      <c r="H13" s="38">
        <v>596.66662566533967</v>
      </c>
      <c r="I13" s="38">
        <v>597.83955750204234</v>
      </c>
      <c r="J13" s="38">
        <v>599.27542051880437</v>
      </c>
      <c r="K13" s="38">
        <v>600.86909670369698</v>
      </c>
      <c r="L13" s="38">
        <v>614.97892773472699</v>
      </c>
      <c r="M13" s="38">
        <v>616.30228046289994</v>
      </c>
      <c r="N13" s="38">
        <v>592.47069089925139</v>
      </c>
      <c r="O13" s="38">
        <v>594.03620260663502</v>
      </c>
      <c r="P13" s="38">
        <v>606.42292801244798</v>
      </c>
      <c r="Q13" s="38">
        <v>608.10288501548848</v>
      </c>
      <c r="R13" s="38">
        <v>603.02208880010903</v>
      </c>
      <c r="S13" s="38">
        <v>606.63499046112327</v>
      </c>
      <c r="T13" s="38">
        <v>0</v>
      </c>
      <c r="U13" s="38">
        <v>0</v>
      </c>
      <c r="V13" s="38">
        <v>0</v>
      </c>
      <c r="W13" s="38">
        <v>0</v>
      </c>
      <c r="X13" s="38">
        <v>0</v>
      </c>
      <c r="Y13" s="38">
        <v>0</v>
      </c>
      <c r="Z13" s="39">
        <v>595.50441834515732</v>
      </c>
      <c r="AA13" s="40">
        <v>597.44519550558266</v>
      </c>
    </row>
    <row r="14" spans="1:27" x14ac:dyDescent="0.2">
      <c r="A14" s="41" t="s">
        <v>21</v>
      </c>
      <c r="B14" s="38">
        <v>615.84100006622953</v>
      </c>
      <c r="C14" s="38">
        <v>616.17861363485633</v>
      </c>
      <c r="D14" s="38">
        <v>612.03643927562723</v>
      </c>
      <c r="E14" s="38">
        <v>612.32883399866932</v>
      </c>
      <c r="F14" s="38">
        <v>616.59003008562831</v>
      </c>
      <c r="G14" s="38">
        <v>616.885365974774</v>
      </c>
      <c r="H14" s="38">
        <v>626.97982660489743</v>
      </c>
      <c r="I14" s="38">
        <v>627.09000827704938</v>
      </c>
      <c r="J14" s="38">
        <v>617.5042398570389</v>
      </c>
      <c r="K14" s="38">
        <v>617.62374855137239</v>
      </c>
      <c r="L14" s="38">
        <v>626.12422209006502</v>
      </c>
      <c r="M14" s="38">
        <v>626.37665244850052</v>
      </c>
      <c r="N14" s="38">
        <v>629.22815363211771</v>
      </c>
      <c r="O14" s="38">
        <v>629.45640205672578</v>
      </c>
      <c r="P14" s="38">
        <v>624.85078064089851</v>
      </c>
      <c r="Q14" s="38">
        <v>625.00423394829068</v>
      </c>
      <c r="R14" s="38">
        <v>624.62595763664001</v>
      </c>
      <c r="S14" s="38">
        <v>624.9521044272384</v>
      </c>
      <c r="T14" s="38">
        <v>0</v>
      </c>
      <c r="U14" s="38">
        <v>0</v>
      </c>
      <c r="V14" s="38">
        <v>0</v>
      </c>
      <c r="W14" s="38">
        <v>0</v>
      </c>
      <c r="X14" s="38">
        <v>0</v>
      </c>
      <c r="Y14" s="38">
        <v>0</v>
      </c>
      <c r="Z14" s="39">
        <v>621.53118332101587</v>
      </c>
      <c r="AA14" s="40">
        <v>621.76621814638634</v>
      </c>
    </row>
    <row r="15" spans="1:27" x14ac:dyDescent="0.2">
      <c r="A15" s="41" t="s">
        <v>22</v>
      </c>
      <c r="B15" s="38">
        <v>428.24464773735576</v>
      </c>
      <c r="C15" s="38">
        <v>429.04383623006629</v>
      </c>
      <c r="D15" s="38">
        <v>430.11413128096245</v>
      </c>
      <c r="E15" s="38">
        <v>430.95229308491582</v>
      </c>
      <c r="F15" s="38">
        <v>432.82230741860877</v>
      </c>
      <c r="G15" s="38">
        <v>433.74500720720721</v>
      </c>
      <c r="H15" s="38">
        <v>433.86156719085062</v>
      </c>
      <c r="I15" s="38">
        <v>434.93808122743684</v>
      </c>
      <c r="J15" s="38">
        <v>432.58094403117246</v>
      </c>
      <c r="K15" s="38">
        <v>433.43797104040038</v>
      </c>
      <c r="L15" s="38">
        <v>437.06654653039266</v>
      </c>
      <c r="M15" s="38">
        <v>438.53755357791499</v>
      </c>
      <c r="N15" s="38">
        <v>440.05770044052866</v>
      </c>
      <c r="O15" s="38">
        <v>441.00577402135235</v>
      </c>
      <c r="P15" s="38">
        <v>435.89923104499013</v>
      </c>
      <c r="Q15" s="38">
        <v>436.21930211534982</v>
      </c>
      <c r="R15" s="38">
        <v>430.30598209489705</v>
      </c>
      <c r="S15" s="38">
        <v>430.83866654571841</v>
      </c>
      <c r="T15" s="38">
        <v>0</v>
      </c>
      <c r="U15" s="38">
        <v>0</v>
      </c>
      <c r="V15" s="38">
        <v>0</v>
      </c>
      <c r="W15" s="38">
        <v>0</v>
      </c>
      <c r="X15" s="38">
        <v>0</v>
      </c>
      <c r="Y15" s="38">
        <v>0</v>
      </c>
      <c r="Z15" s="39">
        <v>433.4392286410843</v>
      </c>
      <c r="AA15" s="40">
        <v>434.30205389448463</v>
      </c>
    </row>
    <row r="16" spans="1:27" ht="22.5" x14ac:dyDescent="0.2">
      <c r="A16" s="37" t="s">
        <v>23</v>
      </c>
      <c r="B16" s="38">
        <v>420.86841037330123</v>
      </c>
      <c r="C16" s="38">
        <v>422.88559627101483</v>
      </c>
      <c r="D16" s="38">
        <v>412.05526837068942</v>
      </c>
      <c r="E16" s="38">
        <v>413.46011635603554</v>
      </c>
      <c r="F16" s="38">
        <v>419.16839143008707</v>
      </c>
      <c r="G16" s="38">
        <v>420.68192529085439</v>
      </c>
      <c r="H16" s="38">
        <v>427.00671207882255</v>
      </c>
      <c r="I16" s="38">
        <v>428.07862198080369</v>
      </c>
      <c r="J16" s="38">
        <v>430.46621007578983</v>
      </c>
      <c r="K16" s="38">
        <v>432.13908045774804</v>
      </c>
      <c r="L16" s="38">
        <v>425.28844801533506</v>
      </c>
      <c r="M16" s="38">
        <v>426.6914086440915</v>
      </c>
      <c r="N16" s="38">
        <v>422.12451287167886</v>
      </c>
      <c r="O16" s="38">
        <v>423.29651548489778</v>
      </c>
      <c r="P16" s="38">
        <v>426.83736377329257</v>
      </c>
      <c r="Q16" s="38">
        <v>427.99797491070649</v>
      </c>
      <c r="R16" s="38">
        <v>422.46315373892867</v>
      </c>
      <c r="S16" s="38">
        <v>426.09538351929018</v>
      </c>
      <c r="T16" s="38">
        <v>0</v>
      </c>
      <c r="U16" s="38">
        <v>0</v>
      </c>
      <c r="V16" s="38">
        <v>0</v>
      </c>
      <c r="W16" s="38">
        <v>0</v>
      </c>
      <c r="X16" s="38">
        <v>0</v>
      </c>
      <c r="Y16" s="38">
        <v>0</v>
      </c>
      <c r="Z16" s="39">
        <v>422.91983008088056</v>
      </c>
      <c r="AA16" s="40">
        <v>424.59184699060472</v>
      </c>
    </row>
    <row r="17" spans="1:27" x14ac:dyDescent="0.2">
      <c r="A17" s="41" t="s">
        <v>24</v>
      </c>
      <c r="B17" s="38">
        <v>429.6358877059418</v>
      </c>
      <c r="C17" s="38">
        <v>432.52228762450125</v>
      </c>
      <c r="D17" s="38">
        <v>428.19973592011911</v>
      </c>
      <c r="E17" s="38">
        <v>430.11336572729175</v>
      </c>
      <c r="F17" s="38">
        <v>433.14312327500249</v>
      </c>
      <c r="G17" s="38">
        <v>435.47241711687775</v>
      </c>
      <c r="H17" s="38">
        <v>434.06815776961309</v>
      </c>
      <c r="I17" s="38">
        <v>436.76560230792944</v>
      </c>
      <c r="J17" s="38">
        <v>435.20311868921959</v>
      </c>
      <c r="K17" s="38">
        <v>437.86998117832445</v>
      </c>
      <c r="L17" s="38">
        <v>435.97111163528757</v>
      </c>
      <c r="M17" s="38">
        <v>437.73033578818166</v>
      </c>
      <c r="N17" s="38">
        <v>437.31991644212582</v>
      </c>
      <c r="O17" s="38">
        <v>439.78276729927865</v>
      </c>
      <c r="P17" s="38">
        <v>439.17266400595082</v>
      </c>
      <c r="Q17" s="38">
        <v>442.05677817672301</v>
      </c>
      <c r="R17" s="38">
        <v>436.25104797291482</v>
      </c>
      <c r="S17" s="38">
        <v>439.40883026813719</v>
      </c>
      <c r="T17" s="38">
        <v>0</v>
      </c>
      <c r="U17" s="38">
        <v>0</v>
      </c>
      <c r="V17" s="38">
        <v>0</v>
      </c>
      <c r="W17" s="38">
        <v>0</v>
      </c>
      <c r="X17" s="38">
        <v>0</v>
      </c>
      <c r="Y17" s="38">
        <v>0</v>
      </c>
      <c r="Z17" s="39">
        <v>434.32941815735285</v>
      </c>
      <c r="AA17" s="40">
        <v>436.85804060969383</v>
      </c>
    </row>
    <row r="18" spans="1:27" x14ac:dyDescent="0.2">
      <c r="A18" s="41" t="s">
        <v>25</v>
      </c>
      <c r="B18" s="38">
        <v>261.04117843246252</v>
      </c>
      <c r="C18" s="38">
        <v>261.07915358744395</v>
      </c>
      <c r="D18" s="38">
        <v>266.90010686164231</v>
      </c>
      <c r="E18" s="38">
        <v>266.81396942242355</v>
      </c>
      <c r="F18" s="38">
        <v>311.66763142692088</v>
      </c>
      <c r="G18" s="38">
        <v>311.68417152858814</v>
      </c>
      <c r="H18" s="38">
        <v>308.77819492502886</v>
      </c>
      <c r="I18" s="38">
        <v>308.82829824561406</v>
      </c>
      <c r="J18" s="38">
        <v>310.91970655926349</v>
      </c>
      <c r="K18" s="38">
        <v>310.88007584597432</v>
      </c>
      <c r="L18" s="38">
        <v>308.14744962579158</v>
      </c>
      <c r="M18" s="38">
        <v>308.1767112144102</v>
      </c>
      <c r="N18" s="38">
        <v>310.96668399768919</v>
      </c>
      <c r="O18" s="38">
        <v>310.98555620608897</v>
      </c>
      <c r="P18" s="38">
        <v>311.60326601269475</v>
      </c>
      <c r="Q18" s="38">
        <v>311.71686951433588</v>
      </c>
      <c r="R18" s="38">
        <v>309.32850574712643</v>
      </c>
      <c r="S18" s="38">
        <v>309.31288629737605</v>
      </c>
      <c r="T18" s="38">
        <v>0</v>
      </c>
      <c r="U18" s="38">
        <v>0</v>
      </c>
      <c r="V18" s="38">
        <v>0</v>
      </c>
      <c r="W18" s="38">
        <v>0</v>
      </c>
      <c r="X18" s="38">
        <v>0</v>
      </c>
      <c r="Y18" s="38">
        <v>0</v>
      </c>
      <c r="Z18" s="39">
        <v>299.92808039873557</v>
      </c>
      <c r="AA18" s="40">
        <v>299.94196576247276</v>
      </c>
    </row>
    <row r="19" spans="1:27" x14ac:dyDescent="0.2">
      <c r="A19" s="41" t="s">
        <v>26</v>
      </c>
      <c r="B19" s="38"/>
      <c r="C19" s="38"/>
      <c r="D19" s="38"/>
      <c r="E19" s="38"/>
      <c r="F19" s="38"/>
      <c r="G19" s="38"/>
      <c r="H19" s="38"/>
      <c r="I19" s="38"/>
      <c r="J19" s="38"/>
      <c r="K19" s="38"/>
      <c r="L19" s="38"/>
      <c r="M19" s="38"/>
      <c r="N19" s="38"/>
      <c r="O19" s="38"/>
      <c r="P19" s="38"/>
      <c r="Q19" s="38"/>
      <c r="R19" s="38"/>
      <c r="S19" s="38"/>
      <c r="T19" s="38"/>
      <c r="U19" s="38"/>
      <c r="V19" s="38"/>
      <c r="W19" s="38"/>
      <c r="X19" s="38"/>
      <c r="Y19" s="38"/>
      <c r="Z19" s="39"/>
      <c r="AA19" s="40"/>
    </row>
    <row r="20" spans="1:27" x14ac:dyDescent="0.2">
      <c r="A20" s="42" t="s">
        <v>27</v>
      </c>
      <c r="B20" s="39">
        <v>439.07126114248035</v>
      </c>
      <c r="C20" s="39">
        <v>440.62203575105826</v>
      </c>
      <c r="D20" s="39">
        <v>434.16551395001795</v>
      </c>
      <c r="E20" s="39">
        <v>435.58734783249372</v>
      </c>
      <c r="F20" s="39">
        <v>443.59548696906847</v>
      </c>
      <c r="G20" s="39">
        <v>445.13374225891164</v>
      </c>
      <c r="H20" s="39">
        <v>447.66236384674806</v>
      </c>
      <c r="I20" s="39">
        <v>449.05729300759441</v>
      </c>
      <c r="J20" s="39">
        <v>449.7364926935187</v>
      </c>
      <c r="K20" s="39">
        <v>451.24717336394588</v>
      </c>
      <c r="L20" s="39">
        <v>460.29492473179562</v>
      </c>
      <c r="M20" s="39">
        <v>461.74012154998667</v>
      </c>
      <c r="N20" s="39">
        <v>446.0618733330034</v>
      </c>
      <c r="O20" s="39">
        <v>447.41273225953506</v>
      </c>
      <c r="P20" s="39">
        <v>450.43549817383962</v>
      </c>
      <c r="Q20" s="39">
        <v>452.04305338610021</v>
      </c>
      <c r="R20" s="39">
        <v>446.93521189180592</v>
      </c>
      <c r="S20" s="39">
        <v>449.82509011527185</v>
      </c>
      <c r="T20" s="39">
        <v>0</v>
      </c>
      <c r="U20" s="39">
        <v>0</v>
      </c>
      <c r="V20" s="39">
        <v>0</v>
      </c>
      <c r="W20" s="39">
        <v>0</v>
      </c>
      <c r="X20" s="39">
        <v>0</v>
      </c>
      <c r="Y20" s="39">
        <v>0</v>
      </c>
      <c r="Z20" s="39">
        <v>446.43984741469762</v>
      </c>
      <c r="AA20" s="40">
        <v>448.07428772498861</v>
      </c>
    </row>
    <row r="21" spans="1:27" x14ac:dyDescent="0.2">
      <c r="A21" s="43"/>
      <c r="B21" s="44"/>
      <c r="C21" s="44"/>
      <c r="D21" s="44"/>
      <c r="E21" s="44"/>
      <c r="F21" s="44"/>
      <c r="G21" s="44"/>
      <c r="H21" s="44"/>
      <c r="I21" s="44"/>
      <c r="J21" s="44"/>
      <c r="K21" s="44"/>
      <c r="L21" s="44"/>
      <c r="M21" s="44"/>
      <c r="N21" s="44"/>
      <c r="O21" s="44"/>
      <c r="P21" s="44"/>
      <c r="Q21" s="44"/>
      <c r="R21" s="44"/>
      <c r="S21" s="44"/>
      <c r="T21" s="44"/>
      <c r="U21" s="44"/>
      <c r="V21" s="44"/>
      <c r="W21" s="44"/>
      <c r="X21" s="44"/>
      <c r="Y21" s="44"/>
      <c r="Z21" s="45"/>
      <c r="AA21" s="40"/>
    </row>
    <row r="22" spans="1:27" x14ac:dyDescent="0.2">
      <c r="A22" s="43" t="s">
        <v>28</v>
      </c>
      <c r="B22" s="38">
        <v>691.56670605060503</v>
      </c>
      <c r="C22" s="38">
        <v>697.04478434247505</v>
      </c>
      <c r="D22" s="38">
        <v>699.71880367489928</v>
      </c>
      <c r="E22" s="38">
        <v>704.83077348864606</v>
      </c>
      <c r="F22" s="38">
        <v>699.41070891620905</v>
      </c>
      <c r="G22" s="38">
        <v>704.49416879511386</v>
      </c>
      <c r="H22" s="38">
        <v>699.13856021835545</v>
      </c>
      <c r="I22" s="38">
        <v>704.27835891512473</v>
      </c>
      <c r="J22" s="38">
        <v>699.58761228559149</v>
      </c>
      <c r="K22" s="38">
        <v>703.95189886767309</v>
      </c>
      <c r="L22" s="38">
        <v>700.02579820256926</v>
      </c>
      <c r="M22" s="38">
        <v>703.50048755048601</v>
      </c>
      <c r="N22" s="38">
        <v>701.05954041746145</v>
      </c>
      <c r="O22" s="38">
        <v>704.48598495523186</v>
      </c>
      <c r="P22" s="38">
        <v>697.61559076385913</v>
      </c>
      <c r="Q22" s="38">
        <v>701.14840959833771</v>
      </c>
      <c r="R22" s="38">
        <v>702.18718521383585</v>
      </c>
      <c r="S22" s="38">
        <v>702.71686702592649</v>
      </c>
      <c r="T22" s="38">
        <v>0</v>
      </c>
      <c r="U22" s="38">
        <v>0</v>
      </c>
      <c r="V22" s="38">
        <v>0</v>
      </c>
      <c r="W22" s="38">
        <v>0</v>
      </c>
      <c r="X22" s="38">
        <v>0</v>
      </c>
      <c r="Y22" s="38">
        <v>0</v>
      </c>
      <c r="Z22" s="39">
        <v>698.92338952704301</v>
      </c>
      <c r="AA22" s="40">
        <v>702.93908150433504</v>
      </c>
    </row>
    <row r="23" spans="1:27" x14ac:dyDescent="0.2">
      <c r="A23" s="43" t="s">
        <v>29</v>
      </c>
      <c r="B23" s="38">
        <v>698.84949532710277</v>
      </c>
      <c r="C23" s="38">
        <v>701.27242260471121</v>
      </c>
      <c r="D23" s="38">
        <v>706.33111498055598</v>
      </c>
      <c r="E23" s="38">
        <v>708.97308213972519</v>
      </c>
      <c r="F23" s="38">
        <v>704.98772771567781</v>
      </c>
      <c r="G23" s="38">
        <v>707.53857381776231</v>
      </c>
      <c r="H23" s="38">
        <v>704.67735992240102</v>
      </c>
      <c r="I23" s="38">
        <v>706.78107011705299</v>
      </c>
      <c r="J23" s="38">
        <v>714.89543098527236</v>
      </c>
      <c r="K23" s="38">
        <v>716.22953577561532</v>
      </c>
      <c r="L23" s="38">
        <v>707.90158142435916</v>
      </c>
      <c r="M23" s="38">
        <v>709.34278131755605</v>
      </c>
      <c r="N23" s="38">
        <v>708.90762091427916</v>
      </c>
      <c r="O23" s="38">
        <v>709.97557102420421</v>
      </c>
      <c r="P23" s="38">
        <v>701.8760997405592</v>
      </c>
      <c r="Q23" s="38">
        <v>703.4032872032426</v>
      </c>
      <c r="R23" s="38">
        <v>705.83593174061434</v>
      </c>
      <c r="S23" s="38">
        <v>706.41035321597451</v>
      </c>
      <c r="T23" s="38">
        <v>0</v>
      </c>
      <c r="U23" s="38">
        <v>0</v>
      </c>
      <c r="V23" s="38">
        <v>0</v>
      </c>
      <c r="W23" s="38">
        <v>0</v>
      </c>
      <c r="X23" s="38">
        <v>0</v>
      </c>
      <c r="Y23" s="38">
        <v>0</v>
      </c>
      <c r="Z23" s="39">
        <v>706.02915141675794</v>
      </c>
      <c r="AA23" s="40">
        <v>707.7696308017604</v>
      </c>
    </row>
    <row r="24" spans="1:27" x14ac:dyDescent="0.2">
      <c r="A24" s="43" t="s">
        <v>30</v>
      </c>
      <c r="B24" s="38">
        <v>738.48155778328453</v>
      </c>
      <c r="C24" s="38">
        <v>738.48155778328453</v>
      </c>
      <c r="D24" s="38">
        <v>730.53037820297641</v>
      </c>
      <c r="E24" s="38">
        <v>730.53037820297641</v>
      </c>
      <c r="F24" s="38">
        <v>730.11976562069162</v>
      </c>
      <c r="G24" s="38">
        <v>730.11976562069162</v>
      </c>
      <c r="H24" s="38">
        <v>724.17151370811405</v>
      </c>
      <c r="I24" s="38">
        <v>724.17151370811405</v>
      </c>
      <c r="J24" s="38">
        <v>706.73092801294149</v>
      </c>
      <c r="K24" s="38">
        <v>706.73092801294149</v>
      </c>
      <c r="L24" s="38">
        <v>716.29057014456657</v>
      </c>
      <c r="M24" s="38">
        <v>716.29057014456657</v>
      </c>
      <c r="N24" s="38">
        <v>732.31586482317948</v>
      </c>
      <c r="O24" s="38">
        <v>732.31586482317948</v>
      </c>
      <c r="P24" s="38">
        <v>747.16807185234018</v>
      </c>
      <c r="Q24" s="38">
        <v>747.16807185234018</v>
      </c>
      <c r="R24" s="38">
        <v>769.58149579254678</v>
      </c>
      <c r="S24" s="38">
        <v>769.58149579254678</v>
      </c>
      <c r="T24" s="38">
        <v>0</v>
      </c>
      <c r="U24" s="38">
        <v>0</v>
      </c>
      <c r="V24" s="38">
        <v>0</v>
      </c>
      <c r="W24" s="38">
        <v>0</v>
      </c>
      <c r="X24" s="38">
        <v>0</v>
      </c>
      <c r="Y24" s="38">
        <v>0</v>
      </c>
      <c r="Z24" s="39">
        <v>732.82112732673795</v>
      </c>
      <c r="AA24" s="40">
        <v>732.82112732673795</v>
      </c>
    </row>
    <row r="25" spans="1:27" x14ac:dyDescent="0.2">
      <c r="A25" s="43" t="s">
        <v>31</v>
      </c>
      <c r="B25" s="38">
        <v>708.87999144275204</v>
      </c>
      <c r="C25" s="38">
        <v>708.87999144275204</v>
      </c>
      <c r="D25" s="38">
        <v>693.07541064444831</v>
      </c>
      <c r="E25" s="38">
        <v>693.07541064444831</v>
      </c>
      <c r="F25" s="38">
        <v>707.47586569442092</v>
      </c>
      <c r="G25" s="38">
        <v>707.47586569442092</v>
      </c>
      <c r="H25" s="38">
        <v>704.5780900594732</v>
      </c>
      <c r="I25" s="38">
        <v>704.5780900594732</v>
      </c>
      <c r="J25" s="38">
        <v>724.4410882152589</v>
      </c>
      <c r="K25" s="38">
        <v>724.4410882152589</v>
      </c>
      <c r="L25" s="38">
        <v>707.7060353922069</v>
      </c>
      <c r="M25" s="38">
        <v>707.7060353922069</v>
      </c>
      <c r="N25" s="38">
        <v>705.85259548463762</v>
      </c>
      <c r="O25" s="38">
        <v>705.85259548463762</v>
      </c>
      <c r="P25" s="38">
        <v>724.36616201404343</v>
      </c>
      <c r="Q25" s="38">
        <v>724.36616201404343</v>
      </c>
      <c r="R25" s="38">
        <v>721.62932753029531</v>
      </c>
      <c r="S25" s="38">
        <v>721.72662342096271</v>
      </c>
      <c r="T25" s="38">
        <v>0</v>
      </c>
      <c r="U25" s="38">
        <v>0</v>
      </c>
      <c r="V25" s="38">
        <v>0</v>
      </c>
      <c r="W25" s="38">
        <v>0</v>
      </c>
      <c r="X25" s="38">
        <v>0</v>
      </c>
      <c r="Y25" s="38">
        <v>0</v>
      </c>
      <c r="Z25" s="39">
        <v>710.8893962752818</v>
      </c>
      <c r="AA25" s="40">
        <v>710.90020692980045</v>
      </c>
    </row>
    <row r="26" spans="1:27" x14ac:dyDescent="0.2">
      <c r="A26" s="43" t="s">
        <v>32</v>
      </c>
      <c r="B26" s="38">
        <v>716.23828052805288</v>
      </c>
      <c r="C26" s="38">
        <v>716.23828052805288</v>
      </c>
      <c r="D26" s="38">
        <v>722.84936942885452</v>
      </c>
      <c r="E26" s="38">
        <v>722.84936942885452</v>
      </c>
      <c r="F26" s="38">
        <v>714.20926990419559</v>
      </c>
      <c r="G26" s="38">
        <v>714.20926990419559</v>
      </c>
      <c r="H26" s="38">
        <v>721.55196819085484</v>
      </c>
      <c r="I26" s="38">
        <v>721.55196819085484</v>
      </c>
      <c r="J26" s="38">
        <v>716.49937315392185</v>
      </c>
      <c r="K26" s="38">
        <v>716.49937315392185</v>
      </c>
      <c r="L26" s="38">
        <v>729.28713069112348</v>
      </c>
      <c r="M26" s="38">
        <v>729.28713069112348</v>
      </c>
      <c r="N26" s="38">
        <v>719.82901547579854</v>
      </c>
      <c r="O26" s="38">
        <v>719.82901547579854</v>
      </c>
      <c r="P26" s="38">
        <v>717.72429934210527</v>
      </c>
      <c r="Q26" s="38">
        <v>717.72429934210527</v>
      </c>
      <c r="R26" s="38">
        <v>720.33131152849739</v>
      </c>
      <c r="S26" s="38">
        <v>720.33131152849739</v>
      </c>
      <c r="T26" s="38">
        <v>0</v>
      </c>
      <c r="U26" s="38">
        <v>0</v>
      </c>
      <c r="V26" s="38">
        <v>0</v>
      </c>
      <c r="W26" s="38">
        <v>0</v>
      </c>
      <c r="X26" s="38">
        <v>0</v>
      </c>
      <c r="Y26" s="38">
        <v>0</v>
      </c>
      <c r="Z26" s="39">
        <v>719.83555758260047</v>
      </c>
      <c r="AA26" s="40">
        <v>719.83555758260047</v>
      </c>
    </row>
    <row r="27" spans="1:27" x14ac:dyDescent="0.2">
      <c r="A27" s="43" t="s">
        <v>33</v>
      </c>
      <c r="B27" s="38">
        <v>452.54662978863934</v>
      </c>
      <c r="C27" s="38">
        <v>453.84044839000899</v>
      </c>
      <c r="D27" s="38">
        <v>450.39546909854351</v>
      </c>
      <c r="E27" s="38">
        <v>451.61918527599232</v>
      </c>
      <c r="F27" s="38">
        <v>455.90169701336129</v>
      </c>
      <c r="G27" s="38">
        <v>457.19080373707925</v>
      </c>
      <c r="H27" s="38">
        <v>454.77234518460637</v>
      </c>
      <c r="I27" s="38">
        <v>455.91492163319066</v>
      </c>
      <c r="J27" s="38">
        <v>461.52444665254927</v>
      </c>
      <c r="K27" s="38">
        <v>462.48786641196233</v>
      </c>
      <c r="L27" s="38">
        <v>503.89371146334378</v>
      </c>
      <c r="M27" s="38">
        <v>505.11565665766614</v>
      </c>
      <c r="N27" s="38">
        <v>458.30653347976357</v>
      </c>
      <c r="O27" s="38">
        <v>459.35129304722153</v>
      </c>
      <c r="P27" s="38">
        <v>458.79771171112975</v>
      </c>
      <c r="Q27" s="38">
        <v>459.85364909983633</v>
      </c>
      <c r="R27" s="38">
        <v>461.72834787086805</v>
      </c>
      <c r="S27" s="38">
        <v>463.24382102966558</v>
      </c>
      <c r="T27" s="38">
        <v>0</v>
      </c>
      <c r="U27" s="38">
        <v>0</v>
      </c>
      <c r="V27" s="38">
        <v>0</v>
      </c>
      <c r="W27" s="38">
        <v>0</v>
      </c>
      <c r="X27" s="38">
        <v>0</v>
      </c>
      <c r="Y27" s="38">
        <v>0</v>
      </c>
      <c r="Z27" s="39">
        <v>461.98521025142264</v>
      </c>
      <c r="AA27" s="40">
        <v>463.1797383647359</v>
      </c>
    </row>
    <row r="28" spans="1:27" x14ac:dyDescent="0.2">
      <c r="A28" s="42" t="s">
        <v>34</v>
      </c>
      <c r="B28" s="39">
        <v>654.55738657240386</v>
      </c>
      <c r="C28" s="39">
        <v>658.29767742960883</v>
      </c>
      <c r="D28" s="39">
        <v>657.94158239298145</v>
      </c>
      <c r="E28" s="39">
        <v>661.38540532796878</v>
      </c>
      <c r="F28" s="39">
        <v>659.08823207450496</v>
      </c>
      <c r="G28" s="39">
        <v>662.58131421178268</v>
      </c>
      <c r="H28" s="39">
        <v>657.84741880897764</v>
      </c>
      <c r="I28" s="39">
        <v>661.27853028629693</v>
      </c>
      <c r="J28" s="39">
        <v>659.27974827275466</v>
      </c>
      <c r="K28" s="39">
        <v>662.18792545472127</v>
      </c>
      <c r="L28" s="39">
        <v>667.02088111963633</v>
      </c>
      <c r="M28" s="39">
        <v>669.39657525325606</v>
      </c>
      <c r="N28" s="39">
        <v>660.55722770488751</v>
      </c>
      <c r="O28" s="39">
        <v>662.94598905489499</v>
      </c>
      <c r="P28" s="39">
        <v>660.36496320592073</v>
      </c>
      <c r="Q28" s="39">
        <v>662.99974258814711</v>
      </c>
      <c r="R28" s="39">
        <v>665.58654574008642</v>
      </c>
      <c r="S28" s="39">
        <v>666.63442283456936</v>
      </c>
      <c r="T28" s="39">
        <v>0</v>
      </c>
      <c r="U28" s="39">
        <v>0</v>
      </c>
      <c r="V28" s="39">
        <v>0</v>
      </c>
      <c r="W28" s="39">
        <v>0</v>
      </c>
      <c r="X28" s="39">
        <v>0</v>
      </c>
      <c r="Y28" s="39">
        <v>0</v>
      </c>
      <c r="Z28" s="39">
        <v>660.24933176579486</v>
      </c>
      <c r="AA28" s="40">
        <v>663.07862027124963</v>
      </c>
    </row>
    <row r="29" spans="1:27" x14ac:dyDescent="0.2">
      <c r="A29" s="43"/>
      <c r="B29" s="44"/>
      <c r="C29" s="44"/>
      <c r="D29" s="44"/>
      <c r="E29" s="44"/>
      <c r="F29" s="44"/>
      <c r="G29" s="44"/>
      <c r="H29" s="44"/>
      <c r="I29" s="44"/>
      <c r="J29" s="44"/>
      <c r="K29" s="44"/>
      <c r="L29" s="44"/>
      <c r="M29" s="44"/>
      <c r="N29" s="44"/>
      <c r="O29" s="44"/>
      <c r="P29" s="44"/>
      <c r="Q29" s="44"/>
      <c r="R29" s="44"/>
      <c r="S29" s="44"/>
      <c r="T29" s="44"/>
      <c r="U29" s="44"/>
      <c r="V29" s="44"/>
      <c r="W29" s="44"/>
      <c r="X29" s="44"/>
      <c r="Y29" s="44"/>
      <c r="Z29" s="45"/>
      <c r="AA29" s="40"/>
    </row>
    <row r="30" spans="1:27" x14ac:dyDescent="0.2">
      <c r="A30" s="43" t="s">
        <v>35</v>
      </c>
      <c r="B30" s="38">
        <v>288.13077739177464</v>
      </c>
      <c r="C30" s="38">
        <v>288.13077739177464</v>
      </c>
      <c r="D30" s="38">
        <v>289.17041439522109</v>
      </c>
      <c r="E30" s="38">
        <v>289.17041439522109</v>
      </c>
      <c r="F30" s="38">
        <v>289.17456244920072</v>
      </c>
      <c r="G30" s="38">
        <v>289.17456244920072</v>
      </c>
      <c r="H30" s="38">
        <v>289.04421392183065</v>
      </c>
      <c r="I30" s="38">
        <v>289.04421392183065</v>
      </c>
      <c r="J30" s="38">
        <v>289.48541324644401</v>
      </c>
      <c r="K30" s="38">
        <v>289.48541324644401</v>
      </c>
      <c r="L30" s="38">
        <v>289.41560184798061</v>
      </c>
      <c r="M30" s="38">
        <v>289.41560184798061</v>
      </c>
      <c r="N30" s="38">
        <v>289.84718306330382</v>
      </c>
      <c r="O30" s="38">
        <v>289.84718306330382</v>
      </c>
      <c r="P30" s="38">
        <v>289.21612754586766</v>
      </c>
      <c r="Q30" s="38">
        <v>289.21612754586766</v>
      </c>
      <c r="R30" s="38">
        <v>290.23741555150679</v>
      </c>
      <c r="S30" s="38">
        <v>290.23741555150679</v>
      </c>
      <c r="T30" s="38">
        <v>0</v>
      </c>
      <c r="U30" s="38">
        <v>0</v>
      </c>
      <c r="V30" s="38">
        <v>0</v>
      </c>
      <c r="W30" s="38">
        <v>0</v>
      </c>
      <c r="X30" s="38">
        <v>0</v>
      </c>
      <c r="Y30" s="38">
        <v>0</v>
      </c>
      <c r="Z30" s="39">
        <v>289.30241215701443</v>
      </c>
      <c r="AA30" s="40">
        <v>289.30241215701443</v>
      </c>
    </row>
    <row r="31" spans="1:27" x14ac:dyDescent="0.2">
      <c r="A31" s="43" t="s">
        <v>36</v>
      </c>
      <c r="B31" s="38">
        <v>321.44895016521417</v>
      </c>
      <c r="C31" s="38">
        <v>321.44895016521417</v>
      </c>
      <c r="D31" s="38">
        <v>323.98698953535427</v>
      </c>
      <c r="E31" s="38">
        <v>323.98698953535427</v>
      </c>
      <c r="F31" s="38">
        <v>325.28283359604569</v>
      </c>
      <c r="G31" s="38">
        <v>325.28283359604569</v>
      </c>
      <c r="H31" s="38">
        <v>321.98040961434424</v>
      </c>
      <c r="I31" s="38">
        <v>321.98040961434424</v>
      </c>
      <c r="J31" s="38">
        <v>325.38272496512172</v>
      </c>
      <c r="K31" s="38">
        <v>325.38272496512172</v>
      </c>
      <c r="L31" s="38">
        <v>324.38175436896967</v>
      </c>
      <c r="M31" s="38">
        <v>324.38175436896967</v>
      </c>
      <c r="N31" s="38">
        <v>324.24323342133869</v>
      </c>
      <c r="O31" s="38">
        <v>324.24323342133869</v>
      </c>
      <c r="P31" s="38">
        <v>328.7451886609532</v>
      </c>
      <c r="Q31" s="38">
        <v>328.7451886609532</v>
      </c>
      <c r="R31" s="38">
        <v>332.32010068084946</v>
      </c>
      <c r="S31" s="38">
        <v>332.32010068084946</v>
      </c>
      <c r="T31" s="38">
        <v>0</v>
      </c>
      <c r="U31" s="38">
        <v>0</v>
      </c>
      <c r="V31" s="38">
        <v>0</v>
      </c>
      <c r="W31" s="38">
        <v>0</v>
      </c>
      <c r="X31" s="38">
        <v>0</v>
      </c>
      <c r="Y31" s="38">
        <v>0</v>
      </c>
      <c r="Z31" s="39">
        <v>325.30802055646569</v>
      </c>
      <c r="AA31" s="40">
        <v>325.30802055646569</v>
      </c>
    </row>
    <row r="32" spans="1:27" x14ac:dyDescent="0.2">
      <c r="A32" s="43" t="s">
        <v>37</v>
      </c>
      <c r="B32" s="38">
        <v>377.80910511772987</v>
      </c>
      <c r="C32" s="38">
        <v>377.80910511772987</v>
      </c>
      <c r="D32" s="38">
        <v>376.88872879525479</v>
      </c>
      <c r="E32" s="38">
        <v>376.88872879525479</v>
      </c>
      <c r="F32" s="38">
        <v>381.21581369453219</v>
      </c>
      <c r="G32" s="38">
        <v>381.21581369453219</v>
      </c>
      <c r="H32" s="38">
        <v>379.80036765070702</v>
      </c>
      <c r="I32" s="38">
        <v>379.80036765070702</v>
      </c>
      <c r="J32" s="38">
        <v>383.31329948655701</v>
      </c>
      <c r="K32" s="38">
        <v>383.31329948655701</v>
      </c>
      <c r="L32" s="38">
        <v>381.84036001170773</v>
      </c>
      <c r="M32" s="38">
        <v>381.84036001170773</v>
      </c>
      <c r="N32" s="38">
        <v>383.21394326035477</v>
      </c>
      <c r="O32" s="38">
        <v>383.21394326035477</v>
      </c>
      <c r="P32" s="38">
        <v>388.68684563212594</v>
      </c>
      <c r="Q32" s="38">
        <v>388.68684563212594</v>
      </c>
      <c r="R32" s="38">
        <v>384.39840907266807</v>
      </c>
      <c r="S32" s="38">
        <v>384.39840907266807</v>
      </c>
      <c r="T32" s="38">
        <v>0</v>
      </c>
      <c r="U32" s="38">
        <v>0</v>
      </c>
      <c r="V32" s="38">
        <v>0</v>
      </c>
      <c r="W32" s="38">
        <v>0</v>
      </c>
      <c r="X32" s="38">
        <v>0</v>
      </c>
      <c r="Y32" s="38">
        <v>0</v>
      </c>
      <c r="Z32" s="39">
        <v>381.90743030240418</v>
      </c>
      <c r="AA32" s="40">
        <v>381.90743030240418</v>
      </c>
    </row>
    <row r="33" spans="1:27" x14ac:dyDescent="0.2">
      <c r="A33" s="43" t="s">
        <v>38</v>
      </c>
      <c r="B33" s="38">
        <v>520.79376780626774</v>
      </c>
      <c r="C33" s="38">
        <v>520.79376780626774</v>
      </c>
      <c r="D33" s="38">
        <v>521.1060836762689</v>
      </c>
      <c r="E33" s="38">
        <v>521.1060836762689</v>
      </c>
      <c r="F33" s="38">
        <v>520.69927807486636</v>
      </c>
      <c r="G33" s="38">
        <v>520.69927807486636</v>
      </c>
      <c r="H33" s="38">
        <v>520.67467283542635</v>
      </c>
      <c r="I33" s="38">
        <v>520.67467283542635</v>
      </c>
      <c r="J33" s="38">
        <v>520.22686900958468</v>
      </c>
      <c r="K33" s="38">
        <v>520.22686900958468</v>
      </c>
      <c r="L33" s="38">
        <v>522.32856046065262</v>
      </c>
      <c r="M33" s="38">
        <v>522.32856046065262</v>
      </c>
      <c r="N33" s="38">
        <v>523.11884422110552</v>
      </c>
      <c r="O33" s="38">
        <v>523.11884422110552</v>
      </c>
      <c r="P33" s="38">
        <v>524.0391953316954</v>
      </c>
      <c r="Q33" s="38">
        <v>524.0391953316954</v>
      </c>
      <c r="R33" s="38">
        <v>524.14997018485394</v>
      </c>
      <c r="S33" s="38">
        <v>524.14997018485394</v>
      </c>
      <c r="T33" s="38">
        <v>0</v>
      </c>
      <c r="U33" s="38">
        <v>0</v>
      </c>
      <c r="V33" s="38">
        <v>0</v>
      </c>
      <c r="W33" s="38">
        <v>0</v>
      </c>
      <c r="X33" s="38">
        <v>0</v>
      </c>
      <c r="Y33" s="38">
        <v>0</v>
      </c>
      <c r="Z33" s="39">
        <v>521.90413795563586</v>
      </c>
      <c r="AA33" s="40">
        <v>521.90413795563586</v>
      </c>
    </row>
    <row r="34" spans="1:27" x14ac:dyDescent="0.2">
      <c r="A34" s="42" t="s">
        <v>39</v>
      </c>
      <c r="B34" s="39">
        <v>333.95064562437199</v>
      </c>
      <c r="C34" s="39">
        <v>333.95064562437199</v>
      </c>
      <c r="D34" s="39">
        <v>335.16642248669547</v>
      </c>
      <c r="E34" s="39">
        <v>335.16642248669547</v>
      </c>
      <c r="F34" s="39">
        <v>337.23821772771305</v>
      </c>
      <c r="G34" s="39">
        <v>337.23821772771305</v>
      </c>
      <c r="H34" s="39">
        <v>335.71051017756611</v>
      </c>
      <c r="I34" s="39">
        <v>335.71051017756611</v>
      </c>
      <c r="J34" s="39">
        <v>338.45456111004813</v>
      </c>
      <c r="K34" s="39">
        <v>338.45456111004813</v>
      </c>
      <c r="L34" s="39">
        <v>337.73678458688948</v>
      </c>
      <c r="M34" s="39">
        <v>337.73678458688948</v>
      </c>
      <c r="N34" s="39">
        <v>338.52926247754073</v>
      </c>
      <c r="O34" s="39">
        <v>338.52926247754073</v>
      </c>
      <c r="P34" s="39">
        <v>341.84274756030652</v>
      </c>
      <c r="Q34" s="39">
        <v>341.84274756030652</v>
      </c>
      <c r="R34" s="39">
        <v>341.83597608392637</v>
      </c>
      <c r="S34" s="39">
        <v>341.83597608392637</v>
      </c>
      <c r="T34" s="39">
        <v>0</v>
      </c>
      <c r="U34" s="39">
        <v>0</v>
      </c>
      <c r="V34" s="39">
        <v>0</v>
      </c>
      <c r="W34" s="39">
        <v>0</v>
      </c>
      <c r="X34" s="39">
        <v>0</v>
      </c>
      <c r="Y34" s="39">
        <v>0</v>
      </c>
      <c r="Z34" s="39">
        <v>337.82945864833977</v>
      </c>
      <c r="AA34" s="40">
        <v>337.82945864833977</v>
      </c>
    </row>
    <row r="35" spans="1:27" x14ac:dyDescent="0.2">
      <c r="A35" s="43"/>
      <c r="B35" s="44"/>
      <c r="C35" s="44"/>
      <c r="D35" s="44"/>
      <c r="E35" s="44"/>
      <c r="F35" s="44"/>
      <c r="G35" s="44"/>
      <c r="H35" s="44"/>
      <c r="I35" s="44"/>
      <c r="J35" s="44"/>
      <c r="K35" s="44"/>
      <c r="L35" s="44"/>
      <c r="M35" s="44"/>
      <c r="N35" s="44"/>
      <c r="O35" s="44"/>
      <c r="P35" s="44"/>
      <c r="Q35" s="44"/>
      <c r="R35" s="44"/>
      <c r="S35" s="44"/>
      <c r="T35" s="44"/>
      <c r="U35" s="44"/>
      <c r="V35" s="44"/>
      <c r="W35" s="44"/>
      <c r="X35" s="44"/>
      <c r="Y35" s="44"/>
      <c r="Z35" s="45"/>
      <c r="AA35" s="40"/>
    </row>
    <row r="36" spans="1:27" x14ac:dyDescent="0.2">
      <c r="A36" s="42" t="s">
        <v>40</v>
      </c>
      <c r="B36" s="39">
        <v>457.99545277150548</v>
      </c>
      <c r="C36" s="39">
        <v>459.56768057996749</v>
      </c>
      <c r="D36" s="39">
        <v>455.4238974661036</v>
      </c>
      <c r="E36" s="39">
        <v>456.90998314118514</v>
      </c>
      <c r="F36" s="39">
        <v>462.36235583827403</v>
      </c>
      <c r="G36" s="39">
        <v>463.89988448108664</v>
      </c>
      <c r="H36" s="39">
        <v>464.63114561175917</v>
      </c>
      <c r="I36" s="39">
        <v>466.03276344909199</v>
      </c>
      <c r="J36" s="39">
        <v>466.69653129834609</v>
      </c>
      <c r="K36" s="39">
        <v>468.12480130990161</v>
      </c>
      <c r="L36" s="39">
        <v>474.89751383844884</v>
      </c>
      <c r="M36" s="39">
        <v>476.23209537460838</v>
      </c>
      <c r="N36" s="39">
        <v>464.2193790261457</v>
      </c>
      <c r="O36" s="39">
        <v>465.50707454978453</v>
      </c>
      <c r="P36" s="39">
        <v>467.83754912759667</v>
      </c>
      <c r="Q36" s="39">
        <v>469.31671243809797</v>
      </c>
      <c r="R36" s="39">
        <v>466.02540178974959</v>
      </c>
      <c r="S36" s="39">
        <v>468.35350030420631</v>
      </c>
      <c r="T36" s="39">
        <v>0</v>
      </c>
      <c r="U36" s="39">
        <v>0</v>
      </c>
      <c r="V36" s="39">
        <v>0</v>
      </c>
      <c r="W36" s="39">
        <v>0</v>
      </c>
      <c r="X36" s="39">
        <v>0</v>
      </c>
      <c r="Y36" s="39">
        <v>0</v>
      </c>
      <c r="Z36" s="39">
        <v>464.45435852976993</v>
      </c>
      <c r="AA36" s="40">
        <v>465.99383284754782</v>
      </c>
    </row>
    <row r="37" spans="1:27"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39"/>
      <c r="AA37" s="40"/>
    </row>
    <row r="38" spans="1:27" ht="12" thickBot="1" x14ac:dyDescent="0.25">
      <c r="A38" s="46" t="s">
        <v>41</v>
      </c>
      <c r="B38" s="47">
        <v>482.00319221569896</v>
      </c>
      <c r="C38" s="47">
        <v>484.19514732317111</v>
      </c>
      <c r="D38" s="47">
        <v>478.90464834904293</v>
      </c>
      <c r="E38" s="47">
        <v>481.00578127490718</v>
      </c>
      <c r="F38" s="47">
        <v>486.60278207727055</v>
      </c>
      <c r="G38" s="47">
        <v>488.75292376825854</v>
      </c>
      <c r="H38" s="47">
        <v>489.76935918640635</v>
      </c>
      <c r="I38" s="47">
        <v>491.74102355900487</v>
      </c>
      <c r="J38" s="47">
        <v>491.68415551380917</v>
      </c>
      <c r="K38" s="47">
        <v>493.67623472819372</v>
      </c>
      <c r="L38" s="47">
        <v>501.64205070274494</v>
      </c>
      <c r="M38" s="47">
        <v>503.57081553327293</v>
      </c>
      <c r="N38" s="47">
        <v>488.82309200165162</v>
      </c>
      <c r="O38" s="47">
        <v>490.65824005694236</v>
      </c>
      <c r="P38" s="47">
        <v>492.35194464768489</v>
      </c>
      <c r="Q38" s="47">
        <v>494.45375737897035</v>
      </c>
      <c r="R38" s="47">
        <v>490.43828674026372</v>
      </c>
      <c r="S38" s="47">
        <v>493.76503820683888</v>
      </c>
      <c r="T38" s="47">
        <v>0</v>
      </c>
      <c r="U38" s="47">
        <v>0</v>
      </c>
      <c r="V38" s="47">
        <v>0</v>
      </c>
      <c r="W38" s="47">
        <v>0</v>
      </c>
      <c r="X38" s="47">
        <v>0</v>
      </c>
      <c r="Y38" s="47">
        <v>0</v>
      </c>
      <c r="Z38" s="48">
        <v>489.13550127050826</v>
      </c>
      <c r="AA38" s="49">
        <v>491.31321798106211</v>
      </c>
    </row>
    <row r="39" spans="1:27" x14ac:dyDescent="0.2">
      <c r="A39" s="30" t="s">
        <v>42</v>
      </c>
    </row>
    <row r="40" spans="1:27" x14ac:dyDescent="0.2">
      <c r="A40" s="50" t="s">
        <v>43</v>
      </c>
    </row>
    <row r="41" spans="1:27" x14ac:dyDescent="0.2">
      <c r="A41" s="50" t="s">
        <v>53</v>
      </c>
    </row>
    <row r="42" spans="1:27" x14ac:dyDescent="0.2">
      <c r="A42" s="50" t="s">
        <v>54</v>
      </c>
    </row>
    <row r="43" spans="1:27" x14ac:dyDescent="0.2">
      <c r="A43" s="50" t="s">
        <v>55</v>
      </c>
    </row>
    <row r="44" spans="1:27" x14ac:dyDescent="0.2">
      <c r="A44" s="50" t="s">
        <v>56</v>
      </c>
    </row>
    <row r="45" spans="1:27" x14ac:dyDescent="0.2">
      <c r="A45" s="50" t="s">
        <v>48</v>
      </c>
    </row>
    <row r="46" spans="1:27" x14ac:dyDescent="0.2">
      <c r="A46" s="51" t="s">
        <v>57</v>
      </c>
    </row>
  </sheetData>
  <mergeCells count="17">
    <mergeCell ref="X6:Y6"/>
    <mergeCell ref="L6:M6"/>
    <mergeCell ref="N6:O6"/>
    <mergeCell ref="P6:Q6"/>
    <mergeCell ref="R6:S6"/>
    <mergeCell ref="T6:U6"/>
    <mergeCell ref="V6:W6"/>
    <mergeCell ref="Z6:AA6"/>
    <mergeCell ref="A1:Y1"/>
    <mergeCell ref="A2:Y2"/>
    <mergeCell ref="A3:Y3"/>
    <mergeCell ref="A4:C4"/>
    <mergeCell ref="B6:C6"/>
    <mergeCell ref="D6:E6"/>
    <mergeCell ref="F6:G6"/>
    <mergeCell ref="H6:I6"/>
    <mergeCell ref="J6:K6"/>
  </mergeCells>
  <phoneticPr fontId="0" type="noConversion"/>
  <dataValidations count="1">
    <dataValidation type="textLength" allowBlank="1" showInputMessage="1" showErrorMessage="1" sqref="B1:IV1048576 A23:A65536 A1:A21">
      <formula1>0</formula1>
      <formula2>0</formula2>
    </dataValidation>
  </dataValidations>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TRABAJADORES</vt:lpstr>
      <vt:lpstr>PATRONOS</vt:lpstr>
      <vt:lpstr>SALNOMI</vt:lpstr>
      <vt:lpstr>SALCOTIZ</vt:lpstr>
    </vt:vector>
  </TitlesOfParts>
  <Company>ISSS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lorena.martinez</dc:creator>
  <cp:lastModifiedBy>edgar.soto</cp:lastModifiedBy>
  <dcterms:created xsi:type="dcterms:W3CDTF">2017-11-28T15:40:17Z</dcterms:created>
  <dcterms:modified xsi:type="dcterms:W3CDTF">2017-11-29T20:01:16Z</dcterms:modified>
</cp:coreProperties>
</file>