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TOSHIBA\Desktop\NUEVA PRESENTACIÓN COTIZANTES\"/>
    </mc:Choice>
  </mc:AlternateContent>
  <bookViews>
    <workbookView xWindow="0" yWindow="0" windowWidth="21600" windowHeight="9435"/>
  </bookViews>
  <sheets>
    <sheet name="Trabajadores" sheetId="1" r:id="rId1"/>
    <sheet name="Patronos" sheetId="2" r:id="rId2"/>
    <sheet name="Salcotiz" sheetId="4" r:id="rId3"/>
    <sheet name="Salnomi"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A5" i="4"/>
  <c r="A5" i="2"/>
  <c r="Y33" i="2" l="1"/>
  <c r="X33" i="2"/>
  <c r="W33" i="2"/>
  <c r="V33" i="2"/>
  <c r="U33" i="2"/>
  <c r="T33" i="2"/>
  <c r="S33" i="2"/>
  <c r="R33" i="2"/>
  <c r="Q33" i="2"/>
  <c r="P33" i="2"/>
  <c r="O33" i="2"/>
  <c r="N33" i="2"/>
  <c r="M33" i="2"/>
  <c r="L33" i="2"/>
  <c r="K33" i="2"/>
  <c r="J33" i="2"/>
  <c r="I33" i="2"/>
  <c r="H33" i="2"/>
  <c r="G33" i="2"/>
  <c r="F33" i="2"/>
  <c r="E33" i="2"/>
  <c r="D33" i="2"/>
  <c r="C33" i="2"/>
  <c r="B33" i="2"/>
  <c r="Y27" i="2"/>
  <c r="X27" i="2"/>
  <c r="W27" i="2"/>
  <c r="V27" i="2"/>
  <c r="U27" i="2"/>
  <c r="T27" i="2"/>
  <c r="S27" i="2"/>
  <c r="R27" i="2"/>
  <c r="Q27" i="2"/>
  <c r="P27" i="2"/>
  <c r="O27" i="2"/>
  <c r="N27" i="2"/>
  <c r="M27" i="2"/>
  <c r="L27" i="2"/>
  <c r="K27" i="2"/>
  <c r="J27" i="2"/>
  <c r="I27" i="2"/>
  <c r="H27" i="2"/>
  <c r="G27" i="2"/>
  <c r="F27" i="2"/>
  <c r="E27" i="2"/>
  <c r="D27" i="2"/>
  <c r="C27" i="2"/>
  <c r="B27" i="2"/>
  <c r="Y20" i="2"/>
  <c r="X20" i="2"/>
  <c r="W20" i="2"/>
  <c r="V20" i="2"/>
  <c r="U20" i="2"/>
  <c r="T20" i="2"/>
  <c r="S20" i="2"/>
  <c r="R20" i="2"/>
  <c r="Q20" i="2"/>
  <c r="P20" i="2"/>
  <c r="O20" i="2"/>
  <c r="N20" i="2"/>
  <c r="M20" i="2"/>
  <c r="L20" i="2"/>
  <c r="K20" i="2"/>
  <c r="J20" i="2"/>
  <c r="I20" i="2"/>
  <c r="H20" i="2"/>
  <c r="G20" i="2"/>
  <c r="F20" i="2"/>
  <c r="E20" i="2"/>
  <c r="D20" i="2"/>
  <c r="C20" i="2"/>
  <c r="B20" i="2"/>
  <c r="Y33" i="1"/>
  <c r="X33" i="1"/>
  <c r="W33" i="1"/>
  <c r="V33" i="1"/>
  <c r="U33" i="1"/>
  <c r="T33" i="1"/>
  <c r="S33" i="1"/>
  <c r="R33" i="1"/>
  <c r="Q33" i="1"/>
  <c r="P33" i="1"/>
  <c r="O33" i="1"/>
  <c r="N33" i="1"/>
  <c r="M33" i="1"/>
  <c r="L33" i="1"/>
  <c r="K33" i="1"/>
  <c r="J33" i="1"/>
  <c r="I33" i="1"/>
  <c r="H33" i="1"/>
  <c r="G33" i="1"/>
  <c r="F33" i="1"/>
  <c r="E33" i="1"/>
  <c r="D33" i="1"/>
  <c r="C33" i="1"/>
  <c r="B33" i="1"/>
  <c r="Y27" i="1"/>
  <c r="X27" i="1"/>
  <c r="W27" i="1"/>
  <c r="V27" i="1"/>
  <c r="U27" i="1"/>
  <c r="T27" i="1"/>
  <c r="S27" i="1"/>
  <c r="R27" i="1"/>
  <c r="Q27" i="1"/>
  <c r="P27" i="1"/>
  <c r="O27" i="1"/>
  <c r="N27" i="1"/>
  <c r="M27" i="1"/>
  <c r="L27" i="1"/>
  <c r="K27" i="1"/>
  <c r="J27" i="1"/>
  <c r="I27" i="1"/>
  <c r="H27" i="1"/>
  <c r="G27" i="1"/>
  <c r="F27" i="1"/>
  <c r="E27" i="1"/>
  <c r="D27" i="1"/>
  <c r="C27" i="1"/>
  <c r="B27" i="1"/>
  <c r="Y20" i="1"/>
  <c r="X20" i="1"/>
  <c r="W20" i="1"/>
  <c r="V20" i="1"/>
  <c r="U20" i="1"/>
  <c r="T20" i="1"/>
  <c r="S20" i="1"/>
  <c r="R20" i="1"/>
  <c r="Q20" i="1"/>
  <c r="P20" i="1"/>
  <c r="O20" i="1"/>
  <c r="N20" i="1"/>
  <c r="M20" i="1"/>
  <c r="L20" i="1"/>
  <c r="K20" i="1"/>
  <c r="J20" i="1"/>
  <c r="I20" i="1"/>
  <c r="H20" i="1"/>
  <c r="G20" i="1"/>
  <c r="F20" i="1"/>
  <c r="E20" i="1"/>
  <c r="D20" i="1"/>
  <c r="C20" i="1"/>
  <c r="B20" i="1"/>
  <c r="B37" i="2" l="1"/>
  <c r="B35" i="2"/>
  <c r="J37" i="2"/>
  <c r="J35" i="2"/>
  <c r="R37" i="2"/>
  <c r="R35" i="2"/>
  <c r="C37" i="2"/>
  <c r="C35" i="2"/>
  <c r="G37" i="2"/>
  <c r="G35" i="2"/>
  <c r="K37" i="2"/>
  <c r="K35" i="2"/>
  <c r="O37" i="2"/>
  <c r="O35" i="2"/>
  <c r="S37" i="2"/>
  <c r="S35" i="2"/>
  <c r="W37" i="2"/>
  <c r="W35" i="2"/>
  <c r="L35" i="2"/>
  <c r="L37" i="2"/>
  <c r="T37" i="2"/>
  <c r="T35" i="2"/>
  <c r="X35" i="2"/>
  <c r="X37" i="2"/>
  <c r="F35" i="2"/>
  <c r="F37" i="2"/>
  <c r="N35" i="2"/>
  <c r="N37" i="2"/>
  <c r="V37" i="2"/>
  <c r="V35" i="2"/>
  <c r="D35" i="2"/>
  <c r="D37" i="2"/>
  <c r="H37" i="2"/>
  <c r="H35" i="2"/>
  <c r="P37" i="2"/>
  <c r="P35" i="2"/>
  <c r="E35" i="2"/>
  <c r="E37" i="2"/>
  <c r="I35" i="2"/>
  <c r="I37" i="2"/>
  <c r="M35" i="2"/>
  <c r="M37" i="2"/>
  <c r="Q35" i="2"/>
  <c r="Q37" i="2"/>
  <c r="U35" i="2"/>
  <c r="U37" i="2"/>
  <c r="Y35" i="2"/>
  <c r="Y37" i="2"/>
  <c r="J37" i="1"/>
  <c r="J35" i="1"/>
  <c r="R37" i="1"/>
  <c r="R35" i="1"/>
  <c r="G37" i="1"/>
  <c r="G35" i="1"/>
  <c r="K37" i="1"/>
  <c r="K35" i="1"/>
  <c r="O37" i="1"/>
  <c r="O35" i="1"/>
  <c r="S37" i="1"/>
  <c r="S35" i="1"/>
  <c r="W37" i="1"/>
  <c r="W35" i="1"/>
  <c r="B37" i="1"/>
  <c r="B35" i="1"/>
  <c r="D35" i="1"/>
  <c r="D37" i="1"/>
  <c r="H37" i="1"/>
  <c r="H35" i="1"/>
  <c r="P37" i="1"/>
  <c r="P35" i="1"/>
  <c r="T35" i="1"/>
  <c r="T37" i="1"/>
  <c r="X37" i="1"/>
  <c r="X35" i="1"/>
  <c r="F35" i="1"/>
  <c r="F37" i="1"/>
  <c r="N37" i="1"/>
  <c r="N35" i="1"/>
  <c r="V37" i="1"/>
  <c r="V35" i="1"/>
  <c r="C37" i="1"/>
  <c r="C35" i="1"/>
  <c r="L35" i="1"/>
  <c r="L37" i="1"/>
  <c r="E35" i="1"/>
  <c r="E37" i="1"/>
  <c r="I35" i="1"/>
  <c r="I37" i="1"/>
  <c r="M35" i="1"/>
  <c r="M37" i="1"/>
  <c r="Q35" i="1"/>
  <c r="Q37" i="1"/>
  <c r="U35" i="1"/>
  <c r="U37" i="1"/>
  <c r="Y35" i="1"/>
  <c r="Y37" i="1"/>
</calcChain>
</file>

<file path=xl/sharedStrings.xml><?xml version="1.0" encoding="utf-8"?>
<sst xmlns="http://schemas.openxmlformats.org/spreadsheetml/2006/main" count="315" uniqueCount="64">
  <si>
    <t>INSTITUTO SALVADOREÑO DEL SEGURO SOCIAL</t>
  </si>
  <si>
    <t>DEPARTAMENTO DE ACTUARIADO Y ESTADÍSTICA</t>
  </si>
  <si>
    <t>TOTAL TRABAJADORES REPORTADOS EN PLANILLA Y TRABAJADORES QUE COTIZARON EFECTIVAMENTE AL RÉGIMEN DE SALUD DEL ISSS</t>
  </si>
  <si>
    <t>ACTIVIDAD ECONÓMICA CIIU 4</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</si>
  <si>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</si>
  <si>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</si>
  <si>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</si>
  <si>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</si>
  <si>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</si>
  <si>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</si>
  <si>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</si>
  <si>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</si>
  <si>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</si>
  <si>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</si>
  <si>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</si>
  <si>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</si>
  <si>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</si>
  <si>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</si>
  <si>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</si>
  <si>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</si>
  <si>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</si>
  <si>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</si>
  <si>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</si>
  <si>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</si>
  <si>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</si>
  <si>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</si>
  <si>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</si>
  <si>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</si>
  <si>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</si>
  <si>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</si>
  <si>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</si>
  <si>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</si>
  <si>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</si>
  <si>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</si>
  <si>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</si>
  <si>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</si>
  <si>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</si>
  <si>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</si>
  <si>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</si>
  <si>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 xml:space="preserve"> Período   2016</t>
  </si>
  <si>
    <t>TOTAL PATRONOS QUE PRESENTARON Y PAGARON  PLANILLA EFECTIVAMENTE AL RÉGIMEN DE SALUD DEL ISSS</t>
  </si>
  <si>
    <t>SALARIO MEDIO NOMINAL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</si>
  <si>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</si>
  <si>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</si>
  <si>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</si>
  <si>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</si>
  <si>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</si>
  <si>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</si>
  <si>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COTIZABLE DEL RÉGIMEN DE SALUD DEL ISSS (EN DÓLARES USA)</t>
  </si>
  <si>
    <t>ENERO (P)</t>
  </si>
  <si>
    <t>FEBRERO (P)</t>
  </si>
  <si>
    <t>MARZO (P)</t>
  </si>
  <si>
    <t>ABRIL (P)</t>
  </si>
  <si>
    <t>MAYO (P)</t>
  </si>
  <si>
    <t>JUNIO (P)</t>
  </si>
  <si>
    <t>JULIO (P)</t>
  </si>
  <si>
    <t>PROMEDIO (P)</t>
  </si>
  <si>
    <t>AGOSTO (P)</t>
  </si>
  <si>
    <t>SEPTIEMB. (P)</t>
  </si>
  <si>
    <t>OCTUBRE (P)</t>
  </si>
  <si>
    <t>NOVIEMBRE (P)</t>
  </si>
  <si>
    <t>DICIEMBRE (P)</t>
  </si>
  <si>
    <t>P: Cifras provisionales</t>
  </si>
  <si>
    <t>Cifras actualizadas el 27 de septiembre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</si>
</sst>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_(* \(#,##0\);_(* &quot;-&quot;??_);_(@_)"/>
  </numFmts>
  <fonts count="19" x14ac:knownFonts="1">
    <font>
      <sz val="11"/>
      <color theme="1"/>
      <name val="Calibri"/>
      <family val="2"/>
      <scheme val="minor"/>
    </font>
    <font>
      <sz val="11"/>
      <color theme="1"/>
      <name val="Calibri"/>
      <family val="2"/>
      <scheme val="minor"/>
    </font>
    <font>
      <b/>
      <sz val="8"/>
      <name val="Arial"/>
      <family val="2"/>
    </font>
    <font>
      <sz val="8"/>
      <color indexed="8"/>
      <name val="Calibri"/>
      <family val="2"/>
    </font>
    <font>
      <b/>
      <sz val="10"/>
      <color indexed="8"/>
      <name val="Calibri"/>
      <family val="2"/>
    </font>
    <font>
      <b/>
      <sz val="7"/>
      <color indexed="8"/>
      <name val="Calibri"/>
      <family val="2"/>
    </font>
    <font>
      <b/>
      <sz val="8"/>
      <color indexed="8"/>
      <name val="Calibri"/>
      <family val="2"/>
    </font>
    <font>
      <sz val="8"/>
      <name val="Arial"/>
      <family val="2"/>
    </font>
    <font>
      <sz val="7"/>
      <color indexed="8"/>
      <name val="Calibri"/>
      <family val="2"/>
    </font>
    <font>
      <b/>
      <sz val="10"/>
      <color indexed="8"/>
      <name val="Calibri"/>
      <family val="2"/>
    </font>
    <font>
      <b/>
      <sz val="8"/>
      <color indexed="8"/>
      <name val="Calibri"/>
      <family val="2"/>
    </font>
    <font>
      <sz val="10"/>
      <name val="Arial"/>
      <family val="2"/>
    </font>
    <font>
      <b/>
      <sz val="8"/>
      <name val="Arial"/>
      <family val="2"/>
    </font>
    <font>
      <sz val="8"/>
      <color indexed="8"/>
      <name val="Calibri"/>
      <family val="2"/>
    </font>
    <font>
      <b/>
      <sz val="10"/>
      <color indexed="8"/>
      <name val="Calibri"/>
      <family val="2"/>
    </font>
    <font>
      <b/>
      <sz val="7"/>
      <color indexed="8"/>
      <name val="Calibri"/>
      <family val="2"/>
    </font>
    <font>
      <b/>
      <sz val="8"/>
      <color indexed="8"/>
      <name val="Calibri"/>
      <family val="2"/>
    </font>
    <font>
      <sz val="7"/>
      <color indexed="8"/>
      <name val="Calibri"/>
      <family val="2"/>
    </font>
    <font>
      <b/>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ashDotDot">
        <color indexed="64"/>
      </left>
      <right style="dashDotDot">
        <color indexed="64"/>
      </right>
      <top/>
      <bottom/>
      <diagonal/>
    </border>
    <border>
      <left/>
      <right style="medium">
        <color indexed="64"/>
      </right>
      <top/>
      <bottom/>
      <diagonal/>
    </border>
    <border>
      <left style="medium">
        <color indexed="64"/>
      </left>
      <right/>
      <top/>
      <bottom/>
      <diagonal/>
    </border>
    <border>
      <left style="dashDotDot">
        <color indexed="64"/>
      </left>
      <right style="dashDotDot">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Dot">
        <color indexed="64"/>
      </left>
      <right style="dotted">
        <color indexed="64"/>
      </right>
      <top style="medium">
        <color indexed="64"/>
      </top>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11" fillId="0" borderId="0"/>
  </cellStyleXfs>
  <cellXfs count="88">
    <xf numFmtId="0" fontId="0" fillId="0" borderId="0" xfId="0"/>
    <xf numFmtId="0" fontId="3"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xf>
    <xf numFmtId="0" fontId="3" fillId="0" borderId="5" xfId="0" applyFont="1" applyFill="1" applyBorder="1"/>
    <xf numFmtId="0" fontId="5" fillId="0" borderId="3" xfId="0" applyFont="1" applyFill="1" applyBorder="1" applyAlignment="1">
      <alignment horizontal="center"/>
    </xf>
    <xf numFmtId="0" fontId="5" fillId="0"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xf numFmtId="165" fontId="3" fillId="0" borderId="8" xfId="1" applyNumberFormat="1" applyFont="1" applyFill="1" applyBorder="1"/>
    <xf numFmtId="3" fontId="6" fillId="0" borderId="8" xfId="1" applyNumberFormat="1" applyFont="1" applyFill="1" applyBorder="1"/>
    <xf numFmtId="3" fontId="6" fillId="0" borderId="9" xfId="1" applyNumberFormat="1" applyFont="1" applyFill="1" applyBorder="1"/>
    <xf numFmtId="0" fontId="3" fillId="0" borderId="10" xfId="0" applyFont="1" applyBorder="1" applyAlignment="1">
      <alignment horizontal="left" vertical="center" wrapText="1"/>
    </xf>
    <xf numFmtId="165" fontId="3" fillId="0" borderId="0" xfId="1" applyNumberFormat="1" applyFont="1" applyFill="1" applyBorder="1"/>
    <xf numFmtId="3" fontId="6" fillId="0" borderId="0" xfId="1" applyNumberFormat="1" applyFont="1" applyFill="1" applyBorder="1"/>
    <xf numFmtId="3" fontId="6" fillId="0" borderId="11" xfId="1" applyNumberFormat="1" applyFont="1" applyFill="1" applyBorder="1"/>
    <xf numFmtId="0" fontId="3" fillId="0" borderId="10" xfId="0" applyFont="1" applyBorder="1"/>
    <xf numFmtId="165" fontId="6" fillId="0" borderId="0" xfId="1" applyNumberFormat="1" applyFont="1" applyFill="1" applyBorder="1"/>
    <xf numFmtId="0" fontId="2" fillId="0" borderId="10" xfId="0" applyFont="1" applyFill="1" applyBorder="1" applyAlignment="1">
      <alignment horizontal="center"/>
    </xf>
    <xf numFmtId="0" fontId="3" fillId="0" borderId="12" xfId="0" applyFont="1" applyFill="1" applyBorder="1"/>
    <xf numFmtId="0" fontId="3" fillId="0" borderId="10" xfId="0" applyFont="1" applyFill="1" applyBorder="1"/>
    <xf numFmtId="0" fontId="6" fillId="0" borderId="0" xfId="0" applyFont="1" applyFill="1" applyBorder="1"/>
    <xf numFmtId="0" fontId="7" fillId="0" borderId="10" xfId="0" applyFont="1" applyFill="1" applyBorder="1" applyAlignment="1">
      <alignment horizontal="center"/>
    </xf>
    <xf numFmtId="165" fontId="2" fillId="0" borderId="0" xfId="1" applyNumberFormat="1" applyFont="1" applyFill="1" applyBorder="1"/>
    <xf numFmtId="165" fontId="6" fillId="0" borderId="0" xfId="0" applyNumberFormat="1" applyFont="1" applyFill="1" applyBorder="1"/>
    <xf numFmtId="0" fontId="7" fillId="0" borderId="13" xfId="0" applyFont="1" applyFill="1" applyBorder="1" applyAlignment="1">
      <alignment horizontal="center"/>
    </xf>
    <xf numFmtId="165" fontId="6" fillId="0" borderId="14" xfId="0" applyNumberFormat="1" applyFont="1" applyFill="1" applyBorder="1"/>
    <xf numFmtId="3" fontId="6" fillId="0" borderId="14" xfId="1" applyNumberFormat="1" applyFont="1" applyFill="1" applyBorder="1"/>
    <xf numFmtId="3" fontId="6" fillId="0" borderId="15" xfId="1" applyNumberFormat="1" applyFont="1" applyFill="1" applyBorder="1"/>
    <xf numFmtId="0" fontId="8" fillId="0" borderId="0" xfId="0" applyFont="1" applyFill="1" applyBorder="1"/>
    <xf numFmtId="0" fontId="5" fillId="0" borderId="0" xfId="0" applyFont="1" applyFill="1"/>
    <xf numFmtId="3" fontId="3" fillId="0" borderId="0" xfId="0" applyNumberFormat="1" applyFont="1" applyFill="1"/>
    <xf numFmtId="0" fontId="3" fillId="0" borderId="16" xfId="0" applyFont="1" applyBorder="1"/>
    <xf numFmtId="4" fontId="3" fillId="0" borderId="8" xfId="1" applyNumberFormat="1" applyFont="1" applyFill="1" applyBorder="1"/>
    <xf numFmtId="4" fontId="10" fillId="0" borderId="8" xfId="1" applyNumberFormat="1" applyFont="1" applyFill="1" applyBorder="1"/>
    <xf numFmtId="4" fontId="10" fillId="0" borderId="9" xfId="1" applyNumberFormat="1" applyFont="1" applyFill="1" applyBorder="1"/>
    <xf numFmtId="0" fontId="3" fillId="0" borderId="17" xfId="0" applyFont="1" applyBorder="1" applyAlignment="1">
      <alignment horizontal="left" vertical="center" wrapText="1"/>
    </xf>
    <xf numFmtId="4" fontId="3" fillId="0" borderId="0" xfId="1" applyNumberFormat="1" applyFont="1" applyFill="1" applyBorder="1"/>
    <xf numFmtId="4" fontId="10" fillId="0" borderId="0" xfId="1" applyNumberFormat="1" applyFont="1" applyFill="1" applyBorder="1"/>
    <xf numFmtId="4" fontId="10" fillId="0" borderId="11" xfId="1" applyNumberFormat="1" applyFont="1" applyFill="1" applyBorder="1"/>
    <xf numFmtId="0" fontId="3" fillId="0" borderId="17" xfId="0" applyFont="1" applyBorder="1"/>
    <xf numFmtId="0" fontId="2" fillId="0" borderId="18" xfId="0" applyFont="1" applyFill="1" applyBorder="1" applyAlignment="1">
      <alignment horizontal="center"/>
    </xf>
    <xf numFmtId="0" fontId="3" fillId="0" borderId="18" xfId="0" applyFont="1" applyFill="1" applyBorder="1"/>
    <xf numFmtId="4" fontId="3" fillId="0" borderId="0" xfId="0" applyNumberFormat="1" applyFont="1" applyFill="1" applyBorder="1"/>
    <xf numFmtId="4" fontId="10" fillId="0" borderId="0" xfId="0" applyNumberFormat="1" applyFont="1" applyFill="1" applyBorder="1"/>
    <xf numFmtId="0" fontId="2" fillId="0" borderId="19" xfId="0" applyFont="1" applyFill="1" applyBorder="1" applyAlignment="1">
      <alignment horizontal="center"/>
    </xf>
    <xf numFmtId="4" fontId="10" fillId="0" borderId="14" xfId="0" applyNumberFormat="1" applyFont="1" applyFill="1" applyBorder="1"/>
    <xf numFmtId="4" fontId="10" fillId="0" borderId="14" xfId="1" applyNumberFormat="1" applyFont="1" applyFill="1" applyBorder="1"/>
    <xf numFmtId="4" fontId="10" fillId="0" borderId="15" xfId="1" applyNumberFormat="1" applyFont="1" applyFill="1" applyBorder="1"/>
    <xf numFmtId="0" fontId="6" fillId="0" borderId="0" xfId="0" applyFont="1"/>
    <xf numFmtId="0" fontId="2" fillId="0" borderId="0" xfId="2" applyFont="1"/>
    <xf numFmtId="0" fontId="2" fillId="0" borderId="0" xfId="0" applyFont="1" applyFill="1" applyAlignment="1">
      <alignment horizontal="center"/>
    </xf>
    <xf numFmtId="0" fontId="4" fillId="0" borderId="0" xfId="0" applyFont="1" applyFill="1" applyAlignment="1">
      <alignment horizontal="center"/>
    </xf>
    <xf numFmtId="0" fontId="9" fillId="0" borderId="0" xfId="0" applyFont="1" applyFill="1" applyAlignment="1">
      <alignment horizontal="center"/>
    </xf>
    <xf numFmtId="0" fontId="12" fillId="0" borderId="0" xfId="0" applyFont="1" applyFill="1" applyAlignment="1">
      <alignment horizontal="center"/>
    </xf>
    <xf numFmtId="0" fontId="13" fillId="0" borderId="0" xfId="0" applyFont="1" applyFill="1"/>
    <xf numFmtId="0" fontId="14" fillId="0" borderId="0" xfId="0" applyFont="1" applyFill="1" applyAlignment="1">
      <alignment horizontal="center"/>
    </xf>
    <xf numFmtId="0" fontId="12" fillId="0" borderId="0" xfId="0" applyFont="1" applyFill="1" applyAlignment="1">
      <alignment horizontal="center"/>
    </xf>
    <xf numFmtId="0" fontId="12" fillId="0" borderId="1" xfId="0" applyFont="1" applyFill="1" applyBorder="1" applyAlignment="1">
      <alignment horizontal="center"/>
    </xf>
    <xf numFmtId="0" fontId="13" fillId="0" borderId="5" xfId="0" applyFont="1" applyFill="1" applyBorder="1"/>
    <xf numFmtId="0" fontId="15" fillId="0" borderId="3" xfId="0" applyFont="1" applyFill="1" applyBorder="1" applyAlignment="1">
      <alignment horizontal="center"/>
    </xf>
    <xf numFmtId="0" fontId="15" fillId="0" borderId="6" xfId="0" applyFont="1" applyFill="1" applyBorder="1" applyAlignment="1">
      <alignment horizontal="center"/>
    </xf>
    <xf numFmtId="0" fontId="13" fillId="0" borderId="0" xfId="0" applyFont="1" applyFill="1" applyBorder="1"/>
    <xf numFmtId="0" fontId="13" fillId="0" borderId="16" xfId="0" applyFont="1" applyBorder="1"/>
    <xf numFmtId="4" fontId="13" fillId="0" borderId="8" xfId="1" applyNumberFormat="1" applyFont="1" applyFill="1" applyBorder="1"/>
    <xf numFmtId="4" fontId="16" fillId="0" borderId="8" xfId="1" applyNumberFormat="1" applyFont="1" applyFill="1" applyBorder="1"/>
    <xf numFmtId="4" fontId="16" fillId="0" borderId="9" xfId="1" applyNumberFormat="1" applyFont="1" applyFill="1" applyBorder="1"/>
    <xf numFmtId="0" fontId="13" fillId="0" borderId="17" xfId="0" applyFont="1" applyBorder="1" applyAlignment="1">
      <alignment horizontal="left" vertical="center" wrapText="1"/>
    </xf>
    <xf numFmtId="4" fontId="13" fillId="0" borderId="0" xfId="1" applyNumberFormat="1" applyFont="1" applyFill="1" applyBorder="1"/>
    <xf numFmtId="4" fontId="16" fillId="0" borderId="0" xfId="1" applyNumberFormat="1" applyFont="1" applyFill="1" applyBorder="1"/>
    <xf numFmtId="4" fontId="16" fillId="0" borderId="11" xfId="1" applyNumberFormat="1" applyFont="1" applyFill="1" applyBorder="1"/>
    <xf numFmtId="0" fontId="13" fillId="0" borderId="17" xfId="0" applyFont="1" applyBorder="1"/>
    <xf numFmtId="0" fontId="12" fillId="0" borderId="18" xfId="0" applyFont="1" applyFill="1" applyBorder="1" applyAlignment="1">
      <alignment horizontal="center"/>
    </xf>
    <xf numFmtId="0" fontId="13" fillId="0" borderId="18" xfId="0" applyFont="1" applyFill="1" applyBorder="1"/>
    <xf numFmtId="4" fontId="13" fillId="0" borderId="0" xfId="0" applyNumberFormat="1" applyFont="1" applyFill="1" applyBorder="1"/>
    <xf numFmtId="4" fontId="16" fillId="0" borderId="0" xfId="0" applyNumberFormat="1" applyFont="1" applyFill="1" applyBorder="1"/>
    <xf numFmtId="0" fontId="12" fillId="0" borderId="19" xfId="0" applyFont="1" applyFill="1" applyBorder="1" applyAlignment="1">
      <alignment horizontal="center"/>
    </xf>
    <xf numFmtId="4" fontId="16" fillId="0" borderId="14" xfId="0" applyNumberFormat="1" applyFont="1" applyFill="1" applyBorder="1"/>
    <xf numFmtId="4" fontId="16" fillId="0" borderId="14" xfId="1" applyNumberFormat="1" applyFont="1" applyFill="1" applyBorder="1"/>
    <xf numFmtId="4" fontId="16" fillId="0" borderId="15" xfId="1" applyNumberFormat="1" applyFont="1" applyFill="1" applyBorder="1"/>
    <xf numFmtId="0" fontId="17" fillId="0" borderId="0" xfId="0" applyFont="1" applyFill="1" applyBorder="1"/>
    <xf numFmtId="0" fontId="16" fillId="0" borderId="0" xfId="0" applyFont="1"/>
    <xf numFmtId="0" fontId="12" fillId="0" borderId="0" xfId="2" applyFont="1"/>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4" xfId="0" applyFont="1" applyFill="1" applyBorder="1" applyAlignment="1">
      <alignment horizontal="center"/>
    </xf>
    <xf numFmtId="0" fontId="6" fillId="0" borderId="0" xfId="0" applyFont="1" applyFill="1"/>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tabSelected="1" workbookViewId="0">
      <selection activeCell="A45" sqref="A45"/>
    </sheetView>
  </sheetViews>
  <sheetFormatPr baseColWidth="10" defaultColWidth="11" defaultRowHeight="11.25" x14ac:dyDescent="0.2"/>
  <cols>
    <col min="1" max="1" width="39.5703125" style="1" customWidth="1"/>
    <col min="2"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52" t="s">
        <v>0</v>
      </c>
      <c r="B1" s="52"/>
      <c r="C1" s="52"/>
      <c r="D1" s="52"/>
      <c r="E1" s="52"/>
      <c r="F1" s="52"/>
      <c r="G1" s="52"/>
      <c r="H1" s="52"/>
      <c r="I1" s="52"/>
      <c r="J1" s="52"/>
      <c r="K1" s="52"/>
      <c r="L1" s="52"/>
      <c r="M1" s="52"/>
      <c r="N1" s="52"/>
      <c r="O1" s="52"/>
      <c r="P1" s="52"/>
      <c r="Q1" s="52"/>
      <c r="R1" s="52"/>
      <c r="S1" s="52"/>
      <c r="T1" s="52"/>
      <c r="U1" s="52"/>
      <c r="V1" s="52"/>
      <c r="W1" s="52"/>
      <c r="X1" s="52"/>
      <c r="Y1" s="52"/>
    </row>
    <row r="2" spans="1:27" x14ac:dyDescent="0.2">
      <c r="A2" s="52" t="s">
        <v>1</v>
      </c>
      <c r="B2" s="52"/>
      <c r="C2" s="52"/>
      <c r="D2" s="52"/>
      <c r="E2" s="52"/>
      <c r="F2" s="52"/>
      <c r="G2" s="52"/>
      <c r="H2" s="52"/>
      <c r="I2" s="52"/>
      <c r="J2" s="52"/>
      <c r="K2" s="52"/>
      <c r="L2" s="52"/>
      <c r="M2" s="52"/>
      <c r="N2" s="52"/>
      <c r="O2" s="52"/>
      <c r="P2" s="52"/>
      <c r="Q2" s="52"/>
      <c r="R2" s="52"/>
      <c r="S2" s="52"/>
      <c r="T2" s="52"/>
      <c r="U2" s="52"/>
      <c r="V2" s="52"/>
      <c r="W2" s="52"/>
      <c r="X2" s="52"/>
      <c r="Y2" s="52"/>
    </row>
    <row r="3" spans="1:27" x14ac:dyDescent="0.2">
      <c r="A3" s="52" t="s">
        <v>2</v>
      </c>
      <c r="B3" s="52"/>
      <c r="C3" s="52"/>
      <c r="D3" s="52"/>
      <c r="E3" s="52"/>
      <c r="F3" s="52"/>
      <c r="G3" s="52"/>
      <c r="H3" s="52"/>
      <c r="I3" s="52"/>
      <c r="J3" s="52"/>
      <c r="K3" s="52"/>
      <c r="L3" s="52"/>
      <c r="M3" s="52"/>
      <c r="N3" s="52"/>
      <c r="O3" s="52"/>
      <c r="P3" s="52"/>
      <c r="Q3" s="52"/>
      <c r="R3" s="52"/>
      <c r="S3" s="52"/>
      <c r="T3" s="52"/>
      <c r="U3" s="52"/>
      <c r="V3" s="52"/>
      <c r="W3" s="52"/>
      <c r="X3" s="52"/>
      <c r="Y3" s="52"/>
    </row>
    <row r="4" spans="1:27" ht="12.75" x14ac:dyDescent="0.2">
      <c r="A4" s="53" t="s">
        <v>39</v>
      </c>
      <c r="B4" s="53"/>
      <c r="C4" s="53"/>
      <c r="H4" s="2"/>
      <c r="I4" s="2"/>
    </row>
    <row r="5" spans="1:27" ht="12" thickBot="1" x14ac:dyDescent="0.25">
      <c r="A5" s="2" t="s">
        <v>63</v>
      </c>
    </row>
    <row r="6" spans="1:27" ht="13.5" thickBot="1" x14ac:dyDescent="0.25">
      <c r="A6" s="3" t="s">
        <v>3</v>
      </c>
      <c r="B6" s="84" t="s">
        <v>49</v>
      </c>
      <c r="C6" s="85"/>
      <c r="D6" s="86" t="s">
        <v>50</v>
      </c>
      <c r="E6" s="85"/>
      <c r="F6" s="86" t="s">
        <v>51</v>
      </c>
      <c r="G6" s="85"/>
      <c r="H6" s="86" t="s">
        <v>52</v>
      </c>
      <c r="I6" s="85"/>
      <c r="J6" s="86" t="s">
        <v>53</v>
      </c>
      <c r="K6" s="85"/>
      <c r="L6" s="86" t="s">
        <v>54</v>
      </c>
      <c r="M6" s="85"/>
      <c r="N6" s="86" t="s">
        <v>55</v>
      </c>
      <c r="O6" s="85"/>
      <c r="P6" s="86" t="s">
        <v>57</v>
      </c>
      <c r="Q6" s="85"/>
      <c r="R6" s="86" t="s">
        <v>58</v>
      </c>
      <c r="S6" s="85"/>
      <c r="T6" s="86" t="s">
        <v>59</v>
      </c>
      <c r="U6" s="85"/>
      <c r="V6" s="86" t="s">
        <v>60</v>
      </c>
      <c r="W6" s="85"/>
      <c r="X6" s="86" t="s">
        <v>61</v>
      </c>
      <c r="Y6" s="85"/>
      <c r="Z6" s="86" t="s">
        <v>56</v>
      </c>
      <c r="AA6" s="85"/>
    </row>
    <row r="7" spans="1:27" ht="12" thickBot="1" x14ac:dyDescent="0.25">
      <c r="A7" s="4"/>
      <c r="B7" s="5" t="s">
        <v>4</v>
      </c>
      <c r="C7" s="5" t="s">
        <v>5</v>
      </c>
      <c r="D7" s="6" t="s">
        <v>4</v>
      </c>
      <c r="E7" s="5" t="s">
        <v>5</v>
      </c>
      <c r="F7" s="6" t="s">
        <v>4</v>
      </c>
      <c r="G7" s="5" t="s">
        <v>5</v>
      </c>
      <c r="H7" s="6" t="s">
        <v>4</v>
      </c>
      <c r="I7" s="5" t="s">
        <v>5</v>
      </c>
      <c r="J7" s="6" t="s">
        <v>4</v>
      </c>
      <c r="K7" s="5" t="s">
        <v>5</v>
      </c>
      <c r="L7" s="6" t="s">
        <v>4</v>
      </c>
      <c r="M7" s="5" t="s">
        <v>5</v>
      </c>
      <c r="N7" s="6" t="s">
        <v>4</v>
      </c>
      <c r="O7" s="5" t="s">
        <v>5</v>
      </c>
      <c r="P7" s="6" t="s">
        <v>4</v>
      </c>
      <c r="Q7" s="5" t="s">
        <v>5</v>
      </c>
      <c r="R7" s="6" t="s">
        <v>4</v>
      </c>
      <c r="S7" s="5" t="s">
        <v>5</v>
      </c>
      <c r="T7" s="6" t="s">
        <v>4</v>
      </c>
      <c r="U7" s="5" t="s">
        <v>5</v>
      </c>
      <c r="V7" s="6" t="s">
        <v>4</v>
      </c>
      <c r="W7" s="5" t="s">
        <v>5</v>
      </c>
      <c r="X7" s="6" t="s">
        <v>4</v>
      </c>
      <c r="Y7" s="5" t="s">
        <v>5</v>
      </c>
      <c r="Z7" s="6" t="s">
        <v>4</v>
      </c>
      <c r="AA7" s="5" t="s">
        <v>5</v>
      </c>
    </row>
    <row r="8" spans="1:27" ht="12"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9" t="s">
        <v>6</v>
      </c>
      <c r="B9" s="10">
        <v>14024</v>
      </c>
      <c r="C9" s="10">
        <v>13880</v>
      </c>
      <c r="D9" s="10">
        <v>14243</v>
      </c>
      <c r="E9" s="10">
        <v>14144</v>
      </c>
      <c r="F9" s="10">
        <v>13792</v>
      </c>
      <c r="G9" s="10">
        <v>13694</v>
      </c>
      <c r="H9" s="10">
        <v>13521</v>
      </c>
      <c r="I9" s="10">
        <v>13396</v>
      </c>
      <c r="J9" s="10">
        <v>13677</v>
      </c>
      <c r="K9" s="10">
        <v>13573</v>
      </c>
      <c r="L9" s="10">
        <v>14311</v>
      </c>
      <c r="M9" s="10">
        <v>14204</v>
      </c>
      <c r="N9" s="10">
        <v>14019</v>
      </c>
      <c r="O9" s="10">
        <v>13951</v>
      </c>
      <c r="P9" s="10">
        <v>13792</v>
      </c>
      <c r="Q9" s="10">
        <v>13689</v>
      </c>
      <c r="R9" s="10">
        <v>13699</v>
      </c>
      <c r="S9" s="10">
        <v>13580</v>
      </c>
      <c r="T9" s="10">
        <v>13785</v>
      </c>
      <c r="U9" s="10">
        <v>13693</v>
      </c>
      <c r="V9" s="10">
        <v>13944</v>
      </c>
      <c r="W9" s="10">
        <v>13849</v>
      </c>
      <c r="X9" s="10">
        <v>14596</v>
      </c>
      <c r="Y9" s="10">
        <v>14525</v>
      </c>
      <c r="Z9" s="11">
        <v>13950.25</v>
      </c>
      <c r="AA9" s="12">
        <v>13848.166666666666</v>
      </c>
    </row>
    <row r="10" spans="1:27" ht="24.75" customHeight="1" x14ac:dyDescent="0.2">
      <c r="A10" s="13" t="s">
        <v>7</v>
      </c>
      <c r="B10" s="14">
        <v>185409</v>
      </c>
      <c r="C10" s="14">
        <v>183300</v>
      </c>
      <c r="D10" s="14">
        <v>183317</v>
      </c>
      <c r="E10" s="14">
        <v>181655</v>
      </c>
      <c r="F10" s="14">
        <v>182739</v>
      </c>
      <c r="G10" s="14">
        <v>181225</v>
      </c>
      <c r="H10" s="14">
        <v>183941</v>
      </c>
      <c r="I10" s="14">
        <v>182603</v>
      </c>
      <c r="J10" s="14">
        <v>183892</v>
      </c>
      <c r="K10" s="14">
        <v>182459</v>
      </c>
      <c r="L10" s="14">
        <v>183321</v>
      </c>
      <c r="M10" s="14">
        <v>182058</v>
      </c>
      <c r="N10" s="14">
        <v>182915</v>
      </c>
      <c r="O10" s="14">
        <v>181809</v>
      </c>
      <c r="P10" s="14">
        <v>182539</v>
      </c>
      <c r="Q10" s="14">
        <v>181193</v>
      </c>
      <c r="R10" s="14">
        <v>182102</v>
      </c>
      <c r="S10" s="14">
        <v>181030</v>
      </c>
      <c r="T10" s="14">
        <v>182158</v>
      </c>
      <c r="U10" s="14">
        <v>180783</v>
      </c>
      <c r="V10" s="14">
        <v>183927</v>
      </c>
      <c r="W10" s="14">
        <v>182677</v>
      </c>
      <c r="X10" s="14">
        <v>185718</v>
      </c>
      <c r="Y10" s="14">
        <v>184393</v>
      </c>
      <c r="Z10" s="15">
        <v>183498.16666666666</v>
      </c>
      <c r="AA10" s="16">
        <v>182098.75</v>
      </c>
    </row>
    <row r="11" spans="1:27" x14ac:dyDescent="0.2">
      <c r="A11" s="17" t="s">
        <v>8</v>
      </c>
      <c r="B11" s="14">
        <v>23026</v>
      </c>
      <c r="C11" s="14">
        <v>22530</v>
      </c>
      <c r="D11" s="14">
        <v>22965</v>
      </c>
      <c r="E11" s="14">
        <v>22245</v>
      </c>
      <c r="F11" s="14">
        <v>22417</v>
      </c>
      <c r="G11" s="14">
        <v>21778</v>
      </c>
      <c r="H11" s="14">
        <v>23106</v>
      </c>
      <c r="I11" s="14">
        <v>22448</v>
      </c>
      <c r="J11" s="14">
        <v>23285</v>
      </c>
      <c r="K11" s="14">
        <v>22708</v>
      </c>
      <c r="L11" s="14">
        <v>23610</v>
      </c>
      <c r="M11" s="14">
        <v>23009</v>
      </c>
      <c r="N11" s="14">
        <v>24670</v>
      </c>
      <c r="O11" s="14">
        <v>23723</v>
      </c>
      <c r="P11" s="14">
        <v>24492</v>
      </c>
      <c r="Q11" s="14">
        <v>22928</v>
      </c>
      <c r="R11" s="14">
        <v>24645</v>
      </c>
      <c r="S11" s="14">
        <v>22743</v>
      </c>
      <c r="T11" s="14">
        <v>23626</v>
      </c>
      <c r="U11" s="14">
        <v>22922</v>
      </c>
      <c r="V11" s="14">
        <v>23294</v>
      </c>
      <c r="W11" s="14">
        <v>22491</v>
      </c>
      <c r="X11" s="14">
        <v>21826</v>
      </c>
      <c r="Y11" s="14">
        <v>20791</v>
      </c>
      <c r="Z11" s="15">
        <v>23413.5</v>
      </c>
      <c r="AA11" s="16">
        <v>22526.333333333332</v>
      </c>
    </row>
    <row r="12" spans="1:27" ht="33.75" x14ac:dyDescent="0.2">
      <c r="A12" s="13" t="s">
        <v>9</v>
      </c>
      <c r="B12" s="14">
        <v>188114</v>
      </c>
      <c r="C12" s="14">
        <v>185000</v>
      </c>
      <c r="D12" s="14">
        <v>187690</v>
      </c>
      <c r="E12" s="14">
        <v>184801</v>
      </c>
      <c r="F12" s="14">
        <v>187852</v>
      </c>
      <c r="G12" s="14">
        <v>184630</v>
      </c>
      <c r="H12" s="14">
        <v>188372</v>
      </c>
      <c r="I12" s="14">
        <v>185494</v>
      </c>
      <c r="J12" s="14">
        <v>188421</v>
      </c>
      <c r="K12" s="14">
        <v>185847</v>
      </c>
      <c r="L12" s="14">
        <v>188724</v>
      </c>
      <c r="M12" s="14">
        <v>185702</v>
      </c>
      <c r="N12" s="14">
        <v>189433</v>
      </c>
      <c r="O12" s="14">
        <v>186639</v>
      </c>
      <c r="P12" s="14">
        <v>189934</v>
      </c>
      <c r="Q12" s="14">
        <v>186978</v>
      </c>
      <c r="R12" s="14">
        <v>190562</v>
      </c>
      <c r="S12" s="14">
        <v>187858</v>
      </c>
      <c r="T12" s="14">
        <v>191915</v>
      </c>
      <c r="U12" s="14">
        <v>189074</v>
      </c>
      <c r="V12" s="14">
        <v>194280</v>
      </c>
      <c r="W12" s="14">
        <v>191668</v>
      </c>
      <c r="X12" s="14">
        <v>193463</v>
      </c>
      <c r="Y12" s="14">
        <v>190804</v>
      </c>
      <c r="Z12" s="15">
        <v>189896.66666666666</v>
      </c>
      <c r="AA12" s="16">
        <v>187041.25</v>
      </c>
    </row>
    <row r="13" spans="1:27" x14ac:dyDescent="0.2">
      <c r="A13" s="17" t="s">
        <v>10</v>
      </c>
      <c r="B13" s="14">
        <v>20068</v>
      </c>
      <c r="C13" s="14">
        <v>19900</v>
      </c>
      <c r="D13" s="14">
        <v>19990</v>
      </c>
      <c r="E13" s="14">
        <v>19830</v>
      </c>
      <c r="F13" s="14">
        <v>19802</v>
      </c>
      <c r="G13" s="14">
        <v>19528</v>
      </c>
      <c r="H13" s="14">
        <v>20197</v>
      </c>
      <c r="I13" s="14">
        <v>19994</v>
      </c>
      <c r="J13" s="14">
        <v>20103</v>
      </c>
      <c r="K13" s="14">
        <v>19830</v>
      </c>
      <c r="L13" s="14">
        <v>20196</v>
      </c>
      <c r="M13" s="14">
        <v>19950</v>
      </c>
      <c r="N13" s="14">
        <v>20330</v>
      </c>
      <c r="O13" s="14">
        <v>20049</v>
      </c>
      <c r="P13" s="14">
        <v>20430</v>
      </c>
      <c r="Q13" s="14">
        <v>20163</v>
      </c>
      <c r="R13" s="14">
        <v>20414</v>
      </c>
      <c r="S13" s="14">
        <v>20183</v>
      </c>
      <c r="T13" s="14">
        <v>20677</v>
      </c>
      <c r="U13" s="14">
        <v>20433</v>
      </c>
      <c r="V13" s="14">
        <v>20792</v>
      </c>
      <c r="W13" s="14">
        <v>20522</v>
      </c>
      <c r="X13" s="14">
        <v>20924</v>
      </c>
      <c r="Y13" s="14">
        <v>20760</v>
      </c>
      <c r="Z13" s="15">
        <v>20326.916666666668</v>
      </c>
      <c r="AA13" s="16">
        <v>20095.166666666668</v>
      </c>
    </row>
    <row r="14" spans="1:27" x14ac:dyDescent="0.2">
      <c r="A14" s="17" t="s">
        <v>11</v>
      </c>
      <c r="B14" s="14">
        <v>29235</v>
      </c>
      <c r="C14" s="14">
        <v>29209</v>
      </c>
      <c r="D14" s="14">
        <v>29394</v>
      </c>
      <c r="E14" s="14">
        <v>29305</v>
      </c>
      <c r="F14" s="14">
        <v>29537</v>
      </c>
      <c r="G14" s="14">
        <v>29497</v>
      </c>
      <c r="H14" s="14">
        <v>29602</v>
      </c>
      <c r="I14" s="14">
        <v>29573</v>
      </c>
      <c r="J14" s="14">
        <v>29523</v>
      </c>
      <c r="K14" s="14">
        <v>29496</v>
      </c>
      <c r="L14" s="14">
        <v>29658</v>
      </c>
      <c r="M14" s="14">
        <v>29630</v>
      </c>
      <c r="N14" s="14">
        <v>29885</v>
      </c>
      <c r="O14" s="14">
        <v>29862</v>
      </c>
      <c r="P14" s="14">
        <v>30093</v>
      </c>
      <c r="Q14" s="14">
        <v>30056</v>
      </c>
      <c r="R14" s="14">
        <v>30113</v>
      </c>
      <c r="S14" s="14">
        <v>30066</v>
      </c>
      <c r="T14" s="14">
        <v>30158</v>
      </c>
      <c r="U14" s="14">
        <v>30116</v>
      </c>
      <c r="V14" s="14">
        <v>30292</v>
      </c>
      <c r="W14" s="14">
        <v>30252</v>
      </c>
      <c r="X14" s="14">
        <v>30126</v>
      </c>
      <c r="Y14" s="14">
        <v>30097</v>
      </c>
      <c r="Z14" s="15">
        <v>29801.333333333332</v>
      </c>
      <c r="AA14" s="16">
        <v>29763.25</v>
      </c>
    </row>
    <row r="15" spans="1:27" x14ac:dyDescent="0.2">
      <c r="A15" s="17" t="s">
        <v>12</v>
      </c>
      <c r="B15" s="14">
        <v>5577</v>
      </c>
      <c r="C15" s="14">
        <v>5515</v>
      </c>
      <c r="D15" s="14">
        <v>5634</v>
      </c>
      <c r="E15" s="14">
        <v>5580</v>
      </c>
      <c r="F15" s="14">
        <v>5602</v>
      </c>
      <c r="G15" s="14">
        <v>5568</v>
      </c>
      <c r="H15" s="14">
        <v>5599</v>
      </c>
      <c r="I15" s="14">
        <v>5560</v>
      </c>
      <c r="J15" s="14">
        <v>5533</v>
      </c>
      <c r="K15" s="14">
        <v>5501</v>
      </c>
      <c r="L15" s="14">
        <v>5558</v>
      </c>
      <c r="M15" s="14">
        <v>5525</v>
      </c>
      <c r="N15" s="14">
        <v>5618</v>
      </c>
      <c r="O15" s="14">
        <v>5576</v>
      </c>
      <c r="P15" s="14">
        <v>5570</v>
      </c>
      <c r="Q15" s="14">
        <v>5535</v>
      </c>
      <c r="R15" s="14">
        <v>5736</v>
      </c>
      <c r="S15" s="14">
        <v>5713</v>
      </c>
      <c r="T15" s="14">
        <v>5603</v>
      </c>
      <c r="U15" s="14">
        <v>5574</v>
      </c>
      <c r="V15" s="14">
        <v>5582</v>
      </c>
      <c r="W15" s="14">
        <v>5556</v>
      </c>
      <c r="X15" s="14">
        <v>5532</v>
      </c>
      <c r="Y15" s="14">
        <v>5504</v>
      </c>
      <c r="Z15" s="15">
        <v>5595.333333333333</v>
      </c>
      <c r="AA15" s="16">
        <v>5558.916666666667</v>
      </c>
    </row>
    <row r="16" spans="1:27" ht="22.5" x14ac:dyDescent="0.2">
      <c r="A16" s="13" t="s">
        <v>13</v>
      </c>
      <c r="B16" s="14">
        <v>120719</v>
      </c>
      <c r="C16" s="14">
        <v>119423</v>
      </c>
      <c r="D16" s="14">
        <v>120158</v>
      </c>
      <c r="E16" s="14">
        <v>118979</v>
      </c>
      <c r="F16" s="14">
        <v>120699</v>
      </c>
      <c r="G16" s="14">
        <v>119427</v>
      </c>
      <c r="H16" s="14">
        <v>121042</v>
      </c>
      <c r="I16" s="14">
        <v>120077</v>
      </c>
      <c r="J16" s="14">
        <v>121036</v>
      </c>
      <c r="K16" s="14">
        <v>119754</v>
      </c>
      <c r="L16" s="14">
        <v>121902</v>
      </c>
      <c r="M16" s="14">
        <v>120972</v>
      </c>
      <c r="N16" s="14">
        <v>122320</v>
      </c>
      <c r="O16" s="14">
        <v>121344</v>
      </c>
      <c r="P16" s="14">
        <v>122772</v>
      </c>
      <c r="Q16" s="14">
        <v>121750</v>
      </c>
      <c r="R16" s="14">
        <v>124220</v>
      </c>
      <c r="S16" s="14">
        <v>122892</v>
      </c>
      <c r="T16" s="14">
        <v>124030</v>
      </c>
      <c r="U16" s="14">
        <v>122772</v>
      </c>
      <c r="V16" s="14">
        <v>124642</v>
      </c>
      <c r="W16" s="14">
        <v>123242</v>
      </c>
      <c r="X16" s="14">
        <v>123082</v>
      </c>
      <c r="Y16" s="14">
        <v>122112</v>
      </c>
      <c r="Z16" s="15">
        <v>122218.5</v>
      </c>
      <c r="AA16" s="16">
        <v>121062</v>
      </c>
    </row>
    <row r="17" spans="1:27" x14ac:dyDescent="0.2">
      <c r="A17" s="17" t="s">
        <v>14</v>
      </c>
      <c r="B17" s="14">
        <v>67123</v>
      </c>
      <c r="C17" s="14">
        <v>65893</v>
      </c>
      <c r="D17" s="14">
        <v>68445</v>
      </c>
      <c r="E17" s="14">
        <v>67180</v>
      </c>
      <c r="F17" s="14">
        <v>69055</v>
      </c>
      <c r="G17" s="14">
        <v>67961</v>
      </c>
      <c r="H17" s="14">
        <v>68914</v>
      </c>
      <c r="I17" s="14">
        <v>67958</v>
      </c>
      <c r="J17" s="14">
        <v>69663</v>
      </c>
      <c r="K17" s="14">
        <v>68434</v>
      </c>
      <c r="L17" s="14">
        <v>69775</v>
      </c>
      <c r="M17" s="14">
        <v>68593</v>
      </c>
      <c r="N17" s="14">
        <v>69714</v>
      </c>
      <c r="O17" s="14">
        <v>68720</v>
      </c>
      <c r="P17" s="14">
        <v>69897</v>
      </c>
      <c r="Q17" s="14">
        <v>68802</v>
      </c>
      <c r="R17" s="14">
        <v>69864</v>
      </c>
      <c r="S17" s="14">
        <v>68826</v>
      </c>
      <c r="T17" s="14">
        <v>69836</v>
      </c>
      <c r="U17" s="14">
        <v>68828</v>
      </c>
      <c r="V17" s="14">
        <v>69083</v>
      </c>
      <c r="W17" s="14">
        <v>68146</v>
      </c>
      <c r="X17" s="14">
        <v>65545</v>
      </c>
      <c r="Y17" s="14">
        <v>64829</v>
      </c>
      <c r="Z17" s="15">
        <v>68909.5</v>
      </c>
      <c r="AA17" s="16">
        <v>67847.5</v>
      </c>
    </row>
    <row r="18" spans="1:27" x14ac:dyDescent="0.2">
      <c r="A18" s="17" t="s">
        <v>15</v>
      </c>
      <c r="B18" s="14">
        <v>1497</v>
      </c>
      <c r="C18" s="14">
        <v>1497</v>
      </c>
      <c r="D18" s="14">
        <v>1617</v>
      </c>
      <c r="E18" s="14">
        <v>1550</v>
      </c>
      <c r="F18" s="14">
        <v>1641</v>
      </c>
      <c r="G18" s="14">
        <v>1594</v>
      </c>
      <c r="H18" s="14">
        <v>1659</v>
      </c>
      <c r="I18" s="14">
        <v>1633</v>
      </c>
      <c r="J18" s="14">
        <v>1663</v>
      </c>
      <c r="K18" s="14">
        <v>1647</v>
      </c>
      <c r="L18" s="14">
        <v>1682</v>
      </c>
      <c r="M18" s="14">
        <v>1655</v>
      </c>
      <c r="N18" s="14">
        <v>1680</v>
      </c>
      <c r="O18" s="14">
        <v>1663</v>
      </c>
      <c r="P18" s="14">
        <v>1693</v>
      </c>
      <c r="Q18" s="14">
        <v>1670</v>
      </c>
      <c r="R18" s="14">
        <v>1687</v>
      </c>
      <c r="S18" s="14">
        <v>1672</v>
      </c>
      <c r="T18" s="14">
        <v>1692</v>
      </c>
      <c r="U18" s="14">
        <v>1677</v>
      </c>
      <c r="V18" s="14">
        <v>1702</v>
      </c>
      <c r="W18" s="14">
        <v>1685</v>
      </c>
      <c r="X18" s="14">
        <v>1697</v>
      </c>
      <c r="Y18" s="14">
        <v>1689</v>
      </c>
      <c r="Z18" s="15">
        <v>1659.1666666666667</v>
      </c>
      <c r="AA18" s="16">
        <v>1636</v>
      </c>
    </row>
    <row r="19" spans="1:27" x14ac:dyDescent="0.2">
      <c r="A19" s="17" t="s">
        <v>16</v>
      </c>
      <c r="B19" s="14"/>
      <c r="C19" s="14"/>
      <c r="D19" s="14"/>
      <c r="E19" s="14"/>
      <c r="F19" s="14"/>
      <c r="G19" s="14"/>
      <c r="H19" s="14"/>
      <c r="I19" s="14"/>
      <c r="J19" s="14"/>
      <c r="K19" s="14"/>
      <c r="L19" s="14"/>
      <c r="M19" s="14"/>
      <c r="N19" s="14"/>
      <c r="O19" s="14"/>
      <c r="P19" s="14"/>
      <c r="Q19" s="14"/>
      <c r="R19" s="14"/>
      <c r="S19" s="14"/>
      <c r="T19" s="14"/>
      <c r="U19" s="14"/>
      <c r="V19" s="14"/>
      <c r="W19" s="14"/>
      <c r="X19" s="14"/>
      <c r="Y19" s="14"/>
      <c r="Z19" s="18"/>
      <c r="AA19" s="16"/>
    </row>
    <row r="20" spans="1:27" x14ac:dyDescent="0.2">
      <c r="A20" s="19" t="s">
        <v>17</v>
      </c>
      <c r="B20" s="18">
        <f>SUM(B9:B19)</f>
        <v>654792</v>
      </c>
      <c r="C20" s="18">
        <f>SUM(C9:C19)</f>
        <v>646147</v>
      </c>
      <c r="D20" s="18">
        <f t="shared" ref="D20:Y20" si="0">SUM(D9:D19)</f>
        <v>653453</v>
      </c>
      <c r="E20" s="18">
        <f t="shared" si="0"/>
        <v>645269</v>
      </c>
      <c r="F20" s="18">
        <f t="shared" si="0"/>
        <v>653136</v>
      </c>
      <c r="G20" s="18">
        <f t="shared" si="0"/>
        <v>644902</v>
      </c>
      <c r="H20" s="18">
        <f t="shared" si="0"/>
        <v>655953</v>
      </c>
      <c r="I20" s="18">
        <f t="shared" si="0"/>
        <v>648736</v>
      </c>
      <c r="J20" s="18">
        <f t="shared" si="0"/>
        <v>656796</v>
      </c>
      <c r="K20" s="18">
        <f t="shared" si="0"/>
        <v>649249</v>
      </c>
      <c r="L20" s="18">
        <f t="shared" si="0"/>
        <v>658737</v>
      </c>
      <c r="M20" s="18">
        <f t="shared" si="0"/>
        <v>651298</v>
      </c>
      <c r="N20" s="18">
        <f t="shared" si="0"/>
        <v>660584</v>
      </c>
      <c r="O20" s="18">
        <f t="shared" si="0"/>
        <v>653336</v>
      </c>
      <c r="P20" s="18">
        <f t="shared" si="0"/>
        <v>661212</v>
      </c>
      <c r="Q20" s="18">
        <f t="shared" si="0"/>
        <v>652764</v>
      </c>
      <c r="R20" s="18">
        <f t="shared" si="0"/>
        <v>663042</v>
      </c>
      <c r="S20" s="18">
        <f t="shared" si="0"/>
        <v>654563</v>
      </c>
      <c r="T20" s="18">
        <f t="shared" si="0"/>
        <v>663480</v>
      </c>
      <c r="U20" s="18">
        <f t="shared" si="0"/>
        <v>655872</v>
      </c>
      <c r="V20" s="18">
        <f t="shared" si="0"/>
        <v>667538</v>
      </c>
      <c r="W20" s="18">
        <f t="shared" si="0"/>
        <v>660088</v>
      </c>
      <c r="X20" s="18">
        <f t="shared" si="0"/>
        <v>662509</v>
      </c>
      <c r="Y20" s="18">
        <f t="shared" si="0"/>
        <v>655504</v>
      </c>
      <c r="Z20" s="15">
        <v>659269.33333333337</v>
      </c>
      <c r="AA20" s="16">
        <v>651477.33333333337</v>
      </c>
    </row>
    <row r="21" spans="1:27" x14ac:dyDescent="0.2">
      <c r="A21" s="20" t="s">
        <v>18</v>
      </c>
      <c r="B21" s="14">
        <v>92945</v>
      </c>
      <c r="C21" s="14">
        <v>92153</v>
      </c>
      <c r="D21" s="14">
        <v>92681</v>
      </c>
      <c r="E21" s="14">
        <v>92271</v>
      </c>
      <c r="F21" s="14">
        <v>92529</v>
      </c>
      <c r="G21" s="14">
        <v>92073</v>
      </c>
      <c r="H21" s="14">
        <v>92861</v>
      </c>
      <c r="I21" s="14">
        <v>92491</v>
      </c>
      <c r="J21" s="14">
        <v>92737</v>
      </c>
      <c r="K21" s="14">
        <v>92346</v>
      </c>
      <c r="L21" s="14">
        <v>93335</v>
      </c>
      <c r="M21" s="14">
        <v>93022</v>
      </c>
      <c r="N21" s="14">
        <v>91800</v>
      </c>
      <c r="O21" s="14">
        <v>91487</v>
      </c>
      <c r="P21" s="14">
        <v>93595</v>
      </c>
      <c r="Q21" s="14">
        <v>93231</v>
      </c>
      <c r="R21" s="14">
        <v>91459</v>
      </c>
      <c r="S21" s="14">
        <v>91305</v>
      </c>
      <c r="T21" s="14">
        <v>91456</v>
      </c>
      <c r="U21" s="14">
        <v>91281</v>
      </c>
      <c r="V21" s="14">
        <v>91277</v>
      </c>
      <c r="W21" s="14">
        <v>91186</v>
      </c>
      <c r="X21" s="14">
        <v>91399</v>
      </c>
      <c r="Y21" s="14">
        <v>91335</v>
      </c>
      <c r="Z21" s="15">
        <v>92339.5</v>
      </c>
      <c r="AA21" s="16">
        <v>92015.083333333328</v>
      </c>
    </row>
    <row r="22" spans="1:27" x14ac:dyDescent="0.2">
      <c r="A22" s="21" t="s">
        <v>19</v>
      </c>
      <c r="B22" s="14">
        <v>17914</v>
      </c>
      <c r="C22" s="14">
        <v>17702</v>
      </c>
      <c r="D22" s="14">
        <v>18295</v>
      </c>
      <c r="E22" s="14">
        <v>18015</v>
      </c>
      <c r="F22" s="14">
        <v>18463</v>
      </c>
      <c r="G22" s="14">
        <v>18124</v>
      </c>
      <c r="H22" s="14">
        <v>18433</v>
      </c>
      <c r="I22" s="14">
        <v>18182</v>
      </c>
      <c r="J22" s="14">
        <v>18472</v>
      </c>
      <c r="K22" s="14">
        <v>18270</v>
      </c>
      <c r="L22" s="14">
        <v>18460</v>
      </c>
      <c r="M22" s="14">
        <v>18324</v>
      </c>
      <c r="N22" s="14">
        <v>18594</v>
      </c>
      <c r="O22" s="14">
        <v>18474</v>
      </c>
      <c r="P22" s="14">
        <v>18315</v>
      </c>
      <c r="Q22" s="14">
        <v>18203</v>
      </c>
      <c r="R22" s="14">
        <v>18282</v>
      </c>
      <c r="S22" s="14">
        <v>18226</v>
      </c>
      <c r="T22" s="14">
        <v>18324</v>
      </c>
      <c r="U22" s="14">
        <v>18270</v>
      </c>
      <c r="V22" s="14">
        <v>18427</v>
      </c>
      <c r="W22" s="14">
        <v>18400</v>
      </c>
      <c r="X22" s="14">
        <v>18365</v>
      </c>
      <c r="Y22" s="14">
        <v>18343</v>
      </c>
      <c r="Z22" s="15">
        <v>18362</v>
      </c>
      <c r="AA22" s="16">
        <v>18211.083333333332</v>
      </c>
    </row>
    <row r="23" spans="1:27" x14ac:dyDescent="0.2">
      <c r="A23" s="21" t="s">
        <v>20</v>
      </c>
      <c r="B23" s="14">
        <v>17533</v>
      </c>
      <c r="C23" s="14">
        <v>17533</v>
      </c>
      <c r="D23" s="14">
        <v>17430</v>
      </c>
      <c r="E23" s="14">
        <v>17430</v>
      </c>
      <c r="F23" s="14">
        <v>17640</v>
      </c>
      <c r="G23" s="14">
        <v>17640</v>
      </c>
      <c r="H23" s="14">
        <v>17551</v>
      </c>
      <c r="I23" s="14">
        <v>17551</v>
      </c>
      <c r="J23" s="14">
        <v>17790</v>
      </c>
      <c r="K23" s="14">
        <v>17790</v>
      </c>
      <c r="L23" s="14">
        <v>17793</v>
      </c>
      <c r="M23" s="14">
        <v>17793</v>
      </c>
      <c r="N23" s="14">
        <v>17653</v>
      </c>
      <c r="O23" s="14">
        <v>17653</v>
      </c>
      <c r="P23" s="14">
        <v>17908</v>
      </c>
      <c r="Q23" s="14">
        <v>17908</v>
      </c>
      <c r="R23" s="14">
        <v>17752</v>
      </c>
      <c r="S23" s="14">
        <v>17752</v>
      </c>
      <c r="T23" s="14">
        <v>18184</v>
      </c>
      <c r="U23" s="14">
        <v>18184</v>
      </c>
      <c r="V23" s="14">
        <v>17621</v>
      </c>
      <c r="W23" s="14">
        <v>17621</v>
      </c>
      <c r="X23" s="14">
        <v>16959</v>
      </c>
      <c r="Y23" s="14">
        <v>16959</v>
      </c>
      <c r="Z23" s="15">
        <v>17651.166666666668</v>
      </c>
      <c r="AA23" s="16">
        <v>17651.166666666668</v>
      </c>
    </row>
    <row r="24" spans="1:27" x14ac:dyDescent="0.2">
      <c r="A24" s="21" t="s">
        <v>21</v>
      </c>
      <c r="B24" s="14">
        <v>5508</v>
      </c>
      <c r="C24" s="14">
        <v>5507</v>
      </c>
      <c r="D24" s="14">
        <v>5506</v>
      </c>
      <c r="E24" s="14">
        <v>5504</v>
      </c>
      <c r="F24" s="14">
        <v>5520</v>
      </c>
      <c r="G24" s="14">
        <v>5518</v>
      </c>
      <c r="H24" s="14">
        <v>5493</v>
      </c>
      <c r="I24" s="14">
        <v>5491</v>
      </c>
      <c r="J24" s="14">
        <v>5497</v>
      </c>
      <c r="K24" s="14">
        <v>5495</v>
      </c>
      <c r="L24" s="14">
        <v>5542</v>
      </c>
      <c r="M24" s="14">
        <v>5541</v>
      </c>
      <c r="N24" s="14">
        <v>5555</v>
      </c>
      <c r="O24" s="14">
        <v>5555</v>
      </c>
      <c r="P24" s="14">
        <v>5574</v>
      </c>
      <c r="Q24" s="14">
        <v>5574</v>
      </c>
      <c r="R24" s="14">
        <v>5572</v>
      </c>
      <c r="S24" s="14">
        <v>5572</v>
      </c>
      <c r="T24" s="14">
        <v>5594</v>
      </c>
      <c r="U24" s="14">
        <v>5594</v>
      </c>
      <c r="V24" s="14">
        <v>5626</v>
      </c>
      <c r="W24" s="14">
        <v>5626</v>
      </c>
      <c r="X24" s="14">
        <v>5661</v>
      </c>
      <c r="Y24" s="14">
        <v>5661</v>
      </c>
      <c r="Z24" s="15">
        <v>5554</v>
      </c>
      <c r="AA24" s="16">
        <v>5553.166666666667</v>
      </c>
    </row>
    <row r="25" spans="1:27" x14ac:dyDescent="0.2">
      <c r="A25" s="21" t="s">
        <v>22</v>
      </c>
      <c r="B25" s="14">
        <v>2958</v>
      </c>
      <c r="C25" s="14">
        <v>2958</v>
      </c>
      <c r="D25" s="14">
        <v>2972</v>
      </c>
      <c r="E25" s="14">
        <v>2972</v>
      </c>
      <c r="F25" s="14">
        <v>2977</v>
      </c>
      <c r="G25" s="14">
        <v>2977</v>
      </c>
      <c r="H25" s="14">
        <v>2983</v>
      </c>
      <c r="I25" s="14">
        <v>2983</v>
      </c>
      <c r="J25" s="14">
        <v>2998</v>
      </c>
      <c r="K25" s="14">
        <v>2998</v>
      </c>
      <c r="L25" s="14">
        <v>3002</v>
      </c>
      <c r="M25" s="14">
        <v>3002</v>
      </c>
      <c r="N25" s="14">
        <v>3017</v>
      </c>
      <c r="O25" s="14">
        <v>3017</v>
      </c>
      <c r="P25" s="14">
        <v>3026</v>
      </c>
      <c r="Q25" s="14">
        <v>3026</v>
      </c>
      <c r="R25" s="14">
        <v>3013</v>
      </c>
      <c r="S25" s="14">
        <v>3013</v>
      </c>
      <c r="T25" s="14">
        <v>3020</v>
      </c>
      <c r="U25" s="14">
        <v>3020</v>
      </c>
      <c r="V25" s="14">
        <v>3040</v>
      </c>
      <c r="W25" s="14">
        <v>3040</v>
      </c>
      <c r="X25" s="14">
        <v>3039</v>
      </c>
      <c r="Y25" s="14">
        <v>3039</v>
      </c>
      <c r="Z25" s="15">
        <v>3003.75</v>
      </c>
      <c r="AA25" s="16">
        <v>3003.75</v>
      </c>
    </row>
    <row r="26" spans="1:27" x14ac:dyDescent="0.2">
      <c r="A26" s="21" t="s">
        <v>23</v>
      </c>
      <c r="B26" s="14">
        <v>27773</v>
      </c>
      <c r="C26" s="14">
        <v>27366</v>
      </c>
      <c r="D26" s="14">
        <v>28004</v>
      </c>
      <c r="E26" s="14">
        <v>27682</v>
      </c>
      <c r="F26" s="14">
        <v>28176</v>
      </c>
      <c r="G26" s="14">
        <v>27883</v>
      </c>
      <c r="H26" s="14">
        <v>28593</v>
      </c>
      <c r="I26" s="14">
        <v>27840</v>
      </c>
      <c r="J26" s="14">
        <v>28461</v>
      </c>
      <c r="K26" s="14">
        <v>28155</v>
      </c>
      <c r="L26" s="14">
        <v>28565</v>
      </c>
      <c r="M26" s="14">
        <v>28292</v>
      </c>
      <c r="N26" s="14">
        <v>28748</v>
      </c>
      <c r="O26" s="14">
        <v>28445</v>
      </c>
      <c r="P26" s="14">
        <v>28904</v>
      </c>
      <c r="Q26" s="14">
        <v>28593</v>
      </c>
      <c r="R26" s="14">
        <v>28903</v>
      </c>
      <c r="S26" s="14">
        <v>28665</v>
      </c>
      <c r="T26" s="14">
        <v>28855</v>
      </c>
      <c r="U26" s="14">
        <v>28640</v>
      </c>
      <c r="V26" s="14">
        <v>29037</v>
      </c>
      <c r="W26" s="14">
        <v>28839</v>
      </c>
      <c r="X26" s="14">
        <v>28602</v>
      </c>
      <c r="Y26" s="14">
        <v>28406</v>
      </c>
      <c r="Z26" s="15">
        <v>28551.75</v>
      </c>
      <c r="AA26" s="16">
        <v>28233.833333333332</v>
      </c>
    </row>
    <row r="27" spans="1:27" x14ac:dyDescent="0.2">
      <c r="A27" s="19" t="s">
        <v>24</v>
      </c>
      <c r="B27" s="18">
        <f>SUM(B21:B26)</f>
        <v>164631</v>
      </c>
      <c r="C27" s="18">
        <f t="shared" ref="C27:Y27" si="1">SUM(C21:C26)</f>
        <v>163219</v>
      </c>
      <c r="D27" s="18">
        <f t="shared" si="1"/>
        <v>164888</v>
      </c>
      <c r="E27" s="18">
        <f t="shared" si="1"/>
        <v>163874</v>
      </c>
      <c r="F27" s="18">
        <f t="shared" si="1"/>
        <v>165305</v>
      </c>
      <c r="G27" s="18">
        <f t="shared" si="1"/>
        <v>164215</v>
      </c>
      <c r="H27" s="18">
        <f t="shared" si="1"/>
        <v>165914</v>
      </c>
      <c r="I27" s="18">
        <f t="shared" si="1"/>
        <v>164538</v>
      </c>
      <c r="J27" s="18">
        <f t="shared" si="1"/>
        <v>165955</v>
      </c>
      <c r="K27" s="18">
        <f t="shared" si="1"/>
        <v>165054</v>
      </c>
      <c r="L27" s="18">
        <f t="shared" si="1"/>
        <v>166697</v>
      </c>
      <c r="M27" s="18">
        <f t="shared" si="1"/>
        <v>165974</v>
      </c>
      <c r="N27" s="18">
        <f t="shared" si="1"/>
        <v>165367</v>
      </c>
      <c r="O27" s="18">
        <f t="shared" si="1"/>
        <v>164631</v>
      </c>
      <c r="P27" s="18">
        <f t="shared" si="1"/>
        <v>167322</v>
      </c>
      <c r="Q27" s="18">
        <f t="shared" si="1"/>
        <v>166535</v>
      </c>
      <c r="R27" s="18">
        <f t="shared" si="1"/>
        <v>164981</v>
      </c>
      <c r="S27" s="18">
        <f t="shared" si="1"/>
        <v>164533</v>
      </c>
      <c r="T27" s="18">
        <f t="shared" si="1"/>
        <v>165433</v>
      </c>
      <c r="U27" s="18">
        <f t="shared" si="1"/>
        <v>164989</v>
      </c>
      <c r="V27" s="18">
        <f t="shared" si="1"/>
        <v>165028</v>
      </c>
      <c r="W27" s="18">
        <f t="shared" si="1"/>
        <v>164712</v>
      </c>
      <c r="X27" s="18">
        <f t="shared" si="1"/>
        <v>164025</v>
      </c>
      <c r="Y27" s="18">
        <f t="shared" si="1"/>
        <v>163743</v>
      </c>
      <c r="Z27" s="15">
        <v>165462.16666666666</v>
      </c>
      <c r="AA27" s="16">
        <v>164668.08333333334</v>
      </c>
    </row>
    <row r="28" spans="1:27" x14ac:dyDescent="0.2">
      <c r="A28" s="21"/>
      <c r="B28" s="8"/>
      <c r="C28" s="8"/>
      <c r="D28" s="8"/>
      <c r="E28" s="8"/>
      <c r="F28" s="8"/>
      <c r="G28" s="8"/>
      <c r="H28" s="8"/>
      <c r="I28" s="8"/>
      <c r="J28" s="8"/>
      <c r="K28" s="8"/>
      <c r="L28" s="8"/>
      <c r="M28" s="8"/>
      <c r="N28" s="8"/>
      <c r="O28" s="8"/>
      <c r="P28" s="8"/>
      <c r="Q28" s="8"/>
      <c r="R28" s="8"/>
      <c r="S28" s="8"/>
      <c r="T28" s="8"/>
      <c r="U28" s="8"/>
      <c r="V28" s="8"/>
      <c r="W28" s="8"/>
      <c r="X28" s="8"/>
      <c r="Y28" s="8"/>
      <c r="Z28" s="22"/>
      <c r="AA28" s="16"/>
    </row>
    <row r="29" spans="1:27" x14ac:dyDescent="0.2">
      <c r="A29" s="21" t="s">
        <v>25</v>
      </c>
      <c r="B29" s="14">
        <v>47901</v>
      </c>
      <c r="C29" s="14">
        <v>47901</v>
      </c>
      <c r="D29" s="14">
        <v>47920</v>
      </c>
      <c r="E29" s="14">
        <v>47920</v>
      </c>
      <c r="F29" s="14">
        <v>48137</v>
      </c>
      <c r="G29" s="14">
        <v>48137</v>
      </c>
      <c r="H29" s="14">
        <v>48077</v>
      </c>
      <c r="I29" s="14">
        <v>48077</v>
      </c>
      <c r="J29" s="14">
        <v>48085</v>
      </c>
      <c r="K29" s="14">
        <v>48085</v>
      </c>
      <c r="L29" s="14">
        <v>48033</v>
      </c>
      <c r="M29" s="14">
        <v>48033</v>
      </c>
      <c r="N29" s="14">
        <v>48129</v>
      </c>
      <c r="O29" s="14">
        <v>48129</v>
      </c>
      <c r="P29" s="14">
        <v>47729</v>
      </c>
      <c r="Q29" s="14">
        <v>47729</v>
      </c>
      <c r="R29" s="14">
        <v>47945</v>
      </c>
      <c r="S29" s="14">
        <v>47945</v>
      </c>
      <c r="T29" s="14">
        <v>48144</v>
      </c>
      <c r="U29" s="14">
        <v>48144</v>
      </c>
      <c r="V29" s="14">
        <v>48170</v>
      </c>
      <c r="W29" s="14">
        <v>48170</v>
      </c>
      <c r="X29" s="14">
        <v>48128</v>
      </c>
      <c r="Y29" s="14">
        <v>48128</v>
      </c>
      <c r="Z29" s="15">
        <v>48033.166666666664</v>
      </c>
      <c r="AA29" s="16">
        <v>48033.166666666664</v>
      </c>
    </row>
    <row r="30" spans="1:27" x14ac:dyDescent="0.2">
      <c r="A30" s="21" t="s">
        <v>26</v>
      </c>
      <c r="B30" s="14">
        <v>51221</v>
      </c>
      <c r="C30" s="14">
        <v>51221</v>
      </c>
      <c r="D30" s="14">
        <v>51070</v>
      </c>
      <c r="E30" s="14">
        <v>51070</v>
      </c>
      <c r="F30" s="14">
        <v>51239</v>
      </c>
      <c r="G30" s="14">
        <v>51239</v>
      </c>
      <c r="H30" s="14">
        <v>52005</v>
      </c>
      <c r="I30" s="14">
        <v>52005</v>
      </c>
      <c r="J30" s="14">
        <v>52079</v>
      </c>
      <c r="K30" s="14">
        <v>52079</v>
      </c>
      <c r="L30" s="14">
        <v>52139</v>
      </c>
      <c r="M30" s="14">
        <v>52139</v>
      </c>
      <c r="N30" s="14">
        <v>52061</v>
      </c>
      <c r="O30" s="14">
        <v>52061</v>
      </c>
      <c r="P30" s="14">
        <v>51890</v>
      </c>
      <c r="Q30" s="14">
        <v>51890</v>
      </c>
      <c r="R30" s="14">
        <v>52156</v>
      </c>
      <c r="S30" s="14">
        <v>52156</v>
      </c>
      <c r="T30" s="14">
        <v>51522</v>
      </c>
      <c r="U30" s="14">
        <v>51522</v>
      </c>
      <c r="V30" s="14">
        <v>51824</v>
      </c>
      <c r="W30" s="14">
        <v>51824</v>
      </c>
      <c r="X30" s="14">
        <v>51757</v>
      </c>
      <c r="Y30" s="14">
        <v>51757</v>
      </c>
      <c r="Z30" s="15">
        <v>51746.916666666664</v>
      </c>
      <c r="AA30" s="16">
        <v>51746.916666666664</v>
      </c>
    </row>
    <row r="31" spans="1:27" x14ac:dyDescent="0.2">
      <c r="A31" s="21" t="s">
        <v>27</v>
      </c>
      <c r="B31" s="14">
        <v>51906</v>
      </c>
      <c r="C31" s="14">
        <v>51906</v>
      </c>
      <c r="D31" s="14">
        <v>53009</v>
      </c>
      <c r="E31" s="14">
        <v>53009</v>
      </c>
      <c r="F31" s="14">
        <v>52895</v>
      </c>
      <c r="G31" s="14">
        <v>52895</v>
      </c>
      <c r="H31" s="14">
        <v>53354</v>
      </c>
      <c r="I31" s="14">
        <v>53354</v>
      </c>
      <c r="J31" s="14">
        <v>54068</v>
      </c>
      <c r="K31" s="14">
        <v>54068</v>
      </c>
      <c r="L31" s="14">
        <v>54725</v>
      </c>
      <c r="M31" s="14">
        <v>54725</v>
      </c>
      <c r="N31" s="14">
        <v>55271</v>
      </c>
      <c r="O31" s="14">
        <v>55271</v>
      </c>
      <c r="P31" s="14">
        <v>55765</v>
      </c>
      <c r="Q31" s="14">
        <v>55765</v>
      </c>
      <c r="R31" s="14">
        <v>56322</v>
      </c>
      <c r="S31" s="14">
        <v>56322</v>
      </c>
      <c r="T31" s="14">
        <v>56729</v>
      </c>
      <c r="U31" s="14">
        <v>56729</v>
      </c>
      <c r="V31" s="14">
        <v>57106</v>
      </c>
      <c r="W31" s="14">
        <v>57106</v>
      </c>
      <c r="X31" s="14">
        <v>57573</v>
      </c>
      <c r="Y31" s="14">
        <v>57573</v>
      </c>
      <c r="Z31" s="15">
        <v>54893.583333333336</v>
      </c>
      <c r="AA31" s="16">
        <v>54893.583333333336</v>
      </c>
    </row>
    <row r="32" spans="1:27" x14ac:dyDescent="0.2">
      <c r="A32" s="21" t="s">
        <v>28</v>
      </c>
      <c r="B32" s="14">
        <v>920</v>
      </c>
      <c r="C32" s="14">
        <v>920</v>
      </c>
      <c r="D32" s="14">
        <v>930</v>
      </c>
      <c r="E32" s="14">
        <v>930</v>
      </c>
      <c r="F32" s="14">
        <v>1050</v>
      </c>
      <c r="G32" s="14">
        <v>1050</v>
      </c>
      <c r="H32" s="14">
        <v>1093</v>
      </c>
      <c r="I32" s="14">
        <v>1093</v>
      </c>
      <c r="J32" s="14">
        <v>1143</v>
      </c>
      <c r="K32" s="14">
        <v>1143</v>
      </c>
      <c r="L32" s="14">
        <v>1178</v>
      </c>
      <c r="M32" s="14">
        <v>1178</v>
      </c>
      <c r="N32" s="14">
        <v>1206</v>
      </c>
      <c r="O32" s="14">
        <v>1206</v>
      </c>
      <c r="P32" s="14">
        <v>1249</v>
      </c>
      <c r="Q32" s="14">
        <v>1249</v>
      </c>
      <c r="R32" s="14">
        <v>1263</v>
      </c>
      <c r="S32" s="14">
        <v>1263</v>
      </c>
      <c r="T32" s="14">
        <v>1263</v>
      </c>
      <c r="U32" s="14">
        <v>1263</v>
      </c>
      <c r="V32" s="14">
        <v>1355</v>
      </c>
      <c r="W32" s="14">
        <v>1355</v>
      </c>
      <c r="X32" s="14">
        <v>1349</v>
      </c>
      <c r="Y32" s="14">
        <v>1349</v>
      </c>
      <c r="Z32" s="15">
        <v>1166.5833333333333</v>
      </c>
      <c r="AA32" s="16">
        <v>1166.5833333333333</v>
      </c>
    </row>
    <row r="33" spans="1:27" x14ac:dyDescent="0.2">
      <c r="A33" s="23" t="s">
        <v>29</v>
      </c>
      <c r="B33" s="24">
        <f>SUM(B29:B32)</f>
        <v>151948</v>
      </c>
      <c r="C33" s="24">
        <f t="shared" ref="C33:Y33" si="2">SUM(C29:C32)</f>
        <v>151948</v>
      </c>
      <c r="D33" s="24">
        <f t="shared" si="2"/>
        <v>152929</v>
      </c>
      <c r="E33" s="24">
        <f t="shared" si="2"/>
        <v>152929</v>
      </c>
      <c r="F33" s="24">
        <f t="shared" si="2"/>
        <v>153321</v>
      </c>
      <c r="G33" s="24">
        <f t="shared" si="2"/>
        <v>153321</v>
      </c>
      <c r="H33" s="24">
        <f t="shared" si="2"/>
        <v>154529</v>
      </c>
      <c r="I33" s="24">
        <f t="shared" si="2"/>
        <v>154529</v>
      </c>
      <c r="J33" s="24">
        <f t="shared" si="2"/>
        <v>155375</v>
      </c>
      <c r="K33" s="24">
        <f t="shared" si="2"/>
        <v>155375</v>
      </c>
      <c r="L33" s="24">
        <f t="shared" si="2"/>
        <v>156075</v>
      </c>
      <c r="M33" s="24">
        <f t="shared" si="2"/>
        <v>156075</v>
      </c>
      <c r="N33" s="24">
        <f t="shared" si="2"/>
        <v>156667</v>
      </c>
      <c r="O33" s="24">
        <f t="shared" si="2"/>
        <v>156667</v>
      </c>
      <c r="P33" s="24">
        <f t="shared" si="2"/>
        <v>156633</v>
      </c>
      <c r="Q33" s="24">
        <f t="shared" si="2"/>
        <v>156633</v>
      </c>
      <c r="R33" s="24">
        <f t="shared" si="2"/>
        <v>157686</v>
      </c>
      <c r="S33" s="24">
        <f t="shared" si="2"/>
        <v>157686</v>
      </c>
      <c r="T33" s="24">
        <f t="shared" si="2"/>
        <v>157658</v>
      </c>
      <c r="U33" s="24">
        <f t="shared" si="2"/>
        <v>157658</v>
      </c>
      <c r="V33" s="24">
        <f t="shared" si="2"/>
        <v>158455</v>
      </c>
      <c r="W33" s="24">
        <f t="shared" si="2"/>
        <v>158455</v>
      </c>
      <c r="X33" s="24">
        <f t="shared" si="2"/>
        <v>158807</v>
      </c>
      <c r="Y33" s="24">
        <f t="shared" si="2"/>
        <v>158807</v>
      </c>
      <c r="Z33" s="15">
        <v>155840.25</v>
      </c>
      <c r="AA33" s="16">
        <v>155840.25</v>
      </c>
    </row>
    <row r="34" spans="1:27" x14ac:dyDescent="0.2">
      <c r="A34" s="21"/>
      <c r="B34" s="8"/>
      <c r="C34" s="8"/>
      <c r="D34" s="8"/>
      <c r="E34" s="8"/>
      <c r="F34" s="8"/>
      <c r="G34" s="8"/>
      <c r="H34" s="8"/>
      <c r="I34" s="8"/>
      <c r="J34" s="8"/>
      <c r="K34" s="8"/>
      <c r="L34" s="8"/>
      <c r="M34" s="8"/>
      <c r="N34" s="8"/>
      <c r="O34" s="8"/>
      <c r="P34" s="8"/>
      <c r="Q34" s="8"/>
      <c r="R34" s="8"/>
      <c r="S34" s="8"/>
      <c r="T34" s="8"/>
      <c r="U34" s="8"/>
      <c r="V34" s="8"/>
      <c r="W34" s="8"/>
      <c r="X34" s="8"/>
      <c r="Y34" s="8"/>
      <c r="Z34" s="22"/>
      <c r="AA34" s="16"/>
    </row>
    <row r="35" spans="1:27" x14ac:dyDescent="0.2">
      <c r="A35" s="23" t="s">
        <v>30</v>
      </c>
      <c r="B35" s="25">
        <f t="shared" ref="B35:Y35" si="3">B20+B27+B33</f>
        <v>971371</v>
      </c>
      <c r="C35" s="25">
        <f t="shared" si="3"/>
        <v>961314</v>
      </c>
      <c r="D35" s="25">
        <f t="shared" si="3"/>
        <v>971270</v>
      </c>
      <c r="E35" s="25">
        <f t="shared" si="3"/>
        <v>962072</v>
      </c>
      <c r="F35" s="25">
        <f t="shared" si="3"/>
        <v>971762</v>
      </c>
      <c r="G35" s="25">
        <f t="shared" si="3"/>
        <v>962438</v>
      </c>
      <c r="H35" s="25">
        <f t="shared" si="3"/>
        <v>976396</v>
      </c>
      <c r="I35" s="25">
        <f t="shared" si="3"/>
        <v>967803</v>
      </c>
      <c r="J35" s="25">
        <f t="shared" si="3"/>
        <v>978126</v>
      </c>
      <c r="K35" s="25">
        <f t="shared" si="3"/>
        <v>969678</v>
      </c>
      <c r="L35" s="25">
        <f t="shared" si="3"/>
        <v>981509</v>
      </c>
      <c r="M35" s="25">
        <f t="shared" si="3"/>
        <v>973347</v>
      </c>
      <c r="N35" s="25">
        <f t="shared" si="3"/>
        <v>982618</v>
      </c>
      <c r="O35" s="25">
        <f t="shared" si="3"/>
        <v>974634</v>
      </c>
      <c r="P35" s="25">
        <f t="shared" si="3"/>
        <v>985167</v>
      </c>
      <c r="Q35" s="25">
        <f t="shared" si="3"/>
        <v>975932</v>
      </c>
      <c r="R35" s="25">
        <f t="shared" si="3"/>
        <v>985709</v>
      </c>
      <c r="S35" s="25">
        <f t="shared" si="3"/>
        <v>976782</v>
      </c>
      <c r="T35" s="25">
        <f t="shared" si="3"/>
        <v>986571</v>
      </c>
      <c r="U35" s="25">
        <f t="shared" si="3"/>
        <v>978519</v>
      </c>
      <c r="V35" s="25">
        <f t="shared" si="3"/>
        <v>991021</v>
      </c>
      <c r="W35" s="25">
        <f t="shared" si="3"/>
        <v>983255</v>
      </c>
      <c r="X35" s="25">
        <f t="shared" si="3"/>
        <v>985341</v>
      </c>
      <c r="Y35" s="25">
        <f t="shared" si="3"/>
        <v>978054</v>
      </c>
      <c r="Z35" s="15">
        <v>980571.75</v>
      </c>
      <c r="AA35" s="16">
        <v>971985.66666666663</v>
      </c>
    </row>
    <row r="36" spans="1:27" x14ac:dyDescent="0.2">
      <c r="A36" s="21"/>
      <c r="B36" s="8"/>
      <c r="C36" s="8"/>
      <c r="D36" s="8"/>
      <c r="E36" s="8"/>
      <c r="F36" s="8"/>
      <c r="G36" s="8"/>
      <c r="H36" s="8"/>
      <c r="I36" s="8"/>
      <c r="J36" s="8"/>
      <c r="K36" s="8"/>
      <c r="L36" s="8"/>
      <c r="M36" s="8"/>
      <c r="N36" s="8"/>
      <c r="O36" s="8"/>
      <c r="P36" s="8"/>
      <c r="Q36" s="8"/>
      <c r="R36" s="8"/>
      <c r="S36" s="8"/>
      <c r="T36" s="8"/>
      <c r="U36" s="8"/>
      <c r="V36" s="8"/>
      <c r="W36" s="8"/>
      <c r="X36" s="8"/>
      <c r="Y36" s="8"/>
      <c r="Z36" s="15"/>
      <c r="AA36" s="16"/>
    </row>
    <row r="37" spans="1:27" ht="12" thickBot="1" x14ac:dyDescent="0.25">
      <c r="A37" s="26" t="s">
        <v>31</v>
      </c>
      <c r="B37" s="27">
        <f t="shared" ref="B37:Y37" si="4">B20+B27</f>
        <v>819423</v>
      </c>
      <c r="C37" s="27">
        <f t="shared" si="4"/>
        <v>809366</v>
      </c>
      <c r="D37" s="27">
        <f t="shared" si="4"/>
        <v>818341</v>
      </c>
      <c r="E37" s="27">
        <f t="shared" si="4"/>
        <v>809143</v>
      </c>
      <c r="F37" s="27">
        <f t="shared" si="4"/>
        <v>818441</v>
      </c>
      <c r="G37" s="27">
        <f t="shared" si="4"/>
        <v>809117</v>
      </c>
      <c r="H37" s="27">
        <f t="shared" si="4"/>
        <v>821867</v>
      </c>
      <c r="I37" s="27">
        <f t="shared" si="4"/>
        <v>813274</v>
      </c>
      <c r="J37" s="27">
        <f t="shared" si="4"/>
        <v>822751</v>
      </c>
      <c r="K37" s="27">
        <f t="shared" si="4"/>
        <v>814303</v>
      </c>
      <c r="L37" s="27">
        <f t="shared" si="4"/>
        <v>825434</v>
      </c>
      <c r="M37" s="27">
        <f t="shared" si="4"/>
        <v>817272</v>
      </c>
      <c r="N37" s="27">
        <f t="shared" si="4"/>
        <v>825951</v>
      </c>
      <c r="O37" s="27">
        <f t="shared" si="4"/>
        <v>817967</v>
      </c>
      <c r="P37" s="27">
        <f t="shared" si="4"/>
        <v>828534</v>
      </c>
      <c r="Q37" s="27">
        <f t="shared" si="4"/>
        <v>819299</v>
      </c>
      <c r="R37" s="27">
        <f t="shared" si="4"/>
        <v>828023</v>
      </c>
      <c r="S37" s="27">
        <f t="shared" si="4"/>
        <v>819096</v>
      </c>
      <c r="T37" s="27">
        <f t="shared" si="4"/>
        <v>828913</v>
      </c>
      <c r="U37" s="27">
        <f t="shared" si="4"/>
        <v>820861</v>
      </c>
      <c r="V37" s="27">
        <f t="shared" si="4"/>
        <v>832566</v>
      </c>
      <c r="W37" s="27">
        <f t="shared" si="4"/>
        <v>824800</v>
      </c>
      <c r="X37" s="27">
        <f t="shared" si="4"/>
        <v>826534</v>
      </c>
      <c r="Y37" s="27">
        <f t="shared" si="4"/>
        <v>819247</v>
      </c>
      <c r="Z37" s="28">
        <v>824731.5</v>
      </c>
      <c r="AA37" s="29">
        <v>816145.41666666663</v>
      </c>
    </row>
    <row r="38" spans="1:27" x14ac:dyDescent="0.2">
      <c r="A38" s="30" t="s">
        <v>32</v>
      </c>
    </row>
    <row r="39" spans="1:27" x14ac:dyDescent="0.2">
      <c r="A39" s="31" t="s">
        <v>33</v>
      </c>
    </row>
    <row r="40" spans="1:27" x14ac:dyDescent="0.2">
      <c r="A40" s="31" t="s">
        <v>34</v>
      </c>
    </row>
    <row r="41" spans="1:27" x14ac:dyDescent="0.2">
      <c r="A41" s="31" t="s">
        <v>35</v>
      </c>
    </row>
    <row r="42" spans="1:27" x14ac:dyDescent="0.2">
      <c r="A42" s="31" t="s">
        <v>36</v>
      </c>
    </row>
    <row r="43" spans="1:27" x14ac:dyDescent="0.2">
      <c r="A43" s="31" t="s">
        <v>37</v>
      </c>
    </row>
    <row r="44" spans="1:27" x14ac:dyDescent="0.2">
      <c r="A44" s="31" t="s">
        <v>38</v>
      </c>
    </row>
    <row r="45" spans="1:27" x14ac:dyDescent="0.2">
      <c r="A45" s="87" t="s">
        <v>62</v>
      </c>
    </row>
    <row r="46" spans="1:27" x14ac:dyDescent="0.2">
      <c r="B46" s="32"/>
      <c r="C46" s="32"/>
      <c r="D46" s="32"/>
      <c r="E46" s="32"/>
      <c r="F46" s="32"/>
      <c r="G46" s="32"/>
      <c r="H46" s="32"/>
      <c r="I46" s="32"/>
      <c r="J46" s="32"/>
      <c r="K46" s="32"/>
      <c r="L46" s="32"/>
      <c r="M46" s="32"/>
    </row>
    <row r="47" spans="1:27" x14ac:dyDescent="0.2">
      <c r="B47" s="32"/>
      <c r="C47" s="32"/>
      <c r="D47" s="32"/>
      <c r="E47" s="32"/>
      <c r="F47" s="32"/>
      <c r="G47" s="32"/>
      <c r="H47" s="32"/>
      <c r="I47" s="32"/>
      <c r="J47" s="32"/>
      <c r="K47" s="32"/>
      <c r="L47" s="32"/>
      <c r="M47" s="32"/>
    </row>
    <row r="48" spans="1:27" x14ac:dyDescent="0.2">
      <c r="B48" s="32"/>
      <c r="C48" s="32"/>
      <c r="D48" s="32"/>
      <c r="E48" s="32"/>
      <c r="F48" s="32"/>
      <c r="G48" s="32"/>
      <c r="H48" s="32"/>
      <c r="I48" s="32"/>
      <c r="J48" s="32"/>
      <c r="K48" s="32"/>
      <c r="L48" s="32"/>
      <c r="M48" s="32"/>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workbookViewId="0">
      <selection activeCell="A45" sqref="A45"/>
    </sheetView>
  </sheetViews>
  <sheetFormatPr baseColWidth="10" defaultColWidth="11" defaultRowHeight="11.25" x14ac:dyDescent="0.2"/>
  <cols>
    <col min="1" max="1" width="39.5703125" style="1" customWidth="1"/>
    <col min="2"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52" t="s">
        <v>0</v>
      </c>
      <c r="B1" s="52"/>
      <c r="C1" s="52"/>
      <c r="D1" s="52"/>
      <c r="E1" s="52"/>
      <c r="F1" s="52"/>
      <c r="G1" s="52"/>
      <c r="H1" s="52"/>
      <c r="I1" s="52"/>
      <c r="J1" s="52"/>
      <c r="K1" s="52"/>
      <c r="L1" s="52"/>
      <c r="M1" s="52"/>
      <c r="N1" s="52"/>
      <c r="O1" s="52"/>
      <c r="P1" s="52"/>
      <c r="Q1" s="52"/>
      <c r="R1" s="52"/>
      <c r="S1" s="52"/>
      <c r="T1" s="52"/>
      <c r="U1" s="52"/>
      <c r="V1" s="52"/>
      <c r="W1" s="52"/>
      <c r="X1" s="52"/>
      <c r="Y1" s="52"/>
    </row>
    <row r="2" spans="1:27" x14ac:dyDescent="0.2">
      <c r="A2" s="52" t="s">
        <v>1</v>
      </c>
      <c r="B2" s="52"/>
      <c r="C2" s="52"/>
      <c r="D2" s="52"/>
      <c r="E2" s="52"/>
      <c r="F2" s="52"/>
      <c r="G2" s="52"/>
      <c r="H2" s="52"/>
      <c r="I2" s="52"/>
      <c r="J2" s="52"/>
      <c r="K2" s="52"/>
      <c r="L2" s="52"/>
      <c r="M2" s="52"/>
      <c r="N2" s="52"/>
      <c r="O2" s="52"/>
      <c r="P2" s="52"/>
      <c r="Q2" s="52"/>
      <c r="R2" s="52"/>
      <c r="S2" s="52"/>
      <c r="T2" s="52"/>
      <c r="U2" s="52"/>
      <c r="V2" s="52"/>
      <c r="W2" s="52"/>
      <c r="X2" s="52"/>
      <c r="Y2" s="52"/>
    </row>
    <row r="3" spans="1:27" x14ac:dyDescent="0.2">
      <c r="A3" s="52" t="s">
        <v>40</v>
      </c>
      <c r="B3" s="52"/>
      <c r="C3" s="52"/>
      <c r="D3" s="52"/>
      <c r="E3" s="52"/>
      <c r="F3" s="52"/>
      <c r="G3" s="52"/>
      <c r="H3" s="52"/>
      <c r="I3" s="52"/>
      <c r="J3" s="52"/>
      <c r="K3" s="52"/>
      <c r="L3" s="52"/>
      <c r="M3" s="52"/>
      <c r="N3" s="52"/>
      <c r="O3" s="52"/>
      <c r="P3" s="52"/>
      <c r="Q3" s="52"/>
      <c r="R3" s="52"/>
      <c r="S3" s="52"/>
      <c r="T3" s="52"/>
      <c r="U3" s="52"/>
      <c r="V3" s="52"/>
      <c r="W3" s="52"/>
      <c r="X3" s="52"/>
      <c r="Y3" s="52"/>
    </row>
    <row r="4" spans="1:27" ht="12.75" x14ac:dyDescent="0.2">
      <c r="A4" s="53" t="s">
        <v>39</v>
      </c>
      <c r="B4" s="53"/>
      <c r="C4" s="53"/>
      <c r="H4" s="2"/>
      <c r="I4" s="2"/>
    </row>
    <row r="5" spans="1:27" ht="12" thickBot="1" x14ac:dyDescent="0.25">
      <c r="A5" s="2" t="str">
        <f>Trabajadores!A5</f>
        <v>Cifras actualizadas el 27 de septiembre 2017.</v>
      </c>
    </row>
    <row r="6" spans="1:27" ht="13.5" thickBot="1" x14ac:dyDescent="0.25">
      <c r="A6" s="3" t="s">
        <v>3</v>
      </c>
      <c r="B6" s="84" t="s">
        <v>49</v>
      </c>
      <c r="C6" s="85"/>
      <c r="D6" s="86" t="s">
        <v>50</v>
      </c>
      <c r="E6" s="85"/>
      <c r="F6" s="86" t="s">
        <v>51</v>
      </c>
      <c r="G6" s="85"/>
      <c r="H6" s="86" t="s">
        <v>52</v>
      </c>
      <c r="I6" s="85"/>
      <c r="J6" s="86" t="s">
        <v>53</v>
      </c>
      <c r="K6" s="85"/>
      <c r="L6" s="86" t="s">
        <v>54</v>
      </c>
      <c r="M6" s="85"/>
      <c r="N6" s="86" t="s">
        <v>55</v>
      </c>
      <c r="O6" s="85"/>
      <c r="P6" s="86" t="s">
        <v>57</v>
      </c>
      <c r="Q6" s="85"/>
      <c r="R6" s="86" t="s">
        <v>58</v>
      </c>
      <c r="S6" s="85"/>
      <c r="T6" s="86" t="s">
        <v>59</v>
      </c>
      <c r="U6" s="85"/>
      <c r="V6" s="86" t="s">
        <v>60</v>
      </c>
      <c r="W6" s="85"/>
      <c r="X6" s="86" t="s">
        <v>61</v>
      </c>
      <c r="Y6" s="85"/>
      <c r="Z6" s="86" t="s">
        <v>56</v>
      </c>
      <c r="AA6" s="85"/>
    </row>
    <row r="7" spans="1:27" ht="12" thickBot="1" x14ac:dyDescent="0.25">
      <c r="A7" s="4"/>
      <c r="B7" s="5" t="s">
        <v>4</v>
      </c>
      <c r="C7" s="5" t="s">
        <v>5</v>
      </c>
      <c r="D7" s="6" t="s">
        <v>4</v>
      </c>
      <c r="E7" s="5" t="s">
        <v>5</v>
      </c>
      <c r="F7" s="6" t="s">
        <v>4</v>
      </c>
      <c r="G7" s="5" t="s">
        <v>5</v>
      </c>
      <c r="H7" s="6" t="s">
        <v>4</v>
      </c>
      <c r="I7" s="5" t="s">
        <v>5</v>
      </c>
      <c r="J7" s="6" t="s">
        <v>4</v>
      </c>
      <c r="K7" s="5" t="s">
        <v>5</v>
      </c>
      <c r="L7" s="6" t="s">
        <v>4</v>
      </c>
      <c r="M7" s="5" t="s">
        <v>5</v>
      </c>
      <c r="N7" s="6" t="s">
        <v>4</v>
      </c>
      <c r="O7" s="5" t="s">
        <v>5</v>
      </c>
      <c r="P7" s="6" t="s">
        <v>4</v>
      </c>
      <c r="Q7" s="5" t="s">
        <v>5</v>
      </c>
      <c r="R7" s="6" t="s">
        <v>4</v>
      </c>
      <c r="S7" s="5" t="s">
        <v>5</v>
      </c>
      <c r="T7" s="6" t="s">
        <v>4</v>
      </c>
      <c r="U7" s="5" t="s">
        <v>5</v>
      </c>
      <c r="V7" s="6" t="s">
        <v>4</v>
      </c>
      <c r="W7" s="5" t="s">
        <v>5</v>
      </c>
      <c r="X7" s="6" t="s">
        <v>4</v>
      </c>
      <c r="Y7" s="5" t="s">
        <v>5</v>
      </c>
      <c r="Z7" s="6" t="s">
        <v>4</v>
      </c>
      <c r="AA7" s="5" t="s">
        <v>5</v>
      </c>
    </row>
    <row r="8" spans="1:27" ht="12"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9" t="s">
        <v>6</v>
      </c>
      <c r="B9" s="10">
        <v>737</v>
      </c>
      <c r="C9" s="10">
        <v>701</v>
      </c>
      <c r="D9" s="10">
        <v>729</v>
      </c>
      <c r="E9" s="10">
        <v>704</v>
      </c>
      <c r="F9" s="10">
        <v>729</v>
      </c>
      <c r="G9" s="10">
        <v>703</v>
      </c>
      <c r="H9" s="10">
        <v>726</v>
      </c>
      <c r="I9" s="10">
        <v>697</v>
      </c>
      <c r="J9" s="10">
        <v>728</v>
      </c>
      <c r="K9" s="10">
        <v>701</v>
      </c>
      <c r="L9" s="10">
        <v>725</v>
      </c>
      <c r="M9" s="10">
        <v>700</v>
      </c>
      <c r="N9" s="10">
        <v>724</v>
      </c>
      <c r="O9" s="10">
        <v>700</v>
      </c>
      <c r="P9" s="10">
        <v>724</v>
      </c>
      <c r="Q9" s="10">
        <v>704</v>
      </c>
      <c r="R9" s="10">
        <v>729</v>
      </c>
      <c r="S9" s="10">
        <v>704</v>
      </c>
      <c r="T9" s="10">
        <v>728</v>
      </c>
      <c r="U9" s="10">
        <v>706</v>
      </c>
      <c r="V9" s="10">
        <v>720</v>
      </c>
      <c r="W9" s="10">
        <v>698</v>
      </c>
      <c r="X9" s="10">
        <v>712</v>
      </c>
      <c r="Y9" s="10">
        <v>696</v>
      </c>
      <c r="Z9" s="11">
        <v>725.91666666666663</v>
      </c>
      <c r="AA9" s="12">
        <v>701.16666666666663</v>
      </c>
    </row>
    <row r="10" spans="1:27" ht="24.75" customHeight="1" x14ac:dyDescent="0.2">
      <c r="A10" s="13" t="s">
        <v>7</v>
      </c>
      <c r="B10" s="14">
        <v>3521</v>
      </c>
      <c r="C10" s="14">
        <v>3344</v>
      </c>
      <c r="D10" s="14">
        <v>3531</v>
      </c>
      <c r="E10" s="14">
        <v>3353</v>
      </c>
      <c r="F10" s="14">
        <v>3567</v>
      </c>
      <c r="G10" s="14">
        <v>3354</v>
      </c>
      <c r="H10" s="14">
        <v>3562</v>
      </c>
      <c r="I10" s="14">
        <v>3375</v>
      </c>
      <c r="J10" s="14">
        <v>3551</v>
      </c>
      <c r="K10" s="14">
        <v>3367</v>
      </c>
      <c r="L10" s="14">
        <v>3530</v>
      </c>
      <c r="M10" s="14">
        <v>3353</v>
      </c>
      <c r="N10" s="14">
        <v>3535</v>
      </c>
      <c r="O10" s="14">
        <v>3362</v>
      </c>
      <c r="P10" s="14">
        <v>3529</v>
      </c>
      <c r="Q10" s="14">
        <v>3355</v>
      </c>
      <c r="R10" s="14">
        <v>3538</v>
      </c>
      <c r="S10" s="14">
        <v>3364</v>
      </c>
      <c r="T10" s="14">
        <v>3518</v>
      </c>
      <c r="U10" s="14">
        <v>3344</v>
      </c>
      <c r="V10" s="14">
        <v>3493</v>
      </c>
      <c r="W10" s="14">
        <v>3328</v>
      </c>
      <c r="X10" s="14">
        <v>3423</v>
      </c>
      <c r="Y10" s="14">
        <v>3281</v>
      </c>
      <c r="Z10" s="15">
        <v>3524.8333333333335</v>
      </c>
      <c r="AA10" s="16">
        <v>3348.3333333333335</v>
      </c>
    </row>
    <row r="11" spans="1:27" x14ac:dyDescent="0.2">
      <c r="A11" s="17" t="s">
        <v>8</v>
      </c>
      <c r="B11" s="14">
        <v>1372</v>
      </c>
      <c r="C11" s="14">
        <v>1282</v>
      </c>
      <c r="D11" s="14">
        <v>1379</v>
      </c>
      <c r="E11" s="14">
        <v>1265</v>
      </c>
      <c r="F11" s="14">
        <v>1395</v>
      </c>
      <c r="G11" s="14">
        <v>1283</v>
      </c>
      <c r="H11" s="14">
        <v>1405</v>
      </c>
      <c r="I11" s="14">
        <v>1306</v>
      </c>
      <c r="J11" s="14">
        <v>1417</v>
      </c>
      <c r="K11" s="14">
        <v>1326</v>
      </c>
      <c r="L11" s="14">
        <v>1412</v>
      </c>
      <c r="M11" s="14">
        <v>1315</v>
      </c>
      <c r="N11" s="14">
        <v>1413</v>
      </c>
      <c r="O11" s="14">
        <v>1321</v>
      </c>
      <c r="P11" s="14">
        <v>1406</v>
      </c>
      <c r="Q11" s="14">
        <v>1301</v>
      </c>
      <c r="R11" s="14">
        <v>1413</v>
      </c>
      <c r="S11" s="14">
        <v>1312</v>
      </c>
      <c r="T11" s="14">
        <v>1398</v>
      </c>
      <c r="U11" s="14">
        <v>1311</v>
      </c>
      <c r="V11" s="14">
        <v>1402</v>
      </c>
      <c r="W11" s="14">
        <v>1310</v>
      </c>
      <c r="X11" s="14">
        <v>1349</v>
      </c>
      <c r="Y11" s="14">
        <v>1251</v>
      </c>
      <c r="Z11" s="15">
        <v>1396.75</v>
      </c>
      <c r="AA11" s="16">
        <v>1298.5833333333333</v>
      </c>
    </row>
    <row r="12" spans="1:27" ht="33.75" x14ac:dyDescent="0.2">
      <c r="A12" s="13" t="s">
        <v>9</v>
      </c>
      <c r="B12" s="14">
        <v>14013</v>
      </c>
      <c r="C12" s="14">
        <v>13195</v>
      </c>
      <c r="D12" s="14">
        <v>14005</v>
      </c>
      <c r="E12" s="14">
        <v>13252</v>
      </c>
      <c r="F12" s="14">
        <v>14024</v>
      </c>
      <c r="G12" s="14">
        <v>13239</v>
      </c>
      <c r="H12" s="14">
        <v>13998</v>
      </c>
      <c r="I12" s="14">
        <v>13284</v>
      </c>
      <c r="J12" s="14">
        <v>13967</v>
      </c>
      <c r="K12" s="14">
        <v>13284</v>
      </c>
      <c r="L12" s="14">
        <v>13945</v>
      </c>
      <c r="M12" s="14">
        <v>13233</v>
      </c>
      <c r="N12" s="14">
        <v>13952</v>
      </c>
      <c r="O12" s="14">
        <v>13258</v>
      </c>
      <c r="P12" s="14">
        <v>13928</v>
      </c>
      <c r="Q12" s="14">
        <v>13250</v>
      </c>
      <c r="R12" s="14">
        <v>13895</v>
      </c>
      <c r="S12" s="14">
        <v>13247</v>
      </c>
      <c r="T12" s="14">
        <v>13861</v>
      </c>
      <c r="U12" s="14">
        <v>13214</v>
      </c>
      <c r="V12" s="14">
        <v>13804</v>
      </c>
      <c r="W12" s="14">
        <v>13207</v>
      </c>
      <c r="X12" s="14">
        <v>13626</v>
      </c>
      <c r="Y12" s="14">
        <v>13073</v>
      </c>
      <c r="Z12" s="15">
        <v>13918.166666666666</v>
      </c>
      <c r="AA12" s="16">
        <v>13228</v>
      </c>
    </row>
    <row r="13" spans="1:27" x14ac:dyDescent="0.2">
      <c r="A13" s="17" t="s">
        <v>10</v>
      </c>
      <c r="B13" s="14">
        <v>583</v>
      </c>
      <c r="C13" s="14">
        <v>556</v>
      </c>
      <c r="D13" s="14">
        <v>581</v>
      </c>
      <c r="E13" s="14">
        <v>551</v>
      </c>
      <c r="F13" s="14">
        <v>583</v>
      </c>
      <c r="G13" s="14">
        <v>545</v>
      </c>
      <c r="H13" s="14">
        <v>584</v>
      </c>
      <c r="I13" s="14">
        <v>550</v>
      </c>
      <c r="J13" s="14">
        <v>578</v>
      </c>
      <c r="K13" s="14">
        <v>548</v>
      </c>
      <c r="L13" s="14">
        <v>582</v>
      </c>
      <c r="M13" s="14">
        <v>553</v>
      </c>
      <c r="N13" s="14">
        <v>581</v>
      </c>
      <c r="O13" s="14">
        <v>549</v>
      </c>
      <c r="P13" s="14">
        <v>581</v>
      </c>
      <c r="Q13" s="14">
        <v>545</v>
      </c>
      <c r="R13" s="14">
        <v>580</v>
      </c>
      <c r="S13" s="14">
        <v>547</v>
      </c>
      <c r="T13" s="14">
        <v>584</v>
      </c>
      <c r="U13" s="14">
        <v>544</v>
      </c>
      <c r="V13" s="14">
        <v>580</v>
      </c>
      <c r="W13" s="14">
        <v>542</v>
      </c>
      <c r="X13" s="14">
        <v>566</v>
      </c>
      <c r="Y13" s="14">
        <v>537</v>
      </c>
      <c r="Z13" s="15">
        <v>580.25</v>
      </c>
      <c r="AA13" s="16">
        <v>547.25</v>
      </c>
    </row>
    <row r="14" spans="1:27" x14ac:dyDescent="0.2">
      <c r="A14" s="17" t="s">
        <v>11</v>
      </c>
      <c r="B14" s="14">
        <v>739</v>
      </c>
      <c r="C14" s="14">
        <v>730</v>
      </c>
      <c r="D14" s="14">
        <v>739</v>
      </c>
      <c r="E14" s="14">
        <v>729</v>
      </c>
      <c r="F14" s="14">
        <v>742</v>
      </c>
      <c r="G14" s="14">
        <v>729</v>
      </c>
      <c r="H14" s="14">
        <v>745</v>
      </c>
      <c r="I14" s="14">
        <v>734</v>
      </c>
      <c r="J14" s="14">
        <v>746</v>
      </c>
      <c r="K14" s="14">
        <v>736</v>
      </c>
      <c r="L14" s="14">
        <v>747</v>
      </c>
      <c r="M14" s="14">
        <v>736</v>
      </c>
      <c r="N14" s="14">
        <v>753</v>
      </c>
      <c r="O14" s="14">
        <v>740</v>
      </c>
      <c r="P14" s="14">
        <v>754</v>
      </c>
      <c r="Q14" s="14">
        <v>738</v>
      </c>
      <c r="R14" s="14">
        <v>759</v>
      </c>
      <c r="S14" s="14">
        <v>742</v>
      </c>
      <c r="T14" s="14">
        <v>759</v>
      </c>
      <c r="U14" s="14">
        <v>745</v>
      </c>
      <c r="V14" s="14">
        <v>757</v>
      </c>
      <c r="W14" s="14">
        <v>745</v>
      </c>
      <c r="X14" s="14">
        <v>754</v>
      </c>
      <c r="Y14" s="14">
        <v>744</v>
      </c>
      <c r="Z14" s="15">
        <v>749.5</v>
      </c>
      <c r="AA14" s="16">
        <v>737.33333333333337</v>
      </c>
    </row>
    <row r="15" spans="1:27" x14ac:dyDescent="0.2">
      <c r="A15" s="17" t="s">
        <v>12</v>
      </c>
      <c r="B15" s="14">
        <v>641</v>
      </c>
      <c r="C15" s="14">
        <v>624</v>
      </c>
      <c r="D15" s="14">
        <v>644</v>
      </c>
      <c r="E15" s="14">
        <v>626</v>
      </c>
      <c r="F15" s="14">
        <v>642</v>
      </c>
      <c r="G15" s="14">
        <v>628</v>
      </c>
      <c r="H15" s="14">
        <v>644</v>
      </c>
      <c r="I15" s="14">
        <v>629</v>
      </c>
      <c r="J15" s="14">
        <v>642</v>
      </c>
      <c r="K15" s="14">
        <v>628</v>
      </c>
      <c r="L15" s="14">
        <v>641</v>
      </c>
      <c r="M15" s="14">
        <v>627</v>
      </c>
      <c r="N15" s="14">
        <v>642</v>
      </c>
      <c r="O15" s="14">
        <v>629</v>
      </c>
      <c r="P15" s="14">
        <v>641</v>
      </c>
      <c r="Q15" s="14">
        <v>629</v>
      </c>
      <c r="R15" s="14">
        <v>641</v>
      </c>
      <c r="S15" s="14">
        <v>632</v>
      </c>
      <c r="T15" s="14">
        <v>641</v>
      </c>
      <c r="U15" s="14">
        <v>632</v>
      </c>
      <c r="V15" s="14">
        <v>642</v>
      </c>
      <c r="W15" s="14">
        <v>635</v>
      </c>
      <c r="X15" s="14">
        <v>636</v>
      </c>
      <c r="Y15" s="14">
        <v>628</v>
      </c>
      <c r="Z15" s="15">
        <v>641.41666666666663</v>
      </c>
      <c r="AA15" s="16">
        <v>628.91666666666663</v>
      </c>
    </row>
    <row r="16" spans="1:27" ht="22.5" x14ac:dyDescent="0.2">
      <c r="A16" s="13" t="s">
        <v>13</v>
      </c>
      <c r="B16" s="14">
        <v>4283</v>
      </c>
      <c r="C16" s="14">
        <v>4028</v>
      </c>
      <c r="D16" s="14">
        <v>4287</v>
      </c>
      <c r="E16" s="14">
        <v>4033</v>
      </c>
      <c r="F16" s="14">
        <v>4283</v>
      </c>
      <c r="G16" s="14">
        <v>4044</v>
      </c>
      <c r="H16" s="14">
        <v>4284</v>
      </c>
      <c r="I16" s="14">
        <v>4064</v>
      </c>
      <c r="J16" s="14">
        <v>4286</v>
      </c>
      <c r="K16" s="14">
        <v>4054</v>
      </c>
      <c r="L16" s="14">
        <v>4262</v>
      </c>
      <c r="M16" s="14">
        <v>4041</v>
      </c>
      <c r="N16" s="14">
        <v>4250</v>
      </c>
      <c r="O16" s="14">
        <v>4054</v>
      </c>
      <c r="P16" s="14">
        <v>4234</v>
      </c>
      <c r="Q16" s="14">
        <v>4050</v>
      </c>
      <c r="R16" s="14">
        <v>4218</v>
      </c>
      <c r="S16" s="14">
        <v>4033</v>
      </c>
      <c r="T16" s="14">
        <v>4204</v>
      </c>
      <c r="U16" s="14">
        <v>4001</v>
      </c>
      <c r="V16" s="14">
        <v>4181</v>
      </c>
      <c r="W16" s="14">
        <v>3974</v>
      </c>
      <c r="X16" s="14">
        <v>4111</v>
      </c>
      <c r="Y16" s="14">
        <v>3936</v>
      </c>
      <c r="Z16" s="15">
        <v>4240.25</v>
      </c>
      <c r="AA16" s="16">
        <v>4026</v>
      </c>
    </row>
    <row r="17" spans="1:27" x14ac:dyDescent="0.2">
      <c r="A17" s="17" t="s">
        <v>14</v>
      </c>
      <c r="B17" s="14">
        <v>6605</v>
      </c>
      <c r="C17" s="14">
        <v>6283</v>
      </c>
      <c r="D17" s="14">
        <v>6631</v>
      </c>
      <c r="E17" s="14">
        <v>6313</v>
      </c>
      <c r="F17" s="14">
        <v>6614</v>
      </c>
      <c r="G17" s="14">
        <v>6312</v>
      </c>
      <c r="H17" s="14">
        <v>6621</v>
      </c>
      <c r="I17" s="14">
        <v>6342</v>
      </c>
      <c r="J17" s="14">
        <v>6697</v>
      </c>
      <c r="K17" s="14">
        <v>6309</v>
      </c>
      <c r="L17" s="14">
        <v>6727</v>
      </c>
      <c r="M17" s="14">
        <v>6338</v>
      </c>
      <c r="N17" s="14">
        <v>6714</v>
      </c>
      <c r="O17" s="14">
        <v>6364</v>
      </c>
      <c r="P17" s="14">
        <v>6700</v>
      </c>
      <c r="Q17" s="14">
        <v>6417</v>
      </c>
      <c r="R17" s="14">
        <v>6689</v>
      </c>
      <c r="S17" s="14">
        <v>6435</v>
      </c>
      <c r="T17" s="14">
        <v>6659</v>
      </c>
      <c r="U17" s="14">
        <v>6404</v>
      </c>
      <c r="V17" s="14">
        <v>6592</v>
      </c>
      <c r="W17" s="14">
        <v>6361</v>
      </c>
      <c r="X17" s="14">
        <v>6454</v>
      </c>
      <c r="Y17" s="14">
        <v>6274</v>
      </c>
      <c r="Z17" s="15">
        <v>6641.916666666667</v>
      </c>
      <c r="AA17" s="16">
        <v>6346</v>
      </c>
    </row>
    <row r="18" spans="1:27" x14ac:dyDescent="0.2">
      <c r="A18" s="17" t="s">
        <v>15</v>
      </c>
      <c r="B18" s="14">
        <v>1497</v>
      </c>
      <c r="C18" s="14">
        <v>1497</v>
      </c>
      <c r="D18" s="14">
        <v>1410</v>
      </c>
      <c r="E18" s="14">
        <v>1345</v>
      </c>
      <c r="F18" s="14">
        <v>1433</v>
      </c>
      <c r="G18" s="14">
        <v>1387</v>
      </c>
      <c r="H18" s="14">
        <v>1446</v>
      </c>
      <c r="I18" s="14">
        <v>1421</v>
      </c>
      <c r="J18" s="14">
        <v>1444</v>
      </c>
      <c r="K18" s="14">
        <v>1428</v>
      </c>
      <c r="L18" s="14">
        <v>1455</v>
      </c>
      <c r="M18" s="14">
        <v>1428</v>
      </c>
      <c r="N18" s="14">
        <v>1443</v>
      </c>
      <c r="O18" s="14">
        <v>1428</v>
      </c>
      <c r="P18" s="14">
        <v>1456</v>
      </c>
      <c r="Q18" s="14">
        <v>1434</v>
      </c>
      <c r="R18" s="14">
        <v>1450</v>
      </c>
      <c r="S18" s="14">
        <v>1436</v>
      </c>
      <c r="T18" s="14">
        <v>1458</v>
      </c>
      <c r="U18" s="14">
        <v>1444</v>
      </c>
      <c r="V18" s="14">
        <v>1465</v>
      </c>
      <c r="W18" s="14">
        <v>1449</v>
      </c>
      <c r="X18" s="14">
        <v>1457</v>
      </c>
      <c r="Y18" s="14">
        <v>1450</v>
      </c>
      <c r="Z18" s="15">
        <v>1451.1666666666667</v>
      </c>
      <c r="AA18" s="16">
        <v>1428.9166666666667</v>
      </c>
    </row>
    <row r="19" spans="1:27" x14ac:dyDescent="0.2">
      <c r="A19" s="17" t="s">
        <v>16</v>
      </c>
      <c r="B19" s="14"/>
      <c r="C19" s="14"/>
      <c r="D19" s="14"/>
      <c r="E19" s="14"/>
      <c r="F19" s="14"/>
      <c r="G19" s="14"/>
      <c r="H19" s="14"/>
      <c r="I19" s="14"/>
      <c r="J19" s="14"/>
      <c r="K19" s="14"/>
      <c r="L19" s="14"/>
      <c r="M19" s="14"/>
      <c r="N19" s="14"/>
      <c r="O19" s="14"/>
      <c r="P19" s="14"/>
      <c r="Q19" s="14"/>
      <c r="R19" s="14"/>
      <c r="S19" s="14"/>
      <c r="T19" s="14"/>
      <c r="U19" s="14"/>
      <c r="V19" s="14"/>
      <c r="W19" s="14"/>
      <c r="X19" s="14"/>
      <c r="Y19" s="14"/>
      <c r="Z19" s="18"/>
      <c r="AA19" s="16"/>
    </row>
    <row r="20" spans="1:27" x14ac:dyDescent="0.2">
      <c r="A20" s="19" t="s">
        <v>17</v>
      </c>
      <c r="B20" s="18">
        <f>SUM(B9:B19)</f>
        <v>33991</v>
      </c>
      <c r="C20" s="18">
        <f>SUM(C9:C19)</f>
        <v>32240</v>
      </c>
      <c r="D20" s="18">
        <f t="shared" ref="D20:Y20" si="0">SUM(D9:D19)</f>
        <v>33936</v>
      </c>
      <c r="E20" s="18">
        <f t="shared" si="0"/>
        <v>32171</v>
      </c>
      <c r="F20" s="18">
        <f t="shared" si="0"/>
        <v>34012</v>
      </c>
      <c r="G20" s="18">
        <f t="shared" si="0"/>
        <v>32224</v>
      </c>
      <c r="H20" s="18">
        <f t="shared" si="0"/>
        <v>34015</v>
      </c>
      <c r="I20" s="18">
        <f t="shared" si="0"/>
        <v>32402</v>
      </c>
      <c r="J20" s="18">
        <f t="shared" si="0"/>
        <v>34056</v>
      </c>
      <c r="K20" s="18">
        <f t="shared" si="0"/>
        <v>32381</v>
      </c>
      <c r="L20" s="18">
        <f t="shared" si="0"/>
        <v>34026</v>
      </c>
      <c r="M20" s="18">
        <f t="shared" si="0"/>
        <v>32324</v>
      </c>
      <c r="N20" s="18">
        <f t="shared" si="0"/>
        <v>34007</v>
      </c>
      <c r="O20" s="18">
        <f t="shared" si="0"/>
        <v>32405</v>
      </c>
      <c r="P20" s="18">
        <f t="shared" si="0"/>
        <v>33953</v>
      </c>
      <c r="Q20" s="18">
        <f t="shared" si="0"/>
        <v>32423</v>
      </c>
      <c r="R20" s="18">
        <f t="shared" si="0"/>
        <v>33912</v>
      </c>
      <c r="S20" s="18">
        <f t="shared" si="0"/>
        <v>32452</v>
      </c>
      <c r="T20" s="18">
        <f t="shared" si="0"/>
        <v>33810</v>
      </c>
      <c r="U20" s="18">
        <f t="shared" si="0"/>
        <v>32345</v>
      </c>
      <c r="V20" s="18">
        <f t="shared" si="0"/>
        <v>33636</v>
      </c>
      <c r="W20" s="18">
        <f t="shared" si="0"/>
        <v>32249</v>
      </c>
      <c r="X20" s="18">
        <f t="shared" si="0"/>
        <v>33088</v>
      </c>
      <c r="Y20" s="18">
        <f t="shared" si="0"/>
        <v>31870</v>
      </c>
      <c r="Z20" s="15">
        <v>33870.166666666664</v>
      </c>
      <c r="AA20" s="16">
        <v>32290.5</v>
      </c>
    </row>
    <row r="21" spans="1:27" x14ac:dyDescent="0.2">
      <c r="A21" s="20" t="s">
        <v>18</v>
      </c>
      <c r="B21" s="14">
        <v>138</v>
      </c>
      <c r="C21" s="14">
        <v>130</v>
      </c>
      <c r="D21" s="14">
        <v>138</v>
      </c>
      <c r="E21" s="14">
        <v>130</v>
      </c>
      <c r="F21" s="14">
        <v>138</v>
      </c>
      <c r="G21" s="14">
        <v>131</v>
      </c>
      <c r="H21" s="14">
        <v>136</v>
      </c>
      <c r="I21" s="14">
        <v>131</v>
      </c>
      <c r="J21" s="14">
        <v>136</v>
      </c>
      <c r="K21" s="14">
        <v>131</v>
      </c>
      <c r="L21" s="14">
        <v>137</v>
      </c>
      <c r="M21" s="14">
        <v>131</v>
      </c>
      <c r="N21" s="14">
        <v>136</v>
      </c>
      <c r="O21" s="14">
        <v>132</v>
      </c>
      <c r="P21" s="14">
        <v>139</v>
      </c>
      <c r="Q21" s="14">
        <v>132</v>
      </c>
      <c r="R21" s="14">
        <v>136</v>
      </c>
      <c r="S21" s="14">
        <v>132</v>
      </c>
      <c r="T21" s="14">
        <v>137</v>
      </c>
      <c r="U21" s="14">
        <v>132</v>
      </c>
      <c r="V21" s="14">
        <v>137</v>
      </c>
      <c r="W21" s="14">
        <v>133</v>
      </c>
      <c r="X21" s="14">
        <v>136</v>
      </c>
      <c r="Y21" s="14">
        <v>132</v>
      </c>
      <c r="Z21" s="15">
        <v>137</v>
      </c>
      <c r="AA21" s="16">
        <v>131.41666666666666</v>
      </c>
    </row>
    <row r="22" spans="1:27" x14ac:dyDescent="0.2">
      <c r="A22" s="21" t="s">
        <v>19</v>
      </c>
      <c r="B22" s="14">
        <v>64</v>
      </c>
      <c r="C22" s="14">
        <v>61</v>
      </c>
      <c r="D22" s="14">
        <v>66</v>
      </c>
      <c r="E22" s="14">
        <v>62</v>
      </c>
      <c r="F22" s="14">
        <v>65</v>
      </c>
      <c r="G22" s="14">
        <v>62</v>
      </c>
      <c r="H22" s="14">
        <v>65</v>
      </c>
      <c r="I22" s="14">
        <v>62</v>
      </c>
      <c r="J22" s="14">
        <v>65</v>
      </c>
      <c r="K22" s="14">
        <v>62</v>
      </c>
      <c r="L22" s="14">
        <v>65</v>
      </c>
      <c r="M22" s="14">
        <v>62</v>
      </c>
      <c r="N22" s="14">
        <v>64</v>
      </c>
      <c r="O22" s="14">
        <v>62</v>
      </c>
      <c r="P22" s="14">
        <v>64</v>
      </c>
      <c r="Q22" s="14">
        <v>62</v>
      </c>
      <c r="R22" s="14">
        <v>63</v>
      </c>
      <c r="S22" s="14">
        <v>62</v>
      </c>
      <c r="T22" s="14">
        <v>63</v>
      </c>
      <c r="U22" s="14">
        <v>62</v>
      </c>
      <c r="V22" s="14">
        <v>64</v>
      </c>
      <c r="W22" s="14">
        <v>62</v>
      </c>
      <c r="X22" s="14">
        <v>64</v>
      </c>
      <c r="Y22" s="14">
        <v>62</v>
      </c>
      <c r="Z22" s="15">
        <v>64.333333333333329</v>
      </c>
      <c r="AA22" s="16">
        <v>61.916666666666664</v>
      </c>
    </row>
    <row r="23" spans="1:27" x14ac:dyDescent="0.2">
      <c r="A23" s="21" t="s">
        <v>20</v>
      </c>
      <c r="B23" s="14">
        <v>4</v>
      </c>
      <c r="C23" s="14">
        <v>4</v>
      </c>
      <c r="D23" s="14">
        <v>4</v>
      </c>
      <c r="E23" s="14">
        <v>4</v>
      </c>
      <c r="F23" s="14">
        <v>4</v>
      </c>
      <c r="G23" s="14">
        <v>4</v>
      </c>
      <c r="H23" s="14">
        <v>4</v>
      </c>
      <c r="I23" s="14">
        <v>4</v>
      </c>
      <c r="J23" s="14">
        <v>4</v>
      </c>
      <c r="K23" s="14">
        <v>4</v>
      </c>
      <c r="L23" s="14">
        <v>4</v>
      </c>
      <c r="M23" s="14">
        <v>4</v>
      </c>
      <c r="N23" s="14">
        <v>4</v>
      </c>
      <c r="O23" s="14">
        <v>4</v>
      </c>
      <c r="P23" s="14">
        <v>4</v>
      </c>
      <c r="Q23" s="14">
        <v>4</v>
      </c>
      <c r="R23" s="14">
        <v>4</v>
      </c>
      <c r="S23" s="14">
        <v>4</v>
      </c>
      <c r="T23" s="14">
        <v>4</v>
      </c>
      <c r="U23" s="14">
        <v>4</v>
      </c>
      <c r="V23" s="14">
        <v>4</v>
      </c>
      <c r="W23" s="14">
        <v>4</v>
      </c>
      <c r="X23" s="14">
        <v>4</v>
      </c>
      <c r="Y23" s="14">
        <v>4</v>
      </c>
      <c r="Z23" s="15">
        <v>4</v>
      </c>
      <c r="AA23" s="16">
        <v>4</v>
      </c>
    </row>
    <row r="24" spans="1:27" x14ac:dyDescent="0.2">
      <c r="A24" s="21" t="s">
        <v>21</v>
      </c>
      <c r="B24" s="14">
        <v>9</v>
      </c>
      <c r="C24" s="14">
        <v>8</v>
      </c>
      <c r="D24" s="14">
        <v>9</v>
      </c>
      <c r="E24" s="14">
        <v>8</v>
      </c>
      <c r="F24" s="14">
        <v>9</v>
      </c>
      <c r="G24" s="14">
        <v>8</v>
      </c>
      <c r="H24" s="14">
        <v>9</v>
      </c>
      <c r="I24" s="14">
        <v>8</v>
      </c>
      <c r="J24" s="14">
        <v>9</v>
      </c>
      <c r="K24" s="14">
        <v>8</v>
      </c>
      <c r="L24" s="14">
        <v>9</v>
      </c>
      <c r="M24" s="14">
        <v>8</v>
      </c>
      <c r="N24" s="14">
        <v>8</v>
      </c>
      <c r="O24" s="14">
        <v>8</v>
      </c>
      <c r="P24" s="14">
        <v>8</v>
      </c>
      <c r="Q24" s="14">
        <v>8</v>
      </c>
      <c r="R24" s="14">
        <v>8</v>
      </c>
      <c r="S24" s="14">
        <v>8</v>
      </c>
      <c r="T24" s="14">
        <v>8</v>
      </c>
      <c r="U24" s="14">
        <v>8</v>
      </c>
      <c r="V24" s="14">
        <v>8</v>
      </c>
      <c r="W24" s="14">
        <v>8</v>
      </c>
      <c r="X24" s="14">
        <v>8</v>
      </c>
      <c r="Y24" s="14">
        <v>8</v>
      </c>
      <c r="Z24" s="15">
        <v>8.5</v>
      </c>
      <c r="AA24" s="16">
        <v>8</v>
      </c>
    </row>
    <row r="25" spans="1:27" x14ac:dyDescent="0.2">
      <c r="A25" s="21" t="s">
        <v>22</v>
      </c>
      <c r="B25" s="14">
        <v>28</v>
      </c>
      <c r="C25" s="14">
        <v>28</v>
      </c>
      <c r="D25" s="14">
        <v>28</v>
      </c>
      <c r="E25" s="14">
        <v>28</v>
      </c>
      <c r="F25" s="14">
        <v>28</v>
      </c>
      <c r="G25" s="14">
        <v>28</v>
      </c>
      <c r="H25" s="14">
        <v>28</v>
      </c>
      <c r="I25" s="14">
        <v>28</v>
      </c>
      <c r="J25" s="14">
        <v>28</v>
      </c>
      <c r="K25" s="14">
        <v>28</v>
      </c>
      <c r="L25" s="14">
        <v>28</v>
      </c>
      <c r="M25" s="14">
        <v>28</v>
      </c>
      <c r="N25" s="14">
        <v>28</v>
      </c>
      <c r="O25" s="14">
        <v>28</v>
      </c>
      <c r="P25" s="14">
        <v>28</v>
      </c>
      <c r="Q25" s="14">
        <v>28</v>
      </c>
      <c r="R25" s="14">
        <v>28</v>
      </c>
      <c r="S25" s="14">
        <v>28</v>
      </c>
      <c r="T25" s="14">
        <v>28</v>
      </c>
      <c r="U25" s="14">
        <v>28</v>
      </c>
      <c r="V25" s="14">
        <v>28</v>
      </c>
      <c r="W25" s="14">
        <v>28</v>
      </c>
      <c r="X25" s="14">
        <v>28</v>
      </c>
      <c r="Y25" s="14">
        <v>28</v>
      </c>
      <c r="Z25" s="15">
        <v>28</v>
      </c>
      <c r="AA25" s="16">
        <v>28</v>
      </c>
    </row>
    <row r="26" spans="1:27" x14ac:dyDescent="0.2">
      <c r="A26" s="21" t="s">
        <v>23</v>
      </c>
      <c r="B26" s="14">
        <v>288</v>
      </c>
      <c r="C26" s="14">
        <v>259</v>
      </c>
      <c r="D26" s="14">
        <v>286</v>
      </c>
      <c r="E26" s="14">
        <v>260</v>
      </c>
      <c r="F26" s="14">
        <v>282</v>
      </c>
      <c r="G26" s="14">
        <v>260</v>
      </c>
      <c r="H26" s="14">
        <v>284</v>
      </c>
      <c r="I26" s="14">
        <v>261</v>
      </c>
      <c r="J26" s="14">
        <v>276</v>
      </c>
      <c r="K26" s="14">
        <v>262</v>
      </c>
      <c r="L26" s="14">
        <v>274</v>
      </c>
      <c r="M26" s="14">
        <v>263</v>
      </c>
      <c r="N26" s="14">
        <v>274</v>
      </c>
      <c r="O26" s="14">
        <v>262</v>
      </c>
      <c r="P26" s="14">
        <v>275</v>
      </c>
      <c r="Q26" s="14">
        <v>264</v>
      </c>
      <c r="R26" s="14">
        <v>269</v>
      </c>
      <c r="S26" s="14">
        <v>264</v>
      </c>
      <c r="T26" s="14">
        <v>267</v>
      </c>
      <c r="U26" s="14">
        <v>264</v>
      </c>
      <c r="V26" s="14">
        <v>262</v>
      </c>
      <c r="W26" s="14">
        <v>261</v>
      </c>
      <c r="X26" s="14">
        <v>262</v>
      </c>
      <c r="Y26" s="14">
        <v>261</v>
      </c>
      <c r="Z26" s="15">
        <v>274.91666666666669</v>
      </c>
      <c r="AA26" s="16">
        <v>261.75</v>
      </c>
    </row>
    <row r="27" spans="1:27" x14ac:dyDescent="0.2">
      <c r="A27" s="19" t="s">
        <v>24</v>
      </c>
      <c r="B27" s="18">
        <f>SUM(B21:B26)</f>
        <v>531</v>
      </c>
      <c r="C27" s="18">
        <f t="shared" ref="C27:Y27" si="1">SUM(C21:C26)</f>
        <v>490</v>
      </c>
      <c r="D27" s="18">
        <f t="shared" si="1"/>
        <v>531</v>
      </c>
      <c r="E27" s="18">
        <f t="shared" si="1"/>
        <v>492</v>
      </c>
      <c r="F27" s="18">
        <f t="shared" si="1"/>
        <v>526</v>
      </c>
      <c r="G27" s="18">
        <f t="shared" si="1"/>
        <v>493</v>
      </c>
      <c r="H27" s="18">
        <f t="shared" si="1"/>
        <v>526</v>
      </c>
      <c r="I27" s="18">
        <f t="shared" si="1"/>
        <v>494</v>
      </c>
      <c r="J27" s="18">
        <f t="shared" si="1"/>
        <v>518</v>
      </c>
      <c r="K27" s="18">
        <f t="shared" si="1"/>
        <v>495</v>
      </c>
      <c r="L27" s="18">
        <f t="shared" si="1"/>
        <v>517</v>
      </c>
      <c r="M27" s="18">
        <f t="shared" si="1"/>
        <v>496</v>
      </c>
      <c r="N27" s="18">
        <f t="shared" si="1"/>
        <v>514</v>
      </c>
      <c r="O27" s="18">
        <f t="shared" si="1"/>
        <v>496</v>
      </c>
      <c r="P27" s="18">
        <f t="shared" si="1"/>
        <v>518</v>
      </c>
      <c r="Q27" s="18">
        <f t="shared" si="1"/>
        <v>498</v>
      </c>
      <c r="R27" s="18">
        <f t="shared" si="1"/>
        <v>508</v>
      </c>
      <c r="S27" s="18">
        <f t="shared" si="1"/>
        <v>498</v>
      </c>
      <c r="T27" s="18">
        <f t="shared" si="1"/>
        <v>507</v>
      </c>
      <c r="U27" s="18">
        <f t="shared" si="1"/>
        <v>498</v>
      </c>
      <c r="V27" s="18">
        <f t="shared" si="1"/>
        <v>503</v>
      </c>
      <c r="W27" s="18">
        <f t="shared" si="1"/>
        <v>496</v>
      </c>
      <c r="X27" s="18">
        <f t="shared" si="1"/>
        <v>502</v>
      </c>
      <c r="Y27" s="18">
        <f t="shared" si="1"/>
        <v>495</v>
      </c>
      <c r="Z27" s="15">
        <v>516.75</v>
      </c>
      <c r="AA27" s="16">
        <v>495.08333333333331</v>
      </c>
    </row>
    <row r="28" spans="1:27" x14ac:dyDescent="0.2">
      <c r="A28" s="21"/>
      <c r="B28" s="8"/>
      <c r="C28" s="8"/>
      <c r="D28" s="8"/>
      <c r="E28" s="8"/>
      <c r="F28" s="8"/>
      <c r="G28" s="8"/>
      <c r="H28" s="8"/>
      <c r="I28" s="8"/>
      <c r="J28" s="8"/>
      <c r="K28" s="8"/>
      <c r="L28" s="8"/>
      <c r="M28" s="8"/>
      <c r="N28" s="8"/>
      <c r="O28" s="8"/>
      <c r="P28" s="8"/>
      <c r="Q28" s="8"/>
      <c r="R28" s="8"/>
      <c r="S28" s="8"/>
      <c r="T28" s="8"/>
      <c r="U28" s="8"/>
      <c r="V28" s="8"/>
      <c r="W28" s="8"/>
      <c r="X28" s="8"/>
      <c r="Y28" s="8"/>
      <c r="Z28" s="22"/>
      <c r="AA28" s="16"/>
    </row>
    <row r="29" spans="1:27" x14ac:dyDescent="0.2">
      <c r="A29" s="21" t="s">
        <v>25</v>
      </c>
      <c r="B29" s="14">
        <v>1</v>
      </c>
      <c r="C29" s="14">
        <v>1</v>
      </c>
      <c r="D29" s="14">
        <v>1</v>
      </c>
      <c r="E29" s="14">
        <v>1</v>
      </c>
      <c r="F29" s="14">
        <v>1</v>
      </c>
      <c r="G29" s="14">
        <v>1</v>
      </c>
      <c r="H29" s="14">
        <v>1</v>
      </c>
      <c r="I29" s="14">
        <v>1</v>
      </c>
      <c r="J29" s="14">
        <v>1</v>
      </c>
      <c r="K29" s="14">
        <v>1</v>
      </c>
      <c r="L29" s="14">
        <v>1</v>
      </c>
      <c r="M29" s="14">
        <v>1</v>
      </c>
      <c r="N29" s="14">
        <v>1</v>
      </c>
      <c r="O29" s="14">
        <v>1</v>
      </c>
      <c r="P29" s="14">
        <v>1</v>
      </c>
      <c r="Q29" s="14">
        <v>1</v>
      </c>
      <c r="R29" s="14">
        <v>1</v>
      </c>
      <c r="S29" s="14">
        <v>1</v>
      </c>
      <c r="T29" s="14">
        <v>1</v>
      </c>
      <c r="U29" s="14">
        <v>1</v>
      </c>
      <c r="V29" s="14">
        <v>1</v>
      </c>
      <c r="W29" s="14">
        <v>1</v>
      </c>
      <c r="X29" s="14">
        <v>1</v>
      </c>
      <c r="Y29" s="14">
        <v>1</v>
      </c>
      <c r="Z29" s="15">
        <v>1</v>
      </c>
      <c r="AA29" s="16">
        <v>1</v>
      </c>
    </row>
    <row r="30" spans="1:27" x14ac:dyDescent="0.2">
      <c r="A30" s="21" t="s">
        <v>26</v>
      </c>
      <c r="B30" s="14">
        <v>1</v>
      </c>
      <c r="C30" s="14">
        <v>1</v>
      </c>
      <c r="D30" s="14">
        <v>1</v>
      </c>
      <c r="E30" s="14">
        <v>1</v>
      </c>
      <c r="F30" s="14">
        <v>1</v>
      </c>
      <c r="G30" s="14">
        <v>1</v>
      </c>
      <c r="H30" s="14">
        <v>1</v>
      </c>
      <c r="I30" s="14">
        <v>1</v>
      </c>
      <c r="J30" s="14">
        <v>1</v>
      </c>
      <c r="K30" s="14">
        <v>1</v>
      </c>
      <c r="L30" s="14">
        <v>1</v>
      </c>
      <c r="M30" s="14">
        <v>1</v>
      </c>
      <c r="N30" s="14">
        <v>1</v>
      </c>
      <c r="O30" s="14">
        <v>1</v>
      </c>
      <c r="P30" s="14">
        <v>1</v>
      </c>
      <c r="Q30" s="14">
        <v>1</v>
      </c>
      <c r="R30" s="14">
        <v>1</v>
      </c>
      <c r="S30" s="14">
        <v>1</v>
      </c>
      <c r="T30" s="14">
        <v>1</v>
      </c>
      <c r="U30" s="14">
        <v>1</v>
      </c>
      <c r="V30" s="14">
        <v>1</v>
      </c>
      <c r="W30" s="14">
        <v>1</v>
      </c>
      <c r="X30" s="14">
        <v>1</v>
      </c>
      <c r="Y30" s="14">
        <v>1</v>
      </c>
      <c r="Z30" s="15">
        <v>1</v>
      </c>
      <c r="AA30" s="16">
        <v>1</v>
      </c>
    </row>
    <row r="31" spans="1:27" x14ac:dyDescent="0.2">
      <c r="A31" s="21" t="s">
        <v>27</v>
      </c>
      <c r="B31" s="14">
        <v>1</v>
      </c>
      <c r="C31" s="14">
        <v>1</v>
      </c>
      <c r="D31" s="14">
        <v>1</v>
      </c>
      <c r="E31" s="14">
        <v>1</v>
      </c>
      <c r="F31" s="14">
        <v>1</v>
      </c>
      <c r="G31" s="14">
        <v>1</v>
      </c>
      <c r="H31" s="14">
        <v>1</v>
      </c>
      <c r="I31" s="14">
        <v>1</v>
      </c>
      <c r="J31" s="14">
        <v>1</v>
      </c>
      <c r="K31" s="14">
        <v>1</v>
      </c>
      <c r="L31" s="14">
        <v>1</v>
      </c>
      <c r="M31" s="14">
        <v>1</v>
      </c>
      <c r="N31" s="14">
        <v>1</v>
      </c>
      <c r="O31" s="14">
        <v>1</v>
      </c>
      <c r="P31" s="14">
        <v>1</v>
      </c>
      <c r="Q31" s="14">
        <v>1</v>
      </c>
      <c r="R31" s="14">
        <v>1</v>
      </c>
      <c r="S31" s="14">
        <v>1</v>
      </c>
      <c r="T31" s="14">
        <v>1</v>
      </c>
      <c r="U31" s="14">
        <v>1</v>
      </c>
      <c r="V31" s="14">
        <v>1</v>
      </c>
      <c r="W31" s="14">
        <v>1</v>
      </c>
      <c r="X31" s="14">
        <v>1</v>
      </c>
      <c r="Y31" s="14">
        <v>1</v>
      </c>
      <c r="Z31" s="15">
        <v>1</v>
      </c>
      <c r="AA31" s="16">
        <v>1</v>
      </c>
    </row>
    <row r="32" spans="1:27" x14ac:dyDescent="0.2">
      <c r="A32" s="21" t="s">
        <v>28</v>
      </c>
      <c r="B32" s="14">
        <v>1</v>
      </c>
      <c r="C32" s="14">
        <v>1</v>
      </c>
      <c r="D32" s="14">
        <v>1</v>
      </c>
      <c r="E32" s="14">
        <v>1</v>
      </c>
      <c r="F32" s="14">
        <v>1</v>
      </c>
      <c r="G32" s="14">
        <v>1</v>
      </c>
      <c r="H32" s="14">
        <v>1</v>
      </c>
      <c r="I32" s="14">
        <v>1</v>
      </c>
      <c r="J32" s="14">
        <v>1</v>
      </c>
      <c r="K32" s="14">
        <v>1</v>
      </c>
      <c r="L32" s="14">
        <v>1</v>
      </c>
      <c r="M32" s="14">
        <v>1</v>
      </c>
      <c r="N32" s="14">
        <v>1</v>
      </c>
      <c r="O32" s="14">
        <v>1</v>
      </c>
      <c r="P32" s="14">
        <v>1</v>
      </c>
      <c r="Q32" s="14">
        <v>1</v>
      </c>
      <c r="R32" s="14">
        <v>1</v>
      </c>
      <c r="S32" s="14">
        <v>1</v>
      </c>
      <c r="T32" s="14">
        <v>1</v>
      </c>
      <c r="U32" s="14">
        <v>1</v>
      </c>
      <c r="V32" s="14">
        <v>1</v>
      </c>
      <c r="W32" s="14">
        <v>1</v>
      </c>
      <c r="X32" s="14">
        <v>1</v>
      </c>
      <c r="Y32" s="14">
        <v>1</v>
      </c>
      <c r="Z32" s="15">
        <v>1</v>
      </c>
      <c r="AA32" s="16">
        <v>1</v>
      </c>
    </row>
    <row r="33" spans="1:27" x14ac:dyDescent="0.2">
      <c r="A33" s="23" t="s">
        <v>29</v>
      </c>
      <c r="B33" s="24">
        <f>SUM(B29:B32)</f>
        <v>4</v>
      </c>
      <c r="C33" s="24">
        <f t="shared" ref="C33:Y33" si="2">SUM(C29:C32)</f>
        <v>4</v>
      </c>
      <c r="D33" s="24">
        <f t="shared" si="2"/>
        <v>4</v>
      </c>
      <c r="E33" s="24">
        <f t="shared" si="2"/>
        <v>4</v>
      </c>
      <c r="F33" s="24">
        <f t="shared" si="2"/>
        <v>4</v>
      </c>
      <c r="G33" s="24">
        <f t="shared" si="2"/>
        <v>4</v>
      </c>
      <c r="H33" s="24">
        <f t="shared" si="2"/>
        <v>4</v>
      </c>
      <c r="I33" s="24">
        <f t="shared" si="2"/>
        <v>4</v>
      </c>
      <c r="J33" s="24">
        <f t="shared" si="2"/>
        <v>4</v>
      </c>
      <c r="K33" s="24">
        <f t="shared" si="2"/>
        <v>4</v>
      </c>
      <c r="L33" s="24">
        <f t="shared" si="2"/>
        <v>4</v>
      </c>
      <c r="M33" s="24">
        <f t="shared" si="2"/>
        <v>4</v>
      </c>
      <c r="N33" s="24">
        <f t="shared" si="2"/>
        <v>4</v>
      </c>
      <c r="O33" s="24">
        <f t="shared" si="2"/>
        <v>4</v>
      </c>
      <c r="P33" s="24">
        <f t="shared" si="2"/>
        <v>4</v>
      </c>
      <c r="Q33" s="24">
        <f t="shared" si="2"/>
        <v>4</v>
      </c>
      <c r="R33" s="24">
        <f t="shared" si="2"/>
        <v>4</v>
      </c>
      <c r="S33" s="24">
        <f t="shared" si="2"/>
        <v>4</v>
      </c>
      <c r="T33" s="24">
        <f t="shared" si="2"/>
        <v>4</v>
      </c>
      <c r="U33" s="24">
        <f t="shared" si="2"/>
        <v>4</v>
      </c>
      <c r="V33" s="24">
        <f t="shared" si="2"/>
        <v>4</v>
      </c>
      <c r="W33" s="24">
        <f t="shared" si="2"/>
        <v>4</v>
      </c>
      <c r="X33" s="24">
        <f t="shared" si="2"/>
        <v>4</v>
      </c>
      <c r="Y33" s="24">
        <f t="shared" si="2"/>
        <v>4</v>
      </c>
      <c r="Z33" s="15">
        <v>4</v>
      </c>
      <c r="AA33" s="16">
        <v>4</v>
      </c>
    </row>
    <row r="34" spans="1:27" x14ac:dyDescent="0.2">
      <c r="A34" s="21"/>
      <c r="B34" s="8"/>
      <c r="C34" s="8"/>
      <c r="D34" s="8"/>
      <c r="E34" s="8"/>
      <c r="F34" s="8"/>
      <c r="G34" s="8"/>
      <c r="H34" s="8"/>
      <c r="I34" s="8"/>
      <c r="J34" s="8"/>
      <c r="K34" s="8"/>
      <c r="L34" s="8"/>
      <c r="M34" s="8"/>
      <c r="N34" s="8"/>
      <c r="O34" s="8"/>
      <c r="P34" s="8"/>
      <c r="Q34" s="8"/>
      <c r="R34" s="8"/>
      <c r="S34" s="8"/>
      <c r="T34" s="8"/>
      <c r="U34" s="8"/>
      <c r="V34" s="8"/>
      <c r="W34" s="8"/>
      <c r="X34" s="8"/>
      <c r="Y34" s="8"/>
      <c r="Z34" s="22"/>
      <c r="AA34" s="16"/>
    </row>
    <row r="35" spans="1:27" x14ac:dyDescent="0.2">
      <c r="A35" s="23" t="s">
        <v>30</v>
      </c>
      <c r="B35" s="25">
        <f t="shared" ref="B35:Y35" si="3">B20+B27+B33</f>
        <v>34526</v>
      </c>
      <c r="C35" s="25">
        <f t="shared" si="3"/>
        <v>32734</v>
      </c>
      <c r="D35" s="25">
        <f t="shared" si="3"/>
        <v>34471</v>
      </c>
      <c r="E35" s="25">
        <f t="shared" si="3"/>
        <v>32667</v>
      </c>
      <c r="F35" s="25">
        <f t="shared" si="3"/>
        <v>34542</v>
      </c>
      <c r="G35" s="25">
        <f t="shared" si="3"/>
        <v>32721</v>
      </c>
      <c r="H35" s="25">
        <f t="shared" si="3"/>
        <v>34545</v>
      </c>
      <c r="I35" s="25">
        <f t="shared" si="3"/>
        <v>32900</v>
      </c>
      <c r="J35" s="25">
        <f t="shared" si="3"/>
        <v>34578</v>
      </c>
      <c r="K35" s="25">
        <f t="shared" si="3"/>
        <v>32880</v>
      </c>
      <c r="L35" s="25">
        <f t="shared" si="3"/>
        <v>34547</v>
      </c>
      <c r="M35" s="25">
        <f t="shared" si="3"/>
        <v>32824</v>
      </c>
      <c r="N35" s="25">
        <f t="shared" si="3"/>
        <v>34525</v>
      </c>
      <c r="O35" s="25">
        <f t="shared" si="3"/>
        <v>32905</v>
      </c>
      <c r="P35" s="25">
        <f t="shared" si="3"/>
        <v>34475</v>
      </c>
      <c r="Q35" s="25">
        <f t="shared" si="3"/>
        <v>32925</v>
      </c>
      <c r="R35" s="25">
        <f t="shared" si="3"/>
        <v>34424</v>
      </c>
      <c r="S35" s="25">
        <f t="shared" si="3"/>
        <v>32954</v>
      </c>
      <c r="T35" s="25">
        <f t="shared" si="3"/>
        <v>34321</v>
      </c>
      <c r="U35" s="25">
        <f t="shared" si="3"/>
        <v>32847</v>
      </c>
      <c r="V35" s="25">
        <f t="shared" si="3"/>
        <v>34143</v>
      </c>
      <c r="W35" s="25">
        <f t="shared" si="3"/>
        <v>32749</v>
      </c>
      <c r="X35" s="25">
        <f t="shared" si="3"/>
        <v>33594</v>
      </c>
      <c r="Y35" s="25">
        <f t="shared" si="3"/>
        <v>32369</v>
      </c>
      <c r="Z35" s="15">
        <v>34390.916666666664</v>
      </c>
      <c r="AA35" s="16">
        <v>32789.583333333336</v>
      </c>
    </row>
    <row r="36" spans="1:27" x14ac:dyDescent="0.2">
      <c r="A36" s="21"/>
      <c r="B36" s="8"/>
      <c r="C36" s="8"/>
      <c r="D36" s="8"/>
      <c r="E36" s="8"/>
      <c r="F36" s="8"/>
      <c r="G36" s="8"/>
      <c r="H36" s="8"/>
      <c r="I36" s="8"/>
      <c r="J36" s="8"/>
      <c r="K36" s="8"/>
      <c r="L36" s="8"/>
      <c r="M36" s="8"/>
      <c r="N36" s="8"/>
      <c r="O36" s="8"/>
      <c r="P36" s="8"/>
      <c r="Q36" s="8"/>
      <c r="R36" s="8"/>
      <c r="S36" s="8"/>
      <c r="T36" s="8"/>
      <c r="U36" s="8"/>
      <c r="V36" s="8"/>
      <c r="W36" s="8"/>
      <c r="X36" s="8"/>
      <c r="Y36" s="8"/>
      <c r="Z36" s="15"/>
      <c r="AA36" s="16"/>
    </row>
    <row r="37" spans="1:27" ht="12" thickBot="1" x14ac:dyDescent="0.25">
      <c r="A37" s="26" t="s">
        <v>31</v>
      </c>
      <c r="B37" s="27">
        <f t="shared" ref="B37:Y37" si="4">B20+B27</f>
        <v>34522</v>
      </c>
      <c r="C37" s="27">
        <f t="shared" si="4"/>
        <v>32730</v>
      </c>
      <c r="D37" s="27">
        <f t="shared" si="4"/>
        <v>34467</v>
      </c>
      <c r="E37" s="27">
        <f t="shared" si="4"/>
        <v>32663</v>
      </c>
      <c r="F37" s="27">
        <f t="shared" si="4"/>
        <v>34538</v>
      </c>
      <c r="G37" s="27">
        <f t="shared" si="4"/>
        <v>32717</v>
      </c>
      <c r="H37" s="27">
        <f t="shared" si="4"/>
        <v>34541</v>
      </c>
      <c r="I37" s="27">
        <f t="shared" si="4"/>
        <v>32896</v>
      </c>
      <c r="J37" s="27">
        <f t="shared" si="4"/>
        <v>34574</v>
      </c>
      <c r="K37" s="27">
        <f t="shared" si="4"/>
        <v>32876</v>
      </c>
      <c r="L37" s="27">
        <f t="shared" si="4"/>
        <v>34543</v>
      </c>
      <c r="M37" s="27">
        <f t="shared" si="4"/>
        <v>32820</v>
      </c>
      <c r="N37" s="27">
        <f t="shared" si="4"/>
        <v>34521</v>
      </c>
      <c r="O37" s="27">
        <f t="shared" si="4"/>
        <v>32901</v>
      </c>
      <c r="P37" s="27">
        <f t="shared" si="4"/>
        <v>34471</v>
      </c>
      <c r="Q37" s="27">
        <f t="shared" si="4"/>
        <v>32921</v>
      </c>
      <c r="R37" s="27">
        <f t="shared" si="4"/>
        <v>34420</v>
      </c>
      <c r="S37" s="27">
        <f t="shared" si="4"/>
        <v>32950</v>
      </c>
      <c r="T37" s="27">
        <f t="shared" si="4"/>
        <v>34317</v>
      </c>
      <c r="U37" s="27">
        <f t="shared" si="4"/>
        <v>32843</v>
      </c>
      <c r="V37" s="27">
        <f t="shared" si="4"/>
        <v>34139</v>
      </c>
      <c r="W37" s="27">
        <f t="shared" si="4"/>
        <v>32745</v>
      </c>
      <c r="X37" s="27">
        <f t="shared" si="4"/>
        <v>33590</v>
      </c>
      <c r="Y37" s="27">
        <f t="shared" si="4"/>
        <v>32365</v>
      </c>
      <c r="Z37" s="28">
        <v>34386.916666666664</v>
      </c>
      <c r="AA37" s="29">
        <v>32785.583333333336</v>
      </c>
    </row>
    <row r="38" spans="1:27" x14ac:dyDescent="0.2">
      <c r="A38" s="30" t="s">
        <v>32</v>
      </c>
    </row>
    <row r="39" spans="1:27" x14ac:dyDescent="0.2">
      <c r="A39" s="31" t="s">
        <v>33</v>
      </c>
    </row>
    <row r="40" spans="1:27" x14ac:dyDescent="0.2">
      <c r="A40" s="31" t="s">
        <v>34</v>
      </c>
    </row>
    <row r="41" spans="1:27" x14ac:dyDescent="0.2">
      <c r="A41" s="31" t="s">
        <v>35</v>
      </c>
    </row>
    <row r="42" spans="1:27" x14ac:dyDescent="0.2">
      <c r="A42" s="31" t="s">
        <v>36</v>
      </c>
    </row>
    <row r="43" spans="1:27" x14ac:dyDescent="0.2">
      <c r="A43" s="31" t="s">
        <v>37</v>
      </c>
    </row>
    <row r="44" spans="1:27" x14ac:dyDescent="0.2">
      <c r="A44" s="31" t="s">
        <v>38</v>
      </c>
    </row>
    <row r="45" spans="1:27" x14ac:dyDescent="0.2">
      <c r="A45" s="87" t="s">
        <v>62</v>
      </c>
    </row>
    <row r="46" spans="1:27" x14ac:dyDescent="0.2">
      <c r="B46" s="32"/>
      <c r="C46" s="32"/>
      <c r="D46" s="32"/>
      <c r="E46" s="32"/>
      <c r="F46" s="32"/>
      <c r="G46" s="32"/>
      <c r="H46" s="32"/>
      <c r="I46" s="32"/>
      <c r="J46" s="32"/>
      <c r="K46" s="32"/>
      <c r="L46" s="32"/>
      <c r="M46" s="32"/>
    </row>
    <row r="47" spans="1:27" x14ac:dyDescent="0.2">
      <c r="B47" s="32"/>
      <c r="C47" s="32"/>
      <c r="D47" s="32"/>
      <c r="E47" s="32"/>
      <c r="F47" s="32"/>
      <c r="G47" s="32"/>
      <c r="H47" s="32"/>
      <c r="I47" s="32"/>
      <c r="J47" s="32"/>
      <c r="K47" s="32"/>
      <c r="L47" s="32"/>
      <c r="M47" s="32"/>
    </row>
    <row r="48" spans="1:27" x14ac:dyDescent="0.2">
      <c r="B48" s="32"/>
      <c r="C48" s="32"/>
      <c r="D48" s="32"/>
      <c r="E48" s="32"/>
      <c r="F48" s="32"/>
      <c r="G48" s="32"/>
      <c r="H48" s="32"/>
      <c r="I48" s="32"/>
      <c r="J48" s="32"/>
      <c r="K48" s="32"/>
      <c r="L48" s="32"/>
      <c r="M48" s="32"/>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showGridLines="0" workbookViewId="0">
      <selection activeCell="A6" sqref="A6"/>
    </sheetView>
  </sheetViews>
  <sheetFormatPr baseColWidth="10" defaultColWidth="11" defaultRowHeight="11.25" x14ac:dyDescent="0.2"/>
  <cols>
    <col min="1" max="1" width="31.5703125" style="56" customWidth="1"/>
    <col min="2" max="27" width="11.42578125" style="56" customWidth="1"/>
    <col min="28" max="256" width="11" style="56"/>
    <col min="257" max="257" width="31.5703125" style="56" customWidth="1"/>
    <col min="258" max="283" width="11.42578125" style="56" customWidth="1"/>
    <col min="284" max="512" width="11" style="56"/>
    <col min="513" max="513" width="31.5703125" style="56" customWidth="1"/>
    <col min="514" max="539" width="11.42578125" style="56" customWidth="1"/>
    <col min="540" max="768" width="11" style="56"/>
    <col min="769" max="769" width="31.5703125" style="56" customWidth="1"/>
    <col min="770" max="795" width="11.42578125" style="56" customWidth="1"/>
    <col min="796" max="1024" width="11" style="56"/>
    <col min="1025" max="1025" width="31.5703125" style="56" customWidth="1"/>
    <col min="1026" max="1051" width="11.42578125" style="56" customWidth="1"/>
    <col min="1052" max="1280" width="11" style="56"/>
    <col min="1281" max="1281" width="31.5703125" style="56" customWidth="1"/>
    <col min="1282" max="1307" width="11.42578125" style="56" customWidth="1"/>
    <col min="1308" max="1536" width="11" style="56"/>
    <col min="1537" max="1537" width="31.5703125" style="56" customWidth="1"/>
    <col min="1538" max="1563" width="11.42578125" style="56" customWidth="1"/>
    <col min="1564" max="1792" width="11" style="56"/>
    <col min="1793" max="1793" width="31.5703125" style="56" customWidth="1"/>
    <col min="1794" max="1819" width="11.42578125" style="56" customWidth="1"/>
    <col min="1820" max="2048" width="11" style="56"/>
    <col min="2049" max="2049" width="31.5703125" style="56" customWidth="1"/>
    <col min="2050" max="2075" width="11.42578125" style="56" customWidth="1"/>
    <col min="2076" max="2304" width="11" style="56"/>
    <col min="2305" max="2305" width="31.5703125" style="56" customWidth="1"/>
    <col min="2306" max="2331" width="11.42578125" style="56" customWidth="1"/>
    <col min="2332" max="2560" width="11" style="56"/>
    <col min="2561" max="2561" width="31.5703125" style="56" customWidth="1"/>
    <col min="2562" max="2587" width="11.42578125" style="56" customWidth="1"/>
    <col min="2588" max="2816" width="11" style="56"/>
    <col min="2817" max="2817" width="31.5703125" style="56" customWidth="1"/>
    <col min="2818" max="2843" width="11.42578125" style="56" customWidth="1"/>
    <col min="2844" max="3072" width="11" style="56"/>
    <col min="3073" max="3073" width="31.5703125" style="56" customWidth="1"/>
    <col min="3074" max="3099" width="11.42578125" style="56" customWidth="1"/>
    <col min="3100" max="3328" width="11" style="56"/>
    <col min="3329" max="3329" width="31.5703125" style="56" customWidth="1"/>
    <col min="3330" max="3355" width="11.42578125" style="56" customWidth="1"/>
    <col min="3356" max="3584" width="11" style="56"/>
    <col min="3585" max="3585" width="31.5703125" style="56" customWidth="1"/>
    <col min="3586" max="3611" width="11.42578125" style="56" customWidth="1"/>
    <col min="3612" max="3840" width="11" style="56"/>
    <col min="3841" max="3841" width="31.5703125" style="56" customWidth="1"/>
    <col min="3842" max="3867" width="11.42578125" style="56" customWidth="1"/>
    <col min="3868" max="4096" width="11" style="56"/>
    <col min="4097" max="4097" width="31.5703125" style="56" customWidth="1"/>
    <col min="4098" max="4123" width="11.42578125" style="56" customWidth="1"/>
    <col min="4124" max="4352" width="11" style="56"/>
    <col min="4353" max="4353" width="31.5703125" style="56" customWidth="1"/>
    <col min="4354" max="4379" width="11.42578125" style="56" customWidth="1"/>
    <col min="4380" max="4608" width="11" style="56"/>
    <col min="4609" max="4609" width="31.5703125" style="56" customWidth="1"/>
    <col min="4610" max="4635" width="11.42578125" style="56" customWidth="1"/>
    <col min="4636" max="4864" width="11" style="56"/>
    <col min="4865" max="4865" width="31.5703125" style="56" customWidth="1"/>
    <col min="4866" max="4891" width="11.42578125" style="56" customWidth="1"/>
    <col min="4892" max="5120" width="11" style="56"/>
    <col min="5121" max="5121" width="31.5703125" style="56" customWidth="1"/>
    <col min="5122" max="5147" width="11.42578125" style="56" customWidth="1"/>
    <col min="5148" max="5376" width="11" style="56"/>
    <col min="5377" max="5377" width="31.5703125" style="56" customWidth="1"/>
    <col min="5378" max="5403" width="11.42578125" style="56" customWidth="1"/>
    <col min="5404" max="5632" width="11" style="56"/>
    <col min="5633" max="5633" width="31.5703125" style="56" customWidth="1"/>
    <col min="5634" max="5659" width="11.42578125" style="56" customWidth="1"/>
    <col min="5660" max="5888" width="11" style="56"/>
    <col min="5889" max="5889" width="31.5703125" style="56" customWidth="1"/>
    <col min="5890" max="5915" width="11.42578125" style="56" customWidth="1"/>
    <col min="5916" max="6144" width="11" style="56"/>
    <col min="6145" max="6145" width="31.5703125" style="56" customWidth="1"/>
    <col min="6146" max="6171" width="11.42578125" style="56" customWidth="1"/>
    <col min="6172" max="6400" width="11" style="56"/>
    <col min="6401" max="6401" width="31.5703125" style="56" customWidth="1"/>
    <col min="6402" max="6427" width="11.42578125" style="56" customWidth="1"/>
    <col min="6428" max="6656" width="11" style="56"/>
    <col min="6657" max="6657" width="31.5703125" style="56" customWidth="1"/>
    <col min="6658" max="6683" width="11.42578125" style="56" customWidth="1"/>
    <col min="6684" max="6912" width="11" style="56"/>
    <col min="6913" max="6913" width="31.5703125" style="56" customWidth="1"/>
    <col min="6914" max="6939" width="11.42578125" style="56" customWidth="1"/>
    <col min="6940" max="7168" width="11" style="56"/>
    <col min="7169" max="7169" width="31.5703125" style="56" customWidth="1"/>
    <col min="7170" max="7195" width="11.42578125" style="56" customWidth="1"/>
    <col min="7196" max="7424" width="11" style="56"/>
    <col min="7425" max="7425" width="31.5703125" style="56" customWidth="1"/>
    <col min="7426" max="7451" width="11.42578125" style="56" customWidth="1"/>
    <col min="7452" max="7680" width="11" style="56"/>
    <col min="7681" max="7681" width="31.5703125" style="56" customWidth="1"/>
    <col min="7682" max="7707" width="11.42578125" style="56" customWidth="1"/>
    <col min="7708" max="7936" width="11" style="56"/>
    <col min="7937" max="7937" width="31.5703125" style="56" customWidth="1"/>
    <col min="7938" max="7963" width="11.42578125" style="56" customWidth="1"/>
    <col min="7964" max="8192" width="11" style="56"/>
    <col min="8193" max="8193" width="31.5703125" style="56" customWidth="1"/>
    <col min="8194" max="8219" width="11.42578125" style="56" customWidth="1"/>
    <col min="8220" max="8448" width="11" style="56"/>
    <col min="8449" max="8449" width="31.5703125" style="56" customWidth="1"/>
    <col min="8450" max="8475" width="11.42578125" style="56" customWidth="1"/>
    <col min="8476" max="8704" width="11" style="56"/>
    <col min="8705" max="8705" width="31.5703125" style="56" customWidth="1"/>
    <col min="8706" max="8731" width="11.42578125" style="56" customWidth="1"/>
    <col min="8732" max="8960" width="11" style="56"/>
    <col min="8961" max="8961" width="31.5703125" style="56" customWidth="1"/>
    <col min="8962" max="8987" width="11.42578125" style="56" customWidth="1"/>
    <col min="8988" max="9216" width="11" style="56"/>
    <col min="9217" max="9217" width="31.5703125" style="56" customWidth="1"/>
    <col min="9218" max="9243" width="11.42578125" style="56" customWidth="1"/>
    <col min="9244" max="9472" width="11" style="56"/>
    <col min="9473" max="9473" width="31.5703125" style="56" customWidth="1"/>
    <col min="9474" max="9499" width="11.42578125" style="56" customWidth="1"/>
    <col min="9500" max="9728" width="11" style="56"/>
    <col min="9729" max="9729" width="31.5703125" style="56" customWidth="1"/>
    <col min="9730" max="9755" width="11.42578125" style="56" customWidth="1"/>
    <col min="9756" max="9984" width="11" style="56"/>
    <col min="9985" max="9985" width="31.5703125" style="56" customWidth="1"/>
    <col min="9986" max="10011" width="11.42578125" style="56" customWidth="1"/>
    <col min="10012" max="10240" width="11" style="56"/>
    <col min="10241" max="10241" width="31.5703125" style="56" customWidth="1"/>
    <col min="10242" max="10267" width="11.42578125" style="56" customWidth="1"/>
    <col min="10268" max="10496" width="11" style="56"/>
    <col min="10497" max="10497" width="31.5703125" style="56" customWidth="1"/>
    <col min="10498" max="10523" width="11.42578125" style="56" customWidth="1"/>
    <col min="10524" max="10752" width="11" style="56"/>
    <col min="10753" max="10753" width="31.5703125" style="56" customWidth="1"/>
    <col min="10754" max="10779" width="11.42578125" style="56" customWidth="1"/>
    <col min="10780" max="11008" width="11" style="56"/>
    <col min="11009" max="11009" width="31.5703125" style="56" customWidth="1"/>
    <col min="11010" max="11035" width="11.42578125" style="56" customWidth="1"/>
    <col min="11036" max="11264" width="11" style="56"/>
    <col min="11265" max="11265" width="31.5703125" style="56" customWidth="1"/>
    <col min="11266" max="11291" width="11.42578125" style="56" customWidth="1"/>
    <col min="11292" max="11520" width="11" style="56"/>
    <col min="11521" max="11521" width="31.5703125" style="56" customWidth="1"/>
    <col min="11522" max="11547" width="11.42578125" style="56" customWidth="1"/>
    <col min="11548" max="11776" width="11" style="56"/>
    <col min="11777" max="11777" width="31.5703125" style="56" customWidth="1"/>
    <col min="11778" max="11803" width="11.42578125" style="56" customWidth="1"/>
    <col min="11804" max="12032" width="11" style="56"/>
    <col min="12033" max="12033" width="31.5703125" style="56" customWidth="1"/>
    <col min="12034" max="12059" width="11.42578125" style="56" customWidth="1"/>
    <col min="12060" max="12288" width="11" style="56"/>
    <col min="12289" max="12289" width="31.5703125" style="56" customWidth="1"/>
    <col min="12290" max="12315" width="11.42578125" style="56" customWidth="1"/>
    <col min="12316" max="12544" width="11" style="56"/>
    <col min="12545" max="12545" width="31.5703125" style="56" customWidth="1"/>
    <col min="12546" max="12571" width="11.42578125" style="56" customWidth="1"/>
    <col min="12572" max="12800" width="11" style="56"/>
    <col min="12801" max="12801" width="31.5703125" style="56" customWidth="1"/>
    <col min="12802" max="12827" width="11.42578125" style="56" customWidth="1"/>
    <col min="12828" max="13056" width="11" style="56"/>
    <col min="13057" max="13057" width="31.5703125" style="56" customWidth="1"/>
    <col min="13058" max="13083" width="11.42578125" style="56" customWidth="1"/>
    <col min="13084" max="13312" width="11" style="56"/>
    <col min="13313" max="13313" width="31.5703125" style="56" customWidth="1"/>
    <col min="13314" max="13339" width="11.42578125" style="56" customWidth="1"/>
    <col min="13340" max="13568" width="11" style="56"/>
    <col min="13569" max="13569" width="31.5703125" style="56" customWidth="1"/>
    <col min="13570" max="13595" width="11.42578125" style="56" customWidth="1"/>
    <col min="13596" max="13824" width="11" style="56"/>
    <col min="13825" max="13825" width="31.5703125" style="56" customWidth="1"/>
    <col min="13826" max="13851" width="11.42578125" style="56" customWidth="1"/>
    <col min="13852" max="14080" width="11" style="56"/>
    <col min="14081" max="14081" width="31.5703125" style="56" customWidth="1"/>
    <col min="14082" max="14107" width="11.42578125" style="56" customWidth="1"/>
    <col min="14108" max="14336" width="11" style="56"/>
    <col min="14337" max="14337" width="31.5703125" style="56" customWidth="1"/>
    <col min="14338" max="14363" width="11.42578125" style="56" customWidth="1"/>
    <col min="14364" max="14592" width="11" style="56"/>
    <col min="14593" max="14593" width="31.5703125" style="56" customWidth="1"/>
    <col min="14594" max="14619" width="11.42578125" style="56" customWidth="1"/>
    <col min="14620" max="14848" width="11" style="56"/>
    <col min="14849" max="14849" width="31.5703125" style="56" customWidth="1"/>
    <col min="14850" max="14875" width="11.42578125" style="56" customWidth="1"/>
    <col min="14876" max="15104" width="11" style="56"/>
    <col min="15105" max="15105" width="31.5703125" style="56" customWidth="1"/>
    <col min="15106" max="15131" width="11.42578125" style="56" customWidth="1"/>
    <col min="15132" max="15360" width="11" style="56"/>
    <col min="15361" max="15361" width="31.5703125" style="56" customWidth="1"/>
    <col min="15362" max="15387" width="11.42578125" style="56" customWidth="1"/>
    <col min="15388" max="15616" width="11" style="56"/>
    <col min="15617" max="15617" width="31.5703125" style="56" customWidth="1"/>
    <col min="15618" max="15643" width="11.42578125" style="56" customWidth="1"/>
    <col min="15644" max="15872" width="11" style="56"/>
    <col min="15873" max="15873" width="31.5703125" style="56" customWidth="1"/>
    <col min="15874" max="15899" width="11.42578125" style="56" customWidth="1"/>
    <col min="15900" max="16128" width="11" style="56"/>
    <col min="16129" max="16129" width="31.5703125" style="56" customWidth="1"/>
    <col min="16130" max="16155" width="11.42578125" style="56" customWidth="1"/>
    <col min="16156" max="16384" width="11" style="56"/>
  </cols>
  <sheetData>
    <row r="1" spans="1:27" x14ac:dyDescent="0.2">
      <c r="A1" s="55" t="s">
        <v>0</v>
      </c>
      <c r="B1" s="55"/>
      <c r="C1" s="55"/>
      <c r="D1" s="55"/>
      <c r="E1" s="55"/>
      <c r="F1" s="55"/>
      <c r="G1" s="55"/>
      <c r="H1" s="55"/>
      <c r="I1" s="55"/>
      <c r="J1" s="55"/>
      <c r="K1" s="55"/>
      <c r="L1" s="55"/>
      <c r="M1" s="55"/>
      <c r="N1" s="55"/>
      <c r="O1" s="55"/>
      <c r="P1" s="55"/>
      <c r="Q1" s="55"/>
      <c r="R1" s="55"/>
      <c r="S1" s="55"/>
      <c r="T1" s="55"/>
      <c r="U1" s="55"/>
      <c r="V1" s="55"/>
      <c r="W1" s="55"/>
      <c r="X1" s="55"/>
      <c r="Y1" s="55"/>
    </row>
    <row r="2" spans="1:27" x14ac:dyDescent="0.2">
      <c r="A2" s="55" t="s">
        <v>1</v>
      </c>
      <c r="B2" s="55"/>
      <c r="C2" s="55"/>
      <c r="D2" s="55"/>
      <c r="E2" s="55"/>
      <c r="F2" s="55"/>
      <c r="G2" s="55"/>
      <c r="H2" s="55"/>
      <c r="I2" s="55"/>
      <c r="J2" s="55"/>
      <c r="K2" s="55"/>
      <c r="L2" s="55"/>
      <c r="M2" s="55"/>
      <c r="N2" s="55"/>
      <c r="O2" s="55"/>
      <c r="P2" s="55"/>
      <c r="Q2" s="55"/>
      <c r="R2" s="55"/>
      <c r="S2" s="55"/>
      <c r="T2" s="55"/>
      <c r="U2" s="55"/>
      <c r="V2" s="55"/>
      <c r="W2" s="55"/>
      <c r="X2" s="55"/>
      <c r="Y2" s="55"/>
    </row>
    <row r="3" spans="1:27" x14ac:dyDescent="0.2">
      <c r="A3" s="55" t="s">
        <v>48</v>
      </c>
      <c r="B3" s="55"/>
      <c r="C3" s="55"/>
      <c r="D3" s="55"/>
      <c r="E3" s="55"/>
      <c r="F3" s="55"/>
      <c r="G3" s="55"/>
      <c r="H3" s="55"/>
      <c r="I3" s="55"/>
      <c r="J3" s="55"/>
      <c r="K3" s="55"/>
      <c r="L3" s="55"/>
      <c r="M3" s="55"/>
      <c r="N3" s="55"/>
      <c r="O3" s="55"/>
      <c r="P3" s="55"/>
      <c r="Q3" s="55"/>
      <c r="R3" s="55"/>
      <c r="S3" s="55"/>
      <c r="T3" s="55"/>
      <c r="U3" s="55"/>
      <c r="V3" s="55"/>
      <c r="W3" s="55"/>
      <c r="X3" s="55"/>
      <c r="Y3" s="55"/>
    </row>
    <row r="4" spans="1:27" ht="12.75" x14ac:dyDescent="0.2">
      <c r="A4" s="57" t="s">
        <v>39</v>
      </c>
      <c r="B4" s="57"/>
      <c r="C4" s="57"/>
      <c r="H4" s="58"/>
      <c r="I4" s="58"/>
    </row>
    <row r="5" spans="1:27" ht="12" thickBot="1" x14ac:dyDescent="0.25">
      <c r="A5" s="58" t="str">
        <f>Patronos!A5</f>
        <v>Cifras actualizadas el 27 de septiembre 2017.</v>
      </c>
    </row>
    <row r="6" spans="1:27" ht="13.5" thickBot="1" x14ac:dyDescent="0.25">
      <c r="A6" s="59" t="s">
        <v>42</v>
      </c>
      <c r="B6" s="84" t="s">
        <v>49</v>
      </c>
      <c r="C6" s="85"/>
      <c r="D6" s="86" t="s">
        <v>50</v>
      </c>
      <c r="E6" s="85"/>
      <c r="F6" s="86" t="s">
        <v>51</v>
      </c>
      <c r="G6" s="85"/>
      <c r="H6" s="86" t="s">
        <v>52</v>
      </c>
      <c r="I6" s="85"/>
      <c r="J6" s="86" t="s">
        <v>53</v>
      </c>
      <c r="K6" s="85"/>
      <c r="L6" s="86" t="s">
        <v>54</v>
      </c>
      <c r="M6" s="85"/>
      <c r="N6" s="86" t="s">
        <v>55</v>
      </c>
      <c r="O6" s="85"/>
      <c r="P6" s="86" t="s">
        <v>57</v>
      </c>
      <c r="Q6" s="85"/>
      <c r="R6" s="86" t="s">
        <v>58</v>
      </c>
      <c r="S6" s="85"/>
      <c r="T6" s="86" t="s">
        <v>59</v>
      </c>
      <c r="U6" s="85"/>
      <c r="V6" s="86" t="s">
        <v>60</v>
      </c>
      <c r="W6" s="85"/>
      <c r="X6" s="86" t="s">
        <v>61</v>
      </c>
      <c r="Y6" s="85"/>
      <c r="Z6" s="86" t="s">
        <v>56</v>
      </c>
      <c r="AA6" s="85"/>
    </row>
    <row r="7" spans="1:27" ht="12" thickBot="1" x14ac:dyDescent="0.25">
      <c r="A7" s="60"/>
      <c r="B7" s="61" t="s">
        <v>4</v>
      </c>
      <c r="C7" s="61" t="s">
        <v>5</v>
      </c>
      <c r="D7" s="62" t="s">
        <v>4</v>
      </c>
      <c r="E7" s="61" t="s">
        <v>5</v>
      </c>
      <c r="F7" s="62" t="s">
        <v>4</v>
      </c>
      <c r="G7" s="61" t="s">
        <v>5</v>
      </c>
      <c r="H7" s="62" t="s">
        <v>4</v>
      </c>
      <c r="I7" s="61" t="s">
        <v>5</v>
      </c>
      <c r="J7" s="62" t="s">
        <v>4</v>
      </c>
      <c r="K7" s="61" t="s">
        <v>5</v>
      </c>
      <c r="L7" s="62" t="s">
        <v>4</v>
      </c>
      <c r="M7" s="61" t="s">
        <v>5</v>
      </c>
      <c r="N7" s="62" t="s">
        <v>4</v>
      </c>
      <c r="O7" s="61" t="s">
        <v>5</v>
      </c>
      <c r="P7" s="62" t="s">
        <v>4</v>
      </c>
      <c r="Q7" s="61" t="s">
        <v>5</v>
      </c>
      <c r="R7" s="62" t="s">
        <v>4</v>
      </c>
      <c r="S7" s="61" t="s">
        <v>5</v>
      </c>
      <c r="T7" s="62" t="s">
        <v>4</v>
      </c>
      <c r="U7" s="61" t="s">
        <v>5</v>
      </c>
      <c r="V7" s="62" t="s">
        <v>4</v>
      </c>
      <c r="W7" s="61" t="s">
        <v>5</v>
      </c>
      <c r="X7" s="62" t="s">
        <v>4</v>
      </c>
      <c r="Y7" s="61" t="s">
        <v>5</v>
      </c>
      <c r="Z7" s="62" t="s">
        <v>4</v>
      </c>
      <c r="AA7" s="61" t="s">
        <v>5</v>
      </c>
    </row>
    <row r="8" spans="1:27" ht="12" thickBot="1" x14ac:dyDescent="0.25">
      <c r="A8" s="60"/>
      <c r="B8" s="63"/>
      <c r="C8" s="63"/>
      <c r="D8" s="63"/>
      <c r="E8" s="63"/>
      <c r="F8" s="63"/>
      <c r="G8" s="63"/>
      <c r="H8" s="63"/>
      <c r="I8" s="63"/>
      <c r="J8" s="63"/>
      <c r="K8" s="63"/>
      <c r="L8" s="63"/>
      <c r="M8" s="63"/>
      <c r="N8" s="63"/>
      <c r="O8" s="63"/>
      <c r="P8" s="63"/>
      <c r="Q8" s="63"/>
      <c r="R8" s="63"/>
      <c r="S8" s="63"/>
      <c r="T8" s="63"/>
      <c r="U8" s="63"/>
      <c r="V8" s="63"/>
      <c r="W8" s="63"/>
      <c r="X8" s="63"/>
      <c r="Y8" s="63"/>
      <c r="Z8" s="63"/>
      <c r="AA8" s="63"/>
    </row>
    <row r="9" spans="1:27" x14ac:dyDescent="0.2">
      <c r="A9" s="64" t="s">
        <v>6</v>
      </c>
      <c r="B9" s="65">
        <v>383.19025456360527</v>
      </c>
      <c r="C9" s="65">
        <v>384.29358717579254</v>
      </c>
      <c r="D9" s="65">
        <v>365.74660043530156</v>
      </c>
      <c r="E9" s="65">
        <v>365.90548289027151</v>
      </c>
      <c r="F9" s="65">
        <v>375.97553074245934</v>
      </c>
      <c r="G9" s="65">
        <v>375.91772162991094</v>
      </c>
      <c r="H9" s="65">
        <v>384.51466533540417</v>
      </c>
      <c r="I9" s="65">
        <v>385.40280456852793</v>
      </c>
      <c r="J9" s="65">
        <v>382.13558382686261</v>
      </c>
      <c r="K9" s="65">
        <v>382.50842260369853</v>
      </c>
      <c r="L9" s="65">
        <v>385.24329606596319</v>
      </c>
      <c r="M9" s="65">
        <v>385.65937552802023</v>
      </c>
      <c r="N9" s="65">
        <v>380.8853256295028</v>
      </c>
      <c r="O9" s="65">
        <v>381.42812558239552</v>
      </c>
      <c r="P9" s="65">
        <v>390.35927784222741</v>
      </c>
      <c r="Q9" s="65">
        <v>391.16300241069473</v>
      </c>
      <c r="R9" s="65">
        <v>387.86127819548875</v>
      </c>
      <c r="S9" s="65">
        <v>388.61638070692197</v>
      </c>
      <c r="T9" s="65">
        <v>389.43382081973158</v>
      </c>
      <c r="U9" s="65">
        <v>390.10590155553933</v>
      </c>
      <c r="V9" s="65">
        <v>385.99725760183588</v>
      </c>
      <c r="W9" s="65">
        <v>386.75920571882449</v>
      </c>
      <c r="X9" s="65">
        <v>390.38364757467798</v>
      </c>
      <c r="Y9" s="65">
        <v>390.85668296041308</v>
      </c>
      <c r="Z9" s="66">
        <v>383.47721155275502</v>
      </c>
      <c r="AA9" s="67">
        <v>384.05139111091762</v>
      </c>
    </row>
    <row r="10" spans="1:27" ht="33.75" x14ac:dyDescent="0.2">
      <c r="A10" s="68" t="s">
        <v>7</v>
      </c>
      <c r="B10" s="69">
        <v>397.12101996127478</v>
      </c>
      <c r="C10" s="69">
        <v>399.05530130932897</v>
      </c>
      <c r="D10" s="69">
        <v>406.9607734143587</v>
      </c>
      <c r="E10" s="69">
        <v>408.06490187443228</v>
      </c>
      <c r="F10" s="69">
        <v>431.40787916098918</v>
      </c>
      <c r="G10" s="69">
        <v>432.72647896261554</v>
      </c>
      <c r="H10" s="69">
        <v>412.70739242474491</v>
      </c>
      <c r="I10" s="69">
        <v>413.87633122128329</v>
      </c>
      <c r="J10" s="69">
        <v>412.96722500163139</v>
      </c>
      <c r="K10" s="69">
        <v>414.02214782499078</v>
      </c>
      <c r="L10" s="69">
        <v>452.89545289410376</v>
      </c>
      <c r="M10" s="69">
        <v>453.9655611398565</v>
      </c>
      <c r="N10" s="69">
        <v>414.10889609928108</v>
      </c>
      <c r="O10" s="69">
        <v>414.70150432596847</v>
      </c>
      <c r="P10" s="69">
        <v>417.50683119771662</v>
      </c>
      <c r="Q10" s="69">
        <v>418.33337352988252</v>
      </c>
      <c r="R10" s="69">
        <v>420.28234225873416</v>
      </c>
      <c r="S10" s="69">
        <v>421.08706523780592</v>
      </c>
      <c r="T10" s="69">
        <v>416.64307985375336</v>
      </c>
      <c r="U10" s="69">
        <v>417.49906512227363</v>
      </c>
      <c r="V10" s="69">
        <v>413.49229716137376</v>
      </c>
      <c r="W10" s="69">
        <v>414.19935979898946</v>
      </c>
      <c r="X10" s="69">
        <v>483.22337791705701</v>
      </c>
      <c r="Y10" s="69">
        <v>484.56449528995137</v>
      </c>
      <c r="Z10" s="70">
        <v>423.27638061208495</v>
      </c>
      <c r="AA10" s="71">
        <v>424.34129880311485</v>
      </c>
    </row>
    <row r="11" spans="1:27" x14ac:dyDescent="0.2">
      <c r="A11" s="72" t="s">
        <v>8</v>
      </c>
      <c r="B11" s="69">
        <v>380.94416876574309</v>
      </c>
      <c r="C11" s="69">
        <v>381.41076786506881</v>
      </c>
      <c r="D11" s="69">
        <v>374.30552667102114</v>
      </c>
      <c r="E11" s="69">
        <v>375.32575724881997</v>
      </c>
      <c r="F11" s="69">
        <v>381.66539456662355</v>
      </c>
      <c r="G11" s="69">
        <v>382.4139397557168</v>
      </c>
      <c r="H11" s="69">
        <v>376.44910456158573</v>
      </c>
      <c r="I11" s="69">
        <v>377.13912776193871</v>
      </c>
      <c r="J11" s="69">
        <v>379.26948636461242</v>
      </c>
      <c r="K11" s="69">
        <v>379.48884313898185</v>
      </c>
      <c r="L11" s="69">
        <v>396.59482337992375</v>
      </c>
      <c r="M11" s="69">
        <v>398.33368160285107</v>
      </c>
      <c r="N11" s="69">
        <v>395.10853019862179</v>
      </c>
      <c r="O11" s="69">
        <v>398.09063019011086</v>
      </c>
      <c r="P11" s="69">
        <v>385.26680467091296</v>
      </c>
      <c r="Q11" s="69">
        <v>385.24263215282627</v>
      </c>
      <c r="R11" s="69">
        <v>382.09444430919052</v>
      </c>
      <c r="S11" s="69">
        <v>381.79401354262848</v>
      </c>
      <c r="T11" s="69">
        <v>385.88099720646744</v>
      </c>
      <c r="U11" s="69">
        <v>387.20207878893643</v>
      </c>
      <c r="V11" s="69">
        <v>382.30735339572425</v>
      </c>
      <c r="W11" s="69">
        <v>381.99083233293322</v>
      </c>
      <c r="X11" s="69">
        <v>400.52269357646844</v>
      </c>
      <c r="Y11" s="69">
        <v>400.91947381078353</v>
      </c>
      <c r="Z11" s="70">
        <v>385.03411063890786</v>
      </c>
      <c r="AA11" s="71">
        <v>385.77931484929968</v>
      </c>
    </row>
    <row r="12" spans="1:27" ht="33.75" x14ac:dyDescent="0.2">
      <c r="A12" s="68" t="s">
        <v>9</v>
      </c>
      <c r="B12" s="69">
        <v>403.09049831485163</v>
      </c>
      <c r="C12" s="69">
        <v>405.34221816216217</v>
      </c>
      <c r="D12" s="69">
        <v>391.61375667323773</v>
      </c>
      <c r="E12" s="69">
        <v>393.37435576647306</v>
      </c>
      <c r="F12" s="69">
        <v>399.32519925260311</v>
      </c>
      <c r="G12" s="69">
        <v>401.12979922006173</v>
      </c>
      <c r="H12" s="69">
        <v>395.76731149003035</v>
      </c>
      <c r="I12" s="69">
        <v>397.5954988301508</v>
      </c>
      <c r="J12" s="69">
        <v>402.19738022831848</v>
      </c>
      <c r="K12" s="69">
        <v>403.78833992477684</v>
      </c>
      <c r="L12" s="69">
        <v>398.20530891672496</v>
      </c>
      <c r="M12" s="69">
        <v>399.79277288343695</v>
      </c>
      <c r="N12" s="69">
        <v>398.85510861359955</v>
      </c>
      <c r="O12" s="69">
        <v>400.46941737793281</v>
      </c>
      <c r="P12" s="69">
        <v>402.52805721987636</v>
      </c>
      <c r="Q12" s="69">
        <v>404.21954032025155</v>
      </c>
      <c r="R12" s="69">
        <v>397.62054286793801</v>
      </c>
      <c r="S12" s="69">
        <v>399.03748980613017</v>
      </c>
      <c r="T12" s="69">
        <v>396.2848842456296</v>
      </c>
      <c r="U12" s="69">
        <v>397.70693485090493</v>
      </c>
      <c r="V12" s="69">
        <v>396.54282834053942</v>
      </c>
      <c r="W12" s="69">
        <v>397.81213014170334</v>
      </c>
      <c r="X12" s="69">
        <v>410.83237600988298</v>
      </c>
      <c r="Y12" s="69">
        <v>411.78803347938197</v>
      </c>
      <c r="Z12" s="70">
        <v>399.40527101443598</v>
      </c>
      <c r="AA12" s="71">
        <v>401.00471089694707</v>
      </c>
    </row>
    <row r="13" spans="1:27" x14ac:dyDescent="0.2">
      <c r="A13" s="72" t="s">
        <v>10</v>
      </c>
      <c r="B13" s="69">
        <v>581.30240432529399</v>
      </c>
      <c r="C13" s="69">
        <v>582.89187587939693</v>
      </c>
      <c r="D13" s="69">
        <v>575.52295647823917</v>
      </c>
      <c r="E13" s="69">
        <v>577.66797881996968</v>
      </c>
      <c r="F13" s="69">
        <v>584.58906827593171</v>
      </c>
      <c r="G13" s="69">
        <v>587.45165454731671</v>
      </c>
      <c r="H13" s="69">
        <v>590.5075248799327</v>
      </c>
      <c r="I13" s="69">
        <v>591.84479793938181</v>
      </c>
      <c r="J13" s="69">
        <v>586.76261155051486</v>
      </c>
      <c r="K13" s="69">
        <v>588.93182854261227</v>
      </c>
      <c r="L13" s="69">
        <v>580.80926916221028</v>
      </c>
      <c r="M13" s="69">
        <v>582.27925614035087</v>
      </c>
      <c r="N13" s="69">
        <v>603.38085243482544</v>
      </c>
      <c r="O13" s="69">
        <v>606.0321093321362</v>
      </c>
      <c r="P13" s="69">
        <v>591.79877924620655</v>
      </c>
      <c r="Q13" s="69">
        <v>593.90347269751533</v>
      </c>
      <c r="R13" s="69">
        <v>580.666842852944</v>
      </c>
      <c r="S13" s="69">
        <v>582.21809542684434</v>
      </c>
      <c r="T13" s="69">
        <v>574.52340426560909</v>
      </c>
      <c r="U13" s="69">
        <v>576.19658102089761</v>
      </c>
      <c r="V13" s="69">
        <v>580.68010773374374</v>
      </c>
      <c r="W13" s="69">
        <v>582.46992495858103</v>
      </c>
      <c r="X13" s="69">
        <v>609.37236283693369</v>
      </c>
      <c r="Y13" s="69">
        <v>610.7457813102119</v>
      </c>
      <c r="Z13" s="70">
        <v>586.65968200353211</v>
      </c>
      <c r="AA13" s="71">
        <v>588.55277971793441</v>
      </c>
    </row>
    <row r="14" spans="1:27" x14ac:dyDescent="0.2">
      <c r="A14" s="72" t="s">
        <v>11</v>
      </c>
      <c r="B14" s="69">
        <v>606.33206772703954</v>
      </c>
      <c r="C14" s="69">
        <v>606.43561231127399</v>
      </c>
      <c r="D14" s="69">
        <v>601.07860958018637</v>
      </c>
      <c r="E14" s="69">
        <v>601.73788704999151</v>
      </c>
      <c r="F14" s="69">
        <v>608.56941327826121</v>
      </c>
      <c r="G14" s="69">
        <v>608.88188459843366</v>
      </c>
      <c r="H14" s="69">
        <v>610.18204749679069</v>
      </c>
      <c r="I14" s="69">
        <v>610.34151083758832</v>
      </c>
      <c r="J14" s="69">
        <v>615.47956372997328</v>
      </c>
      <c r="K14" s="69">
        <v>615.63340927583397</v>
      </c>
      <c r="L14" s="69">
        <v>619.37821498415269</v>
      </c>
      <c r="M14" s="69">
        <v>619.58323590955115</v>
      </c>
      <c r="N14" s="69">
        <v>612.36125748703364</v>
      </c>
      <c r="O14" s="69">
        <v>612.45644129663117</v>
      </c>
      <c r="P14" s="69">
        <v>614.16264845645162</v>
      </c>
      <c r="Q14" s="69">
        <v>614.3690524354538</v>
      </c>
      <c r="R14" s="69">
        <v>608.99066051207126</v>
      </c>
      <c r="S14" s="69">
        <v>609.31934610523513</v>
      </c>
      <c r="T14" s="69">
        <v>609.46272365541483</v>
      </c>
      <c r="U14" s="69">
        <v>609.63793100013277</v>
      </c>
      <c r="V14" s="69">
        <v>607.57313812227653</v>
      </c>
      <c r="W14" s="69">
        <v>607.72325598307555</v>
      </c>
      <c r="X14" s="69">
        <v>618.26874493792741</v>
      </c>
      <c r="Y14" s="69">
        <v>618.35613715652721</v>
      </c>
      <c r="Z14" s="70">
        <v>610.9865908306316</v>
      </c>
      <c r="AA14" s="71">
        <v>611.20630866331078</v>
      </c>
    </row>
    <row r="15" spans="1:27" x14ac:dyDescent="0.2">
      <c r="A15" s="72" t="s">
        <v>12</v>
      </c>
      <c r="B15" s="69">
        <v>413.86804554419939</v>
      </c>
      <c r="C15" s="69">
        <v>414.36910426110603</v>
      </c>
      <c r="D15" s="69">
        <v>411.3523571175009</v>
      </c>
      <c r="E15" s="69">
        <v>412.58095878136203</v>
      </c>
      <c r="F15" s="69">
        <v>416.69786861835058</v>
      </c>
      <c r="G15" s="69">
        <v>416.86640984195401</v>
      </c>
      <c r="H15" s="69">
        <v>429.09685300946592</v>
      </c>
      <c r="I15" s="69">
        <v>429.33250539568343</v>
      </c>
      <c r="J15" s="69">
        <v>419.4907699258992</v>
      </c>
      <c r="K15" s="69">
        <v>419.77957462279585</v>
      </c>
      <c r="L15" s="69">
        <v>415.17053616408776</v>
      </c>
      <c r="M15" s="69">
        <v>415.84498280542982</v>
      </c>
      <c r="N15" s="69">
        <v>410.79392132431468</v>
      </c>
      <c r="O15" s="69">
        <v>411.46198350071734</v>
      </c>
      <c r="P15" s="69">
        <v>416.41783123877917</v>
      </c>
      <c r="Q15" s="69">
        <v>416.92259259259254</v>
      </c>
      <c r="R15" s="69">
        <v>412.47542364016732</v>
      </c>
      <c r="S15" s="69">
        <v>412.91219849466131</v>
      </c>
      <c r="T15" s="69">
        <v>408.30765125825451</v>
      </c>
      <c r="U15" s="69">
        <v>408.73275923932545</v>
      </c>
      <c r="V15" s="69">
        <v>411.82933178072375</v>
      </c>
      <c r="W15" s="69">
        <v>411.9185295176386</v>
      </c>
      <c r="X15" s="69">
        <v>426.87183297180042</v>
      </c>
      <c r="Y15" s="69">
        <v>426.56030704941861</v>
      </c>
      <c r="Z15" s="70">
        <v>416.03103521612866</v>
      </c>
      <c r="AA15" s="71">
        <v>416.44015884189048</v>
      </c>
    </row>
    <row r="16" spans="1:27" ht="22.5" x14ac:dyDescent="0.2">
      <c r="A16" s="68" t="s">
        <v>13</v>
      </c>
      <c r="B16" s="69">
        <v>386.38120080517564</v>
      </c>
      <c r="C16" s="69">
        <v>387.68292171524752</v>
      </c>
      <c r="D16" s="69">
        <v>378.07870670284126</v>
      </c>
      <c r="E16" s="69">
        <v>378.96521243244604</v>
      </c>
      <c r="F16" s="69">
        <v>390.74966760287992</v>
      </c>
      <c r="G16" s="69">
        <v>391.97406290034911</v>
      </c>
      <c r="H16" s="69">
        <v>386.13164529667387</v>
      </c>
      <c r="I16" s="69">
        <v>386.92547606952206</v>
      </c>
      <c r="J16" s="69">
        <v>391.13454195445985</v>
      </c>
      <c r="K16" s="69">
        <v>392.48321868163066</v>
      </c>
      <c r="L16" s="69">
        <v>395.86726230906794</v>
      </c>
      <c r="M16" s="69">
        <v>396.76113373342588</v>
      </c>
      <c r="N16" s="69">
        <v>391.07924174296926</v>
      </c>
      <c r="O16" s="69">
        <v>392.15057332871839</v>
      </c>
      <c r="P16" s="69">
        <v>394.46453686508323</v>
      </c>
      <c r="Q16" s="69">
        <v>395.35523416837782</v>
      </c>
      <c r="R16" s="69">
        <v>392.64066696184187</v>
      </c>
      <c r="S16" s="69">
        <v>393.99154403866811</v>
      </c>
      <c r="T16" s="69">
        <v>388.60909118761589</v>
      </c>
      <c r="U16" s="69">
        <v>389.46955657641809</v>
      </c>
      <c r="V16" s="69">
        <v>397.98564231960336</v>
      </c>
      <c r="W16" s="69">
        <v>399.15233735252593</v>
      </c>
      <c r="X16" s="69">
        <v>417.45371142815361</v>
      </c>
      <c r="Y16" s="69">
        <v>418.21853953747376</v>
      </c>
      <c r="Z16" s="70">
        <v>392.54799293136381</v>
      </c>
      <c r="AA16" s="71">
        <v>393.59415087790029</v>
      </c>
    </row>
    <row r="17" spans="1:27" x14ac:dyDescent="0.2">
      <c r="A17" s="72" t="s">
        <v>14</v>
      </c>
      <c r="B17" s="69">
        <v>409.53522175707286</v>
      </c>
      <c r="C17" s="69">
        <v>412.5406515107826</v>
      </c>
      <c r="D17" s="69">
        <v>407.492382642998</v>
      </c>
      <c r="E17" s="69">
        <v>410.65302351890443</v>
      </c>
      <c r="F17" s="69">
        <v>414.08125986532474</v>
      </c>
      <c r="G17" s="69">
        <v>416.316631008961</v>
      </c>
      <c r="H17" s="69">
        <v>407.77022245117104</v>
      </c>
      <c r="I17" s="69">
        <v>409.52527781865268</v>
      </c>
      <c r="J17" s="69">
        <v>411.49454200938806</v>
      </c>
      <c r="K17" s="69">
        <v>412.89509425139551</v>
      </c>
      <c r="L17" s="69">
        <v>411.13639140093159</v>
      </c>
      <c r="M17" s="69">
        <v>412.36743078739812</v>
      </c>
      <c r="N17" s="69">
        <v>413.60181082709357</v>
      </c>
      <c r="O17" s="69">
        <v>414.54592578579741</v>
      </c>
      <c r="P17" s="69">
        <v>413.63566791135531</v>
      </c>
      <c r="Q17" s="69">
        <v>415.28129996221043</v>
      </c>
      <c r="R17" s="69">
        <v>411.61141145654415</v>
      </c>
      <c r="S17" s="69">
        <v>412.70344666259848</v>
      </c>
      <c r="T17" s="69">
        <v>412.35986024400023</v>
      </c>
      <c r="U17" s="69">
        <v>414.02754140756673</v>
      </c>
      <c r="V17" s="69">
        <v>412.54407741412501</v>
      </c>
      <c r="W17" s="69">
        <v>413.87976638394036</v>
      </c>
      <c r="X17" s="69">
        <v>436.15254359600272</v>
      </c>
      <c r="Y17" s="69">
        <v>437.5913145351617</v>
      </c>
      <c r="Z17" s="70">
        <v>413.4512826313341</v>
      </c>
      <c r="AA17" s="71">
        <v>415.19395030278082</v>
      </c>
    </row>
    <row r="18" spans="1:27" x14ac:dyDescent="0.2">
      <c r="A18" s="72" t="s">
        <v>15</v>
      </c>
      <c r="B18" s="69">
        <v>264.77615230460924</v>
      </c>
      <c r="C18" s="69">
        <v>264.77615230460924</v>
      </c>
      <c r="D18" s="69">
        <v>260.04484230055658</v>
      </c>
      <c r="E18" s="69">
        <v>260.48675483870966</v>
      </c>
      <c r="F18" s="69">
        <v>266.78877513711154</v>
      </c>
      <c r="G18" s="69">
        <v>267.00855708908409</v>
      </c>
      <c r="H18" s="69">
        <v>263.58706449668477</v>
      </c>
      <c r="I18" s="69">
        <v>263.7402939375383</v>
      </c>
      <c r="J18" s="69">
        <v>266.15140108238126</v>
      </c>
      <c r="K18" s="69">
        <v>266.26500910746813</v>
      </c>
      <c r="L18" s="69">
        <v>264.19983353151008</v>
      </c>
      <c r="M18" s="69">
        <v>264.41192145015106</v>
      </c>
      <c r="N18" s="69">
        <v>266.69694047619049</v>
      </c>
      <c r="O18" s="69">
        <v>266.79468430547206</v>
      </c>
      <c r="P18" s="69">
        <v>267.57170702894274</v>
      </c>
      <c r="Q18" s="69">
        <v>267.71086826347306</v>
      </c>
      <c r="R18" s="69">
        <v>265.96946650859513</v>
      </c>
      <c r="S18" s="69">
        <v>266.01846889952151</v>
      </c>
      <c r="T18" s="69">
        <v>266.89283096926715</v>
      </c>
      <c r="U18" s="69">
        <v>266.92988073941558</v>
      </c>
      <c r="V18" s="69">
        <v>265.79823149236194</v>
      </c>
      <c r="W18" s="69">
        <v>265.92368545994066</v>
      </c>
      <c r="X18" s="69">
        <v>267.91249263406013</v>
      </c>
      <c r="Y18" s="69">
        <v>268.00234458259325</v>
      </c>
      <c r="Z18" s="70">
        <v>265.53247816352263</v>
      </c>
      <c r="AA18" s="71">
        <v>265.67238508149802</v>
      </c>
    </row>
    <row r="19" spans="1:27" x14ac:dyDescent="0.2">
      <c r="A19" s="72" t="s">
        <v>16</v>
      </c>
      <c r="B19" s="69"/>
      <c r="C19" s="69"/>
      <c r="D19" s="69"/>
      <c r="E19" s="69"/>
      <c r="F19" s="69"/>
      <c r="G19" s="69"/>
      <c r="H19" s="69"/>
      <c r="I19" s="69"/>
      <c r="J19" s="69"/>
      <c r="K19" s="69"/>
      <c r="L19" s="69"/>
      <c r="M19" s="69"/>
      <c r="N19" s="69"/>
      <c r="O19" s="69"/>
      <c r="P19" s="69"/>
      <c r="Q19" s="69"/>
      <c r="R19" s="69"/>
      <c r="S19" s="69"/>
      <c r="T19" s="69"/>
      <c r="U19" s="69"/>
      <c r="V19" s="69"/>
      <c r="W19" s="69"/>
      <c r="X19" s="69"/>
      <c r="Y19" s="69"/>
      <c r="Z19" s="70"/>
      <c r="AA19" s="71"/>
    </row>
    <row r="20" spans="1:27" x14ac:dyDescent="0.2">
      <c r="A20" s="73" t="s">
        <v>17</v>
      </c>
      <c r="B20" s="70">
        <v>412.08696694522837</v>
      </c>
      <c r="C20" s="70">
        <v>414.05232405319543</v>
      </c>
      <c r="D20" s="70">
        <v>408.81429414204234</v>
      </c>
      <c r="E20" s="70">
        <v>410.40109758875758</v>
      </c>
      <c r="F20" s="70">
        <v>422.07334198390527</v>
      </c>
      <c r="G20" s="70">
        <v>423.69496245941235</v>
      </c>
      <c r="H20" s="70">
        <v>414.71060222302515</v>
      </c>
      <c r="I20" s="70">
        <v>416.11323330291509</v>
      </c>
      <c r="J20" s="70">
        <v>417.96693149775581</v>
      </c>
      <c r="K20" s="70">
        <v>419.31003899890487</v>
      </c>
      <c r="L20" s="70">
        <v>429.37995650768056</v>
      </c>
      <c r="M20" s="70">
        <v>430.71822704814076</v>
      </c>
      <c r="N20" s="70">
        <v>418.39296266636796</v>
      </c>
      <c r="O20" s="70">
        <v>419.6234463889943</v>
      </c>
      <c r="P20" s="70">
        <v>420.69838036817225</v>
      </c>
      <c r="Q20" s="70">
        <v>422.00319409464981</v>
      </c>
      <c r="R20" s="70">
        <v>418.63594119226235</v>
      </c>
      <c r="S20" s="70">
        <v>419.89834084725231</v>
      </c>
      <c r="T20" s="70">
        <v>416.63460817206254</v>
      </c>
      <c r="U20" s="70">
        <v>417.85864185389835</v>
      </c>
      <c r="V20" s="70">
        <v>417.52737196983543</v>
      </c>
      <c r="W20" s="70">
        <v>418.62859388445179</v>
      </c>
      <c r="X20" s="70">
        <v>449.54139714328414</v>
      </c>
      <c r="Y20" s="70">
        <v>450.74037018843507</v>
      </c>
      <c r="Z20" s="70">
        <v>420.53856290096854</v>
      </c>
      <c r="AA20" s="71">
        <v>421.9202058924173</v>
      </c>
    </row>
    <row r="21" spans="1:27" x14ac:dyDescent="0.2">
      <c r="A21" s="74"/>
      <c r="B21" s="75"/>
      <c r="C21" s="75"/>
      <c r="D21" s="75"/>
      <c r="E21" s="75"/>
      <c r="F21" s="75"/>
      <c r="G21" s="75"/>
      <c r="H21" s="75"/>
      <c r="I21" s="75"/>
      <c r="J21" s="75"/>
      <c r="K21" s="75"/>
      <c r="L21" s="75"/>
      <c r="M21" s="75"/>
      <c r="N21" s="75"/>
      <c r="O21" s="75"/>
      <c r="P21" s="75"/>
      <c r="Q21" s="75"/>
      <c r="R21" s="75"/>
      <c r="S21" s="75"/>
      <c r="T21" s="75"/>
      <c r="U21" s="75"/>
      <c r="V21" s="75"/>
      <c r="W21" s="75"/>
      <c r="X21" s="75"/>
      <c r="Y21" s="75"/>
      <c r="Z21" s="76"/>
      <c r="AA21" s="71"/>
    </row>
    <row r="22" spans="1:27" x14ac:dyDescent="0.2">
      <c r="A22" s="74" t="s">
        <v>18</v>
      </c>
      <c r="B22" s="69">
        <v>687.92640604658675</v>
      </c>
      <c r="C22" s="69">
        <v>693.08345707681792</v>
      </c>
      <c r="D22" s="69">
        <v>691.54853411163015</v>
      </c>
      <c r="E22" s="69">
        <v>693.94622210662067</v>
      </c>
      <c r="F22" s="69">
        <v>691.41484053648048</v>
      </c>
      <c r="G22" s="69">
        <v>694.06063167269451</v>
      </c>
      <c r="H22" s="69">
        <v>688.15640128794644</v>
      </c>
      <c r="I22" s="69">
        <v>690.5378498448498</v>
      </c>
      <c r="J22" s="69">
        <v>688.52350216202808</v>
      </c>
      <c r="K22" s="69">
        <v>691.04960550538192</v>
      </c>
      <c r="L22" s="69">
        <v>684.77496373279052</v>
      </c>
      <c r="M22" s="69">
        <v>686.76180817441036</v>
      </c>
      <c r="N22" s="69">
        <v>697.74566666666669</v>
      </c>
      <c r="O22" s="69">
        <v>699.81830150731798</v>
      </c>
      <c r="P22" s="69">
        <v>685.46891489930022</v>
      </c>
      <c r="Q22" s="69">
        <v>687.58011455417181</v>
      </c>
      <c r="R22" s="69">
        <v>698.60379940738471</v>
      </c>
      <c r="S22" s="69">
        <v>699.6006335907125</v>
      </c>
      <c r="T22" s="69">
        <v>699.56004876662007</v>
      </c>
      <c r="U22" s="69">
        <v>700.71779932296965</v>
      </c>
      <c r="V22" s="69">
        <v>698.57558355335959</v>
      </c>
      <c r="W22" s="69">
        <v>699.19367819621436</v>
      </c>
      <c r="X22" s="69">
        <v>701.73966826770527</v>
      </c>
      <c r="Y22" s="69">
        <v>702.14112804510864</v>
      </c>
      <c r="Z22" s="70">
        <v>692.8365274532083</v>
      </c>
      <c r="AA22" s="71">
        <v>694.87426913310583</v>
      </c>
    </row>
    <row r="23" spans="1:27" x14ac:dyDescent="0.2">
      <c r="A23" s="74" t="s">
        <v>19</v>
      </c>
      <c r="B23" s="69">
        <v>686.64966785754166</v>
      </c>
      <c r="C23" s="69">
        <v>690.89434922607609</v>
      </c>
      <c r="D23" s="69">
        <v>668.0647767149494</v>
      </c>
      <c r="E23" s="69">
        <v>675.03360255342773</v>
      </c>
      <c r="F23" s="69">
        <v>684.95442669122031</v>
      </c>
      <c r="G23" s="69">
        <v>693.74589549768257</v>
      </c>
      <c r="H23" s="69">
        <v>688.48649921336732</v>
      </c>
      <c r="I23" s="69">
        <v>695.21532009679902</v>
      </c>
      <c r="J23" s="69">
        <v>675.60639616717197</v>
      </c>
      <c r="K23" s="69">
        <v>681.20921565407764</v>
      </c>
      <c r="L23" s="69">
        <v>708.41176706392207</v>
      </c>
      <c r="M23" s="69">
        <v>712.81343702248421</v>
      </c>
      <c r="N23" s="69">
        <v>677.21318866300953</v>
      </c>
      <c r="O23" s="69">
        <v>679.05003626718621</v>
      </c>
      <c r="P23" s="69">
        <v>680.35535298935292</v>
      </c>
      <c r="Q23" s="69">
        <v>683.13024226775815</v>
      </c>
      <c r="R23" s="69">
        <v>691.24015698501262</v>
      </c>
      <c r="S23" s="69">
        <v>692.76270053769338</v>
      </c>
      <c r="T23" s="69">
        <v>683.42243287491817</v>
      </c>
      <c r="U23" s="69">
        <v>684.81125287356326</v>
      </c>
      <c r="V23" s="69">
        <v>685.94474304010419</v>
      </c>
      <c r="W23" s="69">
        <v>686.66418858695658</v>
      </c>
      <c r="X23" s="69">
        <v>699.50866267356389</v>
      </c>
      <c r="Y23" s="69">
        <v>700.14879081938614</v>
      </c>
      <c r="Z23" s="70">
        <v>685.82150591117772</v>
      </c>
      <c r="AA23" s="71">
        <v>689.62325261692422</v>
      </c>
    </row>
    <row r="24" spans="1:27" x14ac:dyDescent="0.2">
      <c r="A24" s="74" t="s">
        <v>20</v>
      </c>
      <c r="B24" s="69">
        <v>723.34988878115553</v>
      </c>
      <c r="C24" s="69">
        <v>723.34988878115553</v>
      </c>
      <c r="D24" s="69">
        <v>720.25453298909929</v>
      </c>
      <c r="E24" s="69">
        <v>720.25453298909929</v>
      </c>
      <c r="F24" s="69">
        <v>722.59602721088436</v>
      </c>
      <c r="G24" s="69">
        <v>722.59602721088436</v>
      </c>
      <c r="H24" s="69">
        <v>709.98961141815278</v>
      </c>
      <c r="I24" s="69">
        <v>709.98961141815278</v>
      </c>
      <c r="J24" s="69">
        <v>709.57723102866771</v>
      </c>
      <c r="K24" s="69">
        <v>709.57723102866771</v>
      </c>
      <c r="L24" s="69">
        <v>701.00634069577927</v>
      </c>
      <c r="M24" s="69">
        <v>701.00634069577927</v>
      </c>
      <c r="N24" s="69">
        <v>713.26673086727465</v>
      </c>
      <c r="O24" s="69">
        <v>713.26673086727465</v>
      </c>
      <c r="P24" s="69">
        <v>700.36609950859952</v>
      </c>
      <c r="Q24" s="69">
        <v>700.36609950859952</v>
      </c>
      <c r="R24" s="69">
        <v>703.23060556557016</v>
      </c>
      <c r="S24" s="69">
        <v>703.23060556557016</v>
      </c>
      <c r="T24" s="69">
        <v>720.27911020677516</v>
      </c>
      <c r="U24" s="69">
        <v>720.27911020677516</v>
      </c>
      <c r="V24" s="69">
        <v>738.52957891152607</v>
      </c>
      <c r="W24" s="69">
        <v>738.52957891152607</v>
      </c>
      <c r="X24" s="69">
        <v>744.3114806297541</v>
      </c>
      <c r="Y24" s="69">
        <v>744.3114806297541</v>
      </c>
      <c r="Z24" s="70">
        <v>717.22976981776981</v>
      </c>
      <c r="AA24" s="71">
        <v>717.22976981776981</v>
      </c>
    </row>
    <row r="25" spans="1:27" x14ac:dyDescent="0.2">
      <c r="A25" s="74" t="s">
        <v>21</v>
      </c>
      <c r="B25" s="69">
        <v>713.24374727668851</v>
      </c>
      <c r="C25" s="69">
        <v>713.22799346286547</v>
      </c>
      <c r="D25" s="69">
        <v>700.92016709044674</v>
      </c>
      <c r="E25" s="69">
        <v>700.97500726744181</v>
      </c>
      <c r="F25" s="69">
        <v>709.84894565217394</v>
      </c>
      <c r="G25" s="69">
        <v>709.90496556723451</v>
      </c>
      <c r="H25" s="69">
        <v>709.12293646459125</v>
      </c>
      <c r="I25" s="69">
        <v>709.18089419049352</v>
      </c>
      <c r="J25" s="69">
        <v>718.00480080043667</v>
      </c>
      <c r="K25" s="69">
        <v>718.06594904458598</v>
      </c>
      <c r="L25" s="69">
        <v>708.85993684590403</v>
      </c>
      <c r="M25" s="69">
        <v>708.84348853997471</v>
      </c>
      <c r="N25" s="69">
        <v>708.41349594959502</v>
      </c>
      <c r="O25" s="69">
        <v>708.41349594959502</v>
      </c>
      <c r="P25" s="69">
        <v>725.82369931826338</v>
      </c>
      <c r="Q25" s="69">
        <v>725.82369931826338</v>
      </c>
      <c r="R25" s="69">
        <v>726.72350861450116</v>
      </c>
      <c r="S25" s="69">
        <v>726.72350861450116</v>
      </c>
      <c r="T25" s="69">
        <v>723.67890060779405</v>
      </c>
      <c r="U25" s="69">
        <v>723.67890060779405</v>
      </c>
      <c r="V25" s="69">
        <v>721.20974937788833</v>
      </c>
      <c r="W25" s="69">
        <v>721.20974937788833</v>
      </c>
      <c r="X25" s="69">
        <v>725.9019201554496</v>
      </c>
      <c r="Y25" s="69">
        <v>725.9019201554496</v>
      </c>
      <c r="Z25" s="70">
        <v>715.97931734614451</v>
      </c>
      <c r="AA25" s="71">
        <v>715.99579767467401</v>
      </c>
    </row>
    <row r="26" spans="1:27" x14ac:dyDescent="0.2">
      <c r="A26" s="74" t="s">
        <v>22</v>
      </c>
      <c r="B26" s="69">
        <v>718.74763353617311</v>
      </c>
      <c r="C26" s="69">
        <v>718.74763353617311</v>
      </c>
      <c r="D26" s="69">
        <v>730.12149394347239</v>
      </c>
      <c r="E26" s="69">
        <v>730.12149394347239</v>
      </c>
      <c r="F26" s="69">
        <v>717.64609674168628</v>
      </c>
      <c r="G26" s="69">
        <v>717.64609674168628</v>
      </c>
      <c r="H26" s="69">
        <v>719.66211867247739</v>
      </c>
      <c r="I26" s="69">
        <v>719.66211867247739</v>
      </c>
      <c r="J26" s="69">
        <v>718.17459306204137</v>
      </c>
      <c r="K26" s="69">
        <v>718.17459306204137</v>
      </c>
      <c r="L26" s="69">
        <v>722.34041305796131</v>
      </c>
      <c r="M26" s="69">
        <v>722.34041305796131</v>
      </c>
      <c r="N26" s="69">
        <v>717.64024527676509</v>
      </c>
      <c r="O26" s="69">
        <v>717.64024527676509</v>
      </c>
      <c r="P26" s="69">
        <v>715.46746860541975</v>
      </c>
      <c r="Q26" s="69">
        <v>715.46746860541975</v>
      </c>
      <c r="R26" s="69">
        <v>718.39816793893135</v>
      </c>
      <c r="S26" s="69">
        <v>718.39816793893135</v>
      </c>
      <c r="T26" s="69">
        <v>713.52611589403978</v>
      </c>
      <c r="U26" s="69">
        <v>713.52611589403978</v>
      </c>
      <c r="V26" s="69">
        <v>710.97120394736839</v>
      </c>
      <c r="W26" s="69">
        <v>710.97120394736839</v>
      </c>
      <c r="X26" s="69">
        <v>733.03420533070096</v>
      </c>
      <c r="Y26" s="69">
        <v>733.03420533070096</v>
      </c>
      <c r="Z26" s="70">
        <v>719.64414633391982</v>
      </c>
      <c r="AA26" s="71">
        <v>719.64414633391982</v>
      </c>
    </row>
    <row r="27" spans="1:27" x14ac:dyDescent="0.2">
      <c r="A27" s="74" t="s">
        <v>23</v>
      </c>
      <c r="B27" s="69">
        <v>437.48662153890467</v>
      </c>
      <c r="C27" s="69">
        <v>439.14977307607978</v>
      </c>
      <c r="D27" s="69">
        <v>437.83365554920726</v>
      </c>
      <c r="E27" s="69">
        <v>439.39237518965393</v>
      </c>
      <c r="F27" s="69">
        <v>441.00955174616701</v>
      </c>
      <c r="G27" s="69">
        <v>442.49800595344834</v>
      </c>
      <c r="H27" s="69">
        <v>442.92530619382364</v>
      </c>
      <c r="I27" s="69">
        <v>443.42730531609192</v>
      </c>
      <c r="J27" s="69">
        <v>441.581853764801</v>
      </c>
      <c r="K27" s="69">
        <v>443.0819556029125</v>
      </c>
      <c r="L27" s="69">
        <v>475.36106388937509</v>
      </c>
      <c r="M27" s="69">
        <v>476.91832885621375</v>
      </c>
      <c r="N27" s="69">
        <v>437.25072352859331</v>
      </c>
      <c r="O27" s="69">
        <v>438.53120513271227</v>
      </c>
      <c r="P27" s="69">
        <v>440.12831753390537</v>
      </c>
      <c r="Q27" s="69">
        <v>441.69002483125246</v>
      </c>
      <c r="R27" s="69">
        <v>442.76080614469089</v>
      </c>
      <c r="S27" s="69">
        <v>443.9257606837607</v>
      </c>
      <c r="T27" s="69">
        <v>440.82164027031712</v>
      </c>
      <c r="U27" s="69">
        <v>441.9148282122905</v>
      </c>
      <c r="V27" s="69">
        <v>439.67411096187624</v>
      </c>
      <c r="W27" s="69">
        <v>440.62289365095882</v>
      </c>
      <c r="X27" s="69">
        <v>443.37987902943854</v>
      </c>
      <c r="Y27" s="69">
        <v>444.35661796803493</v>
      </c>
      <c r="Z27" s="70">
        <v>443.35112751259163</v>
      </c>
      <c r="AA27" s="71">
        <v>444.6257562061175</v>
      </c>
    </row>
    <row r="28" spans="1:27" x14ac:dyDescent="0.2">
      <c r="A28" s="73" t="s">
        <v>24</v>
      </c>
      <c r="B28" s="70">
        <v>650.71203819450773</v>
      </c>
      <c r="C28" s="70">
        <v>654.66642939853818</v>
      </c>
      <c r="D28" s="70">
        <v>649.89551998932609</v>
      </c>
      <c r="E28" s="70">
        <v>652.55761115247083</v>
      </c>
      <c r="F28" s="70">
        <v>652.42742215903945</v>
      </c>
      <c r="G28" s="70">
        <v>655.33689979599922</v>
      </c>
      <c r="H28" s="70">
        <v>649.50105813855373</v>
      </c>
      <c r="I28" s="70">
        <v>652.46842346448852</v>
      </c>
      <c r="J28" s="70">
        <v>648.50474688921702</v>
      </c>
      <c r="K28" s="70">
        <v>651.05099216014162</v>
      </c>
      <c r="L28" s="70">
        <v>654.71733000593883</v>
      </c>
      <c r="M28" s="70">
        <v>656.7757432489426</v>
      </c>
      <c r="N28" s="70">
        <v>652.52978659587461</v>
      </c>
      <c r="O28" s="70">
        <v>654.40119199907667</v>
      </c>
      <c r="P28" s="70">
        <v>646.00914547997274</v>
      </c>
      <c r="Q28" s="70">
        <v>648.03762758579273</v>
      </c>
      <c r="R28" s="70">
        <v>654.7757608451883</v>
      </c>
      <c r="S28" s="70">
        <v>655.95380586265367</v>
      </c>
      <c r="T28" s="70">
        <v>655.99105915990174</v>
      </c>
      <c r="U28" s="70">
        <v>657.20034481086611</v>
      </c>
      <c r="V28" s="70">
        <v>656.87709176624571</v>
      </c>
      <c r="W28" s="70">
        <v>657.69906054203693</v>
      </c>
      <c r="X28" s="70">
        <v>662.25350983081853</v>
      </c>
      <c r="Y28" s="70">
        <v>662.96014736507823</v>
      </c>
      <c r="Z28" s="70">
        <v>652.84953908788214</v>
      </c>
      <c r="AA28" s="71">
        <v>654.92568978217378</v>
      </c>
    </row>
    <row r="29" spans="1:27" x14ac:dyDescent="0.2">
      <c r="A29" s="74"/>
      <c r="B29" s="75"/>
      <c r="C29" s="75"/>
      <c r="D29" s="75"/>
      <c r="E29" s="75"/>
      <c r="F29" s="75"/>
      <c r="G29" s="75"/>
      <c r="H29" s="75"/>
      <c r="I29" s="75"/>
      <c r="J29" s="75"/>
      <c r="K29" s="75"/>
      <c r="L29" s="75"/>
      <c r="M29" s="75"/>
      <c r="N29" s="75"/>
      <c r="O29" s="75"/>
      <c r="P29" s="75"/>
      <c r="Q29" s="75"/>
      <c r="R29" s="75"/>
      <c r="S29" s="75"/>
      <c r="T29" s="75"/>
      <c r="U29" s="75"/>
      <c r="V29" s="75"/>
      <c r="W29" s="75"/>
      <c r="X29" s="75"/>
      <c r="Y29" s="75"/>
      <c r="Z29" s="76"/>
      <c r="AA29" s="71"/>
    </row>
    <row r="30" spans="1:27" x14ac:dyDescent="0.2">
      <c r="A30" s="74" t="s">
        <v>25</v>
      </c>
      <c r="B30" s="69">
        <v>286.66674056909039</v>
      </c>
      <c r="C30" s="69">
        <v>286.66674056909039</v>
      </c>
      <c r="D30" s="69">
        <v>286.84656197829719</v>
      </c>
      <c r="E30" s="69">
        <v>286.84656197829719</v>
      </c>
      <c r="F30" s="69">
        <v>287.23936265242952</v>
      </c>
      <c r="G30" s="69">
        <v>287.23936265242952</v>
      </c>
      <c r="H30" s="69">
        <v>287.39038188738897</v>
      </c>
      <c r="I30" s="69">
        <v>287.39038188738897</v>
      </c>
      <c r="J30" s="69">
        <v>287.63553935738798</v>
      </c>
      <c r="K30" s="69">
        <v>287.63553935738798</v>
      </c>
      <c r="L30" s="69">
        <v>287.84618012616329</v>
      </c>
      <c r="M30" s="69">
        <v>287.84618012616329</v>
      </c>
      <c r="N30" s="69">
        <v>287.76747885890006</v>
      </c>
      <c r="O30" s="69">
        <v>287.76747885890006</v>
      </c>
      <c r="P30" s="69">
        <v>287.64259108717971</v>
      </c>
      <c r="Q30" s="69">
        <v>287.64259108717971</v>
      </c>
      <c r="R30" s="69">
        <v>287.90529731984566</v>
      </c>
      <c r="S30" s="69">
        <v>287.90529731984566</v>
      </c>
      <c r="T30" s="69">
        <v>288.0291845297441</v>
      </c>
      <c r="U30" s="69">
        <v>288.0291845297441</v>
      </c>
      <c r="V30" s="69">
        <v>288.64264874403159</v>
      </c>
      <c r="W30" s="69">
        <v>288.64264874403159</v>
      </c>
      <c r="X30" s="69">
        <v>288.05492332945477</v>
      </c>
      <c r="Y30" s="69">
        <v>288.05492332945477</v>
      </c>
      <c r="Z30" s="70">
        <v>287.63890753665947</v>
      </c>
      <c r="AA30" s="71">
        <v>287.63890753665947</v>
      </c>
    </row>
    <row r="31" spans="1:27" x14ac:dyDescent="0.2">
      <c r="A31" s="74" t="s">
        <v>26</v>
      </c>
      <c r="B31" s="69">
        <v>311.4019566193553</v>
      </c>
      <c r="C31" s="69">
        <v>311.4019566193553</v>
      </c>
      <c r="D31" s="69">
        <v>310.24241237517134</v>
      </c>
      <c r="E31" s="69">
        <v>310.24241237517134</v>
      </c>
      <c r="F31" s="69">
        <v>316.47018930892483</v>
      </c>
      <c r="G31" s="69">
        <v>316.47018930892483</v>
      </c>
      <c r="H31" s="69">
        <v>348.05746735890779</v>
      </c>
      <c r="I31" s="69">
        <v>348.05746735890779</v>
      </c>
      <c r="J31" s="69">
        <v>324.62633691123102</v>
      </c>
      <c r="K31" s="69">
        <v>324.62633691123102</v>
      </c>
      <c r="L31" s="69">
        <v>325.00563589635402</v>
      </c>
      <c r="M31" s="69">
        <v>325.00563589635402</v>
      </c>
      <c r="N31" s="69">
        <v>320.28810625996425</v>
      </c>
      <c r="O31" s="69">
        <v>320.28810625996425</v>
      </c>
      <c r="P31" s="69">
        <v>320.6281630371941</v>
      </c>
      <c r="Q31" s="69">
        <v>320.6281630371941</v>
      </c>
      <c r="R31" s="69">
        <v>319.61841801518523</v>
      </c>
      <c r="S31" s="69">
        <v>319.61841801518523</v>
      </c>
      <c r="T31" s="69">
        <v>326.21586351461508</v>
      </c>
      <c r="U31" s="69">
        <v>326.21586351461508</v>
      </c>
      <c r="V31" s="69">
        <v>322.71771920345788</v>
      </c>
      <c r="W31" s="69">
        <v>322.71771920345788</v>
      </c>
      <c r="X31" s="69">
        <v>322.4993175802307</v>
      </c>
      <c r="Y31" s="69">
        <v>322.4993175802307</v>
      </c>
      <c r="Z31" s="70">
        <v>322.31429884004933</v>
      </c>
      <c r="AA31" s="71">
        <v>322.31429884004933</v>
      </c>
    </row>
    <row r="32" spans="1:27" x14ac:dyDescent="0.2">
      <c r="A32" s="74" t="s">
        <v>27</v>
      </c>
      <c r="B32" s="69">
        <v>367.4277786768389</v>
      </c>
      <c r="C32" s="69">
        <v>367.4277786768389</v>
      </c>
      <c r="D32" s="69">
        <v>370.36229206361179</v>
      </c>
      <c r="E32" s="69">
        <v>370.36229206361179</v>
      </c>
      <c r="F32" s="69">
        <v>373.61785688628413</v>
      </c>
      <c r="G32" s="69">
        <v>373.61785688628413</v>
      </c>
      <c r="H32" s="69">
        <v>374.231372343217</v>
      </c>
      <c r="I32" s="69">
        <v>374.231372343217</v>
      </c>
      <c r="J32" s="69">
        <v>375.92524746615373</v>
      </c>
      <c r="K32" s="69">
        <v>375.92524746615373</v>
      </c>
      <c r="L32" s="69">
        <v>375.4660857012334</v>
      </c>
      <c r="M32" s="69">
        <v>375.4660857012334</v>
      </c>
      <c r="N32" s="69">
        <v>376.25804363952159</v>
      </c>
      <c r="O32" s="69">
        <v>376.25804363952159</v>
      </c>
      <c r="P32" s="69">
        <v>378.70009683493225</v>
      </c>
      <c r="Q32" s="69">
        <v>378.70009683493225</v>
      </c>
      <c r="R32" s="69">
        <v>377.6235547388232</v>
      </c>
      <c r="S32" s="69">
        <v>377.6235547388232</v>
      </c>
      <c r="T32" s="69">
        <v>379.99868462338486</v>
      </c>
      <c r="U32" s="69">
        <v>379.99868462338486</v>
      </c>
      <c r="V32" s="69">
        <v>380.93564651700348</v>
      </c>
      <c r="W32" s="69">
        <v>380.93564651700348</v>
      </c>
      <c r="X32" s="69">
        <v>381.65963211922258</v>
      </c>
      <c r="Y32" s="69">
        <v>381.65963211922258</v>
      </c>
      <c r="Z32" s="70">
        <v>376.0171909675189</v>
      </c>
      <c r="AA32" s="71">
        <v>376.0171909675189</v>
      </c>
    </row>
    <row r="33" spans="1:27" x14ac:dyDescent="0.2">
      <c r="A33" s="74" t="s">
        <v>28</v>
      </c>
      <c r="B33" s="69">
        <v>507.34788043478261</v>
      </c>
      <c r="C33" s="69">
        <v>507.34788043478261</v>
      </c>
      <c r="D33" s="69">
        <v>507.35455913978495</v>
      </c>
      <c r="E33" s="69">
        <v>507.35455913978495</v>
      </c>
      <c r="F33" s="69">
        <v>514.68272380952385</v>
      </c>
      <c r="G33" s="69">
        <v>514.68272380952385</v>
      </c>
      <c r="H33" s="69">
        <v>513.09170173833479</v>
      </c>
      <c r="I33" s="69">
        <v>513.09170173833479</v>
      </c>
      <c r="J33" s="69">
        <v>519.05269466316713</v>
      </c>
      <c r="K33" s="69">
        <v>519.05269466316713</v>
      </c>
      <c r="L33" s="69">
        <v>515.02951612903223</v>
      </c>
      <c r="M33" s="69">
        <v>515.02951612903223</v>
      </c>
      <c r="N33" s="69">
        <v>515.11181592039804</v>
      </c>
      <c r="O33" s="69">
        <v>515.11181592039804</v>
      </c>
      <c r="P33" s="69">
        <v>515.66281024819853</v>
      </c>
      <c r="Q33" s="69">
        <v>515.66281024819853</v>
      </c>
      <c r="R33" s="69">
        <v>519.1628503562946</v>
      </c>
      <c r="S33" s="69">
        <v>519.1628503562946</v>
      </c>
      <c r="T33" s="69">
        <v>517.5789390340459</v>
      </c>
      <c r="U33" s="69">
        <v>517.5789390340459</v>
      </c>
      <c r="V33" s="69">
        <v>520.32607380073796</v>
      </c>
      <c r="W33" s="69">
        <v>520.32607380073796</v>
      </c>
      <c r="X33" s="69">
        <v>520.33160118606372</v>
      </c>
      <c r="Y33" s="69">
        <v>520.33160118606372</v>
      </c>
      <c r="Z33" s="70">
        <v>515.39443053836362</v>
      </c>
      <c r="AA33" s="71">
        <v>515.39443053836362</v>
      </c>
    </row>
    <row r="34" spans="1:27" x14ac:dyDescent="0.2">
      <c r="A34" s="73" t="s">
        <v>29</v>
      </c>
      <c r="B34" s="70">
        <v>323.92930140574401</v>
      </c>
      <c r="C34" s="70">
        <v>323.92930140574401</v>
      </c>
      <c r="D34" s="70">
        <v>324.94910533646333</v>
      </c>
      <c r="E34" s="70">
        <v>324.94910533646333</v>
      </c>
      <c r="F34" s="70">
        <v>328.36591614977721</v>
      </c>
      <c r="G34" s="70">
        <v>328.36591614977721</v>
      </c>
      <c r="H34" s="70">
        <v>339.38707847717905</v>
      </c>
      <c r="I34" s="70">
        <v>339.38707847717905</v>
      </c>
      <c r="J34" s="70">
        <v>332.46000592115843</v>
      </c>
      <c r="K34" s="70">
        <v>332.46000592115843</v>
      </c>
      <c r="L34" s="70">
        <v>332.69691321480059</v>
      </c>
      <c r="M34" s="70">
        <v>332.69691321480059</v>
      </c>
      <c r="N34" s="70">
        <v>331.54310269552622</v>
      </c>
      <c r="O34" s="70">
        <v>331.54310269552622</v>
      </c>
      <c r="P34" s="70">
        <v>332.80702253037356</v>
      </c>
      <c r="Q34" s="70">
        <v>332.80702253037356</v>
      </c>
      <c r="R34" s="70">
        <v>332.29236723615293</v>
      </c>
      <c r="S34" s="70">
        <v>332.29236723615293</v>
      </c>
      <c r="T34" s="70">
        <v>335.4401194991691</v>
      </c>
      <c r="U34" s="70">
        <v>335.4401194991691</v>
      </c>
      <c r="V34" s="70">
        <v>335.03008633365937</v>
      </c>
      <c r="W34" s="70">
        <v>335.03008633365937</v>
      </c>
      <c r="X34" s="70">
        <v>335.18876283791019</v>
      </c>
      <c r="Y34" s="70">
        <v>335.18876283791019</v>
      </c>
      <c r="Z34" s="70">
        <v>332.00748180315946</v>
      </c>
      <c r="AA34" s="71">
        <v>332.00748180315946</v>
      </c>
    </row>
    <row r="35" spans="1:27" x14ac:dyDescent="0.2">
      <c r="A35" s="74"/>
      <c r="B35" s="75"/>
      <c r="C35" s="75"/>
      <c r="D35" s="75"/>
      <c r="E35" s="75"/>
      <c r="F35" s="75"/>
      <c r="G35" s="75"/>
      <c r="H35" s="75"/>
      <c r="I35" s="75"/>
      <c r="J35" s="75"/>
      <c r="K35" s="75"/>
      <c r="L35" s="75"/>
      <c r="M35" s="75"/>
      <c r="N35" s="75"/>
      <c r="O35" s="75"/>
      <c r="P35" s="75"/>
      <c r="Q35" s="75"/>
      <c r="R35" s="75"/>
      <c r="S35" s="75"/>
      <c r="T35" s="75"/>
      <c r="U35" s="75"/>
      <c r="V35" s="75"/>
      <c r="W35" s="75"/>
      <c r="X35" s="75"/>
      <c r="Y35" s="75"/>
      <c r="Z35" s="76"/>
      <c r="AA35" s="71"/>
    </row>
    <row r="36" spans="1:27" x14ac:dyDescent="0.2">
      <c r="A36" s="73" t="s">
        <v>30</v>
      </c>
      <c r="B36" s="70">
        <v>438.73971151084396</v>
      </c>
      <c r="C36" s="70">
        <v>440.66046729788604</v>
      </c>
      <c r="D36" s="70">
        <v>436.5367417710832</v>
      </c>
      <c r="E36" s="70">
        <v>438.06541874204845</v>
      </c>
      <c r="F36" s="70">
        <v>446.47372498615908</v>
      </c>
      <c r="G36" s="70">
        <v>448.03225590635441</v>
      </c>
      <c r="H36" s="70">
        <v>442.68629538629824</v>
      </c>
      <c r="I36" s="70">
        <v>444.04556488252251</v>
      </c>
      <c r="J36" s="70">
        <v>443.49867750167158</v>
      </c>
      <c r="K36" s="70">
        <v>444.83959354548625</v>
      </c>
      <c r="L36" s="70">
        <v>452.27659644486192</v>
      </c>
      <c r="M36" s="70">
        <v>453.54769448100211</v>
      </c>
      <c r="N36" s="70">
        <v>443.94917795114685</v>
      </c>
      <c r="O36" s="70">
        <v>445.12267156696765</v>
      </c>
      <c r="P36" s="70">
        <v>444.99148071342211</v>
      </c>
      <c r="Q36" s="70">
        <v>446.25855250160873</v>
      </c>
      <c r="R36" s="70">
        <v>444.34678565377823</v>
      </c>
      <c r="S36" s="70">
        <v>445.51785294978822</v>
      </c>
      <c r="T36" s="70">
        <v>443.79585157074354</v>
      </c>
      <c r="U36" s="70">
        <v>444.93507964587303</v>
      </c>
      <c r="V36" s="70">
        <v>444.19411078069987</v>
      </c>
      <c r="W36" s="70">
        <v>445.20478540154897</v>
      </c>
      <c r="X36" s="70">
        <v>466.52039780137034</v>
      </c>
      <c r="Y36" s="70">
        <v>467.50743914957661</v>
      </c>
      <c r="Z36" s="70">
        <v>445.66746267267325</v>
      </c>
      <c r="AA36" s="71">
        <v>446.97811467255525</v>
      </c>
    </row>
    <row r="37" spans="1:27" x14ac:dyDescent="0.2">
      <c r="A37" s="74"/>
      <c r="B37" s="75"/>
      <c r="C37" s="75"/>
      <c r="D37" s="75"/>
      <c r="E37" s="75"/>
      <c r="F37" s="75"/>
      <c r="G37" s="75"/>
      <c r="H37" s="75"/>
      <c r="I37" s="75"/>
      <c r="J37" s="75"/>
      <c r="K37" s="75"/>
      <c r="L37" s="75"/>
      <c r="M37" s="75"/>
      <c r="N37" s="75"/>
      <c r="O37" s="75"/>
      <c r="P37" s="75"/>
      <c r="Q37" s="75"/>
      <c r="R37" s="75"/>
      <c r="S37" s="75"/>
      <c r="T37" s="75"/>
      <c r="U37" s="75"/>
      <c r="V37" s="75"/>
      <c r="W37" s="75"/>
      <c r="X37" s="75"/>
      <c r="Y37" s="75"/>
      <c r="Z37" s="70"/>
      <c r="AA37" s="71"/>
    </row>
    <row r="38" spans="1:27" ht="12" thickBot="1" x14ac:dyDescent="0.25">
      <c r="A38" s="77" t="s">
        <v>31</v>
      </c>
      <c r="B38" s="78">
        <v>460.02934115835166</v>
      </c>
      <c r="C38" s="78">
        <v>462.57523415858839</v>
      </c>
      <c r="D38" s="78">
        <v>457.38988936152532</v>
      </c>
      <c r="E38" s="78">
        <v>459.4445379988457</v>
      </c>
      <c r="F38" s="78">
        <v>468.59921400565213</v>
      </c>
      <c r="G38" s="78">
        <v>470.70804059239879</v>
      </c>
      <c r="H38" s="78">
        <v>462.10881106067046</v>
      </c>
      <c r="I38" s="78">
        <v>463.9315703932499</v>
      </c>
      <c r="J38" s="78">
        <v>464.46812463309067</v>
      </c>
      <c r="K38" s="78">
        <v>466.28244519546166</v>
      </c>
      <c r="L38" s="78">
        <v>474.88700389128621</v>
      </c>
      <c r="M38" s="78">
        <v>476.62665189802163</v>
      </c>
      <c r="N38" s="78">
        <v>465.27044591022963</v>
      </c>
      <c r="O38" s="78">
        <v>466.87681362451048</v>
      </c>
      <c r="P38" s="78">
        <v>466.19976937578895</v>
      </c>
      <c r="Q38" s="78">
        <v>467.94813529614953</v>
      </c>
      <c r="R38" s="78">
        <v>465.68606369629833</v>
      </c>
      <c r="S38" s="78">
        <v>467.31514403684065</v>
      </c>
      <c r="T38" s="78">
        <v>464.40494807054546</v>
      </c>
      <c r="U38" s="78">
        <v>465.96514006634499</v>
      </c>
      <c r="V38" s="78">
        <v>464.97034412887382</v>
      </c>
      <c r="W38" s="78">
        <v>466.370803758487</v>
      </c>
      <c r="X38" s="78">
        <v>491.75394288680201</v>
      </c>
      <c r="Y38" s="78">
        <v>493.15676350355869</v>
      </c>
      <c r="Z38" s="79">
        <v>467.14732484825959</v>
      </c>
      <c r="AA38" s="80">
        <v>468.93344004353821</v>
      </c>
    </row>
    <row r="39" spans="1:27" x14ac:dyDescent="0.2">
      <c r="A39" s="81" t="s">
        <v>32</v>
      </c>
    </row>
    <row r="40" spans="1:27" x14ac:dyDescent="0.2">
      <c r="A40" s="82" t="s">
        <v>33</v>
      </c>
    </row>
    <row r="41" spans="1:27" x14ac:dyDescent="0.2">
      <c r="A41" s="82" t="s">
        <v>43</v>
      </c>
    </row>
    <row r="42" spans="1:27" x14ac:dyDescent="0.2">
      <c r="A42" s="82" t="s">
        <v>44</v>
      </c>
    </row>
    <row r="43" spans="1:27" x14ac:dyDescent="0.2">
      <c r="A43" s="82" t="s">
        <v>45</v>
      </c>
    </row>
    <row r="44" spans="1:27" x14ac:dyDescent="0.2">
      <c r="A44" s="82" t="s">
        <v>46</v>
      </c>
    </row>
    <row r="45" spans="1:27" x14ac:dyDescent="0.2">
      <c r="A45" s="82" t="s">
        <v>38</v>
      </c>
    </row>
    <row r="46" spans="1:27" x14ac:dyDescent="0.2">
      <c r="A46" s="83" t="s">
        <v>47</v>
      </c>
    </row>
    <row r="47" spans="1:27" x14ac:dyDescent="0.2">
      <c r="A47" s="87" t="s">
        <v>62</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showGridLines="0" workbookViewId="0">
      <selection activeCell="A6" sqref="A6"/>
    </sheetView>
  </sheetViews>
  <sheetFormatPr baseColWidth="10" defaultColWidth="11" defaultRowHeight="11.25" x14ac:dyDescent="0.2"/>
  <cols>
    <col min="1" max="1" width="31.5703125" style="1" customWidth="1"/>
    <col min="2" max="27" width="11.42578125" style="1" customWidth="1"/>
    <col min="28" max="256" width="11" style="1"/>
    <col min="257" max="257" width="31.5703125" style="1" customWidth="1"/>
    <col min="258" max="283" width="11.42578125" style="1" customWidth="1"/>
    <col min="284" max="512" width="11" style="1"/>
    <col min="513" max="513" width="31.5703125" style="1" customWidth="1"/>
    <col min="514" max="539" width="11.42578125" style="1" customWidth="1"/>
    <col min="540" max="768" width="11" style="1"/>
    <col min="769" max="769" width="31.5703125" style="1" customWidth="1"/>
    <col min="770" max="795" width="11.42578125" style="1" customWidth="1"/>
    <col min="796" max="1024" width="11" style="1"/>
    <col min="1025" max="1025" width="31.5703125" style="1" customWidth="1"/>
    <col min="1026" max="1051" width="11.42578125" style="1" customWidth="1"/>
    <col min="1052" max="1280" width="11" style="1"/>
    <col min="1281" max="1281" width="31.5703125" style="1" customWidth="1"/>
    <col min="1282" max="1307" width="11.42578125" style="1" customWidth="1"/>
    <col min="1308" max="1536" width="11" style="1"/>
    <col min="1537" max="1537" width="31.5703125" style="1" customWidth="1"/>
    <col min="1538" max="1563" width="11.42578125" style="1" customWidth="1"/>
    <col min="1564" max="1792" width="11" style="1"/>
    <col min="1793" max="1793" width="31.5703125" style="1" customWidth="1"/>
    <col min="1794" max="1819" width="11.42578125" style="1" customWidth="1"/>
    <col min="1820" max="2048" width="11" style="1"/>
    <col min="2049" max="2049" width="31.5703125" style="1" customWidth="1"/>
    <col min="2050" max="2075" width="11.42578125" style="1" customWidth="1"/>
    <col min="2076" max="2304" width="11" style="1"/>
    <col min="2305" max="2305" width="31.5703125" style="1" customWidth="1"/>
    <col min="2306" max="2331" width="11.42578125" style="1" customWidth="1"/>
    <col min="2332" max="2560" width="11" style="1"/>
    <col min="2561" max="2561" width="31.5703125" style="1" customWidth="1"/>
    <col min="2562" max="2587" width="11.42578125" style="1" customWidth="1"/>
    <col min="2588" max="2816" width="11" style="1"/>
    <col min="2817" max="2817" width="31.5703125" style="1" customWidth="1"/>
    <col min="2818" max="2843" width="11.42578125" style="1" customWidth="1"/>
    <col min="2844" max="3072" width="11" style="1"/>
    <col min="3073" max="3073" width="31.5703125" style="1" customWidth="1"/>
    <col min="3074" max="3099" width="11.42578125" style="1" customWidth="1"/>
    <col min="3100" max="3328" width="11" style="1"/>
    <col min="3329" max="3329" width="31.5703125" style="1" customWidth="1"/>
    <col min="3330" max="3355" width="11.42578125" style="1" customWidth="1"/>
    <col min="3356" max="3584" width="11" style="1"/>
    <col min="3585" max="3585" width="31.5703125" style="1" customWidth="1"/>
    <col min="3586" max="3611" width="11.42578125" style="1" customWidth="1"/>
    <col min="3612" max="3840" width="11" style="1"/>
    <col min="3841" max="3841" width="31.5703125" style="1" customWidth="1"/>
    <col min="3842" max="3867" width="11.42578125" style="1" customWidth="1"/>
    <col min="3868" max="4096" width="11" style="1"/>
    <col min="4097" max="4097" width="31.5703125" style="1" customWidth="1"/>
    <col min="4098" max="4123" width="11.42578125" style="1" customWidth="1"/>
    <col min="4124" max="4352" width="11" style="1"/>
    <col min="4353" max="4353" width="31.5703125" style="1" customWidth="1"/>
    <col min="4354" max="4379" width="11.42578125" style="1" customWidth="1"/>
    <col min="4380" max="4608" width="11" style="1"/>
    <col min="4609" max="4609" width="31.5703125" style="1" customWidth="1"/>
    <col min="4610" max="4635" width="11.42578125" style="1" customWidth="1"/>
    <col min="4636" max="4864" width="11" style="1"/>
    <col min="4865" max="4865" width="31.5703125" style="1" customWidth="1"/>
    <col min="4866" max="4891" width="11.42578125" style="1" customWidth="1"/>
    <col min="4892" max="5120" width="11" style="1"/>
    <col min="5121" max="5121" width="31.5703125" style="1" customWidth="1"/>
    <col min="5122" max="5147" width="11.42578125" style="1" customWidth="1"/>
    <col min="5148" max="5376" width="11" style="1"/>
    <col min="5377" max="5377" width="31.5703125" style="1" customWidth="1"/>
    <col min="5378" max="5403" width="11.42578125" style="1" customWidth="1"/>
    <col min="5404" max="5632" width="11" style="1"/>
    <col min="5633" max="5633" width="31.5703125" style="1" customWidth="1"/>
    <col min="5634" max="5659" width="11.42578125" style="1" customWidth="1"/>
    <col min="5660" max="5888" width="11" style="1"/>
    <col min="5889" max="5889" width="31.5703125" style="1" customWidth="1"/>
    <col min="5890" max="5915" width="11.42578125" style="1" customWidth="1"/>
    <col min="5916" max="6144" width="11" style="1"/>
    <col min="6145" max="6145" width="31.5703125" style="1" customWidth="1"/>
    <col min="6146" max="6171" width="11.42578125" style="1" customWidth="1"/>
    <col min="6172" max="6400" width="11" style="1"/>
    <col min="6401" max="6401" width="31.5703125" style="1" customWidth="1"/>
    <col min="6402" max="6427" width="11.42578125" style="1" customWidth="1"/>
    <col min="6428" max="6656" width="11" style="1"/>
    <col min="6657" max="6657" width="31.5703125" style="1" customWidth="1"/>
    <col min="6658" max="6683" width="11.42578125" style="1" customWidth="1"/>
    <col min="6684" max="6912" width="11" style="1"/>
    <col min="6913" max="6913" width="31.5703125" style="1" customWidth="1"/>
    <col min="6914" max="6939" width="11.42578125" style="1" customWidth="1"/>
    <col min="6940" max="7168" width="11" style="1"/>
    <col min="7169" max="7169" width="31.5703125" style="1" customWidth="1"/>
    <col min="7170" max="7195" width="11.42578125" style="1" customWidth="1"/>
    <col min="7196" max="7424" width="11" style="1"/>
    <col min="7425" max="7425" width="31.5703125" style="1" customWidth="1"/>
    <col min="7426" max="7451" width="11.42578125" style="1" customWidth="1"/>
    <col min="7452" max="7680" width="11" style="1"/>
    <col min="7681" max="7681" width="31.5703125" style="1" customWidth="1"/>
    <col min="7682" max="7707" width="11.42578125" style="1" customWidth="1"/>
    <col min="7708" max="7936" width="11" style="1"/>
    <col min="7937" max="7937" width="31.5703125" style="1" customWidth="1"/>
    <col min="7938" max="7963" width="11.42578125" style="1" customWidth="1"/>
    <col min="7964" max="8192" width="11" style="1"/>
    <col min="8193" max="8193" width="31.5703125" style="1" customWidth="1"/>
    <col min="8194" max="8219" width="11.42578125" style="1" customWidth="1"/>
    <col min="8220" max="8448" width="11" style="1"/>
    <col min="8449" max="8449" width="31.5703125" style="1" customWidth="1"/>
    <col min="8450" max="8475" width="11.42578125" style="1" customWidth="1"/>
    <col min="8476" max="8704" width="11" style="1"/>
    <col min="8705" max="8705" width="31.5703125" style="1" customWidth="1"/>
    <col min="8706" max="8731" width="11.42578125" style="1" customWidth="1"/>
    <col min="8732" max="8960" width="11" style="1"/>
    <col min="8961" max="8961" width="31.5703125" style="1" customWidth="1"/>
    <col min="8962" max="8987" width="11.42578125" style="1" customWidth="1"/>
    <col min="8988" max="9216" width="11" style="1"/>
    <col min="9217" max="9217" width="31.5703125" style="1" customWidth="1"/>
    <col min="9218" max="9243" width="11.42578125" style="1" customWidth="1"/>
    <col min="9244" max="9472" width="11" style="1"/>
    <col min="9473" max="9473" width="31.5703125" style="1" customWidth="1"/>
    <col min="9474" max="9499" width="11.42578125" style="1" customWidth="1"/>
    <col min="9500" max="9728" width="11" style="1"/>
    <col min="9729" max="9729" width="31.5703125" style="1" customWidth="1"/>
    <col min="9730" max="9755" width="11.42578125" style="1" customWidth="1"/>
    <col min="9756" max="9984" width="11" style="1"/>
    <col min="9985" max="9985" width="31.5703125" style="1" customWidth="1"/>
    <col min="9986" max="10011" width="11.42578125" style="1" customWidth="1"/>
    <col min="10012" max="10240" width="11" style="1"/>
    <col min="10241" max="10241" width="31.5703125" style="1" customWidth="1"/>
    <col min="10242" max="10267" width="11.42578125" style="1" customWidth="1"/>
    <col min="10268" max="10496" width="11" style="1"/>
    <col min="10497" max="10497" width="31.5703125" style="1" customWidth="1"/>
    <col min="10498" max="10523" width="11.42578125" style="1" customWidth="1"/>
    <col min="10524" max="10752" width="11" style="1"/>
    <col min="10753" max="10753" width="31.5703125" style="1" customWidth="1"/>
    <col min="10754" max="10779" width="11.42578125" style="1" customWidth="1"/>
    <col min="10780" max="11008" width="11" style="1"/>
    <col min="11009" max="11009" width="31.5703125" style="1" customWidth="1"/>
    <col min="11010" max="11035" width="11.42578125" style="1" customWidth="1"/>
    <col min="11036" max="11264" width="11" style="1"/>
    <col min="11265" max="11265" width="31.5703125" style="1" customWidth="1"/>
    <col min="11266" max="11291" width="11.42578125" style="1" customWidth="1"/>
    <col min="11292" max="11520" width="11" style="1"/>
    <col min="11521" max="11521" width="31.5703125" style="1" customWidth="1"/>
    <col min="11522" max="11547" width="11.42578125" style="1" customWidth="1"/>
    <col min="11548" max="11776" width="11" style="1"/>
    <col min="11777" max="11777" width="31.5703125" style="1" customWidth="1"/>
    <col min="11778" max="11803" width="11.42578125" style="1" customWidth="1"/>
    <col min="11804" max="12032" width="11" style="1"/>
    <col min="12033" max="12033" width="31.5703125" style="1" customWidth="1"/>
    <col min="12034" max="12059" width="11.42578125" style="1" customWidth="1"/>
    <col min="12060" max="12288" width="11" style="1"/>
    <col min="12289" max="12289" width="31.5703125" style="1" customWidth="1"/>
    <col min="12290" max="12315" width="11.42578125" style="1" customWidth="1"/>
    <col min="12316" max="12544" width="11" style="1"/>
    <col min="12545" max="12545" width="31.5703125" style="1" customWidth="1"/>
    <col min="12546" max="12571" width="11.42578125" style="1" customWidth="1"/>
    <col min="12572" max="12800" width="11" style="1"/>
    <col min="12801" max="12801" width="31.5703125" style="1" customWidth="1"/>
    <col min="12802" max="12827" width="11.42578125" style="1" customWidth="1"/>
    <col min="12828" max="13056" width="11" style="1"/>
    <col min="13057" max="13057" width="31.5703125" style="1" customWidth="1"/>
    <col min="13058" max="13083" width="11.42578125" style="1" customWidth="1"/>
    <col min="13084" max="13312" width="11" style="1"/>
    <col min="13313" max="13313" width="31.5703125" style="1" customWidth="1"/>
    <col min="13314" max="13339" width="11.42578125" style="1" customWidth="1"/>
    <col min="13340" max="13568" width="11" style="1"/>
    <col min="13569" max="13569" width="31.5703125" style="1" customWidth="1"/>
    <col min="13570" max="13595" width="11.42578125" style="1" customWidth="1"/>
    <col min="13596" max="13824" width="11" style="1"/>
    <col min="13825" max="13825" width="31.5703125" style="1" customWidth="1"/>
    <col min="13826" max="13851" width="11.42578125" style="1" customWidth="1"/>
    <col min="13852" max="14080" width="11" style="1"/>
    <col min="14081" max="14081" width="31.5703125" style="1" customWidth="1"/>
    <col min="14082" max="14107" width="11.42578125" style="1" customWidth="1"/>
    <col min="14108" max="14336" width="11" style="1"/>
    <col min="14337" max="14337" width="31.5703125" style="1" customWidth="1"/>
    <col min="14338" max="14363" width="11.42578125" style="1" customWidth="1"/>
    <col min="14364" max="14592" width="11" style="1"/>
    <col min="14593" max="14593" width="31.5703125" style="1" customWidth="1"/>
    <col min="14594" max="14619" width="11.42578125" style="1" customWidth="1"/>
    <col min="14620" max="14848" width="11" style="1"/>
    <col min="14849" max="14849" width="31.5703125" style="1" customWidth="1"/>
    <col min="14850" max="14875" width="11.42578125" style="1" customWidth="1"/>
    <col min="14876" max="15104" width="11" style="1"/>
    <col min="15105" max="15105" width="31.5703125" style="1" customWidth="1"/>
    <col min="15106" max="15131" width="11.42578125" style="1" customWidth="1"/>
    <col min="15132" max="15360" width="11" style="1"/>
    <col min="15361" max="15361" width="31.5703125" style="1" customWidth="1"/>
    <col min="15362" max="15387" width="11.42578125" style="1" customWidth="1"/>
    <col min="15388" max="15616" width="11" style="1"/>
    <col min="15617" max="15617" width="31.5703125" style="1" customWidth="1"/>
    <col min="15618" max="15643" width="11.42578125" style="1" customWidth="1"/>
    <col min="15644" max="15872" width="11" style="1"/>
    <col min="15873" max="15873" width="31.5703125" style="1" customWidth="1"/>
    <col min="15874" max="15899" width="11.42578125" style="1" customWidth="1"/>
    <col min="15900" max="16128" width="11" style="1"/>
    <col min="16129" max="16129" width="31.5703125" style="1" customWidth="1"/>
    <col min="16130" max="16155" width="11.42578125" style="1" customWidth="1"/>
    <col min="16156" max="16384" width="11" style="1"/>
  </cols>
  <sheetData>
    <row r="1" spans="1:27" x14ac:dyDescent="0.2">
      <c r="A1" s="52" t="s">
        <v>0</v>
      </c>
      <c r="B1" s="52"/>
      <c r="C1" s="52"/>
      <c r="D1" s="52"/>
      <c r="E1" s="52"/>
      <c r="F1" s="52"/>
      <c r="G1" s="52"/>
      <c r="H1" s="52"/>
      <c r="I1" s="52"/>
      <c r="J1" s="52"/>
      <c r="K1" s="52"/>
      <c r="L1" s="52"/>
      <c r="M1" s="52"/>
      <c r="N1" s="52"/>
      <c r="O1" s="52"/>
      <c r="P1" s="52"/>
      <c r="Q1" s="52"/>
      <c r="R1" s="52"/>
      <c r="S1" s="52"/>
      <c r="T1" s="52"/>
      <c r="U1" s="52"/>
      <c r="V1" s="52"/>
      <c r="W1" s="52"/>
      <c r="X1" s="52"/>
      <c r="Y1" s="52"/>
    </row>
    <row r="2" spans="1:27" x14ac:dyDescent="0.2">
      <c r="A2" s="52" t="s">
        <v>1</v>
      </c>
      <c r="B2" s="52"/>
      <c r="C2" s="52"/>
      <c r="D2" s="52"/>
      <c r="E2" s="52"/>
      <c r="F2" s="52"/>
      <c r="G2" s="52"/>
      <c r="H2" s="52"/>
      <c r="I2" s="52"/>
      <c r="J2" s="52"/>
      <c r="K2" s="52"/>
      <c r="L2" s="52"/>
      <c r="M2" s="52"/>
      <c r="N2" s="52"/>
      <c r="O2" s="52"/>
      <c r="P2" s="52"/>
      <c r="Q2" s="52"/>
      <c r="R2" s="52"/>
      <c r="S2" s="52"/>
      <c r="T2" s="52"/>
      <c r="U2" s="52"/>
      <c r="V2" s="52"/>
      <c r="W2" s="52"/>
      <c r="X2" s="52"/>
      <c r="Y2" s="52"/>
    </row>
    <row r="3" spans="1:27" x14ac:dyDescent="0.2">
      <c r="A3" s="52" t="s">
        <v>41</v>
      </c>
      <c r="B3" s="52"/>
      <c r="C3" s="52"/>
      <c r="D3" s="52"/>
      <c r="E3" s="52"/>
      <c r="F3" s="52"/>
      <c r="G3" s="52"/>
      <c r="H3" s="52"/>
      <c r="I3" s="52"/>
      <c r="J3" s="52"/>
      <c r="K3" s="52"/>
      <c r="L3" s="52"/>
      <c r="M3" s="52"/>
      <c r="N3" s="52"/>
      <c r="O3" s="52"/>
      <c r="P3" s="52"/>
      <c r="Q3" s="52"/>
      <c r="R3" s="52"/>
      <c r="S3" s="52"/>
      <c r="T3" s="52"/>
      <c r="U3" s="52"/>
      <c r="V3" s="52"/>
      <c r="W3" s="52"/>
      <c r="X3" s="52"/>
      <c r="Y3" s="52"/>
    </row>
    <row r="4" spans="1:27" ht="12.75" x14ac:dyDescent="0.2">
      <c r="A4" s="54" t="s">
        <v>39</v>
      </c>
      <c r="B4" s="54"/>
      <c r="C4" s="54"/>
      <c r="H4" s="2"/>
      <c r="I4" s="2"/>
    </row>
    <row r="5" spans="1:27" ht="12" thickBot="1" x14ac:dyDescent="0.25">
      <c r="A5" s="2" t="str">
        <f>Salcotiz!A5</f>
        <v>Cifras actualizadas el 27 de septiembre 2017.</v>
      </c>
    </row>
    <row r="6" spans="1:27" ht="13.5" thickBot="1" x14ac:dyDescent="0.25">
      <c r="A6" s="3" t="s">
        <v>42</v>
      </c>
      <c r="B6" s="84" t="s">
        <v>49</v>
      </c>
      <c r="C6" s="85"/>
      <c r="D6" s="86" t="s">
        <v>50</v>
      </c>
      <c r="E6" s="85"/>
      <c r="F6" s="86" t="s">
        <v>51</v>
      </c>
      <c r="G6" s="85"/>
      <c r="H6" s="86" t="s">
        <v>52</v>
      </c>
      <c r="I6" s="85"/>
      <c r="J6" s="86" t="s">
        <v>53</v>
      </c>
      <c r="K6" s="85"/>
      <c r="L6" s="86" t="s">
        <v>54</v>
      </c>
      <c r="M6" s="85"/>
      <c r="N6" s="86" t="s">
        <v>55</v>
      </c>
      <c r="O6" s="85"/>
      <c r="P6" s="86" t="s">
        <v>57</v>
      </c>
      <c r="Q6" s="85"/>
      <c r="R6" s="86" t="s">
        <v>58</v>
      </c>
      <c r="S6" s="85"/>
      <c r="T6" s="86" t="s">
        <v>59</v>
      </c>
      <c r="U6" s="85"/>
      <c r="V6" s="86" t="s">
        <v>60</v>
      </c>
      <c r="W6" s="85"/>
      <c r="X6" s="86" t="s">
        <v>61</v>
      </c>
      <c r="Y6" s="85"/>
      <c r="Z6" s="86" t="s">
        <v>56</v>
      </c>
      <c r="AA6" s="85"/>
    </row>
    <row r="7" spans="1:27" ht="12" thickBot="1" x14ac:dyDescent="0.25">
      <c r="A7" s="4"/>
      <c r="B7" s="5" t="s">
        <v>4</v>
      </c>
      <c r="C7" s="5" t="s">
        <v>5</v>
      </c>
      <c r="D7" s="6" t="s">
        <v>4</v>
      </c>
      <c r="E7" s="5" t="s">
        <v>5</v>
      </c>
      <c r="F7" s="6" t="s">
        <v>4</v>
      </c>
      <c r="G7" s="5" t="s">
        <v>5</v>
      </c>
      <c r="H7" s="6" t="s">
        <v>4</v>
      </c>
      <c r="I7" s="5" t="s">
        <v>5</v>
      </c>
      <c r="J7" s="6" t="s">
        <v>4</v>
      </c>
      <c r="K7" s="5" t="s">
        <v>5</v>
      </c>
      <c r="L7" s="6" t="s">
        <v>4</v>
      </c>
      <c r="M7" s="5" t="s">
        <v>5</v>
      </c>
      <c r="N7" s="6" t="s">
        <v>4</v>
      </c>
      <c r="O7" s="5" t="s">
        <v>5</v>
      </c>
      <c r="P7" s="6" t="s">
        <v>4</v>
      </c>
      <c r="Q7" s="5" t="s">
        <v>5</v>
      </c>
      <c r="R7" s="6" t="s">
        <v>4</v>
      </c>
      <c r="S7" s="5" t="s">
        <v>5</v>
      </c>
      <c r="T7" s="6" t="s">
        <v>4</v>
      </c>
      <c r="U7" s="5" t="s">
        <v>5</v>
      </c>
      <c r="V7" s="6" t="s">
        <v>4</v>
      </c>
      <c r="W7" s="5" t="s">
        <v>5</v>
      </c>
      <c r="X7" s="6" t="s">
        <v>4</v>
      </c>
      <c r="Y7" s="5" t="s">
        <v>5</v>
      </c>
      <c r="Z7" s="6" t="s">
        <v>4</v>
      </c>
      <c r="AA7" s="5" t="s">
        <v>5</v>
      </c>
    </row>
    <row r="8" spans="1:27" ht="12" thickBot="1" x14ac:dyDescent="0.25">
      <c r="A8" s="4"/>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33" t="s">
        <v>6</v>
      </c>
      <c r="B9" s="34">
        <v>433.16379064460926</v>
      </c>
      <c r="C9" s="34">
        <v>434.514492074928</v>
      </c>
      <c r="D9" s="34">
        <v>415.55623744997547</v>
      </c>
      <c r="E9" s="34">
        <v>415.81785986990946</v>
      </c>
      <c r="F9" s="34">
        <v>427.23611803944317</v>
      </c>
      <c r="G9" s="34">
        <v>427.44761209288737</v>
      </c>
      <c r="H9" s="34">
        <v>436.80058131794988</v>
      </c>
      <c r="I9" s="34">
        <v>438.02300238877274</v>
      </c>
      <c r="J9" s="34">
        <v>432.48974336477295</v>
      </c>
      <c r="K9" s="34">
        <v>433.18946879834965</v>
      </c>
      <c r="L9" s="34">
        <v>438.93945845852841</v>
      </c>
      <c r="M9" s="34">
        <v>439.7037137426077</v>
      </c>
      <c r="N9" s="34">
        <v>433.6945238604751</v>
      </c>
      <c r="O9" s="34">
        <v>434.49472654290014</v>
      </c>
      <c r="P9" s="34">
        <v>448.61811919953595</v>
      </c>
      <c r="Q9" s="34">
        <v>449.86020016071302</v>
      </c>
      <c r="R9" s="34">
        <v>587.45665085042708</v>
      </c>
      <c r="S9" s="34">
        <v>589.68687849779087</v>
      </c>
      <c r="T9" s="34">
        <v>442.15584330794343</v>
      </c>
      <c r="U9" s="34">
        <v>443.18215073395169</v>
      </c>
      <c r="V9" s="34">
        <v>435.26898737808375</v>
      </c>
      <c r="W9" s="34">
        <v>436.36892483211784</v>
      </c>
      <c r="X9" s="34">
        <v>448.8808358454371</v>
      </c>
      <c r="Y9" s="34">
        <v>449.63981273666093</v>
      </c>
      <c r="Z9" s="35">
        <v>448.35507414309853</v>
      </c>
      <c r="AA9" s="36">
        <v>449.32740353929915</v>
      </c>
    </row>
    <row r="10" spans="1:27" ht="33.75" x14ac:dyDescent="0.2">
      <c r="A10" s="37" t="s">
        <v>7</v>
      </c>
      <c r="B10" s="38">
        <v>500.19344697398725</v>
      </c>
      <c r="C10" s="38">
        <v>503.04814920894711</v>
      </c>
      <c r="D10" s="38">
        <v>471.51060136266682</v>
      </c>
      <c r="E10" s="38">
        <v>472.97795436404169</v>
      </c>
      <c r="F10" s="38">
        <v>499.70145540908072</v>
      </c>
      <c r="G10" s="38">
        <v>501.32810997378954</v>
      </c>
      <c r="H10" s="38">
        <v>482.41979689139453</v>
      </c>
      <c r="I10" s="38">
        <v>483.94707896365338</v>
      </c>
      <c r="J10" s="38">
        <v>481.82269391816936</v>
      </c>
      <c r="K10" s="38">
        <v>483.28131859760276</v>
      </c>
      <c r="L10" s="38">
        <v>521.32573000365483</v>
      </c>
      <c r="M10" s="38">
        <v>522.73985504619407</v>
      </c>
      <c r="N10" s="38">
        <v>480.1672295875133</v>
      </c>
      <c r="O10" s="38">
        <v>481.02180508115657</v>
      </c>
      <c r="P10" s="38">
        <v>525.05920406050211</v>
      </c>
      <c r="Q10" s="38">
        <v>526.5515656785858</v>
      </c>
      <c r="R10" s="38">
        <v>488.49214956452977</v>
      </c>
      <c r="S10" s="38">
        <v>489.62574573275145</v>
      </c>
      <c r="T10" s="38">
        <v>484.400376486347</v>
      </c>
      <c r="U10" s="38">
        <v>485.67199083984667</v>
      </c>
      <c r="V10" s="38">
        <v>482.32101252127205</v>
      </c>
      <c r="W10" s="38">
        <v>483.32704434603153</v>
      </c>
      <c r="X10" s="38">
        <v>565.1937962933049</v>
      </c>
      <c r="Y10" s="38">
        <v>567.00664721545832</v>
      </c>
      <c r="Z10" s="39">
        <v>498.5506244227019</v>
      </c>
      <c r="AA10" s="40">
        <v>500.04393875400484</v>
      </c>
    </row>
    <row r="11" spans="1:27" x14ac:dyDescent="0.2">
      <c r="A11" s="41" t="s">
        <v>8</v>
      </c>
      <c r="B11" s="38">
        <v>428.92656866151304</v>
      </c>
      <c r="C11" s="38">
        <v>429.12115046604526</v>
      </c>
      <c r="D11" s="38">
        <v>420.36201045068583</v>
      </c>
      <c r="E11" s="38">
        <v>421.3386356484603</v>
      </c>
      <c r="F11" s="38">
        <v>430.78780969799703</v>
      </c>
      <c r="G11" s="38">
        <v>431.27060198365325</v>
      </c>
      <c r="H11" s="38">
        <v>421.78798840128104</v>
      </c>
      <c r="I11" s="38">
        <v>421.4331949394155</v>
      </c>
      <c r="J11" s="38">
        <v>422.93958041657726</v>
      </c>
      <c r="K11" s="38">
        <v>422.77645103047388</v>
      </c>
      <c r="L11" s="38">
        <v>443.77771833968654</v>
      </c>
      <c r="M11" s="38">
        <v>445.88124081881006</v>
      </c>
      <c r="N11" s="38">
        <v>441.18681232265908</v>
      </c>
      <c r="O11" s="38">
        <v>445.09056443114281</v>
      </c>
      <c r="P11" s="38">
        <v>428.8043483586477</v>
      </c>
      <c r="Q11" s="38">
        <v>429.03592637822754</v>
      </c>
      <c r="R11" s="38">
        <v>425.93176790424019</v>
      </c>
      <c r="S11" s="38">
        <v>425.73808380600627</v>
      </c>
      <c r="T11" s="38">
        <v>430.81482519258446</v>
      </c>
      <c r="U11" s="38">
        <v>432.64919029753077</v>
      </c>
      <c r="V11" s="38">
        <v>429.46365845282048</v>
      </c>
      <c r="W11" s="38">
        <v>429.21692765995289</v>
      </c>
      <c r="X11" s="38">
        <v>467.9319678365253</v>
      </c>
      <c r="Y11" s="38">
        <v>469.49945216680294</v>
      </c>
      <c r="Z11" s="39">
        <v>432.72625466960153</v>
      </c>
      <c r="AA11" s="40">
        <v>433.5876183022101</v>
      </c>
    </row>
    <row r="12" spans="1:27" ht="33.75" x14ac:dyDescent="0.2">
      <c r="A12" s="37" t="s">
        <v>9</v>
      </c>
      <c r="B12" s="38">
        <v>506.44930946128414</v>
      </c>
      <c r="C12" s="38">
        <v>509.88556243243244</v>
      </c>
      <c r="D12" s="38">
        <v>469.65010208322229</v>
      </c>
      <c r="E12" s="38">
        <v>472.04808512940951</v>
      </c>
      <c r="F12" s="38">
        <v>474.11187115388708</v>
      </c>
      <c r="G12" s="38">
        <v>476.66585051183449</v>
      </c>
      <c r="H12" s="38">
        <v>468.20477194062812</v>
      </c>
      <c r="I12" s="38">
        <v>470.85856750083565</v>
      </c>
      <c r="J12" s="38">
        <v>474.39159048089124</v>
      </c>
      <c r="K12" s="38">
        <v>476.74348195020633</v>
      </c>
      <c r="L12" s="38">
        <v>470.28751467751852</v>
      </c>
      <c r="M12" s="38">
        <v>472.84507398951013</v>
      </c>
      <c r="N12" s="38">
        <v>476.57155611746634</v>
      </c>
      <c r="O12" s="38">
        <v>479.1863315277086</v>
      </c>
      <c r="P12" s="38">
        <v>474.14152368717555</v>
      </c>
      <c r="Q12" s="38">
        <v>476.79226015894915</v>
      </c>
      <c r="R12" s="38">
        <v>470.3177939988035</v>
      </c>
      <c r="S12" s="38">
        <v>472.58206054573139</v>
      </c>
      <c r="T12" s="38">
        <v>467.43312336190502</v>
      </c>
      <c r="U12" s="38">
        <v>469.70369982123401</v>
      </c>
      <c r="V12" s="38">
        <v>517.30716543133622</v>
      </c>
      <c r="W12" s="38">
        <v>519.94904339795892</v>
      </c>
      <c r="X12" s="38">
        <v>489.61436042033881</v>
      </c>
      <c r="Y12" s="38">
        <v>491.52251231630362</v>
      </c>
      <c r="Z12" s="39">
        <v>479.87339023453814</v>
      </c>
      <c r="AA12" s="40">
        <v>482.39854410684285</v>
      </c>
    </row>
    <row r="13" spans="1:27" x14ac:dyDescent="0.2">
      <c r="A13" s="41" t="s">
        <v>10</v>
      </c>
      <c r="B13" s="38">
        <v>740.84249551524817</v>
      </c>
      <c r="C13" s="38">
        <v>743.12562261306539</v>
      </c>
      <c r="D13" s="38">
        <v>729.7037348674337</v>
      </c>
      <c r="E13" s="38">
        <v>732.75876954109935</v>
      </c>
      <c r="F13" s="38">
        <v>750.80777042722957</v>
      </c>
      <c r="G13" s="38">
        <v>755.20752201966411</v>
      </c>
      <c r="H13" s="38">
        <v>754.79820963509428</v>
      </c>
      <c r="I13" s="38">
        <v>757.24172501750525</v>
      </c>
      <c r="J13" s="38">
        <v>786.69432671740537</v>
      </c>
      <c r="K13" s="38">
        <v>791.01370650529509</v>
      </c>
      <c r="L13" s="38">
        <v>757.89373687858983</v>
      </c>
      <c r="M13" s="38">
        <v>760.96404210526316</v>
      </c>
      <c r="N13" s="38">
        <v>783.81552238071822</v>
      </c>
      <c r="O13" s="38">
        <v>787.47681679884283</v>
      </c>
      <c r="P13" s="38">
        <v>762.32428781204112</v>
      </c>
      <c r="Q13" s="38">
        <v>765.33321083172143</v>
      </c>
      <c r="R13" s="38">
        <v>753.37757372391491</v>
      </c>
      <c r="S13" s="38">
        <v>756.05385572016053</v>
      </c>
      <c r="T13" s="38">
        <v>739.34123373796967</v>
      </c>
      <c r="U13" s="38">
        <v>742.14853472324182</v>
      </c>
      <c r="V13" s="38">
        <v>744.05868603308966</v>
      </c>
      <c r="W13" s="38">
        <v>747.16940307962193</v>
      </c>
      <c r="X13" s="38">
        <v>791.61355620340282</v>
      </c>
      <c r="Y13" s="38">
        <v>793.76856117533714</v>
      </c>
      <c r="Z13" s="39">
        <v>757.93926116101147</v>
      </c>
      <c r="AA13" s="40">
        <v>761.02181417756822</v>
      </c>
    </row>
    <row r="14" spans="1:27" x14ac:dyDescent="0.2">
      <c r="A14" s="41" t="s">
        <v>11</v>
      </c>
      <c r="B14" s="38">
        <v>735.18358029758849</v>
      </c>
      <c r="C14" s="38">
        <v>735.26829983909067</v>
      </c>
      <c r="D14" s="38">
        <v>724.58048241137647</v>
      </c>
      <c r="E14" s="38">
        <v>725.36315611670364</v>
      </c>
      <c r="F14" s="38">
        <v>738.80473677082989</v>
      </c>
      <c r="G14" s="38">
        <v>739.21923246431834</v>
      </c>
      <c r="H14" s="38">
        <v>740.49738632524827</v>
      </c>
      <c r="I14" s="38">
        <v>740.67643323301661</v>
      </c>
      <c r="J14" s="38">
        <v>747.89454154388102</v>
      </c>
      <c r="K14" s="38">
        <v>748.09501050989968</v>
      </c>
      <c r="L14" s="38">
        <v>755.88487389574482</v>
      </c>
      <c r="M14" s="38">
        <v>756.13207121160985</v>
      </c>
      <c r="N14" s="38">
        <v>748.54869800903464</v>
      </c>
      <c r="O14" s="38">
        <v>748.67315049226443</v>
      </c>
      <c r="P14" s="38">
        <v>749.10878543182798</v>
      </c>
      <c r="Q14" s="38">
        <v>749.40014339898858</v>
      </c>
      <c r="R14" s="38">
        <v>740.58922824029491</v>
      </c>
      <c r="S14" s="38">
        <v>741.04907403711832</v>
      </c>
      <c r="T14" s="38">
        <v>964.22730121360826</v>
      </c>
      <c r="U14" s="38">
        <v>964.54330123522379</v>
      </c>
      <c r="V14" s="38">
        <v>740.6135171002245</v>
      </c>
      <c r="W14" s="38">
        <v>740.58717109612587</v>
      </c>
      <c r="X14" s="38">
        <v>755.43402642235947</v>
      </c>
      <c r="Y14" s="38">
        <v>755.30936405621821</v>
      </c>
      <c r="Z14" s="39">
        <v>761.78059647183488</v>
      </c>
      <c r="AA14" s="40">
        <v>762.02636730754818</v>
      </c>
    </row>
    <row r="15" spans="1:27" x14ac:dyDescent="0.2">
      <c r="A15" s="41" t="s">
        <v>12</v>
      </c>
      <c r="B15" s="38">
        <v>501.65923973462435</v>
      </c>
      <c r="C15" s="38">
        <v>502.03354487760652</v>
      </c>
      <c r="D15" s="38">
        <v>503.44539936102234</v>
      </c>
      <c r="E15" s="38">
        <v>504.74207168458776</v>
      </c>
      <c r="F15" s="38">
        <v>514.34225633702249</v>
      </c>
      <c r="G15" s="38">
        <v>514.88789870689652</v>
      </c>
      <c r="H15" s="38">
        <v>532.84624397213793</v>
      </c>
      <c r="I15" s="38">
        <v>533.48139748201436</v>
      </c>
      <c r="J15" s="38">
        <v>519.77505150912702</v>
      </c>
      <c r="K15" s="38">
        <v>520.49724959098353</v>
      </c>
      <c r="L15" s="38">
        <v>513.27459697733002</v>
      </c>
      <c r="M15" s="38">
        <v>514.40061538461532</v>
      </c>
      <c r="N15" s="38">
        <v>507.02273228907086</v>
      </c>
      <c r="O15" s="38">
        <v>508.31159971305595</v>
      </c>
      <c r="P15" s="38">
        <v>519.21690484739679</v>
      </c>
      <c r="Q15" s="38">
        <v>520.26113640469737</v>
      </c>
      <c r="R15" s="38">
        <v>511.35059274755929</v>
      </c>
      <c r="S15" s="38">
        <v>512.18542972168734</v>
      </c>
      <c r="T15" s="38">
        <v>509.10933071568803</v>
      </c>
      <c r="U15" s="38">
        <v>510.05888231072839</v>
      </c>
      <c r="V15" s="38">
        <v>516.18663203152983</v>
      </c>
      <c r="W15" s="38">
        <v>516.76418286537069</v>
      </c>
      <c r="X15" s="38">
        <v>546.59143709327554</v>
      </c>
      <c r="Y15" s="38">
        <v>546.58153706395342</v>
      </c>
      <c r="Z15" s="39">
        <v>516.23503480131524</v>
      </c>
      <c r="AA15" s="40">
        <v>517.01712881718311</v>
      </c>
    </row>
    <row r="16" spans="1:27" ht="22.5" x14ac:dyDescent="0.2">
      <c r="A16" s="37" t="s">
        <v>13</v>
      </c>
      <c r="B16" s="38">
        <v>436.82615843404938</v>
      </c>
      <c r="C16" s="38">
        <v>438.39372432446015</v>
      </c>
      <c r="D16" s="38">
        <v>438.363587027081</v>
      </c>
      <c r="E16" s="38">
        <v>439.57987165802365</v>
      </c>
      <c r="F16" s="38">
        <v>444.7837638257152</v>
      </c>
      <c r="G16" s="38">
        <v>446.36624691233976</v>
      </c>
      <c r="H16" s="38">
        <v>488.57686852497483</v>
      </c>
      <c r="I16" s="38">
        <v>490.03667130258088</v>
      </c>
      <c r="J16" s="38">
        <v>445.5582294523943</v>
      </c>
      <c r="K16" s="38">
        <v>447.38031606459907</v>
      </c>
      <c r="L16" s="38">
        <v>448.6403410116323</v>
      </c>
      <c r="M16" s="38">
        <v>449.85612984822939</v>
      </c>
      <c r="N16" s="38">
        <v>444.43981916285151</v>
      </c>
      <c r="O16" s="38">
        <v>445.86515006922468</v>
      </c>
      <c r="P16" s="38">
        <v>447.9677388981201</v>
      </c>
      <c r="Q16" s="38">
        <v>449.12592484599588</v>
      </c>
      <c r="R16" s="38">
        <v>445.34858597649333</v>
      </c>
      <c r="S16" s="38">
        <v>447.13571623864857</v>
      </c>
      <c r="T16" s="38">
        <v>441.1450466822543</v>
      </c>
      <c r="U16" s="38">
        <v>442.30548887368451</v>
      </c>
      <c r="V16" s="38">
        <v>452.16218249065321</v>
      </c>
      <c r="W16" s="38">
        <v>453.7771398549196</v>
      </c>
      <c r="X16" s="38">
        <v>477.76966713248078</v>
      </c>
      <c r="Y16" s="38">
        <v>478.87609317675577</v>
      </c>
      <c r="Z16" s="39">
        <v>450.96516571822502</v>
      </c>
      <c r="AA16" s="40">
        <v>452.3915394307885</v>
      </c>
    </row>
    <row r="17" spans="1:27" x14ac:dyDescent="0.2">
      <c r="A17" s="41" t="s">
        <v>14</v>
      </c>
      <c r="B17" s="38">
        <v>472.89933107876584</v>
      </c>
      <c r="C17" s="38">
        <v>476.20672377946062</v>
      </c>
      <c r="D17" s="38">
        <v>467.65708174446638</v>
      </c>
      <c r="E17" s="38">
        <v>470.87562950282819</v>
      </c>
      <c r="F17" s="38">
        <v>477.20113286510752</v>
      </c>
      <c r="G17" s="38">
        <v>479.65155059519429</v>
      </c>
      <c r="H17" s="38">
        <v>465.41590750790846</v>
      </c>
      <c r="I17" s="38">
        <v>467.5099228935519</v>
      </c>
      <c r="J17" s="38">
        <v>470.88044054950257</v>
      </c>
      <c r="K17" s="38">
        <v>472.87180290498878</v>
      </c>
      <c r="L17" s="38">
        <v>492.6643839484056</v>
      </c>
      <c r="M17" s="38">
        <v>494.64247969909468</v>
      </c>
      <c r="N17" s="38">
        <v>507.14264953954734</v>
      </c>
      <c r="O17" s="38">
        <v>509.1400960419092</v>
      </c>
      <c r="P17" s="38">
        <v>475.00488118231112</v>
      </c>
      <c r="Q17" s="38">
        <v>477.33358303537688</v>
      </c>
      <c r="R17" s="38">
        <v>471.12708519409136</v>
      </c>
      <c r="S17" s="38">
        <v>472.09780751460204</v>
      </c>
      <c r="T17" s="38">
        <v>470.61416346869805</v>
      </c>
      <c r="U17" s="38">
        <v>472.87176018480852</v>
      </c>
      <c r="V17" s="38">
        <v>471.97512094147623</v>
      </c>
      <c r="W17" s="38">
        <v>473.87130954127906</v>
      </c>
      <c r="X17" s="38">
        <v>516.08975726600045</v>
      </c>
      <c r="Y17" s="38">
        <v>518.27062148112725</v>
      </c>
      <c r="Z17" s="39">
        <v>479.8893279405234</v>
      </c>
      <c r="AA17" s="40">
        <v>482.11194059785163</v>
      </c>
    </row>
    <row r="18" spans="1:27" x14ac:dyDescent="0.2">
      <c r="A18" s="41" t="s">
        <v>15</v>
      </c>
      <c r="B18" s="38">
        <v>264.77615230460924</v>
      </c>
      <c r="C18" s="38">
        <v>264.77615230460924</v>
      </c>
      <c r="D18" s="38">
        <v>260.04484230055658</v>
      </c>
      <c r="E18" s="38">
        <v>260.48675483870966</v>
      </c>
      <c r="F18" s="38">
        <v>266.78877513711154</v>
      </c>
      <c r="G18" s="38">
        <v>267.00855708908409</v>
      </c>
      <c r="H18" s="38">
        <v>263.58706449668477</v>
      </c>
      <c r="I18" s="38">
        <v>263.7402939375383</v>
      </c>
      <c r="J18" s="38">
        <v>266.15140108238126</v>
      </c>
      <c r="K18" s="38">
        <v>266.26500910746813</v>
      </c>
      <c r="L18" s="38">
        <v>264.19983353151008</v>
      </c>
      <c r="M18" s="38">
        <v>264.41192145015106</v>
      </c>
      <c r="N18" s="38">
        <v>266.69694047619049</v>
      </c>
      <c r="O18" s="38">
        <v>266.79468430547206</v>
      </c>
      <c r="P18" s="38">
        <v>267.57170702894274</v>
      </c>
      <c r="Q18" s="38">
        <v>267.71086826347306</v>
      </c>
      <c r="R18" s="38">
        <v>265.96946650859513</v>
      </c>
      <c r="S18" s="38">
        <v>266.01846889952151</v>
      </c>
      <c r="T18" s="38">
        <v>266.89283096926715</v>
      </c>
      <c r="U18" s="38">
        <v>266.92988073941558</v>
      </c>
      <c r="V18" s="38">
        <v>265.79823149236194</v>
      </c>
      <c r="W18" s="38">
        <v>265.92368545994066</v>
      </c>
      <c r="X18" s="38">
        <v>267.91249263406013</v>
      </c>
      <c r="Y18" s="38">
        <v>268.00234458259325</v>
      </c>
      <c r="Z18" s="39">
        <v>265.53247816352263</v>
      </c>
      <c r="AA18" s="40">
        <v>265.67238508149802</v>
      </c>
    </row>
    <row r="19" spans="1:27" x14ac:dyDescent="0.2">
      <c r="A19" s="41" t="s">
        <v>16</v>
      </c>
      <c r="B19" s="38"/>
      <c r="C19" s="38"/>
      <c r="D19" s="38"/>
      <c r="E19" s="38"/>
      <c r="F19" s="38"/>
      <c r="G19" s="38"/>
      <c r="H19" s="38"/>
      <c r="I19" s="38"/>
      <c r="J19" s="38"/>
      <c r="K19" s="38"/>
      <c r="L19" s="38"/>
      <c r="M19" s="38"/>
      <c r="N19" s="38"/>
      <c r="O19" s="38"/>
      <c r="P19" s="38"/>
      <c r="Q19" s="38"/>
      <c r="R19" s="38"/>
      <c r="S19" s="38"/>
      <c r="T19" s="38"/>
      <c r="U19" s="38"/>
      <c r="V19" s="38"/>
      <c r="W19" s="38"/>
      <c r="X19" s="38"/>
      <c r="Y19" s="38"/>
      <c r="Z19" s="39"/>
      <c r="AA19" s="40"/>
    </row>
    <row r="20" spans="1:27" x14ac:dyDescent="0.2">
      <c r="A20" s="42" t="s">
        <v>17</v>
      </c>
      <c r="B20" s="39">
        <v>500.90991620239703</v>
      </c>
      <c r="C20" s="39">
        <v>503.59970009920335</v>
      </c>
      <c r="D20" s="39">
        <v>480.49454012759901</v>
      </c>
      <c r="E20" s="39">
        <v>482.51126506929677</v>
      </c>
      <c r="F20" s="39">
        <v>493.88491029433385</v>
      </c>
      <c r="G20" s="39">
        <v>495.97677155598825</v>
      </c>
      <c r="H20" s="39">
        <v>494.52143123059119</v>
      </c>
      <c r="I20" s="39">
        <v>496.49479677403434</v>
      </c>
      <c r="J20" s="39">
        <v>489.79751517975143</v>
      </c>
      <c r="K20" s="39">
        <v>491.72190902103819</v>
      </c>
      <c r="L20" s="39">
        <v>502.73657265342621</v>
      </c>
      <c r="M20" s="39">
        <v>504.67862617419377</v>
      </c>
      <c r="N20" s="39">
        <v>494.09747119215729</v>
      </c>
      <c r="O20" s="39">
        <v>495.95256347423071</v>
      </c>
      <c r="P20" s="39">
        <v>502.48718984228947</v>
      </c>
      <c r="Q20" s="39">
        <v>504.55736892659525</v>
      </c>
      <c r="R20" s="39">
        <v>492.31178220987505</v>
      </c>
      <c r="S20" s="39">
        <v>494.15946110611196</v>
      </c>
      <c r="T20" s="39">
        <v>496.57873599807084</v>
      </c>
      <c r="U20" s="39">
        <v>498.49427703881247</v>
      </c>
      <c r="V20" s="39">
        <v>502.57864189004971</v>
      </c>
      <c r="W20" s="39">
        <v>504.35825559622356</v>
      </c>
      <c r="X20" s="39">
        <v>531.14167573572581</v>
      </c>
      <c r="Y20" s="39">
        <v>532.98928021796962</v>
      </c>
      <c r="Z20" s="39">
        <v>498.46169854635554</v>
      </c>
      <c r="AA20" s="40">
        <v>500.45785625447485</v>
      </c>
    </row>
    <row r="21" spans="1:27"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5"/>
      <c r="AA21" s="40"/>
    </row>
    <row r="22" spans="1:27" x14ac:dyDescent="0.2">
      <c r="A22" s="43" t="s">
        <v>18</v>
      </c>
      <c r="B22" s="38">
        <v>841.25175759857984</v>
      </c>
      <c r="C22" s="38">
        <v>846.83646175382239</v>
      </c>
      <c r="D22" s="38">
        <v>844.99717924925278</v>
      </c>
      <c r="E22" s="38">
        <v>847.86093431305608</v>
      </c>
      <c r="F22" s="38">
        <v>845.05747473764984</v>
      </c>
      <c r="G22" s="38">
        <v>848.35987423023039</v>
      </c>
      <c r="H22" s="38">
        <v>840.3031970364309</v>
      </c>
      <c r="I22" s="38">
        <v>843.19773199554561</v>
      </c>
      <c r="J22" s="38">
        <v>840.97550556951376</v>
      </c>
      <c r="K22" s="38">
        <v>844.05069152968179</v>
      </c>
      <c r="L22" s="38">
        <v>836.19386810949811</v>
      </c>
      <c r="M22" s="38">
        <v>838.59615048053149</v>
      </c>
      <c r="N22" s="38">
        <v>851.80328366013066</v>
      </c>
      <c r="O22" s="38">
        <v>854.28060915758522</v>
      </c>
      <c r="P22" s="38">
        <v>855.6673595811742</v>
      </c>
      <c r="Q22" s="38">
        <v>858.31638993467834</v>
      </c>
      <c r="R22" s="38">
        <v>855.38243923506718</v>
      </c>
      <c r="S22" s="38">
        <v>856.57567964514544</v>
      </c>
      <c r="T22" s="38">
        <v>856.40700599195247</v>
      </c>
      <c r="U22" s="38">
        <v>857.73974332007765</v>
      </c>
      <c r="V22" s="38">
        <v>854.92185336941407</v>
      </c>
      <c r="W22" s="38">
        <v>855.62413385826767</v>
      </c>
      <c r="X22" s="38">
        <v>859.32922996969342</v>
      </c>
      <c r="Y22" s="38">
        <v>859.77153665079106</v>
      </c>
      <c r="Z22" s="39">
        <v>848.52417950902975</v>
      </c>
      <c r="AA22" s="40">
        <v>850.93416140578438</v>
      </c>
    </row>
    <row r="23" spans="1:27" x14ac:dyDescent="0.2">
      <c r="A23" s="43" t="s">
        <v>19</v>
      </c>
      <c r="B23" s="38">
        <v>833.29639388188002</v>
      </c>
      <c r="C23" s="38">
        <v>839.29732346627509</v>
      </c>
      <c r="D23" s="38">
        <v>809.52841650724247</v>
      </c>
      <c r="E23" s="38">
        <v>818.69040466278102</v>
      </c>
      <c r="F23" s="38">
        <v>837.63685316579108</v>
      </c>
      <c r="G23" s="38">
        <v>849.24118682410062</v>
      </c>
      <c r="H23" s="38">
        <v>833.55233114522866</v>
      </c>
      <c r="I23" s="38">
        <v>842.28376581234181</v>
      </c>
      <c r="J23" s="38">
        <v>817.59061119532259</v>
      </c>
      <c r="K23" s="38">
        <v>824.76199616858241</v>
      </c>
      <c r="L23" s="38">
        <v>859.94209913326108</v>
      </c>
      <c r="M23" s="38">
        <v>865.46842119624534</v>
      </c>
      <c r="N23" s="38">
        <v>844.97752554587498</v>
      </c>
      <c r="O23" s="38">
        <v>831.24549853848646</v>
      </c>
      <c r="P23" s="38">
        <v>828.89203822003822</v>
      </c>
      <c r="Q23" s="38">
        <v>832.53870241169034</v>
      </c>
      <c r="R23" s="38">
        <v>838.8532808226671</v>
      </c>
      <c r="S23" s="38">
        <v>840.80728025897076</v>
      </c>
      <c r="T23" s="38">
        <v>830.71051735428944</v>
      </c>
      <c r="U23" s="38">
        <v>832.50710727969351</v>
      </c>
      <c r="V23" s="38">
        <v>838.1558794160743</v>
      </c>
      <c r="W23" s="38">
        <v>839.08237391304351</v>
      </c>
      <c r="X23" s="38">
        <v>866.01452273346047</v>
      </c>
      <c r="Y23" s="38">
        <v>866.83799760126487</v>
      </c>
      <c r="Z23" s="39">
        <v>836.59587242676082</v>
      </c>
      <c r="AA23" s="40">
        <v>840.23017151112288</v>
      </c>
    </row>
    <row r="24" spans="1:27" x14ac:dyDescent="0.2">
      <c r="A24" s="43" t="s">
        <v>20</v>
      </c>
      <c r="B24" s="38">
        <v>819.05408714994587</v>
      </c>
      <c r="C24" s="38">
        <v>819.05408714994587</v>
      </c>
      <c r="D24" s="38">
        <v>796.60334308663221</v>
      </c>
      <c r="E24" s="38">
        <v>796.60334308663221</v>
      </c>
      <c r="F24" s="38">
        <v>803.69284467120178</v>
      </c>
      <c r="G24" s="38">
        <v>803.69284467120178</v>
      </c>
      <c r="H24" s="38">
        <v>786.94229388638814</v>
      </c>
      <c r="I24" s="38">
        <v>786.94229388638814</v>
      </c>
      <c r="J24" s="38">
        <v>785.22849915682968</v>
      </c>
      <c r="K24" s="38">
        <v>785.22849915682968</v>
      </c>
      <c r="L24" s="38">
        <v>769.62428258303828</v>
      </c>
      <c r="M24" s="38">
        <v>769.62428258303828</v>
      </c>
      <c r="N24" s="38">
        <v>788.40376536566021</v>
      </c>
      <c r="O24" s="38">
        <v>788.40376536566021</v>
      </c>
      <c r="P24" s="38">
        <v>773.20982856823764</v>
      </c>
      <c r="Q24" s="38">
        <v>773.20982856823764</v>
      </c>
      <c r="R24" s="38">
        <v>778.96859396124387</v>
      </c>
      <c r="S24" s="38">
        <v>778.96859396124387</v>
      </c>
      <c r="T24" s="38">
        <v>800.93544379674438</v>
      </c>
      <c r="U24" s="38">
        <v>800.93544379674438</v>
      </c>
      <c r="V24" s="38">
        <v>819.08736450825711</v>
      </c>
      <c r="W24" s="38">
        <v>819.08736450825711</v>
      </c>
      <c r="X24" s="38">
        <v>813.25471961790197</v>
      </c>
      <c r="Y24" s="38">
        <v>813.25471961790197</v>
      </c>
      <c r="Z24" s="39">
        <v>794.58375552934012</v>
      </c>
      <c r="AA24" s="40">
        <v>794.58375552934012</v>
      </c>
    </row>
    <row r="25" spans="1:27" x14ac:dyDescent="0.2">
      <c r="A25" s="43" t="s">
        <v>21</v>
      </c>
      <c r="B25" s="38">
        <v>774.51992919389966</v>
      </c>
      <c r="C25" s="38">
        <v>774.51530234247309</v>
      </c>
      <c r="D25" s="38">
        <v>768.46072648020333</v>
      </c>
      <c r="E25" s="38">
        <v>768.54010901162792</v>
      </c>
      <c r="F25" s="38">
        <v>777.98471014492748</v>
      </c>
      <c r="G25" s="38">
        <v>778.0654258789416</v>
      </c>
      <c r="H25" s="38">
        <v>780.60969415619877</v>
      </c>
      <c r="I25" s="38">
        <v>780.69368967401203</v>
      </c>
      <c r="J25" s="38">
        <v>785.50190103692921</v>
      </c>
      <c r="K25" s="38">
        <v>785.58761601455876</v>
      </c>
      <c r="L25" s="38">
        <v>799.16532479249372</v>
      </c>
      <c r="M25" s="38">
        <v>799.16517415628959</v>
      </c>
      <c r="N25" s="38">
        <v>778.20004140414051</v>
      </c>
      <c r="O25" s="38">
        <v>778.20004140414051</v>
      </c>
      <c r="P25" s="38">
        <v>785.78475421600285</v>
      </c>
      <c r="Q25" s="38">
        <v>785.78475421600285</v>
      </c>
      <c r="R25" s="38">
        <v>795.59701902368988</v>
      </c>
      <c r="S25" s="38">
        <v>795.59701902368988</v>
      </c>
      <c r="T25" s="38">
        <v>785.67697354308189</v>
      </c>
      <c r="U25" s="38">
        <v>785.67697354308189</v>
      </c>
      <c r="V25" s="38">
        <v>787.79300035549238</v>
      </c>
      <c r="W25" s="38">
        <v>787.79300035549238</v>
      </c>
      <c r="X25" s="38">
        <v>867.5538314785374</v>
      </c>
      <c r="Y25" s="38">
        <v>867.5538314785374</v>
      </c>
      <c r="Z25" s="39">
        <v>790.57065881879964</v>
      </c>
      <c r="AA25" s="40">
        <v>790.59774475823724</v>
      </c>
    </row>
    <row r="26" spans="1:27" x14ac:dyDescent="0.2">
      <c r="A26" s="43" t="s">
        <v>22</v>
      </c>
      <c r="B26" s="38">
        <v>1001.645043948614</v>
      </c>
      <c r="C26" s="38">
        <v>1001.645043948614</v>
      </c>
      <c r="D26" s="38">
        <v>1162.797372139973</v>
      </c>
      <c r="E26" s="38">
        <v>1162.797372139973</v>
      </c>
      <c r="F26" s="38">
        <v>1006.1952401746724</v>
      </c>
      <c r="G26" s="38">
        <v>1006.1952401746724</v>
      </c>
      <c r="H26" s="38">
        <v>999.85163258464627</v>
      </c>
      <c r="I26" s="38">
        <v>999.85163258464627</v>
      </c>
      <c r="J26" s="38">
        <v>987.84702468312207</v>
      </c>
      <c r="K26" s="38">
        <v>987.84702468312207</v>
      </c>
      <c r="L26" s="38">
        <v>992.28546968687544</v>
      </c>
      <c r="M26" s="38">
        <v>992.28546968687544</v>
      </c>
      <c r="N26" s="38">
        <v>996.93372886973816</v>
      </c>
      <c r="O26" s="38">
        <v>996.93372886973816</v>
      </c>
      <c r="P26" s="38">
        <v>991.17241903502986</v>
      </c>
      <c r="Q26" s="38">
        <v>991.17241903502986</v>
      </c>
      <c r="R26" s="38">
        <v>988.30875207434451</v>
      </c>
      <c r="S26" s="38">
        <v>988.30875207434451</v>
      </c>
      <c r="T26" s="38">
        <v>981.95348344370859</v>
      </c>
      <c r="U26" s="38">
        <v>981.95348344370859</v>
      </c>
      <c r="V26" s="38">
        <v>978.17434210526312</v>
      </c>
      <c r="W26" s="38">
        <v>978.17434210526312</v>
      </c>
      <c r="X26" s="38">
        <v>1100.5324481737414</v>
      </c>
      <c r="Y26" s="38">
        <v>1100.5324481737414</v>
      </c>
      <c r="Z26" s="39">
        <v>1015.641413076644</v>
      </c>
      <c r="AA26" s="40">
        <v>1015.641413076644</v>
      </c>
    </row>
    <row r="27" spans="1:27" x14ac:dyDescent="0.2">
      <c r="A27" s="43" t="s">
        <v>23</v>
      </c>
      <c r="B27" s="38">
        <v>638.11253015518673</v>
      </c>
      <c r="C27" s="38">
        <v>642.25037345611338</v>
      </c>
      <c r="D27" s="38">
        <v>457.71380481359807</v>
      </c>
      <c r="E27" s="38">
        <v>459.21138862798932</v>
      </c>
      <c r="F27" s="38">
        <v>460.98166631175468</v>
      </c>
      <c r="G27" s="38">
        <v>462.4247344259943</v>
      </c>
      <c r="H27" s="38">
        <v>462.89820900220332</v>
      </c>
      <c r="I27" s="38">
        <v>463.40085093390803</v>
      </c>
      <c r="J27" s="38">
        <v>461.91403007624473</v>
      </c>
      <c r="K27" s="38">
        <v>463.52830012431184</v>
      </c>
      <c r="L27" s="38">
        <v>499.43172833887627</v>
      </c>
      <c r="M27" s="38">
        <v>501.1241601866252</v>
      </c>
      <c r="N27" s="38">
        <v>456.9574554751635</v>
      </c>
      <c r="O27" s="38">
        <v>458.33370047460011</v>
      </c>
      <c r="P27" s="38">
        <v>460.26116177691665</v>
      </c>
      <c r="Q27" s="38">
        <v>461.94577204210822</v>
      </c>
      <c r="R27" s="38">
        <v>463.14727709926308</v>
      </c>
      <c r="S27" s="38">
        <v>464.47252572823999</v>
      </c>
      <c r="T27" s="38">
        <v>460.56933702997748</v>
      </c>
      <c r="U27" s="38">
        <v>461.81077060055867</v>
      </c>
      <c r="V27" s="38">
        <v>459.57508558046629</v>
      </c>
      <c r="W27" s="38">
        <v>460.65158569992025</v>
      </c>
      <c r="X27" s="38">
        <v>464.39621460037756</v>
      </c>
      <c r="Y27" s="38">
        <v>465.50891255368583</v>
      </c>
      <c r="Z27" s="39">
        <v>478.82987502166907</v>
      </c>
      <c r="AA27" s="40">
        <v>480.38858957117128</v>
      </c>
    </row>
    <row r="28" spans="1:27" x14ac:dyDescent="0.2">
      <c r="A28" s="42" t="s">
        <v>24</v>
      </c>
      <c r="B28" s="39">
        <v>804.40204232495705</v>
      </c>
      <c r="C28" s="39">
        <v>809.09809838315391</v>
      </c>
      <c r="D28" s="39">
        <v>773.34371306583864</v>
      </c>
      <c r="E28" s="39">
        <v>776.5981692641908</v>
      </c>
      <c r="F28" s="39">
        <v>775.01159880221417</v>
      </c>
      <c r="G28" s="39">
        <v>778.62816959473867</v>
      </c>
      <c r="H28" s="39">
        <v>769.76014356835469</v>
      </c>
      <c r="I28" s="39">
        <v>773.58819980794715</v>
      </c>
      <c r="J28" s="39">
        <v>768.20402380163284</v>
      </c>
      <c r="K28" s="39">
        <v>771.33138518303099</v>
      </c>
      <c r="L28" s="39">
        <v>775.59100175768026</v>
      </c>
      <c r="M28" s="39">
        <v>778.10668701121858</v>
      </c>
      <c r="N28" s="39">
        <v>775.80175270761401</v>
      </c>
      <c r="O28" s="39">
        <v>776.26718843960134</v>
      </c>
      <c r="P28" s="39">
        <v>775.72958959371738</v>
      </c>
      <c r="Q28" s="39">
        <v>778.27907875221422</v>
      </c>
      <c r="R28" s="39">
        <v>777.02144659081955</v>
      </c>
      <c r="S28" s="39">
        <v>778.49058979049801</v>
      </c>
      <c r="T28" s="39">
        <v>778.32121463069632</v>
      </c>
      <c r="U28" s="39">
        <v>779.78709762469009</v>
      </c>
      <c r="V28" s="39">
        <v>779.64341826841519</v>
      </c>
      <c r="W28" s="39">
        <v>780.65775960464316</v>
      </c>
      <c r="X28" s="39">
        <v>791.19997969821668</v>
      </c>
      <c r="Y28" s="39">
        <v>792.08647697916854</v>
      </c>
      <c r="Z28" s="39">
        <v>778.66916040084618</v>
      </c>
      <c r="AA28" s="40">
        <v>781.07657503625796</v>
      </c>
    </row>
    <row r="29" spans="1:27" x14ac:dyDescent="0.2">
      <c r="A29" s="43"/>
      <c r="B29" s="44"/>
      <c r="C29" s="44"/>
      <c r="D29" s="44"/>
      <c r="E29" s="44"/>
      <c r="F29" s="44"/>
      <c r="G29" s="44"/>
      <c r="H29" s="44"/>
      <c r="I29" s="44"/>
      <c r="J29" s="44"/>
      <c r="K29" s="44"/>
      <c r="L29" s="44"/>
      <c r="M29" s="44"/>
      <c r="N29" s="44"/>
      <c r="O29" s="44"/>
      <c r="P29" s="44"/>
      <c r="Q29" s="44"/>
      <c r="R29" s="44"/>
      <c r="S29" s="44"/>
      <c r="T29" s="44"/>
      <c r="U29" s="44"/>
      <c r="V29" s="44"/>
      <c r="W29" s="44"/>
      <c r="X29" s="44"/>
      <c r="Y29" s="44"/>
      <c r="Z29" s="45"/>
      <c r="AA29" s="40"/>
    </row>
    <row r="30" spans="1:27" x14ac:dyDescent="0.2">
      <c r="A30" s="43" t="s">
        <v>25</v>
      </c>
      <c r="B30" s="38">
        <v>286.66674056909039</v>
      </c>
      <c r="C30" s="38">
        <v>286.66674056909039</v>
      </c>
      <c r="D30" s="38">
        <v>286.84656197829719</v>
      </c>
      <c r="E30" s="38">
        <v>286.84656197829719</v>
      </c>
      <c r="F30" s="38">
        <v>287.23936265242952</v>
      </c>
      <c r="G30" s="38">
        <v>287.23936265242952</v>
      </c>
      <c r="H30" s="38">
        <v>287.39038188738897</v>
      </c>
      <c r="I30" s="38">
        <v>287.39038188738897</v>
      </c>
      <c r="J30" s="38">
        <v>287.63553935738798</v>
      </c>
      <c r="K30" s="38">
        <v>287.63553935738798</v>
      </c>
      <c r="L30" s="38">
        <v>287.84618012616329</v>
      </c>
      <c r="M30" s="38">
        <v>287.84618012616329</v>
      </c>
      <c r="N30" s="38">
        <v>287.76747885890006</v>
      </c>
      <c r="O30" s="38">
        <v>287.76747885890006</v>
      </c>
      <c r="P30" s="38">
        <v>287.64259108717971</v>
      </c>
      <c r="Q30" s="38">
        <v>287.64259108717971</v>
      </c>
      <c r="R30" s="38">
        <v>287.90529731984566</v>
      </c>
      <c r="S30" s="38">
        <v>287.90529731984566</v>
      </c>
      <c r="T30" s="38">
        <v>288.0291845297441</v>
      </c>
      <c r="U30" s="38">
        <v>288.0291845297441</v>
      </c>
      <c r="V30" s="38">
        <v>288.64264874403159</v>
      </c>
      <c r="W30" s="38">
        <v>288.64264874403159</v>
      </c>
      <c r="X30" s="38">
        <v>288.05492332945477</v>
      </c>
      <c r="Y30" s="38">
        <v>288.05492332945477</v>
      </c>
      <c r="Z30" s="39">
        <v>287.63890753665947</v>
      </c>
      <c r="AA30" s="40">
        <v>287.63890753665947</v>
      </c>
    </row>
    <row r="31" spans="1:27" x14ac:dyDescent="0.2">
      <c r="A31" s="43" t="s">
        <v>26</v>
      </c>
      <c r="B31" s="38">
        <v>311.4019566193553</v>
      </c>
      <c r="C31" s="38">
        <v>311.4019566193553</v>
      </c>
      <c r="D31" s="38">
        <v>310.24241237517134</v>
      </c>
      <c r="E31" s="38">
        <v>310.24241237517134</v>
      </c>
      <c r="F31" s="38">
        <v>316.47018930892483</v>
      </c>
      <c r="G31" s="38">
        <v>316.47018930892483</v>
      </c>
      <c r="H31" s="38">
        <v>348.05746735890779</v>
      </c>
      <c r="I31" s="38">
        <v>348.05746735890779</v>
      </c>
      <c r="J31" s="38">
        <v>324.62633691123102</v>
      </c>
      <c r="K31" s="38">
        <v>324.62633691123102</v>
      </c>
      <c r="L31" s="38">
        <v>325.00563589635402</v>
      </c>
      <c r="M31" s="38">
        <v>325.00563589635402</v>
      </c>
      <c r="N31" s="38">
        <v>320.28810625996425</v>
      </c>
      <c r="O31" s="38">
        <v>320.28810625996425</v>
      </c>
      <c r="P31" s="38">
        <v>320.6281630371941</v>
      </c>
      <c r="Q31" s="38">
        <v>320.6281630371941</v>
      </c>
      <c r="R31" s="38">
        <v>321.53574296341748</v>
      </c>
      <c r="S31" s="38">
        <v>321.53574296341748</v>
      </c>
      <c r="T31" s="38">
        <v>326.21586351461508</v>
      </c>
      <c r="U31" s="38">
        <v>326.21586351461508</v>
      </c>
      <c r="V31" s="38">
        <v>322.71771920345788</v>
      </c>
      <c r="W31" s="38">
        <v>322.71771920345788</v>
      </c>
      <c r="X31" s="38">
        <v>322.4993175802307</v>
      </c>
      <c r="Y31" s="38">
        <v>322.4993175802307</v>
      </c>
      <c r="Z31" s="39">
        <v>322.47407591906864</v>
      </c>
      <c r="AA31" s="40">
        <v>322.47407591906864</v>
      </c>
    </row>
    <row r="32" spans="1:27" x14ac:dyDescent="0.2">
      <c r="A32" s="43" t="s">
        <v>27</v>
      </c>
      <c r="B32" s="38">
        <v>367.4277786768389</v>
      </c>
      <c r="C32" s="38">
        <v>367.4277786768389</v>
      </c>
      <c r="D32" s="38">
        <v>370.36229206361179</v>
      </c>
      <c r="E32" s="38">
        <v>370.36229206361179</v>
      </c>
      <c r="F32" s="38">
        <v>373.61785688628413</v>
      </c>
      <c r="G32" s="38">
        <v>373.61785688628413</v>
      </c>
      <c r="H32" s="38">
        <v>374.231372343217</v>
      </c>
      <c r="I32" s="38">
        <v>374.231372343217</v>
      </c>
      <c r="J32" s="38">
        <v>375.92524746615373</v>
      </c>
      <c r="K32" s="38">
        <v>375.92524746615373</v>
      </c>
      <c r="L32" s="38">
        <v>375.4660857012334</v>
      </c>
      <c r="M32" s="38">
        <v>375.4660857012334</v>
      </c>
      <c r="N32" s="38">
        <v>376.25804363952159</v>
      </c>
      <c r="O32" s="38">
        <v>376.25804363952159</v>
      </c>
      <c r="P32" s="38">
        <v>378.70009683493225</v>
      </c>
      <c r="Q32" s="38">
        <v>378.70009683493225</v>
      </c>
      <c r="R32" s="38">
        <v>377.6235547388232</v>
      </c>
      <c r="S32" s="38">
        <v>377.6235547388232</v>
      </c>
      <c r="T32" s="38">
        <v>379.99868462338486</v>
      </c>
      <c r="U32" s="38">
        <v>379.99868462338486</v>
      </c>
      <c r="V32" s="38">
        <v>380.93564651700348</v>
      </c>
      <c r="W32" s="38">
        <v>380.93564651700348</v>
      </c>
      <c r="X32" s="38">
        <v>381.65963211922258</v>
      </c>
      <c r="Y32" s="38">
        <v>381.65963211922258</v>
      </c>
      <c r="Z32" s="39">
        <v>376.0171909675189</v>
      </c>
      <c r="AA32" s="40">
        <v>376.0171909675189</v>
      </c>
    </row>
    <row r="33" spans="1:27" x14ac:dyDescent="0.2">
      <c r="A33" s="43" t="s">
        <v>28</v>
      </c>
      <c r="B33" s="38">
        <v>507.34788043478261</v>
      </c>
      <c r="C33" s="38">
        <v>507.34788043478261</v>
      </c>
      <c r="D33" s="38">
        <v>507.35455913978495</v>
      </c>
      <c r="E33" s="38">
        <v>507.35455913978495</v>
      </c>
      <c r="F33" s="38">
        <v>514.68272380952385</v>
      </c>
      <c r="G33" s="38">
        <v>514.68272380952385</v>
      </c>
      <c r="H33" s="38">
        <v>513.09170173833479</v>
      </c>
      <c r="I33" s="38">
        <v>513.09170173833479</v>
      </c>
      <c r="J33" s="38">
        <v>519.05269466316713</v>
      </c>
      <c r="K33" s="38">
        <v>519.05269466316713</v>
      </c>
      <c r="L33" s="38">
        <v>515.02951612903223</v>
      </c>
      <c r="M33" s="38">
        <v>515.02951612903223</v>
      </c>
      <c r="N33" s="38">
        <v>515.11181592039804</v>
      </c>
      <c r="O33" s="38">
        <v>515.11181592039804</v>
      </c>
      <c r="P33" s="38">
        <v>515.66281024819853</v>
      </c>
      <c r="Q33" s="38">
        <v>515.66281024819853</v>
      </c>
      <c r="R33" s="38">
        <v>519.1628503562946</v>
      </c>
      <c r="S33" s="38">
        <v>519.1628503562946</v>
      </c>
      <c r="T33" s="38">
        <v>517.5789390340459</v>
      </c>
      <c r="U33" s="38">
        <v>517.5789390340459</v>
      </c>
      <c r="V33" s="38">
        <v>520.32607380073796</v>
      </c>
      <c r="W33" s="38">
        <v>520.32607380073796</v>
      </c>
      <c r="X33" s="38">
        <v>520.33160118606372</v>
      </c>
      <c r="Y33" s="38">
        <v>520.33160118606372</v>
      </c>
      <c r="Z33" s="39">
        <v>515.39443053836362</v>
      </c>
      <c r="AA33" s="40">
        <v>515.39443053836362</v>
      </c>
    </row>
    <row r="34" spans="1:27" x14ac:dyDescent="0.2">
      <c r="A34" s="42" t="s">
        <v>29</v>
      </c>
      <c r="B34" s="39">
        <v>323.92930140574401</v>
      </c>
      <c r="C34" s="39">
        <v>323.92930140574401</v>
      </c>
      <c r="D34" s="39">
        <v>324.94910533646333</v>
      </c>
      <c r="E34" s="39">
        <v>324.94910533646333</v>
      </c>
      <c r="F34" s="39">
        <v>328.36591614977721</v>
      </c>
      <c r="G34" s="39">
        <v>328.36591614977721</v>
      </c>
      <c r="H34" s="39">
        <v>339.38707847717905</v>
      </c>
      <c r="I34" s="39">
        <v>339.38707847717905</v>
      </c>
      <c r="J34" s="39">
        <v>332.46000592115843</v>
      </c>
      <c r="K34" s="39">
        <v>332.46000592115843</v>
      </c>
      <c r="L34" s="39">
        <v>332.69691321480059</v>
      </c>
      <c r="M34" s="39">
        <v>332.69691321480059</v>
      </c>
      <c r="N34" s="39">
        <v>331.54310269552622</v>
      </c>
      <c r="O34" s="39">
        <v>331.54310269552622</v>
      </c>
      <c r="P34" s="39">
        <v>332.80702253037356</v>
      </c>
      <c r="Q34" s="39">
        <v>332.80702253037356</v>
      </c>
      <c r="R34" s="39">
        <v>332.92653894448466</v>
      </c>
      <c r="S34" s="39">
        <v>332.92653894448466</v>
      </c>
      <c r="T34" s="39">
        <v>335.4401194991691</v>
      </c>
      <c r="U34" s="39">
        <v>335.4401194991691</v>
      </c>
      <c r="V34" s="39">
        <v>335.03008633365937</v>
      </c>
      <c r="W34" s="39">
        <v>335.03008633365937</v>
      </c>
      <c r="X34" s="39">
        <v>335.18876283791019</v>
      </c>
      <c r="Y34" s="39">
        <v>335.18876283791019</v>
      </c>
      <c r="Z34" s="39">
        <v>332.06032944552044</v>
      </c>
      <c r="AA34" s="40">
        <v>332.06032944552044</v>
      </c>
    </row>
    <row r="35" spans="1:27" x14ac:dyDescent="0.2">
      <c r="A35" s="43"/>
      <c r="B35" s="44"/>
      <c r="C35" s="44"/>
      <c r="D35" s="44"/>
      <c r="E35" s="44"/>
      <c r="F35" s="44"/>
      <c r="G35" s="44"/>
      <c r="H35" s="44"/>
      <c r="I35" s="44"/>
      <c r="J35" s="44"/>
      <c r="K35" s="44"/>
      <c r="L35" s="44"/>
      <c r="M35" s="44"/>
      <c r="N35" s="44"/>
      <c r="O35" s="44"/>
      <c r="P35" s="44"/>
      <c r="Q35" s="44"/>
      <c r="R35" s="44"/>
      <c r="S35" s="44"/>
      <c r="T35" s="44"/>
      <c r="U35" s="44"/>
      <c r="V35" s="44"/>
      <c r="W35" s="44"/>
      <c r="X35" s="44"/>
      <c r="Y35" s="44"/>
      <c r="Z35" s="45"/>
      <c r="AA35" s="40"/>
    </row>
    <row r="36" spans="1:27" x14ac:dyDescent="0.2">
      <c r="A36" s="42" t="s">
        <v>30</v>
      </c>
      <c r="B36" s="39">
        <v>524.66228451333211</v>
      </c>
      <c r="C36" s="39">
        <v>527.07026781051763</v>
      </c>
      <c r="D36" s="39">
        <v>505.71914979356927</v>
      </c>
      <c r="E36" s="39">
        <v>507.55863554910655</v>
      </c>
      <c r="F36" s="39">
        <v>515.59198418954441</v>
      </c>
      <c r="G36" s="39">
        <v>517.50266243643739</v>
      </c>
      <c r="H36" s="39">
        <v>516.73905535254141</v>
      </c>
      <c r="I36" s="39">
        <v>518.51859267846862</v>
      </c>
      <c r="J36" s="39">
        <v>512.04069922484427</v>
      </c>
      <c r="K36" s="39">
        <v>513.79660215040462</v>
      </c>
      <c r="L36" s="39">
        <v>522.0385606346963</v>
      </c>
      <c r="M36" s="39">
        <v>523.72620439576031</v>
      </c>
      <c r="N36" s="39">
        <v>515.58871872894656</v>
      </c>
      <c r="O36" s="39">
        <v>516.87420178241268</v>
      </c>
      <c r="P36" s="39">
        <v>521.91734855105778</v>
      </c>
      <c r="Q36" s="39">
        <v>523.70058068594949</v>
      </c>
      <c r="R36" s="39">
        <v>514.46726995492588</v>
      </c>
      <c r="S36" s="39">
        <v>516.02480980402993</v>
      </c>
      <c r="T36" s="39">
        <v>518.07208160385824</v>
      </c>
      <c r="U36" s="39">
        <v>519.65219917037894</v>
      </c>
      <c r="V36" s="39">
        <v>521.92690953067597</v>
      </c>
      <c r="W36" s="39">
        <v>523.35531011792466</v>
      </c>
      <c r="X36" s="39">
        <v>542.8506872037193</v>
      </c>
      <c r="Y36" s="39">
        <v>544.2496457250827</v>
      </c>
      <c r="Z36" s="39">
        <v>519.30122910680927</v>
      </c>
      <c r="AA36" s="40">
        <v>521.00247602553952</v>
      </c>
    </row>
    <row r="37" spans="1:27"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39"/>
      <c r="AA37" s="40"/>
    </row>
    <row r="38" spans="1:27" ht="12" thickBot="1" x14ac:dyDescent="0.25">
      <c r="A38" s="46" t="s">
        <v>31</v>
      </c>
      <c r="B38" s="47">
        <v>561.88478780800631</v>
      </c>
      <c r="C38" s="47">
        <v>565.20735728953275</v>
      </c>
      <c r="D38" s="47">
        <v>539.50088885928972</v>
      </c>
      <c r="E38" s="47">
        <v>542.07205634850709</v>
      </c>
      <c r="F38" s="47">
        <v>550.66560339719058</v>
      </c>
      <c r="G38" s="47">
        <v>553.34251634806822</v>
      </c>
      <c r="H38" s="47">
        <v>550.08511211668076</v>
      </c>
      <c r="I38" s="47">
        <v>552.5551089792616</v>
      </c>
      <c r="J38" s="47">
        <v>545.95418000099664</v>
      </c>
      <c r="K38" s="47">
        <v>548.39695808562658</v>
      </c>
      <c r="L38" s="47">
        <v>557.83972416934614</v>
      </c>
      <c r="M38" s="47">
        <v>560.20720046691929</v>
      </c>
      <c r="N38" s="47">
        <v>550.49862806631393</v>
      </c>
      <c r="O38" s="47">
        <v>552.37107060553785</v>
      </c>
      <c r="P38" s="47">
        <v>557.66834693567182</v>
      </c>
      <c r="Q38" s="47">
        <v>560.19547533928392</v>
      </c>
      <c r="R38" s="47">
        <v>549.03929477804365</v>
      </c>
      <c r="S38" s="47">
        <v>551.27346678533399</v>
      </c>
      <c r="T38" s="47">
        <v>552.80840481449809</v>
      </c>
      <c r="U38" s="47">
        <v>555.03274235223751</v>
      </c>
      <c r="V38" s="47">
        <v>557.49734613231863</v>
      </c>
      <c r="W38" s="47">
        <v>559.53507895247333</v>
      </c>
      <c r="X38" s="47">
        <v>582.75003462652478</v>
      </c>
      <c r="Y38" s="47">
        <v>584.77506922820589</v>
      </c>
      <c r="Z38" s="48">
        <v>554.68269597540677</v>
      </c>
      <c r="AA38" s="49">
        <v>557.08034173174906</v>
      </c>
    </row>
    <row r="39" spans="1:27" x14ac:dyDescent="0.2">
      <c r="A39" s="30" t="s">
        <v>32</v>
      </c>
    </row>
    <row r="40" spans="1:27" x14ac:dyDescent="0.2">
      <c r="A40" s="50" t="s">
        <v>33</v>
      </c>
    </row>
    <row r="41" spans="1:27" x14ac:dyDescent="0.2">
      <c r="A41" s="50" t="s">
        <v>43</v>
      </c>
    </row>
    <row r="42" spans="1:27" x14ac:dyDescent="0.2">
      <c r="A42" s="50" t="s">
        <v>44</v>
      </c>
    </row>
    <row r="43" spans="1:27" x14ac:dyDescent="0.2">
      <c r="A43" s="50" t="s">
        <v>45</v>
      </c>
    </row>
    <row r="44" spans="1:27" x14ac:dyDescent="0.2">
      <c r="A44" s="50" t="s">
        <v>46</v>
      </c>
    </row>
    <row r="45" spans="1:27" x14ac:dyDescent="0.2">
      <c r="A45" s="50" t="s">
        <v>38</v>
      </c>
    </row>
    <row r="46" spans="1:27" x14ac:dyDescent="0.2">
      <c r="A46" s="51" t="s">
        <v>47</v>
      </c>
    </row>
    <row r="47" spans="1:27" x14ac:dyDescent="0.2">
      <c r="A47" s="87" t="s">
        <v>62</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Salcotiz</vt:lpstr>
      <vt:lpstr>Salnomi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lorena.martinez</dc:creator>
  <cp:lastModifiedBy>EDGAR SOTO</cp:lastModifiedBy>
  <dcterms:created xsi:type="dcterms:W3CDTF">2017-09-25T20:54:22Z</dcterms:created>
  <dcterms:modified xsi:type="dcterms:W3CDTF">2017-09-28T01:10:33Z</dcterms:modified>
</cp:coreProperties>
</file>