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TOSHIBA\Desktop\"/>
    </mc:Choice>
  </mc:AlternateContent>
  <bookViews>
    <workbookView xWindow="0" yWindow="0" windowWidth="20490" windowHeight="8595" activeTab="1"/>
  </bookViews>
  <sheets>
    <sheet name="trabajadores" sheetId="1" r:id="rId1"/>
    <sheet name="patrono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4" i="2" l="1"/>
  <c r="X34" i="2"/>
  <c r="W34" i="2"/>
  <c r="V34" i="2"/>
  <c r="U34" i="2"/>
  <c r="T34" i="2"/>
  <c r="S34" i="2"/>
  <c r="R34" i="2"/>
  <c r="Q34" i="2"/>
  <c r="P34" i="2"/>
  <c r="O34" i="2"/>
  <c r="N34" i="2"/>
  <c r="M34" i="2"/>
  <c r="L34" i="2"/>
  <c r="K34" i="2"/>
  <c r="J34" i="2"/>
  <c r="I34" i="2"/>
  <c r="H34" i="2"/>
  <c r="G34" i="2"/>
  <c r="F34" i="2"/>
  <c r="E34" i="2"/>
  <c r="D34" i="2"/>
  <c r="C34" i="2"/>
  <c r="B34" i="2"/>
  <c r="Y28" i="2"/>
  <c r="X28" i="2"/>
  <c r="W28" i="2"/>
  <c r="V28" i="2"/>
  <c r="U28" i="2"/>
  <c r="T28" i="2"/>
  <c r="S28" i="2"/>
  <c r="R28" i="2"/>
  <c r="Q28" i="2"/>
  <c r="P28" i="2"/>
  <c r="O28" i="2"/>
  <c r="N28" i="2"/>
  <c r="M28" i="2"/>
  <c r="L28" i="2"/>
  <c r="K28" i="2"/>
  <c r="J28" i="2"/>
  <c r="I28" i="2"/>
  <c r="H28" i="2"/>
  <c r="G28" i="2"/>
  <c r="F28" i="2"/>
  <c r="E28" i="2"/>
  <c r="D28" i="2"/>
  <c r="C28" i="2"/>
  <c r="B28" i="2"/>
  <c r="Y20" i="2"/>
  <c r="Y38" i="2" s="1"/>
  <c r="X20" i="2"/>
  <c r="X38" i="2" s="1"/>
  <c r="W20" i="2"/>
  <c r="W38" i="2" s="1"/>
  <c r="V20" i="2"/>
  <c r="V38" i="2" s="1"/>
  <c r="U20" i="2"/>
  <c r="U38" i="2" s="1"/>
  <c r="T20" i="2"/>
  <c r="T38" i="2" s="1"/>
  <c r="S20" i="2"/>
  <c r="S38" i="2" s="1"/>
  <c r="R20" i="2"/>
  <c r="R36" i="2" s="1"/>
  <c r="Q20" i="2"/>
  <c r="Q38" i="2" s="1"/>
  <c r="P20" i="2"/>
  <c r="P38" i="2" s="1"/>
  <c r="O20" i="2"/>
  <c r="O38" i="2" s="1"/>
  <c r="N20" i="2"/>
  <c r="N38" i="2" s="1"/>
  <c r="M20" i="2"/>
  <c r="M38" i="2" s="1"/>
  <c r="L20" i="2"/>
  <c r="L38" i="2" s="1"/>
  <c r="K20" i="2"/>
  <c r="K38" i="2" s="1"/>
  <c r="J20" i="2"/>
  <c r="J36" i="2" s="1"/>
  <c r="I20" i="2"/>
  <c r="I38" i="2" s="1"/>
  <c r="H20" i="2"/>
  <c r="H38" i="2" s="1"/>
  <c r="G20" i="2"/>
  <c r="G38" i="2" s="1"/>
  <c r="F20" i="2"/>
  <c r="F38" i="2" s="1"/>
  <c r="E20" i="2"/>
  <c r="E38" i="2" s="1"/>
  <c r="D20" i="2"/>
  <c r="D38" i="2" s="1"/>
  <c r="C20" i="2"/>
  <c r="C38" i="2" s="1"/>
  <c r="B20" i="2"/>
  <c r="B38" i="2" s="1"/>
  <c r="Y34" i="1"/>
  <c r="X34" i="1"/>
  <c r="W34" i="1"/>
  <c r="V34" i="1"/>
  <c r="U34" i="1"/>
  <c r="T34" i="1"/>
  <c r="S34" i="1"/>
  <c r="R34" i="1"/>
  <c r="Q34" i="1"/>
  <c r="P34" i="1"/>
  <c r="O34" i="1"/>
  <c r="N34" i="1"/>
  <c r="M34" i="1"/>
  <c r="L34" i="1"/>
  <c r="K34" i="1"/>
  <c r="J34" i="1"/>
  <c r="I34" i="1"/>
  <c r="H34" i="1"/>
  <c r="G34" i="1"/>
  <c r="F34" i="1"/>
  <c r="E34" i="1"/>
  <c r="D34" i="1"/>
  <c r="C34" i="1"/>
  <c r="B34" i="1"/>
  <c r="Y28" i="1"/>
  <c r="X28" i="1"/>
  <c r="W28" i="1"/>
  <c r="V28" i="1"/>
  <c r="U28" i="1"/>
  <c r="T28" i="1"/>
  <c r="S28" i="1"/>
  <c r="R28" i="1"/>
  <c r="Q28" i="1"/>
  <c r="P28" i="1"/>
  <c r="O28" i="1"/>
  <c r="N28" i="1"/>
  <c r="M28" i="1"/>
  <c r="L28" i="1"/>
  <c r="K28" i="1"/>
  <c r="J28" i="1"/>
  <c r="I28" i="1"/>
  <c r="H28" i="1"/>
  <c r="G28" i="1"/>
  <c r="F28" i="1"/>
  <c r="E28" i="1"/>
  <c r="D28" i="1"/>
  <c r="C28" i="1"/>
  <c r="B28" i="1"/>
  <c r="Y20" i="1"/>
  <c r="Y38" i="1" s="1"/>
  <c r="X20" i="1"/>
  <c r="X38" i="1" s="1"/>
  <c r="W20" i="1"/>
  <c r="W38" i="1" s="1"/>
  <c r="V20" i="1"/>
  <c r="V38" i="1" s="1"/>
  <c r="U20" i="1"/>
  <c r="U38" i="1" s="1"/>
  <c r="T20" i="1"/>
  <c r="T38" i="1" s="1"/>
  <c r="S20" i="1"/>
  <c r="S38" i="1" s="1"/>
  <c r="R20" i="1"/>
  <c r="R36" i="1" s="1"/>
  <c r="Q20" i="1"/>
  <c r="Q38" i="1" s="1"/>
  <c r="P20" i="1"/>
  <c r="P38" i="1" s="1"/>
  <c r="O20" i="1"/>
  <c r="O38" i="1" s="1"/>
  <c r="N20" i="1"/>
  <c r="N38" i="1" s="1"/>
  <c r="M20" i="1"/>
  <c r="M38" i="1" s="1"/>
  <c r="L20" i="1"/>
  <c r="L38" i="1" s="1"/>
  <c r="K20" i="1"/>
  <c r="K38" i="1" s="1"/>
  <c r="J20" i="1"/>
  <c r="J36" i="1" s="1"/>
  <c r="I20" i="1"/>
  <c r="I38" i="1" s="1"/>
  <c r="H20" i="1"/>
  <c r="H38" i="1" s="1"/>
  <c r="G20" i="1"/>
  <c r="G38" i="1" s="1"/>
  <c r="F20" i="1"/>
  <c r="F38" i="1" s="1"/>
  <c r="E20" i="1"/>
  <c r="E38" i="1" s="1"/>
  <c r="D20" i="1"/>
  <c r="D38" i="1" s="1"/>
  <c r="C20" i="1"/>
  <c r="C38" i="1" s="1"/>
  <c r="B20" i="1"/>
  <c r="B38" i="1" s="1"/>
  <c r="R38" i="1" l="1"/>
  <c r="R38" i="2"/>
  <c r="C36" i="1"/>
  <c r="K36" i="1"/>
  <c r="S36" i="1"/>
  <c r="C36" i="2"/>
  <c r="K36" i="2"/>
  <c r="S36" i="2"/>
  <c r="J38" i="2"/>
  <c r="D36" i="1"/>
  <c r="L36" i="1"/>
  <c r="T36" i="1"/>
  <c r="D36" i="2"/>
  <c r="L36" i="2"/>
  <c r="T36" i="2"/>
  <c r="E36" i="1"/>
  <c r="M36" i="1"/>
  <c r="U36" i="1"/>
  <c r="E36" i="2"/>
  <c r="M36" i="2"/>
  <c r="U36" i="2"/>
  <c r="J38" i="1"/>
  <c r="F36" i="1"/>
  <c r="N36" i="1"/>
  <c r="V36" i="1"/>
  <c r="F36" i="2"/>
  <c r="N36" i="2"/>
  <c r="V36" i="2"/>
  <c r="B36" i="1"/>
  <c r="G36" i="1"/>
  <c r="O36" i="1"/>
  <c r="W36" i="1"/>
  <c r="G36" i="2"/>
  <c r="O36" i="2"/>
  <c r="W36" i="2"/>
  <c r="B36" i="2"/>
  <c r="H36" i="1"/>
  <c r="P36" i="1"/>
  <c r="X36" i="1"/>
  <c r="H36" i="2"/>
  <c r="P36" i="2"/>
  <c r="X36" i="2"/>
  <c r="I36" i="1"/>
  <c r="Q36" i="1"/>
  <c r="Y36" i="1"/>
  <c r="I36" i="2"/>
  <c r="Q36" i="2"/>
  <c r="Y36" i="2"/>
</calcChain>
</file>

<file path=xl/comments1.xml><?xml version="1.0" encoding="utf-8"?>
<comments xmlns="http://schemas.openxmlformats.org/spreadsheetml/2006/main">
  <authors>
    <author>EDGAR SOTO</author>
  </authors>
  <commentList>
    <comment ref="J38" authorId="0" shapeId="0">
      <text>
        <r>
          <rPr>
            <b/>
            <sz val="9"/>
            <color indexed="81"/>
            <rFont val="Tahoma"/>
            <family val="2"/>
          </rPr>
          <t>Nota: Al bajar los datos al mes de junio 2017, se observa un ajuste a la baja en el número de trabajadores reportados en planilla del mes de mayo 2017, con repecto a la cifra reportada el mes amterior.
De acuerdo con lo investigado, las causas potenciales del ajuste son:
1) Los patronos corrigieron errores en la presentación de las planillas.
2) Hubo una falla de sistema que duplicó algunos  registros.
la investigación aún no concluye, sin embargo se hace la aclaración para facilitar el manejo de las cifras.</t>
        </r>
      </text>
    </comment>
  </commentList>
</comments>
</file>

<file path=xl/comments2.xml><?xml version="1.0" encoding="utf-8"?>
<comments xmlns="http://schemas.openxmlformats.org/spreadsheetml/2006/main">
  <authors>
    <author>EDGAR SOTO</author>
  </authors>
  <commentList>
    <comment ref="J38" authorId="0" shapeId="0">
      <text>
        <r>
          <rPr>
            <b/>
            <sz val="9"/>
            <color indexed="81"/>
            <rFont val="Tahoma"/>
            <family val="2"/>
          </rPr>
          <t>Nota: Al bajar los datos al mes de junio 2017, se observa un ajuste a la baja en el número de trabajadores reportados en planilla del mes de mayo 2017, con repecto a la cifra reportada el mes amterior.
De acuerdo con lo investigado, las causas potenciales del ajuste son:
1) Los patronos corrigieron errores en la presentación de las planillas.
2) Hubo una falla de sistema que duplicó algunos  registros.
la investigación aún no concluye, sin embargo se hace la aclaración para facilitar el manejo de las cifras.</t>
        </r>
      </text>
    </comment>
  </commentList>
</comments>
</file>

<file path=xl/sharedStrings.xml><?xml version="1.0" encoding="utf-8"?>
<sst xmlns="http://schemas.openxmlformats.org/spreadsheetml/2006/main" count="156" uniqueCount="60">
  <si>
    <t>INSTITUTO SALVADOREÑO DEL SEGURO SOCIAL</t>
  </si>
  <si>
    <t>DEPARTAMENTO DE ACTUARIADO Y ESTADÍSTICA</t>
  </si>
  <si>
    <t>TOTAL TRABAJADORES REPORTADOS EN PLANILLA Y TRABAJADORES QUE COTIZARON EFECTIVAMENTE AL RÉGIMEN DE SALUD DEL ISSS</t>
  </si>
  <si>
    <t xml:space="preserve"> Período   2017</t>
  </si>
  <si>
    <t>ACTIVIDAD ECONÓMICA</t>
  </si>
  <si>
    <t>ENERO</t>
  </si>
  <si>
    <t>FEBRERO</t>
  </si>
  <si>
    <t>MARZO</t>
  </si>
  <si>
    <t>ABRIL</t>
  </si>
  <si>
    <t>MAYO</t>
  </si>
  <si>
    <t>JUNIO</t>
  </si>
  <si>
    <t>JULIO</t>
  </si>
  <si>
    <t>AGOSTO</t>
  </si>
  <si>
    <t>SEPTIEMB.</t>
  </si>
  <si>
    <t>OCTUBRE</t>
  </si>
  <si>
    <t>NOVIEMBRE</t>
  </si>
  <si>
    <t>DICIEMBRE</t>
  </si>
  <si>
    <t>PROMEDIO</t>
  </si>
  <si>
    <t>EN PLANILLA</t>
  </si>
  <si>
    <t>COTIZADOS</t>
  </si>
  <si>
    <t>Agricultura,caza,silvicultura y pesca</t>
  </si>
  <si>
    <t>Explotación de minas y canteras</t>
  </si>
  <si>
    <t>Industrias manufactureras</t>
  </si>
  <si>
    <t>Electricidad,luz y agua</t>
  </si>
  <si>
    <t>Construcción</t>
  </si>
  <si>
    <t>Comercio,restaurantes y hoteles</t>
  </si>
  <si>
    <t>Transporte,almacenamientos y  comunicac.</t>
  </si>
  <si>
    <t>Establec.,financi.,seguros,bienes inmuebles</t>
  </si>
  <si>
    <t>Servicios comunales,sociales y personales</t>
  </si>
  <si>
    <t>Servicio Doméstico</t>
  </si>
  <si>
    <t>Actividades no bien especificadas</t>
  </si>
  <si>
    <t>SECTOR PRIVADO</t>
  </si>
  <si>
    <t>Gobierno Central</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</si>
  <si>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</si>
  <si>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</si>
  <si>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</si>
  <si>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</si>
  <si>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</si>
  <si>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</si>
  <si>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</si>
  <si>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</si>
  <si>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</si>
  <si>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</si>
  <si>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</si>
  <si>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</si>
  <si>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</si>
  <si>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</si>
  <si>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</si>
  <si>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</si>
  <si>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</si>
  <si>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</si>
  <si>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</si>
  <si>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</si>
  <si>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TOTAL PATRONOS QUE PRESENTARON Y PAGARON  PLANILLA EFECTIVAMENTE AL RÉGIMEN DE SALUD DEL ISSS</t>
  </si>
  <si>
    <t>Administración Pública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</si>
  <si>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</si>
  <si>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</si>
  <si>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</si>
  <si>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</si>
  <si>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CIFRAS ACTUALIZADAS EL 29 DE AGOSTO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</si>
</sst>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_(* \(#,##0\);_(* &quot;-&quot;??_);_(@_)"/>
  </numFmts>
  <fonts count="10" x14ac:knownFonts="1">
    <font>
      <sz val="11"/>
      <color theme="1"/>
      <name val="Calibri"/>
      <family val="2"/>
      <scheme val="minor"/>
    </font>
    <font>
      <sz val="11"/>
      <color theme="1"/>
      <name val="Calibri"/>
      <family val="2"/>
      <scheme val="minor"/>
    </font>
    <font>
      <b/>
      <sz val="8"/>
      <name val="Arial"/>
      <family val="2"/>
    </font>
    <font>
      <sz val="8"/>
      <color indexed="8"/>
      <name val="Calibri"/>
      <family val="2"/>
    </font>
    <font>
      <b/>
      <sz val="10"/>
      <color indexed="8"/>
      <name val="Calibri"/>
      <family val="2"/>
    </font>
    <font>
      <b/>
      <sz val="7"/>
      <name val="Arial"/>
      <family val="2"/>
    </font>
    <font>
      <b/>
      <sz val="7"/>
      <color indexed="8"/>
      <name val="Calibri"/>
      <family val="2"/>
    </font>
    <font>
      <b/>
      <sz val="8"/>
      <color indexed="8"/>
      <name val="Calibri"/>
      <family val="2"/>
    </font>
    <font>
      <sz val="7"/>
      <color indexed="8"/>
      <name val="Calibri"/>
      <family val="2"/>
    </font>
    <font>
      <b/>
      <sz val="9"/>
      <color indexed="81"/>
      <name val="Tahoma"/>
      <family val="2"/>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3"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3" fillId="0" borderId="5" xfId="0" applyFont="1" applyFill="1" applyBorder="1"/>
    <xf numFmtId="0" fontId="6" fillId="0" borderId="3" xfId="0" applyFont="1" applyFill="1" applyBorder="1" applyAlignment="1">
      <alignment horizontal="center"/>
    </xf>
    <xf numFmtId="0" fontId="6" fillId="0" borderId="6" xfId="0" applyFont="1" applyFill="1" applyBorder="1" applyAlignment="1">
      <alignment horizontal="center"/>
    </xf>
    <xf numFmtId="0" fontId="3" fillId="0" borderId="0" xfId="0" applyFont="1" applyFill="1" applyBorder="1"/>
    <xf numFmtId="0" fontId="3" fillId="0" borderId="7" xfId="0" applyFont="1" applyFill="1" applyBorder="1"/>
    <xf numFmtId="165" fontId="3" fillId="0" borderId="8" xfId="1" applyNumberFormat="1" applyFont="1" applyFill="1" applyBorder="1"/>
    <xf numFmtId="3" fontId="7" fillId="0" borderId="8" xfId="1" applyNumberFormat="1" applyFont="1" applyFill="1" applyBorder="1"/>
    <xf numFmtId="3" fontId="7" fillId="0" borderId="9" xfId="1" applyNumberFormat="1" applyFont="1" applyFill="1" applyBorder="1"/>
    <xf numFmtId="0" fontId="3" fillId="0" borderId="10" xfId="0" applyFont="1" applyFill="1" applyBorder="1"/>
    <xf numFmtId="165" fontId="3" fillId="0" borderId="0" xfId="1" applyNumberFormat="1" applyFont="1" applyFill="1" applyBorder="1"/>
    <xf numFmtId="3" fontId="7" fillId="0" borderId="0" xfId="1" applyNumberFormat="1" applyFont="1" applyFill="1" applyBorder="1"/>
    <xf numFmtId="3" fontId="7" fillId="0" borderId="11" xfId="1" applyNumberFormat="1" applyFont="1" applyFill="1" applyBorder="1"/>
    <xf numFmtId="165" fontId="7" fillId="0" borderId="0" xfId="1" applyNumberFormat="1" applyFont="1" applyFill="1" applyBorder="1"/>
    <xf numFmtId="0" fontId="2" fillId="0" borderId="10" xfId="0" applyFont="1" applyFill="1" applyBorder="1" applyAlignment="1">
      <alignment horizontal="center"/>
    </xf>
    <xf numFmtId="0" fontId="7" fillId="0" borderId="0" xfId="0" applyFont="1" applyFill="1" applyBorder="1"/>
    <xf numFmtId="165" fontId="2" fillId="0" borderId="0" xfId="1" applyNumberFormat="1" applyFont="1" applyFill="1" applyBorder="1"/>
    <xf numFmtId="165" fontId="7" fillId="0" borderId="0" xfId="0" applyNumberFormat="1" applyFont="1" applyFill="1" applyBorder="1"/>
    <xf numFmtId="0" fontId="2" fillId="0" borderId="12" xfId="0" applyFont="1" applyFill="1" applyBorder="1" applyAlignment="1">
      <alignment horizontal="center"/>
    </xf>
    <xf numFmtId="165" fontId="7" fillId="0" borderId="13" xfId="0" applyNumberFormat="1" applyFont="1" applyFill="1" applyBorder="1"/>
    <xf numFmtId="3" fontId="7" fillId="0" borderId="13" xfId="1" applyNumberFormat="1" applyFont="1" applyFill="1" applyBorder="1"/>
    <xf numFmtId="3" fontId="7" fillId="0" borderId="14" xfId="1" applyNumberFormat="1" applyFont="1" applyFill="1" applyBorder="1"/>
    <xf numFmtId="0" fontId="8" fillId="0" borderId="0" xfId="0" applyFont="1" applyFill="1" applyBorder="1"/>
    <xf numFmtId="0" fontId="6" fillId="0" borderId="0" xfId="0" applyFont="1" applyFill="1"/>
    <xf numFmtId="0" fontId="7" fillId="0" borderId="0" xfId="0" applyFont="1"/>
    <xf numFmtId="0" fontId="2" fillId="0" borderId="0" xfId="0" applyFont="1" applyFill="1" applyAlignment="1">
      <alignment horizontal="left"/>
    </xf>
    <xf numFmtId="0" fontId="2" fillId="0" borderId="0" xfId="0" applyFont="1" applyFill="1" applyAlignment="1">
      <alignment horizontal="center"/>
    </xf>
    <xf numFmtId="0" fontId="4" fillId="0" borderId="0" xfId="0" applyFont="1" applyFill="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5"/>
  <sheetViews>
    <sheetView topLeftCell="D15" workbookViewId="0">
      <selection activeCell="O25" sqref="O25"/>
    </sheetView>
  </sheetViews>
  <sheetFormatPr baseColWidth="10" defaultColWidth="11" defaultRowHeight="11.25" x14ac:dyDescent="0.2"/>
  <cols>
    <col min="1" max="1" width="31.5703125" style="1" customWidth="1"/>
    <col min="2" max="27" width="11.42578125" style="1" customWidth="1"/>
    <col min="28" max="256" width="11" style="1"/>
    <col min="257" max="257" width="31.5703125" style="1" customWidth="1"/>
    <col min="258" max="283" width="11.42578125" style="1" customWidth="1"/>
    <col min="284" max="512" width="11" style="1"/>
    <col min="513" max="513" width="31.5703125" style="1" customWidth="1"/>
    <col min="514" max="539" width="11.42578125" style="1" customWidth="1"/>
    <col min="540" max="768" width="11" style="1"/>
    <col min="769" max="769" width="31.5703125" style="1" customWidth="1"/>
    <col min="770" max="795" width="11.42578125" style="1" customWidth="1"/>
    <col min="796" max="1024" width="11" style="1"/>
    <col min="1025" max="1025" width="31.5703125" style="1" customWidth="1"/>
    <col min="1026" max="1051" width="11.42578125" style="1" customWidth="1"/>
    <col min="1052" max="1280" width="11" style="1"/>
    <col min="1281" max="1281" width="31.5703125" style="1" customWidth="1"/>
    <col min="1282" max="1307" width="11.42578125" style="1" customWidth="1"/>
    <col min="1308" max="1536" width="11" style="1"/>
    <col min="1537" max="1537" width="31.5703125" style="1" customWidth="1"/>
    <col min="1538" max="1563" width="11.42578125" style="1" customWidth="1"/>
    <col min="1564" max="1792" width="11" style="1"/>
    <col min="1793" max="1793" width="31.5703125" style="1" customWidth="1"/>
    <col min="1794" max="1819" width="11.42578125" style="1" customWidth="1"/>
    <col min="1820" max="2048" width="11" style="1"/>
    <col min="2049" max="2049" width="31.5703125" style="1" customWidth="1"/>
    <col min="2050" max="2075" width="11.42578125" style="1" customWidth="1"/>
    <col min="2076" max="2304" width="11" style="1"/>
    <col min="2305" max="2305" width="31.5703125" style="1" customWidth="1"/>
    <col min="2306" max="2331" width="11.42578125" style="1" customWidth="1"/>
    <col min="2332" max="2560" width="11" style="1"/>
    <col min="2561" max="2561" width="31.5703125" style="1" customWidth="1"/>
    <col min="2562" max="2587" width="11.42578125" style="1" customWidth="1"/>
    <col min="2588" max="2816" width="11" style="1"/>
    <col min="2817" max="2817" width="31.5703125" style="1" customWidth="1"/>
    <col min="2818" max="2843" width="11.42578125" style="1" customWidth="1"/>
    <col min="2844" max="3072" width="11" style="1"/>
    <col min="3073" max="3073" width="31.5703125" style="1" customWidth="1"/>
    <col min="3074" max="3099" width="11.42578125" style="1" customWidth="1"/>
    <col min="3100" max="3328" width="11" style="1"/>
    <col min="3329" max="3329" width="31.5703125" style="1" customWidth="1"/>
    <col min="3330" max="3355" width="11.42578125" style="1" customWidth="1"/>
    <col min="3356" max="3584" width="11" style="1"/>
    <col min="3585" max="3585" width="31.5703125" style="1" customWidth="1"/>
    <col min="3586" max="3611" width="11.42578125" style="1" customWidth="1"/>
    <col min="3612" max="3840" width="11" style="1"/>
    <col min="3841" max="3841" width="31.5703125" style="1" customWidth="1"/>
    <col min="3842" max="3867" width="11.42578125" style="1" customWidth="1"/>
    <col min="3868" max="4096" width="11" style="1"/>
    <col min="4097" max="4097" width="31.5703125" style="1" customWidth="1"/>
    <col min="4098" max="4123" width="11.42578125" style="1" customWidth="1"/>
    <col min="4124" max="4352" width="11" style="1"/>
    <col min="4353" max="4353" width="31.5703125" style="1" customWidth="1"/>
    <col min="4354" max="4379" width="11.42578125" style="1" customWidth="1"/>
    <col min="4380" max="4608" width="11" style="1"/>
    <col min="4609" max="4609" width="31.5703125" style="1" customWidth="1"/>
    <col min="4610" max="4635" width="11.42578125" style="1" customWidth="1"/>
    <col min="4636" max="4864" width="11" style="1"/>
    <col min="4865" max="4865" width="31.5703125" style="1" customWidth="1"/>
    <col min="4866" max="4891" width="11.42578125" style="1" customWidth="1"/>
    <col min="4892" max="5120" width="11" style="1"/>
    <col min="5121" max="5121" width="31.5703125" style="1" customWidth="1"/>
    <col min="5122" max="5147" width="11.42578125" style="1" customWidth="1"/>
    <col min="5148" max="5376" width="11" style="1"/>
    <col min="5377" max="5377" width="31.5703125" style="1" customWidth="1"/>
    <col min="5378" max="5403" width="11.42578125" style="1" customWidth="1"/>
    <col min="5404" max="5632" width="11" style="1"/>
    <col min="5633" max="5633" width="31.5703125" style="1" customWidth="1"/>
    <col min="5634" max="5659" width="11.42578125" style="1" customWidth="1"/>
    <col min="5660" max="5888" width="11" style="1"/>
    <col min="5889" max="5889" width="31.5703125" style="1" customWidth="1"/>
    <col min="5890" max="5915" width="11.42578125" style="1" customWidth="1"/>
    <col min="5916" max="6144" width="11" style="1"/>
    <col min="6145" max="6145" width="31.5703125" style="1" customWidth="1"/>
    <col min="6146" max="6171" width="11.42578125" style="1" customWidth="1"/>
    <col min="6172" max="6400" width="11" style="1"/>
    <col min="6401" max="6401" width="31.5703125" style="1" customWidth="1"/>
    <col min="6402" max="6427" width="11.42578125" style="1" customWidth="1"/>
    <col min="6428" max="6656" width="11" style="1"/>
    <col min="6657" max="6657" width="31.5703125" style="1" customWidth="1"/>
    <col min="6658" max="6683" width="11.42578125" style="1" customWidth="1"/>
    <col min="6684" max="6912" width="11" style="1"/>
    <col min="6913" max="6913" width="31.5703125" style="1" customWidth="1"/>
    <col min="6914" max="6939" width="11.42578125" style="1" customWidth="1"/>
    <col min="6940" max="7168" width="11" style="1"/>
    <col min="7169" max="7169" width="31.5703125" style="1" customWidth="1"/>
    <col min="7170" max="7195" width="11.42578125" style="1" customWidth="1"/>
    <col min="7196" max="7424" width="11" style="1"/>
    <col min="7425" max="7425" width="31.5703125" style="1" customWidth="1"/>
    <col min="7426" max="7451" width="11.42578125" style="1" customWidth="1"/>
    <col min="7452" max="7680" width="11" style="1"/>
    <col min="7681" max="7681" width="31.5703125" style="1" customWidth="1"/>
    <col min="7682" max="7707" width="11.42578125" style="1" customWidth="1"/>
    <col min="7708" max="7936" width="11" style="1"/>
    <col min="7937" max="7937" width="31.5703125" style="1" customWidth="1"/>
    <col min="7938" max="7963" width="11.42578125" style="1" customWidth="1"/>
    <col min="7964" max="8192" width="11" style="1"/>
    <col min="8193" max="8193" width="31.5703125" style="1" customWidth="1"/>
    <col min="8194" max="8219" width="11.42578125" style="1" customWidth="1"/>
    <col min="8220" max="8448" width="11" style="1"/>
    <col min="8449" max="8449" width="31.5703125" style="1" customWidth="1"/>
    <col min="8450" max="8475" width="11.42578125" style="1" customWidth="1"/>
    <col min="8476" max="8704" width="11" style="1"/>
    <col min="8705" max="8705" width="31.5703125" style="1" customWidth="1"/>
    <col min="8706" max="8731" width="11.42578125" style="1" customWidth="1"/>
    <col min="8732" max="8960" width="11" style="1"/>
    <col min="8961" max="8961" width="31.5703125" style="1" customWidth="1"/>
    <col min="8962" max="8987" width="11.42578125" style="1" customWidth="1"/>
    <col min="8988" max="9216" width="11" style="1"/>
    <col min="9217" max="9217" width="31.5703125" style="1" customWidth="1"/>
    <col min="9218" max="9243" width="11.42578125" style="1" customWidth="1"/>
    <col min="9244" max="9472" width="11" style="1"/>
    <col min="9473" max="9473" width="31.5703125" style="1" customWidth="1"/>
    <col min="9474" max="9499" width="11.42578125" style="1" customWidth="1"/>
    <col min="9500" max="9728" width="11" style="1"/>
    <col min="9729" max="9729" width="31.5703125" style="1" customWidth="1"/>
    <col min="9730" max="9755" width="11.42578125" style="1" customWidth="1"/>
    <col min="9756" max="9984" width="11" style="1"/>
    <col min="9985" max="9985" width="31.5703125" style="1" customWidth="1"/>
    <col min="9986" max="10011" width="11.42578125" style="1" customWidth="1"/>
    <col min="10012" max="10240" width="11" style="1"/>
    <col min="10241" max="10241" width="31.5703125" style="1" customWidth="1"/>
    <col min="10242" max="10267" width="11.42578125" style="1" customWidth="1"/>
    <col min="10268" max="10496" width="11" style="1"/>
    <col min="10497" max="10497" width="31.5703125" style="1" customWidth="1"/>
    <col min="10498" max="10523" width="11.42578125" style="1" customWidth="1"/>
    <col min="10524" max="10752" width="11" style="1"/>
    <col min="10753" max="10753" width="31.5703125" style="1" customWidth="1"/>
    <col min="10754" max="10779" width="11.42578125" style="1" customWidth="1"/>
    <col min="10780" max="11008" width="11" style="1"/>
    <col min="11009" max="11009" width="31.5703125" style="1" customWidth="1"/>
    <col min="11010" max="11035" width="11.42578125" style="1" customWidth="1"/>
    <col min="11036" max="11264" width="11" style="1"/>
    <col min="11265" max="11265" width="31.5703125" style="1" customWidth="1"/>
    <col min="11266" max="11291" width="11.42578125" style="1" customWidth="1"/>
    <col min="11292" max="11520" width="11" style="1"/>
    <col min="11521" max="11521" width="31.5703125" style="1" customWidth="1"/>
    <col min="11522" max="11547" width="11.42578125" style="1" customWidth="1"/>
    <col min="11548" max="11776" width="11" style="1"/>
    <col min="11777" max="11777" width="31.5703125" style="1" customWidth="1"/>
    <col min="11778" max="11803" width="11.42578125" style="1" customWidth="1"/>
    <col min="11804" max="12032" width="11" style="1"/>
    <col min="12033" max="12033" width="31.5703125" style="1" customWidth="1"/>
    <col min="12034" max="12059" width="11.42578125" style="1" customWidth="1"/>
    <col min="12060" max="12288" width="11" style="1"/>
    <col min="12289" max="12289" width="31.5703125" style="1" customWidth="1"/>
    <col min="12290" max="12315" width="11.42578125" style="1" customWidth="1"/>
    <col min="12316" max="12544" width="11" style="1"/>
    <col min="12545" max="12545" width="31.5703125" style="1" customWidth="1"/>
    <col min="12546" max="12571" width="11.42578125" style="1" customWidth="1"/>
    <col min="12572" max="12800" width="11" style="1"/>
    <col min="12801" max="12801" width="31.5703125" style="1" customWidth="1"/>
    <col min="12802" max="12827" width="11.42578125" style="1" customWidth="1"/>
    <col min="12828" max="13056" width="11" style="1"/>
    <col min="13057" max="13057" width="31.5703125" style="1" customWidth="1"/>
    <col min="13058" max="13083" width="11.42578125" style="1" customWidth="1"/>
    <col min="13084" max="13312" width="11" style="1"/>
    <col min="13313" max="13313" width="31.5703125" style="1" customWidth="1"/>
    <col min="13314" max="13339" width="11.42578125" style="1" customWidth="1"/>
    <col min="13340" max="13568" width="11" style="1"/>
    <col min="13569" max="13569" width="31.5703125" style="1" customWidth="1"/>
    <col min="13570" max="13595" width="11.42578125" style="1" customWidth="1"/>
    <col min="13596" max="13824" width="11" style="1"/>
    <col min="13825" max="13825" width="31.5703125" style="1" customWidth="1"/>
    <col min="13826" max="13851" width="11.42578125" style="1" customWidth="1"/>
    <col min="13852" max="14080" width="11" style="1"/>
    <col min="14081" max="14081" width="31.5703125" style="1" customWidth="1"/>
    <col min="14082" max="14107" width="11.42578125" style="1" customWidth="1"/>
    <col min="14108" max="14336" width="11" style="1"/>
    <col min="14337" max="14337" width="31.5703125" style="1" customWidth="1"/>
    <col min="14338" max="14363" width="11.42578125" style="1" customWidth="1"/>
    <col min="14364" max="14592" width="11" style="1"/>
    <col min="14593" max="14593" width="31.5703125" style="1" customWidth="1"/>
    <col min="14594" max="14619" width="11.42578125" style="1" customWidth="1"/>
    <col min="14620" max="14848" width="11" style="1"/>
    <col min="14849" max="14849" width="31.5703125" style="1" customWidth="1"/>
    <col min="14850" max="14875" width="11.42578125" style="1" customWidth="1"/>
    <col min="14876" max="15104" width="11" style="1"/>
    <col min="15105" max="15105" width="31.5703125" style="1" customWidth="1"/>
    <col min="15106" max="15131" width="11.42578125" style="1" customWidth="1"/>
    <col min="15132" max="15360" width="11" style="1"/>
    <col min="15361" max="15361" width="31.5703125" style="1" customWidth="1"/>
    <col min="15362" max="15387" width="11.42578125" style="1" customWidth="1"/>
    <col min="15388" max="15616" width="11" style="1"/>
    <col min="15617" max="15617" width="31.5703125" style="1" customWidth="1"/>
    <col min="15618" max="15643" width="11.42578125" style="1" customWidth="1"/>
    <col min="15644" max="15872" width="11" style="1"/>
    <col min="15873" max="15873" width="31.5703125" style="1" customWidth="1"/>
    <col min="15874" max="15899" width="11.42578125" style="1" customWidth="1"/>
    <col min="15900" max="16128" width="11" style="1"/>
    <col min="16129" max="16129" width="31.5703125" style="1" customWidth="1"/>
    <col min="16130" max="16155" width="11.42578125" style="1" customWidth="1"/>
    <col min="16156" max="16384" width="11" style="1"/>
  </cols>
  <sheetData>
    <row r="1" spans="1:27" x14ac:dyDescent="0.2">
      <c r="A1" s="29" t="s">
        <v>0</v>
      </c>
      <c r="B1" s="29"/>
      <c r="C1" s="29"/>
      <c r="D1" s="29"/>
      <c r="E1" s="29"/>
      <c r="F1" s="29"/>
      <c r="G1" s="29"/>
      <c r="H1" s="29"/>
      <c r="I1" s="29"/>
      <c r="J1" s="29"/>
      <c r="K1" s="29"/>
      <c r="L1" s="29"/>
      <c r="M1" s="29"/>
      <c r="N1" s="29"/>
      <c r="O1" s="29"/>
      <c r="P1" s="29"/>
      <c r="Q1" s="29"/>
      <c r="R1" s="29"/>
      <c r="S1" s="29"/>
      <c r="T1" s="29"/>
      <c r="U1" s="29"/>
      <c r="V1" s="29"/>
      <c r="W1" s="29"/>
      <c r="X1" s="29"/>
      <c r="Y1" s="29"/>
    </row>
    <row r="2" spans="1:27" x14ac:dyDescent="0.2">
      <c r="A2" s="29" t="s">
        <v>1</v>
      </c>
      <c r="B2" s="29"/>
      <c r="C2" s="29"/>
      <c r="D2" s="29"/>
      <c r="E2" s="29"/>
      <c r="F2" s="29"/>
      <c r="G2" s="29"/>
      <c r="H2" s="29"/>
      <c r="I2" s="29"/>
      <c r="J2" s="29"/>
      <c r="K2" s="29"/>
      <c r="L2" s="29"/>
      <c r="M2" s="29"/>
      <c r="N2" s="29"/>
      <c r="O2" s="29"/>
      <c r="P2" s="29"/>
      <c r="Q2" s="29"/>
      <c r="R2" s="29"/>
      <c r="S2" s="29"/>
      <c r="T2" s="29"/>
      <c r="U2" s="29"/>
      <c r="V2" s="29"/>
      <c r="W2" s="29"/>
      <c r="X2" s="29"/>
      <c r="Y2" s="29"/>
    </row>
    <row r="3" spans="1:27" x14ac:dyDescent="0.2">
      <c r="A3" s="29" t="s">
        <v>2</v>
      </c>
      <c r="B3" s="29"/>
      <c r="C3" s="29"/>
      <c r="D3" s="29"/>
      <c r="E3" s="29"/>
      <c r="F3" s="29"/>
      <c r="G3" s="29"/>
      <c r="H3" s="29"/>
      <c r="I3" s="29"/>
      <c r="J3" s="29"/>
      <c r="K3" s="29"/>
      <c r="L3" s="29"/>
      <c r="M3" s="29"/>
      <c r="N3" s="29"/>
      <c r="O3" s="29"/>
      <c r="P3" s="29"/>
      <c r="Q3" s="29"/>
      <c r="R3" s="29"/>
      <c r="S3" s="29"/>
      <c r="T3" s="29"/>
      <c r="U3" s="29"/>
      <c r="V3" s="29"/>
      <c r="W3" s="29"/>
      <c r="X3" s="29"/>
      <c r="Y3" s="29"/>
    </row>
    <row r="4" spans="1:27" ht="12.75" x14ac:dyDescent="0.2">
      <c r="A4" s="30" t="s">
        <v>3</v>
      </c>
      <c r="B4" s="30"/>
      <c r="C4" s="30"/>
      <c r="H4" s="2"/>
      <c r="I4" s="2"/>
    </row>
    <row r="5" spans="1:27" ht="12" thickBot="1" x14ac:dyDescent="0.25">
      <c r="A5" s="28" t="s">
        <v>59</v>
      </c>
    </row>
    <row r="6" spans="1:27" ht="12" thickBot="1" x14ac:dyDescent="0.25">
      <c r="A6" s="3" t="s">
        <v>4</v>
      </c>
      <c r="B6" s="31" t="s">
        <v>5</v>
      </c>
      <c r="C6" s="32"/>
      <c r="D6" s="33" t="s">
        <v>6</v>
      </c>
      <c r="E6" s="32"/>
      <c r="F6" s="33" t="s">
        <v>7</v>
      </c>
      <c r="G6" s="32"/>
      <c r="H6" s="33" t="s">
        <v>8</v>
      </c>
      <c r="I6" s="32"/>
      <c r="J6" s="33" t="s">
        <v>9</v>
      </c>
      <c r="K6" s="32"/>
      <c r="L6" s="33" t="s">
        <v>10</v>
      </c>
      <c r="M6" s="32"/>
      <c r="N6" s="33" t="s">
        <v>11</v>
      </c>
      <c r="O6" s="32"/>
      <c r="P6" s="33" t="s">
        <v>12</v>
      </c>
      <c r="Q6" s="32"/>
      <c r="R6" s="33" t="s">
        <v>13</v>
      </c>
      <c r="S6" s="32"/>
      <c r="T6" s="33" t="s">
        <v>14</v>
      </c>
      <c r="U6" s="32"/>
      <c r="V6" s="33" t="s">
        <v>15</v>
      </c>
      <c r="W6" s="32"/>
      <c r="X6" s="33" t="s">
        <v>16</v>
      </c>
      <c r="Y6" s="32"/>
      <c r="Z6" s="33" t="s">
        <v>17</v>
      </c>
      <c r="AA6" s="32"/>
    </row>
    <row r="7" spans="1:27" ht="12"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2" thickBot="1" x14ac:dyDescent="0.25">
      <c r="A8" s="4"/>
      <c r="B8" s="7"/>
      <c r="C8" s="7"/>
      <c r="D8" s="7"/>
      <c r="E8" s="7"/>
      <c r="F8" s="7"/>
      <c r="G8" s="7"/>
      <c r="H8" s="7"/>
      <c r="I8" s="7"/>
      <c r="J8" s="7"/>
      <c r="K8" s="7"/>
      <c r="L8" s="7"/>
      <c r="M8" s="7"/>
      <c r="N8" s="7"/>
      <c r="O8" s="7"/>
      <c r="P8" s="7"/>
      <c r="Q8" s="7"/>
      <c r="R8" s="7"/>
      <c r="S8" s="7"/>
      <c r="T8" s="7"/>
      <c r="U8" s="7"/>
      <c r="V8" s="7"/>
      <c r="W8" s="7"/>
      <c r="X8" s="7"/>
      <c r="Y8" s="7"/>
      <c r="Z8" s="7"/>
      <c r="AA8" s="7"/>
    </row>
    <row r="9" spans="1:27" x14ac:dyDescent="0.2">
      <c r="A9" s="8" t="s">
        <v>20</v>
      </c>
      <c r="B9" s="9">
        <v>14585</v>
      </c>
      <c r="C9" s="9">
        <v>14440</v>
      </c>
      <c r="D9" s="9">
        <v>14363</v>
      </c>
      <c r="E9" s="9">
        <v>14123</v>
      </c>
      <c r="F9" s="9">
        <v>14202</v>
      </c>
      <c r="G9" s="9">
        <v>14100</v>
      </c>
      <c r="H9" s="9">
        <v>13681</v>
      </c>
      <c r="I9" s="9">
        <v>13606</v>
      </c>
      <c r="J9" s="9">
        <v>13360</v>
      </c>
      <c r="K9" s="9">
        <v>13289</v>
      </c>
      <c r="L9" s="9">
        <v>13670</v>
      </c>
      <c r="M9" s="9">
        <v>13501</v>
      </c>
      <c r="N9" s="9">
        <v>0</v>
      </c>
      <c r="O9" s="9">
        <v>0</v>
      </c>
      <c r="P9" s="9">
        <v>0</v>
      </c>
      <c r="Q9" s="9">
        <v>0</v>
      </c>
      <c r="R9" s="9">
        <v>0</v>
      </c>
      <c r="S9" s="9">
        <v>0</v>
      </c>
      <c r="T9" s="9">
        <v>0</v>
      </c>
      <c r="U9" s="9">
        <v>0</v>
      </c>
      <c r="V9" s="9">
        <v>0</v>
      </c>
      <c r="W9" s="9">
        <v>0</v>
      </c>
      <c r="X9" s="9">
        <v>0</v>
      </c>
      <c r="Y9" s="9">
        <v>0</v>
      </c>
      <c r="Z9" s="10">
        <v>13976.833333333334</v>
      </c>
      <c r="AA9" s="11">
        <v>13843.166666666666</v>
      </c>
    </row>
    <row r="10" spans="1:27" x14ac:dyDescent="0.2">
      <c r="A10" s="12" t="s">
        <v>21</v>
      </c>
      <c r="B10" s="13">
        <v>857</v>
      </c>
      <c r="C10" s="13">
        <v>789</v>
      </c>
      <c r="D10" s="13">
        <v>815</v>
      </c>
      <c r="E10" s="13">
        <v>746</v>
      </c>
      <c r="F10" s="13">
        <v>886</v>
      </c>
      <c r="G10" s="13">
        <v>819</v>
      </c>
      <c r="H10" s="13">
        <v>875</v>
      </c>
      <c r="I10" s="13">
        <v>852</v>
      </c>
      <c r="J10" s="13">
        <v>848</v>
      </c>
      <c r="K10" s="13">
        <v>826</v>
      </c>
      <c r="L10" s="13">
        <v>818</v>
      </c>
      <c r="M10" s="13">
        <v>761</v>
      </c>
      <c r="N10" s="13">
        <v>0</v>
      </c>
      <c r="O10" s="13">
        <v>0</v>
      </c>
      <c r="P10" s="13">
        <v>0</v>
      </c>
      <c r="Q10" s="13">
        <v>0</v>
      </c>
      <c r="R10" s="13">
        <v>0</v>
      </c>
      <c r="S10" s="13">
        <v>0</v>
      </c>
      <c r="T10" s="13">
        <v>0</v>
      </c>
      <c r="U10" s="13">
        <v>0</v>
      </c>
      <c r="V10" s="13">
        <v>0</v>
      </c>
      <c r="W10" s="13">
        <v>0</v>
      </c>
      <c r="X10" s="13">
        <v>0</v>
      </c>
      <c r="Y10" s="13">
        <v>0</v>
      </c>
      <c r="Z10" s="14">
        <v>849.83333333333337</v>
      </c>
      <c r="AA10" s="15">
        <v>798.83333333333337</v>
      </c>
    </row>
    <row r="11" spans="1:27" x14ac:dyDescent="0.2">
      <c r="A11" s="12" t="s">
        <v>22</v>
      </c>
      <c r="B11" s="13">
        <v>183288</v>
      </c>
      <c r="C11" s="13">
        <v>182169</v>
      </c>
      <c r="D11" s="13">
        <v>181955</v>
      </c>
      <c r="E11" s="13">
        <v>180603</v>
      </c>
      <c r="F11" s="13">
        <v>182777</v>
      </c>
      <c r="G11" s="13">
        <v>181516</v>
      </c>
      <c r="H11" s="13">
        <v>182667</v>
      </c>
      <c r="I11" s="13">
        <v>181324</v>
      </c>
      <c r="J11" s="13">
        <v>182642</v>
      </c>
      <c r="K11" s="13">
        <v>181150</v>
      </c>
      <c r="L11" s="13">
        <v>183152</v>
      </c>
      <c r="M11" s="13">
        <v>180679</v>
      </c>
      <c r="N11" s="13">
        <v>0</v>
      </c>
      <c r="O11" s="13">
        <v>0</v>
      </c>
      <c r="P11" s="13">
        <v>0</v>
      </c>
      <c r="Q11" s="13">
        <v>0</v>
      </c>
      <c r="R11" s="13">
        <v>0</v>
      </c>
      <c r="S11" s="13">
        <v>0</v>
      </c>
      <c r="T11" s="13">
        <v>0</v>
      </c>
      <c r="U11" s="13">
        <v>0</v>
      </c>
      <c r="V11" s="13">
        <v>0</v>
      </c>
      <c r="W11" s="13">
        <v>0</v>
      </c>
      <c r="X11" s="13">
        <v>0</v>
      </c>
      <c r="Y11" s="13">
        <v>0</v>
      </c>
      <c r="Z11" s="14">
        <v>182746.83333333334</v>
      </c>
      <c r="AA11" s="15">
        <v>181240.16666666666</v>
      </c>
    </row>
    <row r="12" spans="1:27" x14ac:dyDescent="0.2">
      <c r="A12" s="12" t="s">
        <v>23</v>
      </c>
      <c r="B12" s="13">
        <v>6112</v>
      </c>
      <c r="C12" s="13">
        <v>6076</v>
      </c>
      <c r="D12" s="13">
        <v>6118</v>
      </c>
      <c r="E12" s="13">
        <v>6089</v>
      </c>
      <c r="F12" s="13">
        <v>6106</v>
      </c>
      <c r="G12" s="13">
        <v>6077</v>
      </c>
      <c r="H12" s="13">
        <v>6062</v>
      </c>
      <c r="I12" s="13">
        <v>6038</v>
      </c>
      <c r="J12" s="13">
        <v>6106</v>
      </c>
      <c r="K12" s="13">
        <v>6076</v>
      </c>
      <c r="L12" s="13">
        <v>6060</v>
      </c>
      <c r="M12" s="13">
        <v>6044</v>
      </c>
      <c r="N12" s="13">
        <v>0</v>
      </c>
      <c r="O12" s="13">
        <v>0</v>
      </c>
      <c r="P12" s="13">
        <v>0</v>
      </c>
      <c r="Q12" s="13">
        <v>0</v>
      </c>
      <c r="R12" s="13">
        <v>0</v>
      </c>
      <c r="S12" s="13">
        <v>0</v>
      </c>
      <c r="T12" s="13">
        <v>0</v>
      </c>
      <c r="U12" s="13">
        <v>0</v>
      </c>
      <c r="V12" s="13">
        <v>0</v>
      </c>
      <c r="W12" s="13">
        <v>0</v>
      </c>
      <c r="X12" s="13">
        <v>0</v>
      </c>
      <c r="Y12" s="13">
        <v>0</v>
      </c>
      <c r="Z12" s="14">
        <v>6094</v>
      </c>
      <c r="AA12" s="15">
        <v>6066.666666666667</v>
      </c>
    </row>
    <row r="13" spans="1:27" x14ac:dyDescent="0.2">
      <c r="A13" s="12" t="s">
        <v>24</v>
      </c>
      <c r="B13" s="13">
        <v>21256</v>
      </c>
      <c r="C13" s="13">
        <v>20328</v>
      </c>
      <c r="D13" s="13">
        <v>21620</v>
      </c>
      <c r="E13" s="13">
        <v>20299</v>
      </c>
      <c r="F13" s="13">
        <v>23200</v>
      </c>
      <c r="G13" s="13">
        <v>22550</v>
      </c>
      <c r="H13" s="13">
        <v>23277</v>
      </c>
      <c r="I13" s="13">
        <v>22563</v>
      </c>
      <c r="J13" s="13">
        <v>24637</v>
      </c>
      <c r="K13" s="13">
        <v>23975</v>
      </c>
      <c r="L13" s="13">
        <v>24326</v>
      </c>
      <c r="M13" s="13">
        <v>22147</v>
      </c>
      <c r="N13" s="13">
        <v>0</v>
      </c>
      <c r="O13" s="13">
        <v>0</v>
      </c>
      <c r="P13" s="13">
        <v>0</v>
      </c>
      <c r="Q13" s="13">
        <v>0</v>
      </c>
      <c r="R13" s="13">
        <v>0</v>
      </c>
      <c r="S13" s="13">
        <v>0</v>
      </c>
      <c r="T13" s="13">
        <v>0</v>
      </c>
      <c r="U13" s="13">
        <v>0</v>
      </c>
      <c r="V13" s="13">
        <v>0</v>
      </c>
      <c r="W13" s="13">
        <v>0</v>
      </c>
      <c r="X13" s="13">
        <v>0</v>
      </c>
      <c r="Y13" s="13">
        <v>0</v>
      </c>
      <c r="Z13" s="14">
        <v>23052.666666666668</v>
      </c>
      <c r="AA13" s="15">
        <v>21977</v>
      </c>
    </row>
    <row r="14" spans="1:27" x14ac:dyDescent="0.2">
      <c r="A14" s="12" t="s">
        <v>25</v>
      </c>
      <c r="B14" s="13">
        <v>166984</v>
      </c>
      <c r="C14" s="13">
        <v>164178</v>
      </c>
      <c r="D14" s="13">
        <v>165834</v>
      </c>
      <c r="E14" s="13">
        <v>162801</v>
      </c>
      <c r="F14" s="13">
        <v>165825</v>
      </c>
      <c r="G14" s="13">
        <v>162678</v>
      </c>
      <c r="H14" s="13">
        <v>165691</v>
      </c>
      <c r="I14" s="13">
        <v>162878</v>
      </c>
      <c r="J14" s="13">
        <v>166616</v>
      </c>
      <c r="K14" s="13">
        <v>163305</v>
      </c>
      <c r="L14" s="13">
        <v>166562</v>
      </c>
      <c r="M14" s="13">
        <v>161051</v>
      </c>
      <c r="N14" s="13">
        <v>0</v>
      </c>
      <c r="O14" s="13">
        <v>0</v>
      </c>
      <c r="P14" s="13">
        <v>0</v>
      </c>
      <c r="Q14" s="13">
        <v>0</v>
      </c>
      <c r="R14" s="13">
        <v>0</v>
      </c>
      <c r="S14" s="13">
        <v>0</v>
      </c>
      <c r="T14" s="13">
        <v>0</v>
      </c>
      <c r="U14" s="13">
        <v>0</v>
      </c>
      <c r="V14" s="13">
        <v>0</v>
      </c>
      <c r="W14" s="13">
        <v>0</v>
      </c>
      <c r="X14" s="13">
        <v>0</v>
      </c>
      <c r="Y14" s="13">
        <v>0</v>
      </c>
      <c r="Z14" s="14">
        <v>166252</v>
      </c>
      <c r="AA14" s="15">
        <v>162815.16666666666</v>
      </c>
    </row>
    <row r="15" spans="1:27" x14ac:dyDescent="0.2">
      <c r="A15" s="12" t="s">
        <v>26</v>
      </c>
      <c r="B15" s="13">
        <v>42667</v>
      </c>
      <c r="C15" s="13">
        <v>42080</v>
      </c>
      <c r="D15" s="13">
        <v>42217</v>
      </c>
      <c r="E15" s="13">
        <v>41690</v>
      </c>
      <c r="F15" s="13">
        <v>42236</v>
      </c>
      <c r="G15" s="13">
        <v>41601</v>
      </c>
      <c r="H15" s="13">
        <v>42127</v>
      </c>
      <c r="I15" s="13">
        <v>41455</v>
      </c>
      <c r="J15" s="13">
        <v>42097</v>
      </c>
      <c r="K15" s="13">
        <v>41291</v>
      </c>
      <c r="L15" s="13">
        <v>42052</v>
      </c>
      <c r="M15" s="13">
        <v>40871</v>
      </c>
      <c r="N15" s="13">
        <v>0</v>
      </c>
      <c r="O15" s="13">
        <v>0</v>
      </c>
      <c r="P15" s="13">
        <v>0</v>
      </c>
      <c r="Q15" s="13">
        <v>0</v>
      </c>
      <c r="R15" s="13">
        <v>0</v>
      </c>
      <c r="S15" s="13">
        <v>0</v>
      </c>
      <c r="T15" s="13">
        <v>0</v>
      </c>
      <c r="U15" s="13">
        <v>0</v>
      </c>
      <c r="V15" s="13">
        <v>0</v>
      </c>
      <c r="W15" s="13">
        <v>0</v>
      </c>
      <c r="X15" s="13">
        <v>0</v>
      </c>
      <c r="Y15" s="13">
        <v>0</v>
      </c>
      <c r="Z15" s="14">
        <v>42232.666666666664</v>
      </c>
      <c r="AA15" s="15">
        <v>41498</v>
      </c>
    </row>
    <row r="16" spans="1:27" x14ac:dyDescent="0.2">
      <c r="A16" s="12" t="s">
        <v>27</v>
      </c>
      <c r="B16" s="13">
        <v>154802</v>
      </c>
      <c r="C16" s="13">
        <v>152774</v>
      </c>
      <c r="D16" s="13">
        <v>154750</v>
      </c>
      <c r="E16" s="13">
        <v>153152</v>
      </c>
      <c r="F16" s="13">
        <v>155363</v>
      </c>
      <c r="G16" s="13">
        <v>153493</v>
      </c>
      <c r="H16" s="13">
        <v>154099</v>
      </c>
      <c r="I16" s="13">
        <v>151567</v>
      </c>
      <c r="J16" s="13">
        <v>153844</v>
      </c>
      <c r="K16" s="13">
        <v>151946</v>
      </c>
      <c r="L16" s="13">
        <v>154132</v>
      </c>
      <c r="M16" s="13">
        <v>150596</v>
      </c>
      <c r="N16" s="13">
        <v>0</v>
      </c>
      <c r="O16" s="13">
        <v>0</v>
      </c>
      <c r="P16" s="13">
        <v>0</v>
      </c>
      <c r="Q16" s="13">
        <v>0</v>
      </c>
      <c r="R16" s="13">
        <v>0</v>
      </c>
      <c r="S16" s="13">
        <v>0</v>
      </c>
      <c r="T16" s="13">
        <v>0</v>
      </c>
      <c r="U16" s="13">
        <v>0</v>
      </c>
      <c r="V16" s="13">
        <v>0</v>
      </c>
      <c r="W16" s="13">
        <v>0</v>
      </c>
      <c r="X16" s="13">
        <v>0</v>
      </c>
      <c r="Y16" s="13">
        <v>0</v>
      </c>
      <c r="Z16" s="14">
        <v>154498.33333333334</v>
      </c>
      <c r="AA16" s="15">
        <v>152254.66666666666</v>
      </c>
    </row>
    <row r="17" spans="1:27" x14ac:dyDescent="0.2">
      <c r="A17" s="12" t="s">
        <v>28</v>
      </c>
      <c r="B17" s="13">
        <v>70033</v>
      </c>
      <c r="C17" s="13">
        <v>68676</v>
      </c>
      <c r="D17" s="13">
        <v>71267</v>
      </c>
      <c r="E17" s="13">
        <v>69808</v>
      </c>
      <c r="F17" s="13">
        <v>72108</v>
      </c>
      <c r="G17" s="13">
        <v>70864</v>
      </c>
      <c r="H17" s="13">
        <v>72419</v>
      </c>
      <c r="I17" s="13">
        <v>71234</v>
      </c>
      <c r="J17" s="13">
        <v>72975</v>
      </c>
      <c r="K17" s="13">
        <v>71403</v>
      </c>
      <c r="L17" s="13">
        <v>72595</v>
      </c>
      <c r="M17" s="13">
        <v>70213</v>
      </c>
      <c r="N17" s="13">
        <v>0</v>
      </c>
      <c r="O17" s="13">
        <v>0</v>
      </c>
      <c r="P17" s="13">
        <v>0</v>
      </c>
      <c r="Q17" s="13">
        <v>0</v>
      </c>
      <c r="R17" s="13">
        <v>0</v>
      </c>
      <c r="S17" s="13">
        <v>0</v>
      </c>
      <c r="T17" s="13">
        <v>0</v>
      </c>
      <c r="U17" s="13">
        <v>0</v>
      </c>
      <c r="V17" s="13">
        <v>0</v>
      </c>
      <c r="W17" s="13">
        <v>0</v>
      </c>
      <c r="X17" s="13">
        <v>0</v>
      </c>
      <c r="Y17" s="13">
        <v>0</v>
      </c>
      <c r="Z17" s="14">
        <v>71899.5</v>
      </c>
      <c r="AA17" s="15">
        <v>70366.333333333328</v>
      </c>
    </row>
    <row r="18" spans="1:27" x14ac:dyDescent="0.2">
      <c r="A18" s="12" t="s">
        <v>29</v>
      </c>
      <c r="B18" s="13">
        <v>1798</v>
      </c>
      <c r="C18" s="13">
        <v>1783</v>
      </c>
      <c r="D18" s="13">
        <v>1776</v>
      </c>
      <c r="E18" s="13">
        <v>1763</v>
      </c>
      <c r="F18" s="13">
        <v>1729</v>
      </c>
      <c r="G18" s="13">
        <v>1712</v>
      </c>
      <c r="H18" s="13">
        <v>1732</v>
      </c>
      <c r="I18" s="13">
        <v>1706</v>
      </c>
      <c r="J18" s="13">
        <v>1736</v>
      </c>
      <c r="K18" s="13">
        <v>1708</v>
      </c>
      <c r="L18" s="13">
        <v>1732</v>
      </c>
      <c r="M18" s="13">
        <v>1711</v>
      </c>
      <c r="N18" s="13">
        <v>0</v>
      </c>
      <c r="O18" s="13">
        <v>0</v>
      </c>
      <c r="P18" s="13">
        <v>0</v>
      </c>
      <c r="Q18" s="13">
        <v>0</v>
      </c>
      <c r="R18" s="13">
        <v>0</v>
      </c>
      <c r="S18" s="13">
        <v>0</v>
      </c>
      <c r="T18" s="13">
        <v>0</v>
      </c>
      <c r="U18" s="13">
        <v>0</v>
      </c>
      <c r="V18" s="13">
        <v>0</v>
      </c>
      <c r="W18" s="13">
        <v>0</v>
      </c>
      <c r="X18" s="13">
        <v>0</v>
      </c>
      <c r="Y18" s="13">
        <v>0</v>
      </c>
      <c r="Z18" s="14">
        <v>1750.5</v>
      </c>
      <c r="AA18" s="15">
        <v>1730.5</v>
      </c>
    </row>
    <row r="19" spans="1:27" x14ac:dyDescent="0.2">
      <c r="A19" s="12" t="s">
        <v>30</v>
      </c>
      <c r="B19" s="13"/>
      <c r="C19" s="13"/>
      <c r="D19" s="13"/>
      <c r="E19" s="13"/>
      <c r="F19" s="13"/>
      <c r="G19" s="13"/>
      <c r="H19" s="13"/>
      <c r="I19" s="13"/>
      <c r="J19" s="13"/>
      <c r="K19" s="13"/>
      <c r="L19" s="13"/>
      <c r="M19" s="13"/>
      <c r="N19" s="13"/>
      <c r="O19" s="13"/>
      <c r="P19" s="13"/>
      <c r="Q19" s="13"/>
      <c r="R19" s="13"/>
      <c r="S19" s="13"/>
      <c r="T19" s="13"/>
      <c r="U19" s="13"/>
      <c r="V19" s="13"/>
      <c r="W19" s="13"/>
      <c r="X19" s="13"/>
      <c r="Y19" s="13"/>
      <c r="Z19" s="16"/>
      <c r="AA19" s="15"/>
    </row>
    <row r="20" spans="1:27" x14ac:dyDescent="0.2">
      <c r="A20" s="17" t="s">
        <v>31</v>
      </c>
      <c r="B20" s="16">
        <f>SUM(B9:B19)</f>
        <v>662382</v>
      </c>
      <c r="C20" s="16">
        <f>SUM(C9:C19)</f>
        <v>653293</v>
      </c>
      <c r="D20" s="16">
        <f t="shared" ref="D20:Y20" si="0">SUM(D9:D19)</f>
        <v>660715</v>
      </c>
      <c r="E20" s="16">
        <f t="shared" si="0"/>
        <v>651074</v>
      </c>
      <c r="F20" s="16">
        <f t="shared" si="0"/>
        <v>664432</v>
      </c>
      <c r="G20" s="16">
        <f t="shared" si="0"/>
        <v>655410</v>
      </c>
      <c r="H20" s="16">
        <f t="shared" si="0"/>
        <v>662630</v>
      </c>
      <c r="I20" s="16">
        <f t="shared" si="0"/>
        <v>653223</v>
      </c>
      <c r="J20" s="16">
        <f t="shared" si="0"/>
        <v>664861</v>
      </c>
      <c r="K20" s="16">
        <f t="shared" si="0"/>
        <v>654969</v>
      </c>
      <c r="L20" s="16">
        <f t="shared" si="0"/>
        <v>665099</v>
      </c>
      <c r="M20" s="16">
        <f t="shared" si="0"/>
        <v>647574</v>
      </c>
      <c r="N20" s="16">
        <f t="shared" si="0"/>
        <v>0</v>
      </c>
      <c r="O20" s="16">
        <f t="shared" si="0"/>
        <v>0</v>
      </c>
      <c r="P20" s="16">
        <f t="shared" si="0"/>
        <v>0</v>
      </c>
      <c r="Q20" s="16">
        <f t="shared" si="0"/>
        <v>0</v>
      </c>
      <c r="R20" s="16">
        <f t="shared" si="0"/>
        <v>0</v>
      </c>
      <c r="S20" s="16">
        <f t="shared" si="0"/>
        <v>0</v>
      </c>
      <c r="T20" s="16">
        <f t="shared" si="0"/>
        <v>0</v>
      </c>
      <c r="U20" s="16">
        <f t="shared" si="0"/>
        <v>0</v>
      </c>
      <c r="V20" s="16">
        <f t="shared" si="0"/>
        <v>0</v>
      </c>
      <c r="W20" s="16">
        <f t="shared" si="0"/>
        <v>0</v>
      </c>
      <c r="X20" s="16">
        <f t="shared" si="0"/>
        <v>0</v>
      </c>
      <c r="Y20" s="16">
        <f t="shared" si="0"/>
        <v>0</v>
      </c>
      <c r="Z20" s="14">
        <v>663353.16666666663</v>
      </c>
      <c r="AA20" s="15">
        <v>652590.5</v>
      </c>
    </row>
    <row r="21" spans="1:27" x14ac:dyDescent="0.2">
      <c r="A21" s="12"/>
      <c r="B21" s="7"/>
      <c r="C21" s="7"/>
      <c r="D21" s="7"/>
      <c r="E21" s="7"/>
      <c r="F21" s="7"/>
      <c r="G21" s="7"/>
      <c r="H21" s="7"/>
      <c r="I21" s="7"/>
      <c r="J21" s="7"/>
      <c r="K21" s="7"/>
      <c r="L21" s="7"/>
      <c r="M21" s="7"/>
      <c r="N21" s="7"/>
      <c r="O21" s="7"/>
      <c r="P21" s="7"/>
      <c r="Q21" s="7"/>
      <c r="R21" s="7"/>
      <c r="S21" s="7"/>
      <c r="T21" s="7"/>
      <c r="U21" s="7"/>
      <c r="V21" s="7"/>
      <c r="W21" s="7"/>
      <c r="X21" s="7"/>
      <c r="Y21" s="7"/>
      <c r="Z21" s="18"/>
      <c r="AA21" s="15"/>
    </row>
    <row r="22" spans="1:27" x14ac:dyDescent="0.2">
      <c r="A22" s="12" t="s">
        <v>32</v>
      </c>
      <c r="B22" s="13">
        <v>90128</v>
      </c>
      <c r="C22" s="13">
        <v>89905</v>
      </c>
      <c r="D22" s="13">
        <v>89900</v>
      </c>
      <c r="E22" s="13">
        <v>89841</v>
      </c>
      <c r="F22" s="13">
        <v>89952</v>
      </c>
      <c r="G22" s="13">
        <v>89877</v>
      </c>
      <c r="H22" s="13">
        <v>89903</v>
      </c>
      <c r="I22" s="13">
        <v>89821</v>
      </c>
      <c r="J22" s="13">
        <v>89865</v>
      </c>
      <c r="K22" s="13">
        <v>89720</v>
      </c>
      <c r="L22" s="13">
        <v>89781</v>
      </c>
      <c r="M22" s="13">
        <v>89653</v>
      </c>
      <c r="N22" s="13">
        <v>0</v>
      </c>
      <c r="O22" s="13">
        <v>0</v>
      </c>
      <c r="P22" s="13">
        <v>0</v>
      </c>
      <c r="Q22" s="13">
        <v>0</v>
      </c>
      <c r="R22" s="13">
        <v>0</v>
      </c>
      <c r="S22" s="13">
        <v>0</v>
      </c>
      <c r="T22" s="13">
        <v>0</v>
      </c>
      <c r="U22" s="13">
        <v>0</v>
      </c>
      <c r="V22" s="13">
        <v>0</v>
      </c>
      <c r="W22" s="13">
        <v>0</v>
      </c>
      <c r="X22" s="13">
        <v>0</v>
      </c>
      <c r="Y22" s="13">
        <v>0</v>
      </c>
      <c r="Z22" s="14">
        <v>89921.5</v>
      </c>
      <c r="AA22" s="15">
        <v>89802.833333333328</v>
      </c>
    </row>
    <row r="23" spans="1:27" x14ac:dyDescent="0.2">
      <c r="A23" s="12" t="s">
        <v>33</v>
      </c>
      <c r="B23" s="13">
        <v>17102</v>
      </c>
      <c r="C23" s="13">
        <v>17019</v>
      </c>
      <c r="D23" s="13">
        <v>17177</v>
      </c>
      <c r="E23" s="13">
        <v>17098</v>
      </c>
      <c r="F23" s="13">
        <v>17412</v>
      </c>
      <c r="G23" s="13">
        <v>17325</v>
      </c>
      <c r="H23" s="13">
        <v>17485</v>
      </c>
      <c r="I23" s="13">
        <v>17410</v>
      </c>
      <c r="J23" s="13">
        <v>17476</v>
      </c>
      <c r="K23" s="13">
        <v>17455</v>
      </c>
      <c r="L23" s="13">
        <v>17556</v>
      </c>
      <c r="M23" s="13">
        <v>17548</v>
      </c>
      <c r="N23" s="13">
        <v>0</v>
      </c>
      <c r="O23" s="13">
        <v>0</v>
      </c>
      <c r="P23" s="13">
        <v>0</v>
      </c>
      <c r="Q23" s="13">
        <v>0</v>
      </c>
      <c r="R23" s="13">
        <v>0</v>
      </c>
      <c r="S23" s="13">
        <v>0</v>
      </c>
      <c r="T23" s="13">
        <v>0</v>
      </c>
      <c r="U23" s="13">
        <v>0</v>
      </c>
      <c r="V23" s="13">
        <v>0</v>
      </c>
      <c r="W23" s="13">
        <v>0</v>
      </c>
      <c r="X23" s="13">
        <v>0</v>
      </c>
      <c r="Y23" s="13">
        <v>0</v>
      </c>
      <c r="Z23" s="14">
        <v>17368</v>
      </c>
      <c r="AA23" s="15">
        <v>17309.166666666668</v>
      </c>
    </row>
    <row r="24" spans="1:27" x14ac:dyDescent="0.2">
      <c r="A24" s="12" t="s">
        <v>34</v>
      </c>
      <c r="B24" s="13">
        <v>17746</v>
      </c>
      <c r="C24" s="13">
        <v>17746</v>
      </c>
      <c r="D24" s="13">
        <v>17837</v>
      </c>
      <c r="E24" s="13">
        <v>17837</v>
      </c>
      <c r="F24" s="13">
        <v>18091</v>
      </c>
      <c r="G24" s="13">
        <v>18091</v>
      </c>
      <c r="H24" s="13">
        <v>17942</v>
      </c>
      <c r="I24" s="13">
        <v>17942</v>
      </c>
      <c r="J24" s="13">
        <v>18147</v>
      </c>
      <c r="K24" s="13">
        <v>18147</v>
      </c>
      <c r="L24" s="13">
        <v>17304</v>
      </c>
      <c r="M24" s="13">
        <v>17304</v>
      </c>
      <c r="N24" s="13">
        <v>0</v>
      </c>
      <c r="O24" s="13">
        <v>0</v>
      </c>
      <c r="P24" s="13">
        <v>0</v>
      </c>
      <c r="Q24" s="13">
        <v>0</v>
      </c>
      <c r="R24" s="13">
        <v>0</v>
      </c>
      <c r="S24" s="13">
        <v>0</v>
      </c>
      <c r="T24" s="13">
        <v>0</v>
      </c>
      <c r="U24" s="13">
        <v>0</v>
      </c>
      <c r="V24" s="13">
        <v>0</v>
      </c>
      <c r="W24" s="13">
        <v>0</v>
      </c>
      <c r="X24" s="13">
        <v>0</v>
      </c>
      <c r="Y24" s="13">
        <v>0</v>
      </c>
      <c r="Z24" s="14">
        <v>17844.5</v>
      </c>
      <c r="AA24" s="15">
        <v>17844.5</v>
      </c>
    </row>
    <row r="25" spans="1:27" x14ac:dyDescent="0.2">
      <c r="A25" s="12" t="s">
        <v>35</v>
      </c>
      <c r="B25" s="13">
        <v>5843</v>
      </c>
      <c r="C25" s="13">
        <v>5842</v>
      </c>
      <c r="D25" s="13">
        <v>5882</v>
      </c>
      <c r="E25" s="13">
        <v>5881</v>
      </c>
      <c r="F25" s="13">
        <v>5902</v>
      </c>
      <c r="G25" s="13">
        <v>5897</v>
      </c>
      <c r="H25" s="13">
        <v>5894</v>
      </c>
      <c r="I25" s="13">
        <v>5884</v>
      </c>
      <c r="J25" s="13">
        <v>5933</v>
      </c>
      <c r="K25" s="13">
        <v>5871</v>
      </c>
      <c r="L25" s="13">
        <v>5876</v>
      </c>
      <c r="M25" s="13">
        <v>5817</v>
      </c>
      <c r="N25" s="13">
        <v>0</v>
      </c>
      <c r="O25" s="13">
        <v>0</v>
      </c>
      <c r="P25" s="13">
        <v>0</v>
      </c>
      <c r="Q25" s="13">
        <v>0</v>
      </c>
      <c r="R25" s="13">
        <v>0</v>
      </c>
      <c r="S25" s="13">
        <v>0</v>
      </c>
      <c r="T25" s="13">
        <v>0</v>
      </c>
      <c r="U25" s="13">
        <v>0</v>
      </c>
      <c r="V25" s="13">
        <v>0</v>
      </c>
      <c r="W25" s="13">
        <v>0</v>
      </c>
      <c r="X25" s="13">
        <v>0</v>
      </c>
      <c r="Y25" s="13">
        <v>0</v>
      </c>
      <c r="Z25" s="14">
        <v>5888.333333333333</v>
      </c>
      <c r="AA25" s="15">
        <v>5865.333333333333</v>
      </c>
    </row>
    <row r="26" spans="1:27" x14ac:dyDescent="0.2">
      <c r="A26" s="12" t="s">
        <v>36</v>
      </c>
      <c r="B26" s="13">
        <v>3030</v>
      </c>
      <c r="C26" s="13">
        <v>3030</v>
      </c>
      <c r="D26" s="13">
        <v>3029</v>
      </c>
      <c r="E26" s="13">
        <v>3029</v>
      </c>
      <c r="F26" s="13">
        <v>3027</v>
      </c>
      <c r="G26" s="13">
        <v>3027</v>
      </c>
      <c r="H26" s="13">
        <v>3018</v>
      </c>
      <c r="I26" s="13">
        <v>3018</v>
      </c>
      <c r="J26" s="13">
        <v>3047</v>
      </c>
      <c r="K26" s="13">
        <v>3047</v>
      </c>
      <c r="L26" s="13">
        <v>3053</v>
      </c>
      <c r="M26" s="13">
        <v>3053</v>
      </c>
      <c r="N26" s="13">
        <v>0</v>
      </c>
      <c r="O26" s="13">
        <v>0</v>
      </c>
      <c r="P26" s="13">
        <v>0</v>
      </c>
      <c r="Q26" s="13">
        <v>0</v>
      </c>
      <c r="R26" s="13">
        <v>0</v>
      </c>
      <c r="S26" s="13">
        <v>0</v>
      </c>
      <c r="T26" s="13">
        <v>0</v>
      </c>
      <c r="U26" s="13">
        <v>0</v>
      </c>
      <c r="V26" s="13">
        <v>0</v>
      </c>
      <c r="W26" s="13">
        <v>0</v>
      </c>
      <c r="X26" s="13">
        <v>0</v>
      </c>
      <c r="Y26" s="13">
        <v>0</v>
      </c>
      <c r="Z26" s="14">
        <v>3034</v>
      </c>
      <c r="AA26" s="15">
        <v>3034</v>
      </c>
    </row>
    <row r="27" spans="1:27" x14ac:dyDescent="0.2">
      <c r="A27" s="12" t="s">
        <v>37</v>
      </c>
      <c r="B27" s="13">
        <v>30269</v>
      </c>
      <c r="C27" s="13">
        <v>29903</v>
      </c>
      <c r="D27" s="13">
        <v>30475</v>
      </c>
      <c r="E27" s="13">
        <v>30181</v>
      </c>
      <c r="F27" s="13">
        <v>30525</v>
      </c>
      <c r="G27" s="13">
        <v>30179</v>
      </c>
      <c r="H27" s="13">
        <v>30695</v>
      </c>
      <c r="I27" s="13">
        <v>30358</v>
      </c>
      <c r="J27" s="13">
        <v>30859</v>
      </c>
      <c r="K27" s="13">
        <v>30352</v>
      </c>
      <c r="L27" s="13">
        <v>30965</v>
      </c>
      <c r="M27" s="13">
        <v>30594</v>
      </c>
      <c r="N27" s="13">
        <v>0</v>
      </c>
      <c r="O27" s="13">
        <v>0</v>
      </c>
      <c r="P27" s="13">
        <v>0</v>
      </c>
      <c r="Q27" s="13">
        <v>0</v>
      </c>
      <c r="R27" s="13">
        <v>0</v>
      </c>
      <c r="S27" s="13">
        <v>0</v>
      </c>
      <c r="T27" s="13">
        <v>0</v>
      </c>
      <c r="U27" s="13">
        <v>0</v>
      </c>
      <c r="V27" s="13">
        <v>0</v>
      </c>
      <c r="W27" s="13">
        <v>0</v>
      </c>
      <c r="X27" s="13">
        <v>0</v>
      </c>
      <c r="Y27" s="13">
        <v>0</v>
      </c>
      <c r="Z27" s="14">
        <v>30631.333333333332</v>
      </c>
      <c r="AA27" s="15">
        <v>30261.166666666668</v>
      </c>
    </row>
    <row r="28" spans="1:27" x14ac:dyDescent="0.2">
      <c r="A28" s="17" t="s">
        <v>38</v>
      </c>
      <c r="B28" s="16">
        <f>SUM(B22:B27)</f>
        <v>164118</v>
      </c>
      <c r="C28" s="16">
        <f t="shared" ref="C28:Y28" si="1">SUM(C22:C27)</f>
        <v>163445</v>
      </c>
      <c r="D28" s="16">
        <f t="shared" si="1"/>
        <v>164300</v>
      </c>
      <c r="E28" s="16">
        <f t="shared" si="1"/>
        <v>163867</v>
      </c>
      <c r="F28" s="16">
        <f t="shared" si="1"/>
        <v>164909</v>
      </c>
      <c r="G28" s="16">
        <f t="shared" si="1"/>
        <v>164396</v>
      </c>
      <c r="H28" s="16">
        <f t="shared" si="1"/>
        <v>164937</v>
      </c>
      <c r="I28" s="16">
        <f t="shared" si="1"/>
        <v>164433</v>
      </c>
      <c r="J28" s="16">
        <f t="shared" si="1"/>
        <v>165327</v>
      </c>
      <c r="K28" s="16">
        <f t="shared" si="1"/>
        <v>164592</v>
      </c>
      <c r="L28" s="16">
        <f t="shared" si="1"/>
        <v>164535</v>
      </c>
      <c r="M28" s="16">
        <f t="shared" si="1"/>
        <v>163969</v>
      </c>
      <c r="N28" s="16">
        <f t="shared" si="1"/>
        <v>0</v>
      </c>
      <c r="O28" s="16">
        <f t="shared" si="1"/>
        <v>0</v>
      </c>
      <c r="P28" s="16">
        <f t="shared" si="1"/>
        <v>0</v>
      </c>
      <c r="Q28" s="16">
        <f t="shared" si="1"/>
        <v>0</v>
      </c>
      <c r="R28" s="16">
        <f t="shared" si="1"/>
        <v>0</v>
      </c>
      <c r="S28" s="16">
        <f t="shared" si="1"/>
        <v>0</v>
      </c>
      <c r="T28" s="16">
        <f t="shared" si="1"/>
        <v>0</v>
      </c>
      <c r="U28" s="16">
        <f t="shared" si="1"/>
        <v>0</v>
      </c>
      <c r="V28" s="16">
        <f t="shared" si="1"/>
        <v>0</v>
      </c>
      <c r="W28" s="16">
        <f t="shared" si="1"/>
        <v>0</v>
      </c>
      <c r="X28" s="16">
        <f t="shared" si="1"/>
        <v>0</v>
      </c>
      <c r="Y28" s="16">
        <f t="shared" si="1"/>
        <v>0</v>
      </c>
      <c r="Z28" s="14">
        <v>164687.66666666666</v>
      </c>
      <c r="AA28" s="15">
        <v>164117</v>
      </c>
    </row>
    <row r="29" spans="1:27" x14ac:dyDescent="0.2">
      <c r="A29" s="12"/>
      <c r="B29" s="7"/>
      <c r="C29" s="7"/>
      <c r="D29" s="7"/>
      <c r="E29" s="7"/>
      <c r="F29" s="7"/>
      <c r="G29" s="7"/>
      <c r="H29" s="7"/>
      <c r="I29" s="7"/>
      <c r="J29" s="7"/>
      <c r="K29" s="7"/>
      <c r="L29" s="7"/>
      <c r="M29" s="7"/>
      <c r="N29" s="7"/>
      <c r="O29" s="7"/>
      <c r="P29" s="7"/>
      <c r="Q29" s="7"/>
      <c r="R29" s="7"/>
      <c r="S29" s="7"/>
      <c r="T29" s="7"/>
      <c r="U29" s="7"/>
      <c r="V29" s="7"/>
      <c r="W29" s="7"/>
      <c r="X29" s="7"/>
      <c r="Y29" s="7"/>
      <c r="Z29" s="18"/>
      <c r="AA29" s="15"/>
    </row>
    <row r="30" spans="1:27" x14ac:dyDescent="0.2">
      <c r="A30" s="12" t="s">
        <v>39</v>
      </c>
      <c r="B30" s="13">
        <v>48071</v>
      </c>
      <c r="C30" s="13">
        <v>48071</v>
      </c>
      <c r="D30" s="13">
        <v>47877</v>
      </c>
      <c r="E30" s="13">
        <v>47877</v>
      </c>
      <c r="F30" s="13">
        <v>47983</v>
      </c>
      <c r="G30" s="13">
        <v>47983</v>
      </c>
      <c r="H30" s="13">
        <v>47896</v>
      </c>
      <c r="I30" s="13">
        <v>47896</v>
      </c>
      <c r="J30" s="13">
        <v>47877</v>
      </c>
      <c r="K30" s="13">
        <v>47877</v>
      </c>
      <c r="L30" s="13">
        <v>47836</v>
      </c>
      <c r="M30" s="13">
        <v>47836</v>
      </c>
      <c r="N30" s="13">
        <v>0</v>
      </c>
      <c r="O30" s="13">
        <v>0</v>
      </c>
      <c r="P30" s="13">
        <v>0</v>
      </c>
      <c r="Q30" s="13">
        <v>0</v>
      </c>
      <c r="R30" s="13">
        <v>0</v>
      </c>
      <c r="S30" s="13">
        <v>0</v>
      </c>
      <c r="T30" s="13">
        <v>0</v>
      </c>
      <c r="U30" s="13">
        <v>0</v>
      </c>
      <c r="V30" s="13">
        <v>0</v>
      </c>
      <c r="W30" s="13">
        <v>0</v>
      </c>
      <c r="X30" s="13">
        <v>0</v>
      </c>
      <c r="Y30" s="13">
        <v>0</v>
      </c>
      <c r="Z30" s="14">
        <v>47923.333333333336</v>
      </c>
      <c r="AA30" s="15">
        <v>47923.333333333336</v>
      </c>
    </row>
    <row r="31" spans="1:27" x14ac:dyDescent="0.2">
      <c r="A31" s="12" t="s">
        <v>40</v>
      </c>
      <c r="B31" s="13">
        <v>51751</v>
      </c>
      <c r="C31" s="13">
        <v>51751</v>
      </c>
      <c r="D31" s="13">
        <v>51889</v>
      </c>
      <c r="E31" s="13">
        <v>51889</v>
      </c>
      <c r="F31" s="13">
        <v>51387</v>
      </c>
      <c r="G31" s="13">
        <v>51387</v>
      </c>
      <c r="H31" s="13">
        <v>51756</v>
      </c>
      <c r="I31" s="13">
        <v>51756</v>
      </c>
      <c r="J31" s="13">
        <v>51608</v>
      </c>
      <c r="K31" s="13">
        <v>51608</v>
      </c>
      <c r="L31" s="13">
        <v>51614</v>
      </c>
      <c r="M31" s="13">
        <v>51614</v>
      </c>
      <c r="N31" s="13">
        <v>0</v>
      </c>
      <c r="O31" s="13">
        <v>0</v>
      </c>
      <c r="P31" s="13">
        <v>0</v>
      </c>
      <c r="Q31" s="13">
        <v>0</v>
      </c>
      <c r="R31" s="13">
        <v>0</v>
      </c>
      <c r="S31" s="13">
        <v>0</v>
      </c>
      <c r="T31" s="13">
        <v>0</v>
      </c>
      <c r="U31" s="13">
        <v>0</v>
      </c>
      <c r="V31" s="13">
        <v>0</v>
      </c>
      <c r="W31" s="13">
        <v>0</v>
      </c>
      <c r="X31" s="13">
        <v>0</v>
      </c>
      <c r="Y31" s="13">
        <v>0</v>
      </c>
      <c r="Z31" s="14">
        <v>51667.5</v>
      </c>
      <c r="AA31" s="15">
        <v>51667.5</v>
      </c>
    </row>
    <row r="32" spans="1:27" x14ac:dyDescent="0.2">
      <c r="A32" s="12" t="s">
        <v>41</v>
      </c>
      <c r="B32" s="13">
        <v>58890</v>
      </c>
      <c r="C32" s="13">
        <v>58890</v>
      </c>
      <c r="D32" s="13">
        <v>60062</v>
      </c>
      <c r="E32" s="13">
        <v>60062</v>
      </c>
      <c r="F32" s="13">
        <v>60014</v>
      </c>
      <c r="G32" s="13">
        <v>60014</v>
      </c>
      <c r="H32" s="13">
        <v>60235</v>
      </c>
      <c r="I32" s="13">
        <v>60235</v>
      </c>
      <c r="J32" s="13">
        <v>60486</v>
      </c>
      <c r="K32" s="13">
        <v>60486</v>
      </c>
      <c r="L32" s="13">
        <v>60635</v>
      </c>
      <c r="M32" s="13">
        <v>60635</v>
      </c>
      <c r="N32" s="13">
        <v>0</v>
      </c>
      <c r="O32" s="13">
        <v>0</v>
      </c>
      <c r="P32" s="13">
        <v>0</v>
      </c>
      <c r="Q32" s="13">
        <v>0</v>
      </c>
      <c r="R32" s="13">
        <v>0</v>
      </c>
      <c r="S32" s="13">
        <v>0</v>
      </c>
      <c r="T32" s="13">
        <v>0</v>
      </c>
      <c r="U32" s="13">
        <v>0</v>
      </c>
      <c r="V32" s="13">
        <v>0</v>
      </c>
      <c r="W32" s="13">
        <v>0</v>
      </c>
      <c r="X32" s="13">
        <v>0</v>
      </c>
      <c r="Y32" s="13">
        <v>0</v>
      </c>
      <c r="Z32" s="14">
        <v>60053.666666666664</v>
      </c>
      <c r="AA32" s="15">
        <v>60053.666666666664</v>
      </c>
    </row>
    <row r="33" spans="1:27" x14ac:dyDescent="0.2">
      <c r="A33" s="12" t="s">
        <v>42</v>
      </c>
      <c r="B33" s="13">
        <v>1404</v>
      </c>
      <c r="C33" s="13">
        <v>1404</v>
      </c>
      <c r="D33" s="13">
        <v>1458</v>
      </c>
      <c r="E33" s="13">
        <v>1458</v>
      </c>
      <c r="F33" s="13">
        <v>1496</v>
      </c>
      <c r="G33" s="13">
        <v>1496</v>
      </c>
      <c r="H33" s="13">
        <v>1513</v>
      </c>
      <c r="I33" s="13">
        <v>1513</v>
      </c>
      <c r="J33" s="13">
        <v>1565</v>
      </c>
      <c r="K33" s="13">
        <v>1565</v>
      </c>
      <c r="L33" s="13">
        <v>1563</v>
      </c>
      <c r="M33" s="13">
        <v>1563</v>
      </c>
      <c r="N33" s="13">
        <v>0</v>
      </c>
      <c r="O33" s="13">
        <v>0</v>
      </c>
      <c r="P33" s="13">
        <v>0</v>
      </c>
      <c r="Q33" s="13">
        <v>0</v>
      </c>
      <c r="R33" s="13">
        <v>0</v>
      </c>
      <c r="S33" s="13">
        <v>0</v>
      </c>
      <c r="T33" s="13">
        <v>0</v>
      </c>
      <c r="U33" s="13">
        <v>0</v>
      </c>
      <c r="V33" s="13">
        <v>0</v>
      </c>
      <c r="W33" s="13">
        <v>0</v>
      </c>
      <c r="X33" s="13">
        <v>0</v>
      </c>
      <c r="Y33" s="13">
        <v>0</v>
      </c>
      <c r="Z33" s="14">
        <v>1499.8333333333333</v>
      </c>
      <c r="AA33" s="15">
        <v>1499.8333333333333</v>
      </c>
    </row>
    <row r="34" spans="1:27" x14ac:dyDescent="0.2">
      <c r="A34" s="17" t="s">
        <v>43</v>
      </c>
      <c r="B34" s="19">
        <f>SUM(B30:B33)</f>
        <v>160116</v>
      </c>
      <c r="C34" s="19">
        <f t="shared" ref="C34:Y34" si="2">SUM(C30:C33)</f>
        <v>160116</v>
      </c>
      <c r="D34" s="19">
        <f t="shared" si="2"/>
        <v>161286</v>
      </c>
      <c r="E34" s="19">
        <f t="shared" si="2"/>
        <v>161286</v>
      </c>
      <c r="F34" s="19">
        <f t="shared" si="2"/>
        <v>160880</v>
      </c>
      <c r="G34" s="19">
        <f t="shared" si="2"/>
        <v>160880</v>
      </c>
      <c r="H34" s="19">
        <f t="shared" si="2"/>
        <v>161400</v>
      </c>
      <c r="I34" s="19">
        <f t="shared" si="2"/>
        <v>161400</v>
      </c>
      <c r="J34" s="19">
        <f t="shared" si="2"/>
        <v>161536</v>
      </c>
      <c r="K34" s="19">
        <f t="shared" si="2"/>
        <v>161536</v>
      </c>
      <c r="L34" s="19">
        <f t="shared" si="2"/>
        <v>161648</v>
      </c>
      <c r="M34" s="19">
        <f t="shared" si="2"/>
        <v>161648</v>
      </c>
      <c r="N34" s="19">
        <f t="shared" si="2"/>
        <v>0</v>
      </c>
      <c r="O34" s="19">
        <f t="shared" si="2"/>
        <v>0</v>
      </c>
      <c r="P34" s="19">
        <f t="shared" si="2"/>
        <v>0</v>
      </c>
      <c r="Q34" s="19">
        <f t="shared" si="2"/>
        <v>0</v>
      </c>
      <c r="R34" s="19">
        <f t="shared" si="2"/>
        <v>0</v>
      </c>
      <c r="S34" s="19">
        <f t="shared" si="2"/>
        <v>0</v>
      </c>
      <c r="T34" s="19">
        <f t="shared" si="2"/>
        <v>0</v>
      </c>
      <c r="U34" s="19">
        <f t="shared" si="2"/>
        <v>0</v>
      </c>
      <c r="V34" s="19">
        <f t="shared" si="2"/>
        <v>0</v>
      </c>
      <c r="W34" s="19">
        <f t="shared" si="2"/>
        <v>0</v>
      </c>
      <c r="X34" s="19">
        <f t="shared" si="2"/>
        <v>0</v>
      </c>
      <c r="Y34" s="19">
        <f t="shared" si="2"/>
        <v>0</v>
      </c>
      <c r="Z34" s="14">
        <v>161144.33333333334</v>
      </c>
      <c r="AA34" s="15">
        <v>161144.33333333334</v>
      </c>
    </row>
    <row r="35" spans="1:27" x14ac:dyDescent="0.2">
      <c r="A35" s="12"/>
      <c r="B35" s="7"/>
      <c r="C35" s="7"/>
      <c r="D35" s="7"/>
      <c r="E35" s="7"/>
      <c r="F35" s="7"/>
      <c r="G35" s="7"/>
      <c r="H35" s="7"/>
      <c r="I35" s="7"/>
      <c r="J35" s="7"/>
      <c r="K35" s="7"/>
      <c r="L35" s="7"/>
      <c r="M35" s="7"/>
      <c r="N35" s="7"/>
      <c r="O35" s="7"/>
      <c r="P35" s="7"/>
      <c r="Q35" s="7"/>
      <c r="R35" s="7"/>
      <c r="S35" s="7"/>
      <c r="T35" s="7"/>
      <c r="U35" s="7"/>
      <c r="V35" s="7"/>
      <c r="W35" s="7"/>
      <c r="X35" s="7"/>
      <c r="Y35" s="7"/>
      <c r="Z35" s="18"/>
      <c r="AA35" s="15"/>
    </row>
    <row r="36" spans="1:27" x14ac:dyDescent="0.2">
      <c r="A36" s="17" t="s">
        <v>44</v>
      </c>
      <c r="B36" s="20">
        <f>B20+B28+B34</f>
        <v>986616</v>
      </c>
      <c r="C36" s="20">
        <f t="shared" ref="C36:Y36" si="3">C20+C28+C34</f>
        <v>976854</v>
      </c>
      <c r="D36" s="20">
        <f t="shared" si="3"/>
        <v>986301</v>
      </c>
      <c r="E36" s="20">
        <f t="shared" si="3"/>
        <v>976227</v>
      </c>
      <c r="F36" s="20">
        <f t="shared" si="3"/>
        <v>990221</v>
      </c>
      <c r="G36" s="20">
        <f t="shared" si="3"/>
        <v>980686</v>
      </c>
      <c r="H36" s="20">
        <f t="shared" si="3"/>
        <v>988967</v>
      </c>
      <c r="I36" s="20">
        <f t="shared" si="3"/>
        <v>979056</v>
      </c>
      <c r="J36" s="20">
        <f t="shared" si="3"/>
        <v>991724</v>
      </c>
      <c r="K36" s="20">
        <f t="shared" si="3"/>
        <v>981097</v>
      </c>
      <c r="L36" s="20">
        <f t="shared" si="3"/>
        <v>991282</v>
      </c>
      <c r="M36" s="20">
        <f t="shared" si="3"/>
        <v>973191</v>
      </c>
      <c r="N36" s="20">
        <f t="shared" si="3"/>
        <v>0</v>
      </c>
      <c r="O36" s="20">
        <f t="shared" si="3"/>
        <v>0</v>
      </c>
      <c r="P36" s="20">
        <f t="shared" si="3"/>
        <v>0</v>
      </c>
      <c r="Q36" s="20">
        <f t="shared" si="3"/>
        <v>0</v>
      </c>
      <c r="R36" s="20">
        <f t="shared" si="3"/>
        <v>0</v>
      </c>
      <c r="S36" s="20">
        <f t="shared" si="3"/>
        <v>0</v>
      </c>
      <c r="T36" s="20">
        <f t="shared" si="3"/>
        <v>0</v>
      </c>
      <c r="U36" s="20">
        <f t="shared" si="3"/>
        <v>0</v>
      </c>
      <c r="V36" s="20">
        <f t="shared" si="3"/>
        <v>0</v>
      </c>
      <c r="W36" s="20">
        <f t="shared" si="3"/>
        <v>0</v>
      </c>
      <c r="X36" s="20">
        <f t="shared" si="3"/>
        <v>0</v>
      </c>
      <c r="Y36" s="20">
        <f t="shared" si="3"/>
        <v>0</v>
      </c>
      <c r="Z36" s="14">
        <v>989185.16666666663</v>
      </c>
      <c r="AA36" s="15">
        <v>977851.83333333337</v>
      </c>
    </row>
    <row r="37" spans="1:27" x14ac:dyDescent="0.2">
      <c r="A37" s="12"/>
      <c r="B37" s="7"/>
      <c r="C37" s="7"/>
      <c r="D37" s="7"/>
      <c r="E37" s="7"/>
      <c r="F37" s="7"/>
      <c r="G37" s="7"/>
      <c r="H37" s="7"/>
      <c r="I37" s="7"/>
      <c r="J37" s="7"/>
      <c r="K37" s="7"/>
      <c r="L37" s="7"/>
      <c r="M37" s="7"/>
      <c r="N37" s="7"/>
      <c r="O37" s="7"/>
      <c r="P37" s="7"/>
      <c r="Q37" s="7"/>
      <c r="R37" s="7"/>
      <c r="S37" s="7"/>
      <c r="T37" s="7"/>
      <c r="U37" s="7"/>
      <c r="V37" s="7"/>
      <c r="W37" s="7"/>
      <c r="X37" s="7"/>
      <c r="Y37" s="7"/>
      <c r="Z37" s="14"/>
      <c r="AA37" s="15"/>
    </row>
    <row r="38" spans="1:27" ht="12" thickBot="1" x14ac:dyDescent="0.25">
      <c r="A38" s="21" t="s">
        <v>45</v>
      </c>
      <c r="B38" s="22">
        <f>B20+B28</f>
        <v>826500</v>
      </c>
      <c r="C38" s="22">
        <f t="shared" ref="C38:Y38" si="4">C20+C28</f>
        <v>816738</v>
      </c>
      <c r="D38" s="22">
        <f t="shared" si="4"/>
        <v>825015</v>
      </c>
      <c r="E38" s="22">
        <f t="shared" si="4"/>
        <v>814941</v>
      </c>
      <c r="F38" s="22">
        <f t="shared" si="4"/>
        <v>829341</v>
      </c>
      <c r="G38" s="22">
        <f t="shared" si="4"/>
        <v>819806</v>
      </c>
      <c r="H38" s="22">
        <f t="shared" si="4"/>
        <v>827567</v>
      </c>
      <c r="I38" s="22">
        <f t="shared" si="4"/>
        <v>817656</v>
      </c>
      <c r="J38" s="22">
        <f t="shared" si="4"/>
        <v>830188</v>
      </c>
      <c r="K38" s="22">
        <f t="shared" si="4"/>
        <v>819561</v>
      </c>
      <c r="L38" s="22">
        <f t="shared" si="4"/>
        <v>829634</v>
      </c>
      <c r="M38" s="22">
        <f t="shared" si="4"/>
        <v>811543</v>
      </c>
      <c r="N38" s="22">
        <f t="shared" si="4"/>
        <v>0</v>
      </c>
      <c r="O38" s="22">
        <f t="shared" si="4"/>
        <v>0</v>
      </c>
      <c r="P38" s="22">
        <f t="shared" si="4"/>
        <v>0</v>
      </c>
      <c r="Q38" s="22">
        <f t="shared" si="4"/>
        <v>0</v>
      </c>
      <c r="R38" s="22">
        <f t="shared" si="4"/>
        <v>0</v>
      </c>
      <c r="S38" s="22">
        <f t="shared" si="4"/>
        <v>0</v>
      </c>
      <c r="T38" s="22">
        <f t="shared" si="4"/>
        <v>0</v>
      </c>
      <c r="U38" s="22">
        <f t="shared" si="4"/>
        <v>0</v>
      </c>
      <c r="V38" s="22">
        <f t="shared" si="4"/>
        <v>0</v>
      </c>
      <c r="W38" s="22">
        <f t="shared" si="4"/>
        <v>0</v>
      </c>
      <c r="X38" s="22">
        <f t="shared" si="4"/>
        <v>0</v>
      </c>
      <c r="Y38" s="22">
        <f t="shared" si="4"/>
        <v>0</v>
      </c>
      <c r="Z38" s="23">
        <v>828040.83333333337</v>
      </c>
      <c r="AA38" s="24">
        <v>816707.5</v>
      </c>
    </row>
    <row r="39" spans="1:27" x14ac:dyDescent="0.2">
      <c r="A39" s="25" t="s">
        <v>46</v>
      </c>
    </row>
    <row r="40" spans="1:27" x14ac:dyDescent="0.2">
      <c r="A40" s="26" t="s">
        <v>47</v>
      </c>
    </row>
    <row r="41" spans="1:27" x14ac:dyDescent="0.2">
      <c r="A41" s="26" t="s">
        <v>48</v>
      </c>
    </row>
    <row r="42" spans="1:27" x14ac:dyDescent="0.2">
      <c r="A42" s="26" t="s">
        <v>49</v>
      </c>
    </row>
    <row r="43" spans="1:27" x14ac:dyDescent="0.2">
      <c r="A43" s="26" t="s">
        <v>50</v>
      </c>
    </row>
    <row r="44" spans="1:27" x14ac:dyDescent="0.2">
      <c r="A44" s="26" t="s">
        <v>51</v>
      </c>
    </row>
    <row r="45" spans="1:27" x14ac:dyDescent="0.2">
      <c r="A45" s="26" t="s">
        <v>52</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5"/>
  <sheetViews>
    <sheetView tabSelected="1" topLeftCell="E13" workbookViewId="0">
      <selection activeCell="U24" sqref="U24"/>
    </sheetView>
  </sheetViews>
  <sheetFormatPr baseColWidth="10" defaultColWidth="11" defaultRowHeight="11.25" x14ac:dyDescent="0.2"/>
  <cols>
    <col min="1" max="1" width="31.5703125" style="1" customWidth="1"/>
    <col min="2" max="27" width="11.42578125" style="1" customWidth="1"/>
    <col min="28" max="256" width="11" style="1"/>
    <col min="257" max="257" width="31.5703125" style="1" customWidth="1"/>
    <col min="258" max="283" width="11.42578125" style="1" customWidth="1"/>
    <col min="284" max="512" width="11" style="1"/>
    <col min="513" max="513" width="31.5703125" style="1" customWidth="1"/>
    <col min="514" max="539" width="11.42578125" style="1" customWidth="1"/>
    <col min="540" max="768" width="11" style="1"/>
    <col min="769" max="769" width="31.5703125" style="1" customWidth="1"/>
    <col min="770" max="795" width="11.42578125" style="1" customWidth="1"/>
    <col min="796" max="1024" width="11" style="1"/>
    <col min="1025" max="1025" width="31.5703125" style="1" customWidth="1"/>
    <col min="1026" max="1051" width="11.42578125" style="1" customWidth="1"/>
    <col min="1052" max="1280" width="11" style="1"/>
    <col min="1281" max="1281" width="31.5703125" style="1" customWidth="1"/>
    <col min="1282" max="1307" width="11.42578125" style="1" customWidth="1"/>
    <col min="1308" max="1536" width="11" style="1"/>
    <col min="1537" max="1537" width="31.5703125" style="1" customWidth="1"/>
    <col min="1538" max="1563" width="11.42578125" style="1" customWidth="1"/>
    <col min="1564" max="1792" width="11" style="1"/>
    <col min="1793" max="1793" width="31.5703125" style="1" customWidth="1"/>
    <col min="1794" max="1819" width="11.42578125" style="1" customWidth="1"/>
    <col min="1820" max="2048" width="11" style="1"/>
    <col min="2049" max="2049" width="31.5703125" style="1" customWidth="1"/>
    <col min="2050" max="2075" width="11.42578125" style="1" customWidth="1"/>
    <col min="2076" max="2304" width="11" style="1"/>
    <col min="2305" max="2305" width="31.5703125" style="1" customWidth="1"/>
    <col min="2306" max="2331" width="11.42578125" style="1" customWidth="1"/>
    <col min="2332" max="2560" width="11" style="1"/>
    <col min="2561" max="2561" width="31.5703125" style="1" customWidth="1"/>
    <col min="2562" max="2587" width="11.42578125" style="1" customWidth="1"/>
    <col min="2588" max="2816" width="11" style="1"/>
    <col min="2817" max="2817" width="31.5703125" style="1" customWidth="1"/>
    <col min="2818" max="2843" width="11.42578125" style="1" customWidth="1"/>
    <col min="2844" max="3072" width="11" style="1"/>
    <col min="3073" max="3073" width="31.5703125" style="1" customWidth="1"/>
    <col min="3074" max="3099" width="11.42578125" style="1" customWidth="1"/>
    <col min="3100" max="3328" width="11" style="1"/>
    <col min="3329" max="3329" width="31.5703125" style="1" customWidth="1"/>
    <col min="3330" max="3355" width="11.42578125" style="1" customWidth="1"/>
    <col min="3356" max="3584" width="11" style="1"/>
    <col min="3585" max="3585" width="31.5703125" style="1" customWidth="1"/>
    <col min="3586" max="3611" width="11.42578125" style="1" customWidth="1"/>
    <col min="3612" max="3840" width="11" style="1"/>
    <col min="3841" max="3841" width="31.5703125" style="1" customWidth="1"/>
    <col min="3842" max="3867" width="11.42578125" style="1" customWidth="1"/>
    <col min="3868" max="4096" width="11" style="1"/>
    <col min="4097" max="4097" width="31.5703125" style="1" customWidth="1"/>
    <col min="4098" max="4123" width="11.42578125" style="1" customWidth="1"/>
    <col min="4124" max="4352" width="11" style="1"/>
    <col min="4353" max="4353" width="31.5703125" style="1" customWidth="1"/>
    <col min="4354" max="4379" width="11.42578125" style="1" customWidth="1"/>
    <col min="4380" max="4608" width="11" style="1"/>
    <col min="4609" max="4609" width="31.5703125" style="1" customWidth="1"/>
    <col min="4610" max="4635" width="11.42578125" style="1" customWidth="1"/>
    <col min="4636" max="4864" width="11" style="1"/>
    <col min="4865" max="4865" width="31.5703125" style="1" customWidth="1"/>
    <col min="4866" max="4891" width="11.42578125" style="1" customWidth="1"/>
    <col min="4892" max="5120" width="11" style="1"/>
    <col min="5121" max="5121" width="31.5703125" style="1" customWidth="1"/>
    <col min="5122" max="5147" width="11.42578125" style="1" customWidth="1"/>
    <col min="5148" max="5376" width="11" style="1"/>
    <col min="5377" max="5377" width="31.5703125" style="1" customWidth="1"/>
    <col min="5378" max="5403" width="11.42578125" style="1" customWidth="1"/>
    <col min="5404" max="5632" width="11" style="1"/>
    <col min="5633" max="5633" width="31.5703125" style="1" customWidth="1"/>
    <col min="5634" max="5659" width="11.42578125" style="1" customWidth="1"/>
    <col min="5660" max="5888" width="11" style="1"/>
    <col min="5889" max="5889" width="31.5703125" style="1" customWidth="1"/>
    <col min="5890" max="5915" width="11.42578125" style="1" customWidth="1"/>
    <col min="5916" max="6144" width="11" style="1"/>
    <col min="6145" max="6145" width="31.5703125" style="1" customWidth="1"/>
    <col min="6146" max="6171" width="11.42578125" style="1" customWidth="1"/>
    <col min="6172" max="6400" width="11" style="1"/>
    <col min="6401" max="6401" width="31.5703125" style="1" customWidth="1"/>
    <col min="6402" max="6427" width="11.42578125" style="1" customWidth="1"/>
    <col min="6428" max="6656" width="11" style="1"/>
    <col min="6657" max="6657" width="31.5703125" style="1" customWidth="1"/>
    <col min="6658" max="6683" width="11.42578125" style="1" customWidth="1"/>
    <col min="6684" max="6912" width="11" style="1"/>
    <col min="6913" max="6913" width="31.5703125" style="1" customWidth="1"/>
    <col min="6914" max="6939" width="11.42578125" style="1" customWidth="1"/>
    <col min="6940" max="7168" width="11" style="1"/>
    <col min="7169" max="7169" width="31.5703125" style="1" customWidth="1"/>
    <col min="7170" max="7195" width="11.42578125" style="1" customWidth="1"/>
    <col min="7196" max="7424" width="11" style="1"/>
    <col min="7425" max="7425" width="31.5703125" style="1" customWidth="1"/>
    <col min="7426" max="7451" width="11.42578125" style="1" customWidth="1"/>
    <col min="7452" max="7680" width="11" style="1"/>
    <col min="7681" max="7681" width="31.5703125" style="1" customWidth="1"/>
    <col min="7682" max="7707" width="11.42578125" style="1" customWidth="1"/>
    <col min="7708" max="7936" width="11" style="1"/>
    <col min="7937" max="7937" width="31.5703125" style="1" customWidth="1"/>
    <col min="7938" max="7963" width="11.42578125" style="1" customWidth="1"/>
    <col min="7964" max="8192" width="11" style="1"/>
    <col min="8193" max="8193" width="31.5703125" style="1" customWidth="1"/>
    <col min="8194" max="8219" width="11.42578125" style="1" customWidth="1"/>
    <col min="8220" max="8448" width="11" style="1"/>
    <col min="8449" max="8449" width="31.5703125" style="1" customWidth="1"/>
    <col min="8450" max="8475" width="11.42578125" style="1" customWidth="1"/>
    <col min="8476" max="8704" width="11" style="1"/>
    <col min="8705" max="8705" width="31.5703125" style="1" customWidth="1"/>
    <col min="8706" max="8731" width="11.42578125" style="1" customWidth="1"/>
    <col min="8732" max="8960" width="11" style="1"/>
    <col min="8961" max="8961" width="31.5703125" style="1" customWidth="1"/>
    <col min="8962" max="8987" width="11.42578125" style="1" customWidth="1"/>
    <col min="8988" max="9216" width="11" style="1"/>
    <col min="9217" max="9217" width="31.5703125" style="1" customWidth="1"/>
    <col min="9218" max="9243" width="11.42578125" style="1" customWidth="1"/>
    <col min="9244" max="9472" width="11" style="1"/>
    <col min="9473" max="9473" width="31.5703125" style="1" customWidth="1"/>
    <col min="9474" max="9499" width="11.42578125" style="1" customWidth="1"/>
    <col min="9500" max="9728" width="11" style="1"/>
    <col min="9729" max="9729" width="31.5703125" style="1" customWidth="1"/>
    <col min="9730" max="9755" width="11.42578125" style="1" customWidth="1"/>
    <col min="9756" max="9984" width="11" style="1"/>
    <col min="9985" max="9985" width="31.5703125" style="1" customWidth="1"/>
    <col min="9986" max="10011" width="11.42578125" style="1" customWidth="1"/>
    <col min="10012" max="10240" width="11" style="1"/>
    <col min="10241" max="10241" width="31.5703125" style="1" customWidth="1"/>
    <col min="10242" max="10267" width="11.42578125" style="1" customWidth="1"/>
    <col min="10268" max="10496" width="11" style="1"/>
    <col min="10497" max="10497" width="31.5703125" style="1" customWidth="1"/>
    <col min="10498" max="10523" width="11.42578125" style="1" customWidth="1"/>
    <col min="10524" max="10752" width="11" style="1"/>
    <col min="10753" max="10753" width="31.5703125" style="1" customWidth="1"/>
    <col min="10754" max="10779" width="11.42578125" style="1" customWidth="1"/>
    <col min="10780" max="11008" width="11" style="1"/>
    <col min="11009" max="11009" width="31.5703125" style="1" customWidth="1"/>
    <col min="11010" max="11035" width="11.42578125" style="1" customWidth="1"/>
    <col min="11036" max="11264" width="11" style="1"/>
    <col min="11265" max="11265" width="31.5703125" style="1" customWidth="1"/>
    <col min="11266" max="11291" width="11.42578125" style="1" customWidth="1"/>
    <col min="11292" max="11520" width="11" style="1"/>
    <col min="11521" max="11521" width="31.5703125" style="1" customWidth="1"/>
    <col min="11522" max="11547" width="11.42578125" style="1" customWidth="1"/>
    <col min="11548" max="11776" width="11" style="1"/>
    <col min="11777" max="11777" width="31.5703125" style="1" customWidth="1"/>
    <col min="11778" max="11803" width="11.42578125" style="1" customWidth="1"/>
    <col min="11804" max="12032" width="11" style="1"/>
    <col min="12033" max="12033" width="31.5703125" style="1" customWidth="1"/>
    <col min="12034" max="12059" width="11.42578125" style="1" customWidth="1"/>
    <col min="12060" max="12288" width="11" style="1"/>
    <col min="12289" max="12289" width="31.5703125" style="1" customWidth="1"/>
    <col min="12290" max="12315" width="11.42578125" style="1" customWidth="1"/>
    <col min="12316" max="12544" width="11" style="1"/>
    <col min="12545" max="12545" width="31.5703125" style="1" customWidth="1"/>
    <col min="12546" max="12571" width="11.42578125" style="1" customWidth="1"/>
    <col min="12572" max="12800" width="11" style="1"/>
    <col min="12801" max="12801" width="31.5703125" style="1" customWidth="1"/>
    <col min="12802" max="12827" width="11.42578125" style="1" customWidth="1"/>
    <col min="12828" max="13056" width="11" style="1"/>
    <col min="13057" max="13057" width="31.5703125" style="1" customWidth="1"/>
    <col min="13058" max="13083" width="11.42578125" style="1" customWidth="1"/>
    <col min="13084" max="13312" width="11" style="1"/>
    <col min="13313" max="13313" width="31.5703125" style="1" customWidth="1"/>
    <col min="13314" max="13339" width="11.42578125" style="1" customWidth="1"/>
    <col min="13340" max="13568" width="11" style="1"/>
    <col min="13569" max="13569" width="31.5703125" style="1" customWidth="1"/>
    <col min="13570" max="13595" width="11.42578125" style="1" customWidth="1"/>
    <col min="13596" max="13824" width="11" style="1"/>
    <col min="13825" max="13825" width="31.5703125" style="1" customWidth="1"/>
    <col min="13826" max="13851" width="11.42578125" style="1" customWidth="1"/>
    <col min="13852" max="14080" width="11" style="1"/>
    <col min="14081" max="14081" width="31.5703125" style="1" customWidth="1"/>
    <col min="14082" max="14107" width="11.42578125" style="1" customWidth="1"/>
    <col min="14108" max="14336" width="11" style="1"/>
    <col min="14337" max="14337" width="31.5703125" style="1" customWidth="1"/>
    <col min="14338" max="14363" width="11.42578125" style="1" customWidth="1"/>
    <col min="14364" max="14592" width="11" style="1"/>
    <col min="14593" max="14593" width="31.5703125" style="1" customWidth="1"/>
    <col min="14594" max="14619" width="11.42578125" style="1" customWidth="1"/>
    <col min="14620" max="14848" width="11" style="1"/>
    <col min="14849" max="14849" width="31.5703125" style="1" customWidth="1"/>
    <col min="14850" max="14875" width="11.42578125" style="1" customWidth="1"/>
    <col min="14876" max="15104" width="11" style="1"/>
    <col min="15105" max="15105" width="31.5703125" style="1" customWidth="1"/>
    <col min="15106" max="15131" width="11.42578125" style="1" customWidth="1"/>
    <col min="15132" max="15360" width="11" style="1"/>
    <col min="15361" max="15361" width="31.5703125" style="1" customWidth="1"/>
    <col min="15362" max="15387" width="11.42578125" style="1" customWidth="1"/>
    <col min="15388" max="15616" width="11" style="1"/>
    <col min="15617" max="15617" width="31.5703125" style="1" customWidth="1"/>
    <col min="15618" max="15643" width="11.42578125" style="1" customWidth="1"/>
    <col min="15644" max="15872" width="11" style="1"/>
    <col min="15873" max="15873" width="31.5703125" style="1" customWidth="1"/>
    <col min="15874" max="15899" width="11.42578125" style="1" customWidth="1"/>
    <col min="15900" max="16128" width="11" style="1"/>
    <col min="16129" max="16129" width="31.5703125" style="1" customWidth="1"/>
    <col min="16130" max="16155" width="11.42578125" style="1" customWidth="1"/>
    <col min="16156" max="16384" width="11" style="1"/>
  </cols>
  <sheetData>
    <row r="1" spans="1:27" x14ac:dyDescent="0.2">
      <c r="A1" s="29" t="s">
        <v>0</v>
      </c>
      <c r="B1" s="29"/>
      <c r="C1" s="29"/>
      <c r="D1" s="29"/>
      <c r="E1" s="29"/>
      <c r="F1" s="29"/>
      <c r="G1" s="29"/>
      <c r="H1" s="29"/>
      <c r="I1" s="29"/>
      <c r="J1" s="29"/>
      <c r="K1" s="29"/>
      <c r="L1" s="29"/>
      <c r="M1" s="29"/>
      <c r="N1" s="29"/>
      <c r="O1" s="29"/>
      <c r="P1" s="29"/>
      <c r="Q1" s="29"/>
      <c r="R1" s="29"/>
      <c r="S1" s="29"/>
      <c r="T1" s="29"/>
      <c r="U1" s="29"/>
      <c r="V1" s="29"/>
      <c r="W1" s="29"/>
      <c r="X1" s="29"/>
      <c r="Y1" s="29"/>
    </row>
    <row r="2" spans="1:27" x14ac:dyDescent="0.2">
      <c r="A2" s="29" t="s">
        <v>1</v>
      </c>
      <c r="B2" s="29"/>
      <c r="C2" s="29"/>
      <c r="D2" s="29"/>
      <c r="E2" s="29"/>
      <c r="F2" s="29"/>
      <c r="G2" s="29"/>
      <c r="H2" s="29"/>
      <c r="I2" s="29"/>
      <c r="J2" s="29"/>
      <c r="K2" s="29"/>
      <c r="L2" s="29"/>
      <c r="M2" s="29"/>
      <c r="N2" s="29"/>
      <c r="O2" s="29"/>
      <c r="P2" s="29"/>
      <c r="Q2" s="29"/>
      <c r="R2" s="29"/>
      <c r="S2" s="29"/>
      <c r="T2" s="29"/>
      <c r="U2" s="29"/>
      <c r="V2" s="29"/>
      <c r="W2" s="29"/>
      <c r="X2" s="29"/>
      <c r="Y2" s="29"/>
    </row>
    <row r="3" spans="1:27" x14ac:dyDescent="0.2">
      <c r="A3" s="29" t="s">
        <v>53</v>
      </c>
      <c r="B3" s="29"/>
      <c r="C3" s="29"/>
      <c r="D3" s="29"/>
      <c r="E3" s="29"/>
      <c r="F3" s="29"/>
      <c r="G3" s="29"/>
      <c r="H3" s="29"/>
      <c r="I3" s="29"/>
      <c r="J3" s="29"/>
      <c r="K3" s="29"/>
      <c r="L3" s="29"/>
      <c r="M3" s="29"/>
      <c r="N3" s="29"/>
      <c r="O3" s="29"/>
      <c r="P3" s="29"/>
      <c r="Q3" s="29"/>
      <c r="R3" s="29"/>
      <c r="S3" s="29"/>
      <c r="T3" s="29"/>
      <c r="U3" s="29"/>
      <c r="V3" s="29"/>
      <c r="W3" s="29"/>
      <c r="X3" s="29"/>
      <c r="Y3" s="29"/>
    </row>
    <row r="4" spans="1:27" ht="12.75" x14ac:dyDescent="0.2">
      <c r="A4" s="30" t="s">
        <v>3</v>
      </c>
      <c r="B4" s="30"/>
      <c r="C4" s="30"/>
      <c r="H4" s="2"/>
      <c r="I4" s="2"/>
    </row>
    <row r="5" spans="1:27" ht="12" thickBot="1" x14ac:dyDescent="0.25">
      <c r="A5" s="28" t="s">
        <v>59</v>
      </c>
    </row>
    <row r="6" spans="1:27" ht="12" thickBot="1" x14ac:dyDescent="0.25">
      <c r="A6" s="3" t="s">
        <v>4</v>
      </c>
      <c r="B6" s="31" t="s">
        <v>5</v>
      </c>
      <c r="C6" s="32"/>
      <c r="D6" s="33" t="s">
        <v>6</v>
      </c>
      <c r="E6" s="32"/>
      <c r="F6" s="33" t="s">
        <v>7</v>
      </c>
      <c r="G6" s="32"/>
      <c r="H6" s="33" t="s">
        <v>8</v>
      </c>
      <c r="I6" s="32"/>
      <c r="J6" s="33" t="s">
        <v>9</v>
      </c>
      <c r="K6" s="32"/>
      <c r="L6" s="33" t="s">
        <v>10</v>
      </c>
      <c r="M6" s="32"/>
      <c r="N6" s="33" t="s">
        <v>11</v>
      </c>
      <c r="O6" s="32"/>
      <c r="P6" s="33" t="s">
        <v>12</v>
      </c>
      <c r="Q6" s="32"/>
      <c r="R6" s="33" t="s">
        <v>13</v>
      </c>
      <c r="S6" s="32"/>
      <c r="T6" s="33" t="s">
        <v>14</v>
      </c>
      <c r="U6" s="32"/>
      <c r="V6" s="33" t="s">
        <v>15</v>
      </c>
      <c r="W6" s="32"/>
      <c r="X6" s="33" t="s">
        <v>16</v>
      </c>
      <c r="Y6" s="32"/>
      <c r="Z6" s="33" t="s">
        <v>17</v>
      </c>
      <c r="AA6" s="32"/>
    </row>
    <row r="7" spans="1:27" ht="12"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2" thickBot="1" x14ac:dyDescent="0.25">
      <c r="A8" s="4"/>
      <c r="B8" s="7"/>
      <c r="C8" s="7"/>
      <c r="D8" s="7"/>
      <c r="E8" s="7"/>
      <c r="F8" s="7"/>
      <c r="G8" s="7"/>
      <c r="H8" s="7"/>
      <c r="I8" s="7"/>
      <c r="J8" s="7"/>
      <c r="K8" s="7"/>
      <c r="L8" s="7"/>
      <c r="M8" s="7"/>
      <c r="N8" s="7"/>
      <c r="O8" s="7"/>
      <c r="P8" s="7"/>
      <c r="Q8" s="7"/>
      <c r="R8" s="7"/>
      <c r="S8" s="7"/>
      <c r="T8" s="7"/>
      <c r="U8" s="7"/>
      <c r="V8" s="7"/>
      <c r="W8" s="7"/>
      <c r="X8" s="7"/>
      <c r="Y8" s="7"/>
      <c r="Z8" s="7"/>
      <c r="AA8" s="7"/>
    </row>
    <row r="9" spans="1:27" x14ac:dyDescent="0.2">
      <c r="A9" s="8" t="s">
        <v>20</v>
      </c>
      <c r="B9" s="9">
        <v>727</v>
      </c>
      <c r="C9" s="9">
        <v>694</v>
      </c>
      <c r="D9" s="9">
        <v>727</v>
      </c>
      <c r="E9" s="9">
        <v>690</v>
      </c>
      <c r="F9" s="9">
        <v>720</v>
      </c>
      <c r="G9" s="9">
        <v>689</v>
      </c>
      <c r="H9" s="9">
        <v>717</v>
      </c>
      <c r="I9" s="9">
        <v>690</v>
      </c>
      <c r="J9" s="9">
        <v>713</v>
      </c>
      <c r="K9" s="9">
        <v>684</v>
      </c>
      <c r="L9" s="9">
        <v>713</v>
      </c>
      <c r="M9" s="9">
        <v>674</v>
      </c>
      <c r="N9" s="9">
        <v>0</v>
      </c>
      <c r="O9" s="9">
        <v>0</v>
      </c>
      <c r="P9" s="9">
        <v>0</v>
      </c>
      <c r="Q9" s="9">
        <v>0</v>
      </c>
      <c r="R9" s="9">
        <v>0</v>
      </c>
      <c r="S9" s="9">
        <v>0</v>
      </c>
      <c r="T9" s="9">
        <v>0</v>
      </c>
      <c r="U9" s="9">
        <v>0</v>
      </c>
      <c r="V9" s="9">
        <v>0</v>
      </c>
      <c r="W9" s="9">
        <v>0</v>
      </c>
      <c r="X9" s="9">
        <v>0</v>
      </c>
      <c r="Y9" s="9">
        <v>0</v>
      </c>
      <c r="Z9" s="10">
        <v>719.5</v>
      </c>
      <c r="AA9" s="11">
        <v>686.83333333333337</v>
      </c>
    </row>
    <row r="10" spans="1:27" x14ac:dyDescent="0.2">
      <c r="A10" s="12" t="s">
        <v>21</v>
      </c>
      <c r="B10" s="13">
        <v>36</v>
      </c>
      <c r="C10" s="13">
        <v>30</v>
      </c>
      <c r="D10" s="13">
        <v>35</v>
      </c>
      <c r="E10" s="13">
        <v>29</v>
      </c>
      <c r="F10" s="13">
        <v>35</v>
      </c>
      <c r="G10" s="13">
        <v>29</v>
      </c>
      <c r="H10" s="13">
        <v>34</v>
      </c>
      <c r="I10" s="13">
        <v>29</v>
      </c>
      <c r="J10" s="13">
        <v>33</v>
      </c>
      <c r="K10" s="13">
        <v>29</v>
      </c>
      <c r="L10" s="13">
        <v>31</v>
      </c>
      <c r="M10" s="13">
        <v>28</v>
      </c>
      <c r="N10" s="13">
        <v>0</v>
      </c>
      <c r="O10" s="13">
        <v>0</v>
      </c>
      <c r="P10" s="13">
        <v>0</v>
      </c>
      <c r="Q10" s="13">
        <v>0</v>
      </c>
      <c r="R10" s="13">
        <v>0</v>
      </c>
      <c r="S10" s="13">
        <v>0</v>
      </c>
      <c r="T10" s="13">
        <v>0</v>
      </c>
      <c r="U10" s="13">
        <v>0</v>
      </c>
      <c r="V10" s="13">
        <v>0</v>
      </c>
      <c r="W10" s="13">
        <v>0</v>
      </c>
      <c r="X10" s="13">
        <v>0</v>
      </c>
      <c r="Y10" s="13">
        <v>0</v>
      </c>
      <c r="Z10" s="14">
        <v>34</v>
      </c>
      <c r="AA10" s="15">
        <v>29</v>
      </c>
    </row>
    <row r="11" spans="1:27" x14ac:dyDescent="0.2">
      <c r="A11" s="12" t="s">
        <v>22</v>
      </c>
      <c r="B11" s="13">
        <v>3246</v>
      </c>
      <c r="C11" s="13">
        <v>3077</v>
      </c>
      <c r="D11" s="13">
        <v>3233</v>
      </c>
      <c r="E11" s="13">
        <v>3044</v>
      </c>
      <c r="F11" s="13">
        <v>3210</v>
      </c>
      <c r="G11" s="13">
        <v>3015</v>
      </c>
      <c r="H11" s="13">
        <v>3214</v>
      </c>
      <c r="I11" s="13">
        <v>3030</v>
      </c>
      <c r="J11" s="13">
        <v>3206</v>
      </c>
      <c r="K11" s="13">
        <v>2991</v>
      </c>
      <c r="L11" s="13">
        <v>3184</v>
      </c>
      <c r="M11" s="13">
        <v>2876</v>
      </c>
      <c r="N11" s="13">
        <v>0</v>
      </c>
      <c r="O11" s="13">
        <v>0</v>
      </c>
      <c r="P11" s="13">
        <v>0</v>
      </c>
      <c r="Q11" s="13">
        <v>0</v>
      </c>
      <c r="R11" s="13">
        <v>0</v>
      </c>
      <c r="S11" s="13">
        <v>0</v>
      </c>
      <c r="T11" s="13">
        <v>0</v>
      </c>
      <c r="U11" s="13">
        <v>0</v>
      </c>
      <c r="V11" s="13">
        <v>0</v>
      </c>
      <c r="W11" s="13">
        <v>0</v>
      </c>
      <c r="X11" s="13">
        <v>0</v>
      </c>
      <c r="Y11" s="13">
        <v>0</v>
      </c>
      <c r="Z11" s="14">
        <v>3215.5</v>
      </c>
      <c r="AA11" s="15">
        <v>3005.5</v>
      </c>
    </row>
    <row r="12" spans="1:27" x14ac:dyDescent="0.2">
      <c r="A12" s="12" t="s">
        <v>23</v>
      </c>
      <c r="B12" s="13">
        <v>224</v>
      </c>
      <c r="C12" s="13">
        <v>217</v>
      </c>
      <c r="D12" s="13">
        <v>224</v>
      </c>
      <c r="E12" s="13">
        <v>218</v>
      </c>
      <c r="F12" s="13">
        <v>224</v>
      </c>
      <c r="G12" s="13">
        <v>219</v>
      </c>
      <c r="H12" s="13">
        <v>223</v>
      </c>
      <c r="I12" s="13">
        <v>220</v>
      </c>
      <c r="J12" s="13">
        <v>227</v>
      </c>
      <c r="K12" s="13">
        <v>222</v>
      </c>
      <c r="L12" s="13">
        <v>223</v>
      </c>
      <c r="M12" s="13">
        <v>221</v>
      </c>
      <c r="N12" s="13">
        <v>0</v>
      </c>
      <c r="O12" s="13">
        <v>0</v>
      </c>
      <c r="P12" s="13">
        <v>0</v>
      </c>
      <c r="Q12" s="13">
        <v>0</v>
      </c>
      <c r="R12" s="13">
        <v>0</v>
      </c>
      <c r="S12" s="13">
        <v>0</v>
      </c>
      <c r="T12" s="13">
        <v>0</v>
      </c>
      <c r="U12" s="13">
        <v>0</v>
      </c>
      <c r="V12" s="13">
        <v>0</v>
      </c>
      <c r="W12" s="13">
        <v>0</v>
      </c>
      <c r="X12" s="13">
        <v>0</v>
      </c>
      <c r="Y12" s="13">
        <v>0</v>
      </c>
      <c r="Z12" s="14">
        <v>224.16666666666666</v>
      </c>
      <c r="AA12" s="15">
        <v>219.5</v>
      </c>
    </row>
    <row r="13" spans="1:27" x14ac:dyDescent="0.2">
      <c r="A13" s="12" t="s">
        <v>24</v>
      </c>
      <c r="B13" s="13">
        <v>1371</v>
      </c>
      <c r="C13" s="13">
        <v>1269</v>
      </c>
      <c r="D13" s="13">
        <v>1372</v>
      </c>
      <c r="E13" s="13">
        <v>1260</v>
      </c>
      <c r="F13" s="13">
        <v>1398</v>
      </c>
      <c r="G13" s="13">
        <v>1296</v>
      </c>
      <c r="H13" s="13">
        <v>1412</v>
      </c>
      <c r="I13" s="13">
        <v>1305</v>
      </c>
      <c r="J13" s="13">
        <v>1423</v>
      </c>
      <c r="K13" s="13">
        <v>1299</v>
      </c>
      <c r="L13" s="13">
        <v>1398</v>
      </c>
      <c r="M13" s="13">
        <v>1224</v>
      </c>
      <c r="N13" s="13">
        <v>0</v>
      </c>
      <c r="O13" s="13">
        <v>0</v>
      </c>
      <c r="P13" s="13">
        <v>0</v>
      </c>
      <c r="Q13" s="13">
        <v>0</v>
      </c>
      <c r="R13" s="13">
        <v>0</v>
      </c>
      <c r="S13" s="13">
        <v>0</v>
      </c>
      <c r="T13" s="13">
        <v>0</v>
      </c>
      <c r="U13" s="13">
        <v>0</v>
      </c>
      <c r="V13" s="13">
        <v>0</v>
      </c>
      <c r="W13" s="13">
        <v>0</v>
      </c>
      <c r="X13" s="13">
        <v>0</v>
      </c>
      <c r="Y13" s="13">
        <v>0</v>
      </c>
      <c r="Z13" s="14">
        <v>1395.6666666666667</v>
      </c>
      <c r="AA13" s="15">
        <v>1275.5</v>
      </c>
    </row>
    <row r="14" spans="1:27" x14ac:dyDescent="0.2">
      <c r="A14" s="12" t="s">
        <v>25</v>
      </c>
      <c r="B14" s="13">
        <v>12057</v>
      </c>
      <c r="C14" s="13">
        <v>11410</v>
      </c>
      <c r="D14" s="13">
        <v>12007</v>
      </c>
      <c r="E14" s="13">
        <v>11368</v>
      </c>
      <c r="F14" s="13">
        <v>12000</v>
      </c>
      <c r="G14" s="13">
        <v>11331</v>
      </c>
      <c r="H14" s="13">
        <v>11964</v>
      </c>
      <c r="I14" s="13">
        <v>11356</v>
      </c>
      <c r="J14" s="13">
        <v>11985</v>
      </c>
      <c r="K14" s="13">
        <v>11290</v>
      </c>
      <c r="L14" s="13">
        <v>11864</v>
      </c>
      <c r="M14" s="13">
        <v>10884</v>
      </c>
      <c r="N14" s="13">
        <v>0</v>
      </c>
      <c r="O14" s="13">
        <v>0</v>
      </c>
      <c r="P14" s="13">
        <v>0</v>
      </c>
      <c r="Q14" s="13">
        <v>0</v>
      </c>
      <c r="R14" s="13">
        <v>0</v>
      </c>
      <c r="S14" s="13">
        <v>0</v>
      </c>
      <c r="T14" s="13">
        <v>0</v>
      </c>
      <c r="U14" s="13">
        <v>0</v>
      </c>
      <c r="V14" s="13">
        <v>0</v>
      </c>
      <c r="W14" s="13">
        <v>0</v>
      </c>
      <c r="X14" s="13">
        <v>0</v>
      </c>
      <c r="Y14" s="13">
        <v>0</v>
      </c>
      <c r="Z14" s="14">
        <v>11979.5</v>
      </c>
      <c r="AA14" s="15">
        <v>11273.166666666666</v>
      </c>
    </row>
    <row r="15" spans="1:27" x14ac:dyDescent="0.2">
      <c r="A15" s="12" t="s">
        <v>26</v>
      </c>
      <c r="B15" s="13">
        <v>2450</v>
      </c>
      <c r="C15" s="13">
        <v>2333</v>
      </c>
      <c r="D15" s="13">
        <v>2437</v>
      </c>
      <c r="E15" s="13">
        <v>2320</v>
      </c>
      <c r="F15" s="13">
        <v>2445</v>
      </c>
      <c r="G15" s="13">
        <v>2324</v>
      </c>
      <c r="H15" s="13">
        <v>2435</v>
      </c>
      <c r="I15" s="13">
        <v>2315</v>
      </c>
      <c r="J15" s="13">
        <v>2399</v>
      </c>
      <c r="K15" s="13">
        <v>2261</v>
      </c>
      <c r="L15" s="13">
        <v>2379</v>
      </c>
      <c r="M15" s="13">
        <v>2188</v>
      </c>
      <c r="N15" s="13">
        <v>0</v>
      </c>
      <c r="O15" s="13">
        <v>0</v>
      </c>
      <c r="P15" s="13">
        <v>0</v>
      </c>
      <c r="Q15" s="13">
        <v>0</v>
      </c>
      <c r="R15" s="13">
        <v>0</v>
      </c>
      <c r="S15" s="13">
        <v>0</v>
      </c>
      <c r="T15" s="13">
        <v>0</v>
      </c>
      <c r="U15" s="13">
        <v>0</v>
      </c>
      <c r="V15" s="13">
        <v>0</v>
      </c>
      <c r="W15" s="13">
        <v>0</v>
      </c>
      <c r="X15" s="13">
        <v>0</v>
      </c>
      <c r="Y15" s="13">
        <v>0</v>
      </c>
      <c r="Z15" s="14">
        <v>2424.1666666666665</v>
      </c>
      <c r="AA15" s="15">
        <v>2290.1666666666665</v>
      </c>
    </row>
    <row r="16" spans="1:27" x14ac:dyDescent="0.2">
      <c r="A16" s="12" t="s">
        <v>27</v>
      </c>
      <c r="B16" s="13">
        <v>5802</v>
      </c>
      <c r="C16" s="13">
        <v>5481</v>
      </c>
      <c r="D16" s="13">
        <v>5798</v>
      </c>
      <c r="E16" s="13">
        <v>5468</v>
      </c>
      <c r="F16" s="13">
        <v>5802</v>
      </c>
      <c r="G16" s="13">
        <v>5477</v>
      </c>
      <c r="H16" s="13">
        <v>5775</v>
      </c>
      <c r="I16" s="13">
        <v>5472</v>
      </c>
      <c r="J16" s="13">
        <v>5771</v>
      </c>
      <c r="K16" s="13">
        <v>5445</v>
      </c>
      <c r="L16" s="13">
        <v>5743</v>
      </c>
      <c r="M16" s="13">
        <v>5329</v>
      </c>
      <c r="N16" s="13">
        <v>0</v>
      </c>
      <c r="O16" s="13">
        <v>0</v>
      </c>
      <c r="P16" s="13">
        <v>0</v>
      </c>
      <c r="Q16" s="13">
        <v>0</v>
      </c>
      <c r="R16" s="13">
        <v>0</v>
      </c>
      <c r="S16" s="13">
        <v>0</v>
      </c>
      <c r="T16" s="13">
        <v>0</v>
      </c>
      <c r="U16" s="13">
        <v>0</v>
      </c>
      <c r="V16" s="13">
        <v>0</v>
      </c>
      <c r="W16" s="13">
        <v>0</v>
      </c>
      <c r="X16" s="13">
        <v>0</v>
      </c>
      <c r="Y16" s="13">
        <v>0</v>
      </c>
      <c r="Z16" s="14">
        <v>5781.833333333333</v>
      </c>
      <c r="AA16" s="15">
        <v>5445.333333333333</v>
      </c>
    </row>
    <row r="17" spans="1:27" x14ac:dyDescent="0.2">
      <c r="A17" s="12" t="s">
        <v>28</v>
      </c>
      <c r="B17" s="13">
        <v>6704</v>
      </c>
      <c r="C17" s="13">
        <v>6370</v>
      </c>
      <c r="D17" s="13">
        <v>6648</v>
      </c>
      <c r="E17" s="13">
        <v>6308</v>
      </c>
      <c r="F17" s="13">
        <v>6596</v>
      </c>
      <c r="G17" s="13">
        <v>6267</v>
      </c>
      <c r="H17" s="13">
        <v>6704</v>
      </c>
      <c r="I17" s="13">
        <v>6345</v>
      </c>
      <c r="J17" s="13">
        <v>6700</v>
      </c>
      <c r="K17" s="13">
        <v>6330</v>
      </c>
      <c r="L17" s="13">
        <v>6611</v>
      </c>
      <c r="M17" s="13">
        <v>6183</v>
      </c>
      <c r="N17" s="13">
        <v>0</v>
      </c>
      <c r="O17" s="13">
        <v>0</v>
      </c>
      <c r="P17" s="13">
        <v>0</v>
      </c>
      <c r="Q17" s="13">
        <v>0</v>
      </c>
      <c r="R17" s="13">
        <v>0</v>
      </c>
      <c r="S17" s="13">
        <v>0</v>
      </c>
      <c r="T17" s="13">
        <v>0</v>
      </c>
      <c r="U17" s="13">
        <v>0</v>
      </c>
      <c r="V17" s="13">
        <v>0</v>
      </c>
      <c r="W17" s="13">
        <v>0</v>
      </c>
      <c r="X17" s="13">
        <v>0</v>
      </c>
      <c r="Y17" s="13">
        <v>0</v>
      </c>
      <c r="Z17" s="14">
        <v>6660.5</v>
      </c>
      <c r="AA17" s="15">
        <v>6300.5</v>
      </c>
    </row>
    <row r="18" spans="1:27" x14ac:dyDescent="0.2">
      <c r="A18" s="12" t="s">
        <v>29</v>
      </c>
      <c r="B18" s="13">
        <v>1491</v>
      </c>
      <c r="C18" s="13">
        <v>1477</v>
      </c>
      <c r="D18" s="13">
        <v>1489</v>
      </c>
      <c r="E18" s="13">
        <v>1477</v>
      </c>
      <c r="F18" s="13">
        <v>1489</v>
      </c>
      <c r="G18" s="13">
        <v>1474</v>
      </c>
      <c r="H18" s="13">
        <v>1488</v>
      </c>
      <c r="I18" s="13">
        <v>1463</v>
      </c>
      <c r="J18" s="13">
        <v>1492</v>
      </c>
      <c r="K18" s="13">
        <v>1466</v>
      </c>
      <c r="L18" s="13">
        <v>1483</v>
      </c>
      <c r="M18" s="13">
        <v>1464</v>
      </c>
      <c r="N18" s="13">
        <v>0</v>
      </c>
      <c r="O18" s="13">
        <v>0</v>
      </c>
      <c r="P18" s="13">
        <v>0</v>
      </c>
      <c r="Q18" s="13">
        <v>0</v>
      </c>
      <c r="R18" s="13">
        <v>0</v>
      </c>
      <c r="S18" s="13">
        <v>0</v>
      </c>
      <c r="T18" s="13">
        <v>0</v>
      </c>
      <c r="U18" s="13">
        <v>0</v>
      </c>
      <c r="V18" s="13">
        <v>0</v>
      </c>
      <c r="W18" s="13">
        <v>0</v>
      </c>
      <c r="X18" s="13">
        <v>0</v>
      </c>
      <c r="Y18" s="13">
        <v>0</v>
      </c>
      <c r="Z18" s="14">
        <v>1488.6666666666667</v>
      </c>
      <c r="AA18" s="15">
        <v>1470.1666666666667</v>
      </c>
    </row>
    <row r="19" spans="1:27" x14ac:dyDescent="0.2">
      <c r="A19" s="12" t="s">
        <v>30</v>
      </c>
      <c r="B19" s="13"/>
      <c r="C19" s="13"/>
      <c r="D19" s="13"/>
      <c r="E19" s="13"/>
      <c r="F19" s="13"/>
      <c r="G19" s="13"/>
      <c r="H19" s="13"/>
      <c r="I19" s="13"/>
      <c r="J19" s="13"/>
      <c r="K19" s="13"/>
      <c r="L19" s="13"/>
      <c r="M19" s="13"/>
      <c r="N19" s="13"/>
      <c r="O19" s="13"/>
      <c r="P19" s="13"/>
      <c r="Q19" s="13"/>
      <c r="R19" s="13"/>
      <c r="S19" s="13"/>
      <c r="T19" s="13"/>
      <c r="U19" s="13"/>
      <c r="V19" s="13"/>
      <c r="W19" s="13"/>
      <c r="X19" s="13"/>
      <c r="Y19" s="13"/>
      <c r="Z19" s="16"/>
      <c r="AA19" s="15"/>
    </row>
    <row r="20" spans="1:27" x14ac:dyDescent="0.2">
      <c r="A20" s="17" t="s">
        <v>31</v>
      </c>
      <c r="B20" s="16">
        <f>SUM(B9:B19)</f>
        <v>34108</v>
      </c>
      <c r="C20" s="16">
        <f>SUM(C9:C19)</f>
        <v>32358</v>
      </c>
      <c r="D20" s="16">
        <f t="shared" ref="D20:Y20" si="0">SUM(D9:D19)</f>
        <v>33970</v>
      </c>
      <c r="E20" s="16">
        <f t="shared" si="0"/>
        <v>32182</v>
      </c>
      <c r="F20" s="16">
        <f t="shared" si="0"/>
        <v>33919</v>
      </c>
      <c r="G20" s="16">
        <f t="shared" si="0"/>
        <v>32121</v>
      </c>
      <c r="H20" s="16">
        <f t="shared" si="0"/>
        <v>33966</v>
      </c>
      <c r="I20" s="16">
        <f t="shared" si="0"/>
        <v>32225</v>
      </c>
      <c r="J20" s="16">
        <f t="shared" si="0"/>
        <v>33949</v>
      </c>
      <c r="K20" s="16">
        <f t="shared" si="0"/>
        <v>32017</v>
      </c>
      <c r="L20" s="16">
        <f t="shared" si="0"/>
        <v>33629</v>
      </c>
      <c r="M20" s="16">
        <f t="shared" si="0"/>
        <v>31071</v>
      </c>
      <c r="N20" s="16">
        <f t="shared" si="0"/>
        <v>0</v>
      </c>
      <c r="O20" s="16">
        <f t="shared" si="0"/>
        <v>0</v>
      </c>
      <c r="P20" s="16">
        <f t="shared" si="0"/>
        <v>0</v>
      </c>
      <c r="Q20" s="16">
        <f t="shared" si="0"/>
        <v>0</v>
      </c>
      <c r="R20" s="16">
        <f t="shared" si="0"/>
        <v>0</v>
      </c>
      <c r="S20" s="16">
        <f t="shared" si="0"/>
        <v>0</v>
      </c>
      <c r="T20" s="16">
        <f t="shared" si="0"/>
        <v>0</v>
      </c>
      <c r="U20" s="16">
        <f t="shared" si="0"/>
        <v>0</v>
      </c>
      <c r="V20" s="16">
        <f t="shared" si="0"/>
        <v>0</v>
      </c>
      <c r="W20" s="16">
        <f t="shared" si="0"/>
        <v>0</v>
      </c>
      <c r="X20" s="16">
        <f t="shared" si="0"/>
        <v>0</v>
      </c>
      <c r="Y20" s="16">
        <f t="shared" si="0"/>
        <v>0</v>
      </c>
      <c r="Z20" s="14">
        <v>33923.5</v>
      </c>
      <c r="AA20" s="15">
        <v>31995.666666666668</v>
      </c>
    </row>
    <row r="21" spans="1:27" x14ac:dyDescent="0.2">
      <c r="A21" s="12"/>
      <c r="B21" s="7"/>
      <c r="C21" s="7"/>
      <c r="D21" s="7"/>
      <c r="E21" s="7"/>
      <c r="F21" s="7"/>
      <c r="G21" s="7"/>
      <c r="H21" s="7"/>
      <c r="I21" s="7"/>
      <c r="J21" s="7"/>
      <c r="K21" s="7"/>
      <c r="L21" s="7"/>
      <c r="M21" s="7"/>
      <c r="N21" s="7"/>
      <c r="O21" s="7"/>
      <c r="P21" s="7"/>
      <c r="Q21" s="7"/>
      <c r="R21" s="7"/>
      <c r="S21" s="7"/>
      <c r="T21" s="7"/>
      <c r="U21" s="7"/>
      <c r="V21" s="7"/>
      <c r="W21" s="7"/>
      <c r="X21" s="7"/>
      <c r="Y21" s="7"/>
      <c r="Z21" s="18"/>
      <c r="AA21" s="15"/>
    </row>
    <row r="22" spans="1:27" x14ac:dyDescent="0.2">
      <c r="A22" s="12" t="s">
        <v>54</v>
      </c>
      <c r="B22" s="13">
        <v>133</v>
      </c>
      <c r="C22" s="13">
        <v>121</v>
      </c>
      <c r="D22" s="13">
        <v>133</v>
      </c>
      <c r="E22" s="13">
        <v>121</v>
      </c>
      <c r="F22" s="13">
        <v>132</v>
      </c>
      <c r="G22" s="13">
        <v>121</v>
      </c>
      <c r="H22" s="13">
        <v>134</v>
      </c>
      <c r="I22" s="13">
        <v>121</v>
      </c>
      <c r="J22" s="13">
        <v>131</v>
      </c>
      <c r="K22" s="13">
        <v>120</v>
      </c>
      <c r="L22" s="13">
        <v>133</v>
      </c>
      <c r="M22" s="13">
        <v>120</v>
      </c>
      <c r="N22" s="13">
        <v>0</v>
      </c>
      <c r="O22" s="13">
        <v>0</v>
      </c>
      <c r="P22" s="13">
        <v>0</v>
      </c>
      <c r="Q22" s="13">
        <v>0</v>
      </c>
      <c r="R22" s="13">
        <v>0</v>
      </c>
      <c r="S22" s="13">
        <v>0</v>
      </c>
      <c r="T22" s="13">
        <v>0</v>
      </c>
      <c r="U22" s="13">
        <v>0</v>
      </c>
      <c r="V22" s="13">
        <v>0</v>
      </c>
      <c r="W22" s="13">
        <v>0</v>
      </c>
      <c r="X22" s="13">
        <v>0</v>
      </c>
      <c r="Y22" s="13">
        <v>0</v>
      </c>
      <c r="Z22" s="14">
        <v>132.66666666666666</v>
      </c>
      <c r="AA22" s="15">
        <v>120.66666666666667</v>
      </c>
    </row>
    <row r="23" spans="1:27" x14ac:dyDescent="0.2">
      <c r="A23" s="12" t="s">
        <v>33</v>
      </c>
      <c r="B23" s="13">
        <v>67</v>
      </c>
      <c r="C23" s="13">
        <v>66</v>
      </c>
      <c r="D23" s="13">
        <v>68</v>
      </c>
      <c r="E23" s="13">
        <v>66</v>
      </c>
      <c r="F23" s="13">
        <v>68</v>
      </c>
      <c r="G23" s="13">
        <v>66</v>
      </c>
      <c r="H23" s="13">
        <v>68</v>
      </c>
      <c r="I23" s="13">
        <v>66</v>
      </c>
      <c r="J23" s="13">
        <v>68</v>
      </c>
      <c r="K23" s="13">
        <v>66</v>
      </c>
      <c r="L23" s="13">
        <v>67</v>
      </c>
      <c r="M23" s="13">
        <v>66</v>
      </c>
      <c r="N23" s="13">
        <v>0</v>
      </c>
      <c r="O23" s="13">
        <v>0</v>
      </c>
      <c r="P23" s="13">
        <v>0</v>
      </c>
      <c r="Q23" s="13">
        <v>0</v>
      </c>
      <c r="R23" s="13">
        <v>0</v>
      </c>
      <c r="S23" s="13">
        <v>0</v>
      </c>
      <c r="T23" s="13">
        <v>0</v>
      </c>
      <c r="U23" s="13">
        <v>0</v>
      </c>
      <c r="V23" s="13">
        <v>0</v>
      </c>
      <c r="W23" s="13">
        <v>0</v>
      </c>
      <c r="X23" s="13">
        <v>0</v>
      </c>
      <c r="Y23" s="13">
        <v>0</v>
      </c>
      <c r="Z23" s="14">
        <v>67.666666666666671</v>
      </c>
      <c r="AA23" s="15">
        <v>66</v>
      </c>
    </row>
    <row r="24" spans="1:27" x14ac:dyDescent="0.2">
      <c r="A24" s="12" t="s">
        <v>34</v>
      </c>
      <c r="B24" s="13">
        <v>4</v>
      </c>
      <c r="C24" s="13">
        <v>4</v>
      </c>
      <c r="D24" s="13">
        <v>4</v>
      </c>
      <c r="E24" s="13">
        <v>4</v>
      </c>
      <c r="F24" s="13">
        <v>4</v>
      </c>
      <c r="G24" s="13">
        <v>4</v>
      </c>
      <c r="H24" s="13">
        <v>4</v>
      </c>
      <c r="I24" s="13">
        <v>4</v>
      </c>
      <c r="J24" s="13">
        <v>4</v>
      </c>
      <c r="K24" s="13">
        <v>4</v>
      </c>
      <c r="L24" s="13">
        <v>4</v>
      </c>
      <c r="M24" s="13">
        <v>4</v>
      </c>
      <c r="N24" s="13">
        <v>0</v>
      </c>
      <c r="O24" s="13">
        <v>0</v>
      </c>
      <c r="P24" s="13">
        <v>0</v>
      </c>
      <c r="Q24" s="13">
        <v>0</v>
      </c>
      <c r="R24" s="13">
        <v>0</v>
      </c>
      <c r="S24" s="13">
        <v>0</v>
      </c>
      <c r="T24" s="13">
        <v>0</v>
      </c>
      <c r="U24" s="13">
        <v>0</v>
      </c>
      <c r="V24" s="13">
        <v>0</v>
      </c>
      <c r="W24" s="13">
        <v>0</v>
      </c>
      <c r="X24" s="13">
        <v>0</v>
      </c>
      <c r="Y24" s="13">
        <v>0</v>
      </c>
      <c r="Z24" s="14">
        <v>4</v>
      </c>
      <c r="AA24" s="15">
        <v>4</v>
      </c>
    </row>
    <row r="25" spans="1:27" x14ac:dyDescent="0.2">
      <c r="A25" s="12" t="s">
        <v>35</v>
      </c>
      <c r="B25" s="13">
        <v>9</v>
      </c>
      <c r="C25" s="13">
        <v>8</v>
      </c>
      <c r="D25" s="13">
        <v>9</v>
      </c>
      <c r="E25" s="13">
        <v>8</v>
      </c>
      <c r="F25" s="13">
        <v>9</v>
      </c>
      <c r="G25" s="13">
        <v>8</v>
      </c>
      <c r="H25" s="13">
        <v>9</v>
      </c>
      <c r="I25" s="13">
        <v>8</v>
      </c>
      <c r="J25" s="13">
        <v>11</v>
      </c>
      <c r="K25" s="13">
        <v>8</v>
      </c>
      <c r="L25" s="13">
        <v>11</v>
      </c>
      <c r="M25" s="13">
        <v>8</v>
      </c>
      <c r="N25" s="13">
        <v>0</v>
      </c>
      <c r="O25" s="13">
        <v>0</v>
      </c>
      <c r="P25" s="13">
        <v>0</v>
      </c>
      <c r="Q25" s="13">
        <v>0</v>
      </c>
      <c r="R25" s="13">
        <v>0</v>
      </c>
      <c r="S25" s="13">
        <v>0</v>
      </c>
      <c r="T25" s="13">
        <v>0</v>
      </c>
      <c r="U25" s="13">
        <v>0</v>
      </c>
      <c r="V25" s="13">
        <v>0</v>
      </c>
      <c r="W25" s="13">
        <v>0</v>
      </c>
      <c r="X25" s="13">
        <v>0</v>
      </c>
      <c r="Y25" s="13">
        <v>0</v>
      </c>
      <c r="Z25" s="14">
        <v>9.6666666666666661</v>
      </c>
      <c r="AA25" s="15">
        <v>8</v>
      </c>
    </row>
    <row r="26" spans="1:27" x14ac:dyDescent="0.2">
      <c r="A26" s="12" t="s">
        <v>36</v>
      </c>
      <c r="B26" s="13">
        <v>28</v>
      </c>
      <c r="C26" s="13">
        <v>28</v>
      </c>
      <c r="D26" s="13">
        <v>28</v>
      </c>
      <c r="E26" s="13">
        <v>28</v>
      </c>
      <c r="F26" s="13">
        <v>28</v>
      </c>
      <c r="G26" s="13">
        <v>28</v>
      </c>
      <c r="H26" s="13">
        <v>28</v>
      </c>
      <c r="I26" s="13">
        <v>28</v>
      </c>
      <c r="J26" s="13">
        <v>28</v>
      </c>
      <c r="K26" s="13">
        <v>28</v>
      </c>
      <c r="L26" s="13">
        <v>28</v>
      </c>
      <c r="M26" s="13">
        <v>28</v>
      </c>
      <c r="N26" s="13">
        <v>0</v>
      </c>
      <c r="O26" s="13">
        <v>0</v>
      </c>
      <c r="P26" s="13">
        <v>0</v>
      </c>
      <c r="Q26" s="13">
        <v>0</v>
      </c>
      <c r="R26" s="13">
        <v>0</v>
      </c>
      <c r="S26" s="13">
        <v>0</v>
      </c>
      <c r="T26" s="13">
        <v>0</v>
      </c>
      <c r="U26" s="13">
        <v>0</v>
      </c>
      <c r="V26" s="13">
        <v>0</v>
      </c>
      <c r="W26" s="13">
        <v>0</v>
      </c>
      <c r="X26" s="13">
        <v>0</v>
      </c>
      <c r="Y26" s="13">
        <v>0</v>
      </c>
      <c r="Z26" s="14">
        <v>28</v>
      </c>
      <c r="AA26" s="15">
        <v>28</v>
      </c>
    </row>
    <row r="27" spans="1:27" x14ac:dyDescent="0.2">
      <c r="A27" s="12" t="s">
        <v>37</v>
      </c>
      <c r="B27" s="13">
        <v>284</v>
      </c>
      <c r="C27" s="13">
        <v>266</v>
      </c>
      <c r="D27" s="13">
        <v>284</v>
      </c>
      <c r="E27" s="13">
        <v>268</v>
      </c>
      <c r="F27" s="13">
        <v>281</v>
      </c>
      <c r="G27" s="13">
        <v>266</v>
      </c>
      <c r="H27" s="13">
        <v>279</v>
      </c>
      <c r="I27" s="13">
        <v>266</v>
      </c>
      <c r="J27" s="13">
        <v>273</v>
      </c>
      <c r="K27" s="13">
        <v>266</v>
      </c>
      <c r="L27" s="13">
        <v>271</v>
      </c>
      <c r="M27" s="13">
        <v>263</v>
      </c>
      <c r="N27" s="13">
        <v>0</v>
      </c>
      <c r="O27" s="13">
        <v>0</v>
      </c>
      <c r="P27" s="13">
        <v>0</v>
      </c>
      <c r="Q27" s="13">
        <v>0</v>
      </c>
      <c r="R27" s="13">
        <v>0</v>
      </c>
      <c r="S27" s="13">
        <v>0</v>
      </c>
      <c r="T27" s="13">
        <v>0</v>
      </c>
      <c r="U27" s="13">
        <v>0</v>
      </c>
      <c r="V27" s="13">
        <v>0</v>
      </c>
      <c r="W27" s="13">
        <v>0</v>
      </c>
      <c r="X27" s="13">
        <v>0</v>
      </c>
      <c r="Y27" s="13">
        <v>0</v>
      </c>
      <c r="Z27" s="14">
        <v>278.66666666666669</v>
      </c>
      <c r="AA27" s="15">
        <v>265.83333333333331</v>
      </c>
    </row>
    <row r="28" spans="1:27" x14ac:dyDescent="0.2">
      <c r="A28" s="17" t="s">
        <v>38</v>
      </c>
      <c r="B28" s="16">
        <f>SUM(B22:B27)</f>
        <v>525</v>
      </c>
      <c r="C28" s="16">
        <f t="shared" ref="C28:Y28" si="1">SUM(C22:C27)</f>
        <v>493</v>
      </c>
      <c r="D28" s="16">
        <f t="shared" si="1"/>
        <v>526</v>
      </c>
      <c r="E28" s="16">
        <f t="shared" si="1"/>
        <v>495</v>
      </c>
      <c r="F28" s="16">
        <f t="shared" si="1"/>
        <v>522</v>
      </c>
      <c r="G28" s="16">
        <f t="shared" si="1"/>
        <v>493</v>
      </c>
      <c r="H28" s="16">
        <f t="shared" si="1"/>
        <v>522</v>
      </c>
      <c r="I28" s="16">
        <f t="shared" si="1"/>
        <v>493</v>
      </c>
      <c r="J28" s="16">
        <f t="shared" si="1"/>
        <v>515</v>
      </c>
      <c r="K28" s="16">
        <f t="shared" si="1"/>
        <v>492</v>
      </c>
      <c r="L28" s="16">
        <f t="shared" si="1"/>
        <v>514</v>
      </c>
      <c r="M28" s="16">
        <f t="shared" si="1"/>
        <v>489</v>
      </c>
      <c r="N28" s="16">
        <f t="shared" si="1"/>
        <v>0</v>
      </c>
      <c r="O28" s="16">
        <f t="shared" si="1"/>
        <v>0</v>
      </c>
      <c r="P28" s="16">
        <f t="shared" si="1"/>
        <v>0</v>
      </c>
      <c r="Q28" s="16">
        <f t="shared" si="1"/>
        <v>0</v>
      </c>
      <c r="R28" s="16">
        <f t="shared" si="1"/>
        <v>0</v>
      </c>
      <c r="S28" s="16">
        <f t="shared" si="1"/>
        <v>0</v>
      </c>
      <c r="T28" s="16">
        <f t="shared" si="1"/>
        <v>0</v>
      </c>
      <c r="U28" s="16">
        <f t="shared" si="1"/>
        <v>0</v>
      </c>
      <c r="V28" s="16">
        <f t="shared" si="1"/>
        <v>0</v>
      </c>
      <c r="W28" s="16">
        <f t="shared" si="1"/>
        <v>0</v>
      </c>
      <c r="X28" s="16">
        <f t="shared" si="1"/>
        <v>0</v>
      </c>
      <c r="Y28" s="16">
        <f t="shared" si="1"/>
        <v>0</v>
      </c>
      <c r="Z28" s="14">
        <v>520.66666666666663</v>
      </c>
      <c r="AA28" s="15">
        <v>492.5</v>
      </c>
    </row>
    <row r="29" spans="1:27" x14ac:dyDescent="0.2">
      <c r="A29" s="12"/>
      <c r="B29" s="7"/>
      <c r="C29" s="7"/>
      <c r="D29" s="7"/>
      <c r="E29" s="7"/>
      <c r="F29" s="7"/>
      <c r="G29" s="7"/>
      <c r="H29" s="7"/>
      <c r="I29" s="7"/>
      <c r="J29" s="7"/>
      <c r="K29" s="7"/>
      <c r="L29" s="7"/>
      <c r="M29" s="7"/>
      <c r="N29" s="7"/>
      <c r="O29" s="7"/>
      <c r="P29" s="7"/>
      <c r="Q29" s="7"/>
      <c r="R29" s="7"/>
      <c r="S29" s="7"/>
      <c r="T29" s="7"/>
      <c r="U29" s="7"/>
      <c r="V29" s="7"/>
      <c r="W29" s="7"/>
      <c r="X29" s="7"/>
      <c r="Y29" s="7"/>
      <c r="Z29" s="18"/>
      <c r="AA29" s="15"/>
    </row>
    <row r="30" spans="1:27" x14ac:dyDescent="0.2">
      <c r="A30" s="12" t="s">
        <v>39</v>
      </c>
      <c r="B30" s="13">
        <v>1</v>
      </c>
      <c r="C30" s="13">
        <v>1</v>
      </c>
      <c r="D30" s="13">
        <v>1</v>
      </c>
      <c r="E30" s="13">
        <v>1</v>
      </c>
      <c r="F30" s="13">
        <v>1</v>
      </c>
      <c r="G30" s="13">
        <v>1</v>
      </c>
      <c r="H30" s="13">
        <v>1</v>
      </c>
      <c r="I30" s="13">
        <v>1</v>
      </c>
      <c r="J30" s="13">
        <v>1</v>
      </c>
      <c r="K30" s="13">
        <v>1</v>
      </c>
      <c r="L30" s="13">
        <v>1</v>
      </c>
      <c r="M30" s="13">
        <v>1</v>
      </c>
      <c r="N30" s="13">
        <v>0</v>
      </c>
      <c r="O30" s="13">
        <v>0</v>
      </c>
      <c r="P30" s="13">
        <v>0</v>
      </c>
      <c r="Q30" s="13">
        <v>0</v>
      </c>
      <c r="R30" s="13">
        <v>0</v>
      </c>
      <c r="S30" s="13">
        <v>0</v>
      </c>
      <c r="T30" s="13">
        <v>0</v>
      </c>
      <c r="U30" s="13">
        <v>0</v>
      </c>
      <c r="V30" s="13">
        <v>0</v>
      </c>
      <c r="W30" s="13">
        <v>0</v>
      </c>
      <c r="X30" s="13">
        <v>0</v>
      </c>
      <c r="Y30" s="13">
        <v>0</v>
      </c>
      <c r="Z30" s="14">
        <v>1</v>
      </c>
      <c r="AA30" s="15">
        <v>1</v>
      </c>
    </row>
    <row r="31" spans="1:27" x14ac:dyDescent="0.2">
      <c r="A31" s="12" t="s">
        <v>40</v>
      </c>
      <c r="B31" s="13">
        <v>1</v>
      </c>
      <c r="C31" s="13">
        <v>1</v>
      </c>
      <c r="D31" s="13">
        <v>1</v>
      </c>
      <c r="E31" s="13">
        <v>1</v>
      </c>
      <c r="F31" s="13">
        <v>1</v>
      </c>
      <c r="G31" s="13">
        <v>1</v>
      </c>
      <c r="H31" s="13">
        <v>1</v>
      </c>
      <c r="I31" s="13">
        <v>1</v>
      </c>
      <c r="J31" s="13">
        <v>1</v>
      </c>
      <c r="K31" s="13">
        <v>1</v>
      </c>
      <c r="L31" s="13">
        <v>1</v>
      </c>
      <c r="M31" s="13">
        <v>1</v>
      </c>
      <c r="N31" s="13">
        <v>0</v>
      </c>
      <c r="O31" s="13">
        <v>0</v>
      </c>
      <c r="P31" s="13">
        <v>0</v>
      </c>
      <c r="Q31" s="13">
        <v>0</v>
      </c>
      <c r="R31" s="13">
        <v>0</v>
      </c>
      <c r="S31" s="13">
        <v>0</v>
      </c>
      <c r="T31" s="13">
        <v>0</v>
      </c>
      <c r="U31" s="13">
        <v>0</v>
      </c>
      <c r="V31" s="13">
        <v>0</v>
      </c>
      <c r="W31" s="13">
        <v>0</v>
      </c>
      <c r="X31" s="13">
        <v>0</v>
      </c>
      <c r="Y31" s="13">
        <v>0</v>
      </c>
      <c r="Z31" s="14">
        <v>1</v>
      </c>
      <c r="AA31" s="15">
        <v>1</v>
      </c>
    </row>
    <row r="32" spans="1:27" x14ac:dyDescent="0.2">
      <c r="A32" s="12" t="s">
        <v>41</v>
      </c>
      <c r="B32" s="13">
        <v>1</v>
      </c>
      <c r="C32" s="13">
        <v>1</v>
      </c>
      <c r="D32" s="13">
        <v>1</v>
      </c>
      <c r="E32" s="13">
        <v>1</v>
      </c>
      <c r="F32" s="13">
        <v>1</v>
      </c>
      <c r="G32" s="13">
        <v>1</v>
      </c>
      <c r="H32" s="13">
        <v>1</v>
      </c>
      <c r="I32" s="13">
        <v>1</v>
      </c>
      <c r="J32" s="13">
        <v>1</v>
      </c>
      <c r="K32" s="13">
        <v>1</v>
      </c>
      <c r="L32" s="13">
        <v>1</v>
      </c>
      <c r="M32" s="13">
        <v>1</v>
      </c>
      <c r="N32" s="13">
        <v>0</v>
      </c>
      <c r="O32" s="13">
        <v>0</v>
      </c>
      <c r="P32" s="13">
        <v>0</v>
      </c>
      <c r="Q32" s="13">
        <v>0</v>
      </c>
      <c r="R32" s="13">
        <v>0</v>
      </c>
      <c r="S32" s="13">
        <v>0</v>
      </c>
      <c r="T32" s="13">
        <v>0</v>
      </c>
      <c r="U32" s="13">
        <v>0</v>
      </c>
      <c r="V32" s="13">
        <v>0</v>
      </c>
      <c r="W32" s="13">
        <v>0</v>
      </c>
      <c r="X32" s="13">
        <v>0</v>
      </c>
      <c r="Y32" s="13">
        <v>0</v>
      </c>
      <c r="Z32" s="14">
        <v>1</v>
      </c>
      <c r="AA32" s="15">
        <v>1</v>
      </c>
    </row>
    <row r="33" spans="1:27" x14ac:dyDescent="0.2">
      <c r="A33" s="12" t="s">
        <v>42</v>
      </c>
      <c r="B33" s="13">
        <v>1</v>
      </c>
      <c r="C33" s="13">
        <v>1</v>
      </c>
      <c r="D33" s="13">
        <v>1</v>
      </c>
      <c r="E33" s="13">
        <v>1</v>
      </c>
      <c r="F33" s="13">
        <v>1</v>
      </c>
      <c r="G33" s="13">
        <v>1</v>
      </c>
      <c r="H33" s="13">
        <v>1</v>
      </c>
      <c r="I33" s="13">
        <v>1</v>
      </c>
      <c r="J33" s="13">
        <v>1</v>
      </c>
      <c r="K33" s="13">
        <v>1</v>
      </c>
      <c r="L33" s="13">
        <v>1</v>
      </c>
      <c r="M33" s="13">
        <v>1</v>
      </c>
      <c r="N33" s="13">
        <v>0</v>
      </c>
      <c r="O33" s="13">
        <v>0</v>
      </c>
      <c r="P33" s="13">
        <v>0</v>
      </c>
      <c r="Q33" s="13">
        <v>0</v>
      </c>
      <c r="R33" s="13">
        <v>0</v>
      </c>
      <c r="S33" s="13">
        <v>0</v>
      </c>
      <c r="T33" s="13">
        <v>0</v>
      </c>
      <c r="U33" s="13">
        <v>0</v>
      </c>
      <c r="V33" s="13">
        <v>0</v>
      </c>
      <c r="W33" s="13">
        <v>0</v>
      </c>
      <c r="X33" s="13">
        <v>0</v>
      </c>
      <c r="Y33" s="13">
        <v>0</v>
      </c>
      <c r="Z33" s="14">
        <v>1</v>
      </c>
      <c r="AA33" s="15">
        <v>1</v>
      </c>
    </row>
    <row r="34" spans="1:27" x14ac:dyDescent="0.2">
      <c r="A34" s="17" t="s">
        <v>43</v>
      </c>
      <c r="B34" s="19">
        <f>SUM(B30:B33)</f>
        <v>4</v>
      </c>
      <c r="C34" s="19">
        <f t="shared" ref="C34:Y34" si="2">SUM(C30:C33)</f>
        <v>4</v>
      </c>
      <c r="D34" s="19">
        <f t="shared" si="2"/>
        <v>4</v>
      </c>
      <c r="E34" s="19">
        <f t="shared" si="2"/>
        <v>4</v>
      </c>
      <c r="F34" s="19">
        <f t="shared" si="2"/>
        <v>4</v>
      </c>
      <c r="G34" s="19">
        <f t="shared" si="2"/>
        <v>4</v>
      </c>
      <c r="H34" s="19">
        <f t="shared" si="2"/>
        <v>4</v>
      </c>
      <c r="I34" s="19">
        <f t="shared" si="2"/>
        <v>4</v>
      </c>
      <c r="J34" s="19">
        <f t="shared" si="2"/>
        <v>4</v>
      </c>
      <c r="K34" s="19">
        <f t="shared" si="2"/>
        <v>4</v>
      </c>
      <c r="L34" s="19">
        <f t="shared" si="2"/>
        <v>4</v>
      </c>
      <c r="M34" s="19">
        <f t="shared" si="2"/>
        <v>4</v>
      </c>
      <c r="N34" s="19">
        <f t="shared" si="2"/>
        <v>0</v>
      </c>
      <c r="O34" s="19">
        <f t="shared" si="2"/>
        <v>0</v>
      </c>
      <c r="P34" s="19">
        <f t="shared" si="2"/>
        <v>0</v>
      </c>
      <c r="Q34" s="19">
        <f t="shared" si="2"/>
        <v>0</v>
      </c>
      <c r="R34" s="19">
        <f t="shared" si="2"/>
        <v>0</v>
      </c>
      <c r="S34" s="19">
        <f t="shared" si="2"/>
        <v>0</v>
      </c>
      <c r="T34" s="19">
        <f t="shared" si="2"/>
        <v>0</v>
      </c>
      <c r="U34" s="19">
        <f t="shared" si="2"/>
        <v>0</v>
      </c>
      <c r="V34" s="19">
        <f t="shared" si="2"/>
        <v>0</v>
      </c>
      <c r="W34" s="19">
        <f t="shared" si="2"/>
        <v>0</v>
      </c>
      <c r="X34" s="19">
        <f t="shared" si="2"/>
        <v>0</v>
      </c>
      <c r="Y34" s="19">
        <f t="shared" si="2"/>
        <v>0</v>
      </c>
      <c r="Z34" s="14">
        <v>4</v>
      </c>
      <c r="AA34" s="15">
        <v>4</v>
      </c>
    </row>
    <row r="35" spans="1:27" x14ac:dyDescent="0.2">
      <c r="A35" s="12"/>
      <c r="B35" s="7"/>
      <c r="C35" s="7"/>
      <c r="D35" s="7"/>
      <c r="E35" s="7"/>
      <c r="F35" s="7"/>
      <c r="G35" s="7"/>
      <c r="H35" s="7"/>
      <c r="I35" s="7"/>
      <c r="J35" s="7"/>
      <c r="K35" s="7"/>
      <c r="L35" s="7"/>
      <c r="M35" s="7"/>
      <c r="N35" s="7"/>
      <c r="O35" s="7"/>
      <c r="P35" s="7"/>
      <c r="Q35" s="7"/>
      <c r="R35" s="7"/>
      <c r="S35" s="7"/>
      <c r="T35" s="7"/>
      <c r="U35" s="7"/>
      <c r="V35" s="7"/>
      <c r="W35" s="7"/>
      <c r="X35" s="7"/>
      <c r="Y35" s="7"/>
      <c r="Z35" s="18"/>
      <c r="AA35" s="15"/>
    </row>
    <row r="36" spans="1:27" x14ac:dyDescent="0.2">
      <c r="A36" s="17" t="s">
        <v>44</v>
      </c>
      <c r="B36" s="20">
        <f>B20+B28+B34</f>
        <v>34637</v>
      </c>
      <c r="C36" s="20">
        <f t="shared" ref="C36:Y36" si="3">C20+C28+C34</f>
        <v>32855</v>
      </c>
      <c r="D36" s="20">
        <f t="shared" si="3"/>
        <v>34500</v>
      </c>
      <c r="E36" s="20">
        <f t="shared" si="3"/>
        <v>32681</v>
      </c>
      <c r="F36" s="20">
        <f t="shared" si="3"/>
        <v>34445</v>
      </c>
      <c r="G36" s="20">
        <f t="shared" si="3"/>
        <v>32618</v>
      </c>
      <c r="H36" s="20">
        <f t="shared" si="3"/>
        <v>34492</v>
      </c>
      <c r="I36" s="20">
        <f t="shared" si="3"/>
        <v>32722</v>
      </c>
      <c r="J36" s="20">
        <f t="shared" si="3"/>
        <v>34468</v>
      </c>
      <c r="K36" s="20">
        <f t="shared" si="3"/>
        <v>32513</v>
      </c>
      <c r="L36" s="20">
        <f t="shared" si="3"/>
        <v>34147</v>
      </c>
      <c r="M36" s="20">
        <f t="shared" si="3"/>
        <v>31564</v>
      </c>
      <c r="N36" s="20">
        <f t="shared" si="3"/>
        <v>0</v>
      </c>
      <c r="O36" s="20">
        <f t="shared" si="3"/>
        <v>0</v>
      </c>
      <c r="P36" s="20">
        <f t="shared" si="3"/>
        <v>0</v>
      </c>
      <c r="Q36" s="20">
        <f t="shared" si="3"/>
        <v>0</v>
      </c>
      <c r="R36" s="20">
        <f t="shared" si="3"/>
        <v>0</v>
      </c>
      <c r="S36" s="20">
        <f t="shared" si="3"/>
        <v>0</v>
      </c>
      <c r="T36" s="20">
        <f t="shared" si="3"/>
        <v>0</v>
      </c>
      <c r="U36" s="20">
        <f t="shared" si="3"/>
        <v>0</v>
      </c>
      <c r="V36" s="20">
        <f t="shared" si="3"/>
        <v>0</v>
      </c>
      <c r="W36" s="20">
        <f t="shared" si="3"/>
        <v>0</v>
      </c>
      <c r="X36" s="20">
        <f t="shared" si="3"/>
        <v>0</v>
      </c>
      <c r="Y36" s="20">
        <f t="shared" si="3"/>
        <v>0</v>
      </c>
      <c r="Z36" s="14">
        <v>34448.166666666664</v>
      </c>
      <c r="AA36" s="15">
        <v>32492.166666666668</v>
      </c>
    </row>
    <row r="37" spans="1:27" x14ac:dyDescent="0.2">
      <c r="A37" s="12"/>
      <c r="B37" s="7"/>
      <c r="C37" s="7"/>
      <c r="D37" s="7"/>
      <c r="E37" s="7"/>
      <c r="F37" s="7"/>
      <c r="G37" s="7"/>
      <c r="H37" s="7"/>
      <c r="I37" s="7"/>
      <c r="J37" s="7"/>
      <c r="K37" s="7"/>
      <c r="L37" s="7"/>
      <c r="M37" s="7"/>
      <c r="N37" s="7"/>
      <c r="O37" s="7"/>
      <c r="P37" s="7"/>
      <c r="Q37" s="7"/>
      <c r="R37" s="7"/>
      <c r="S37" s="7"/>
      <c r="T37" s="7"/>
      <c r="U37" s="7"/>
      <c r="V37" s="7"/>
      <c r="W37" s="7"/>
      <c r="X37" s="7"/>
      <c r="Y37" s="7"/>
      <c r="Z37" s="14"/>
      <c r="AA37" s="15"/>
    </row>
    <row r="38" spans="1:27" ht="12" thickBot="1" x14ac:dyDescent="0.25">
      <c r="A38" s="21" t="s">
        <v>45</v>
      </c>
      <c r="B38" s="22">
        <f>B20+B28</f>
        <v>34633</v>
      </c>
      <c r="C38" s="22">
        <f t="shared" ref="C38:Y38" si="4">C20+C28</f>
        <v>32851</v>
      </c>
      <c r="D38" s="22">
        <f t="shared" si="4"/>
        <v>34496</v>
      </c>
      <c r="E38" s="22">
        <f t="shared" si="4"/>
        <v>32677</v>
      </c>
      <c r="F38" s="22">
        <f t="shared" si="4"/>
        <v>34441</v>
      </c>
      <c r="G38" s="22">
        <f t="shared" si="4"/>
        <v>32614</v>
      </c>
      <c r="H38" s="22">
        <f t="shared" si="4"/>
        <v>34488</v>
      </c>
      <c r="I38" s="22">
        <f t="shared" si="4"/>
        <v>32718</v>
      </c>
      <c r="J38" s="22">
        <f t="shared" si="4"/>
        <v>34464</v>
      </c>
      <c r="K38" s="22">
        <f t="shared" si="4"/>
        <v>32509</v>
      </c>
      <c r="L38" s="22">
        <f t="shared" si="4"/>
        <v>34143</v>
      </c>
      <c r="M38" s="22">
        <f t="shared" si="4"/>
        <v>31560</v>
      </c>
      <c r="N38" s="22">
        <f t="shared" si="4"/>
        <v>0</v>
      </c>
      <c r="O38" s="22">
        <f t="shared" si="4"/>
        <v>0</v>
      </c>
      <c r="P38" s="22">
        <f t="shared" si="4"/>
        <v>0</v>
      </c>
      <c r="Q38" s="22">
        <f t="shared" si="4"/>
        <v>0</v>
      </c>
      <c r="R38" s="22">
        <f t="shared" si="4"/>
        <v>0</v>
      </c>
      <c r="S38" s="22">
        <f t="shared" si="4"/>
        <v>0</v>
      </c>
      <c r="T38" s="22">
        <f t="shared" si="4"/>
        <v>0</v>
      </c>
      <c r="U38" s="22">
        <f t="shared" si="4"/>
        <v>0</v>
      </c>
      <c r="V38" s="22">
        <f t="shared" si="4"/>
        <v>0</v>
      </c>
      <c r="W38" s="22">
        <f t="shared" si="4"/>
        <v>0</v>
      </c>
      <c r="X38" s="22">
        <f t="shared" si="4"/>
        <v>0</v>
      </c>
      <c r="Y38" s="22">
        <f t="shared" si="4"/>
        <v>0</v>
      </c>
      <c r="Z38" s="23">
        <v>34444.166666666664</v>
      </c>
      <c r="AA38" s="24">
        <v>32488.166666666668</v>
      </c>
    </row>
    <row r="39" spans="1:27" x14ac:dyDescent="0.2">
      <c r="A39" s="25" t="s">
        <v>46</v>
      </c>
    </row>
    <row r="40" spans="1:27" x14ac:dyDescent="0.2">
      <c r="A40" s="27" t="s">
        <v>47</v>
      </c>
    </row>
    <row r="41" spans="1:27" x14ac:dyDescent="0.2">
      <c r="A41" s="27" t="s">
        <v>55</v>
      </c>
    </row>
    <row r="42" spans="1:27" x14ac:dyDescent="0.2">
      <c r="A42" s="27" t="s">
        <v>56</v>
      </c>
    </row>
    <row r="43" spans="1:27" x14ac:dyDescent="0.2">
      <c r="A43" s="27" t="s">
        <v>57</v>
      </c>
    </row>
    <row r="44" spans="1:27" x14ac:dyDescent="0.2">
      <c r="A44" s="27" t="s">
        <v>58</v>
      </c>
    </row>
    <row r="45" spans="1:27" x14ac:dyDescent="0.2">
      <c r="A45" s="27" t="s">
        <v>52</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trabajadores</vt:lpstr>
      <vt:lpstr>patronos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2017-08-30T16:50:22Z</dcterms:created>
  <dcterms:modified xsi:type="dcterms:W3CDTF">2017-08-30T17:33:14Z</dcterms:modified>
</cp:coreProperties>
</file>