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8595" activeTab="3"/>
  </bookViews>
  <sheets>
    <sheet name="2013" sheetId="1" r:id="rId1"/>
    <sheet name="2014" sheetId="2" r:id="rId2"/>
    <sheet name="2015" sheetId="3" r:id="rId3"/>
    <sheet name="2016" sheetId="5" r:id="rId4"/>
  </sheets>
  <externalReferences>
    <externalReference r:id="rId5"/>
    <externalReference r:id="rId6"/>
  </externalReferences>
  <definedNames>
    <definedName name="DETALLE" localSheetId="1">#REF!</definedName>
    <definedName name="DETALLE" localSheetId="2">#REF!</definedName>
    <definedName name="DETALLE" localSheetId="3">#REF!</definedName>
    <definedName name="DETALLE">#REF!</definedName>
    <definedName name="Dos" localSheetId="1">#REF!</definedName>
    <definedName name="Dos" localSheetId="3">#REF!</definedName>
    <definedName name="Dos">#REF!</definedName>
    <definedName name="DOSMIL" localSheetId="1">#REF!</definedName>
    <definedName name="DOSMIL" localSheetId="2">#REF!</definedName>
    <definedName name="DOSMIL" localSheetId="3">#REF!</definedName>
    <definedName name="DOSMIL">#REF!</definedName>
    <definedName name="DOSMILCATORCE" localSheetId="1">#REF!</definedName>
    <definedName name="DOSMILCATORCE" localSheetId="2">#REF!</definedName>
    <definedName name="DOSMILCATORCE" localSheetId="3">#REF!</definedName>
    <definedName name="DOSMILCATORCE">#REF!</definedName>
    <definedName name="DOSMILCINCO" localSheetId="1">#REF!</definedName>
    <definedName name="DOSMILCINCO" localSheetId="2">#REF!</definedName>
    <definedName name="DOSMILCINCO" localSheetId="3">#REF!</definedName>
    <definedName name="DOSMILCINCO">#REF!</definedName>
    <definedName name="DOSMILCUATRO" localSheetId="1">#REF!</definedName>
    <definedName name="DOSMILCUATRO" localSheetId="2">#REF!</definedName>
    <definedName name="DOSMILCUATRO" localSheetId="3">#REF!</definedName>
    <definedName name="DOSMILCUATRO">#REF!</definedName>
    <definedName name="DOSMILDIECINUEVE" localSheetId="1">#REF!</definedName>
    <definedName name="DOSMILDIECINUEVE" localSheetId="2">#REF!</definedName>
    <definedName name="DOSMILDIECINUEVE" localSheetId="3">#REF!</definedName>
    <definedName name="DOSMILDIECINUEVE">#REF!</definedName>
    <definedName name="DOSMILDIECIOCHO" localSheetId="1">#REF!</definedName>
    <definedName name="DOSMILDIECIOCHO" localSheetId="2">#REF!</definedName>
    <definedName name="DOSMILDIECIOCHO" localSheetId="3">#REF!</definedName>
    <definedName name="DOSMILDIECIOCHO">#REF!</definedName>
    <definedName name="DOSMILDIECISEIS" localSheetId="1">#REF!</definedName>
    <definedName name="DOSMILDIECISEIS" localSheetId="2">#REF!</definedName>
    <definedName name="DOSMILDIECISEIS" localSheetId="3">#REF!</definedName>
    <definedName name="DOSMILDIECISEIS">#REF!</definedName>
    <definedName name="DOSMILDIECISIETE" localSheetId="1">#REF!</definedName>
    <definedName name="DOSMILDIECISIETE" localSheetId="2">#REF!</definedName>
    <definedName name="DOSMILDIECISIETE" localSheetId="3">#REF!</definedName>
    <definedName name="DOSMILDIECISIETE">#REF!</definedName>
    <definedName name="DOSMILDIEZ" localSheetId="1">#REF!</definedName>
    <definedName name="DOSMILDIEZ" localSheetId="2">#REF!</definedName>
    <definedName name="DOSMILDIEZ" localSheetId="3">#REF!</definedName>
    <definedName name="DOSMILDIEZ">#REF!</definedName>
    <definedName name="DOSMILDOCE" localSheetId="1">#REF!</definedName>
    <definedName name="DOSMILDOCE" localSheetId="2">#REF!</definedName>
    <definedName name="DOSMILDOCE" localSheetId="3">#REF!</definedName>
    <definedName name="DOSMILDOCE">#REF!</definedName>
    <definedName name="DOSMILDOS" localSheetId="1">#REF!</definedName>
    <definedName name="DOSMILDOS" localSheetId="2">#REF!</definedName>
    <definedName name="DOSMILDOS" localSheetId="3">#REF!</definedName>
    <definedName name="DOSMILDOS">#REF!</definedName>
    <definedName name="DOSMILNUEVE" localSheetId="1">#REF!</definedName>
    <definedName name="DOSMILNUEVE" localSheetId="2">#REF!</definedName>
    <definedName name="DOSMILNUEVE" localSheetId="3">#REF!</definedName>
    <definedName name="DOSMILNUEVE">#REF!</definedName>
    <definedName name="DOSMILOCHO" localSheetId="1">#REF!</definedName>
    <definedName name="DOSMILOCHO" localSheetId="2">#REF!</definedName>
    <definedName name="DOSMILOCHO" localSheetId="3">#REF!</definedName>
    <definedName name="DOSMILOCHO">#REF!</definedName>
    <definedName name="DOSMILONCE" localSheetId="1">#REF!</definedName>
    <definedName name="DOSMILONCE" localSheetId="2">#REF!</definedName>
    <definedName name="DOSMILONCE" localSheetId="3">#REF!</definedName>
    <definedName name="DOSMILONCE">#REF!</definedName>
    <definedName name="DOSMILQUINCE" localSheetId="1">#REF!</definedName>
    <definedName name="DOSMILQUINCE" localSheetId="2">#REF!</definedName>
    <definedName name="DOSMILQUINCE" localSheetId="3">#REF!</definedName>
    <definedName name="DOSMILQUINCE">#REF!</definedName>
    <definedName name="DOSMILSEIS" localSheetId="1">#REF!</definedName>
    <definedName name="DOSMILSEIS" localSheetId="2">#REF!</definedName>
    <definedName name="DOSMILSEIS" localSheetId="3">#REF!</definedName>
    <definedName name="DOSMILSEIS">#REF!</definedName>
    <definedName name="DOSMILSIETE" localSheetId="1">#REF!</definedName>
    <definedName name="DOSMILSIETE" localSheetId="2">#REF!</definedName>
    <definedName name="DOSMILSIETE" localSheetId="3">#REF!</definedName>
    <definedName name="DOSMILSIETE">#REF!</definedName>
    <definedName name="DOSMILTRECE" localSheetId="1">#REF!</definedName>
    <definedName name="DOSMILTRECE" localSheetId="2">#REF!</definedName>
    <definedName name="DOSMILTRECE" localSheetId="3">#REF!</definedName>
    <definedName name="DOSMILTRECE">#REF!</definedName>
    <definedName name="DOSMILTRES" localSheetId="1">#REF!</definedName>
    <definedName name="DOSMILTRES" localSheetId="2">#REF!</definedName>
    <definedName name="DOSMILTRES" localSheetId="3">#REF!</definedName>
    <definedName name="DOSMILTRES">#REF!</definedName>
    <definedName name="DOSMILUNO" localSheetId="1">#REF!</definedName>
    <definedName name="DOSMILUNO" localSheetId="2">#REF!</definedName>
    <definedName name="DOSMILUNO" localSheetId="3">#REF!</definedName>
    <definedName name="DOSMILUNO">#REF!</definedName>
    <definedName name="DOSMILVEINTE" localSheetId="1">#REF!</definedName>
    <definedName name="DOSMILVEINTE" localSheetId="2">#REF!</definedName>
    <definedName name="DOSMILVEINTE" localSheetId="3">#REF!</definedName>
    <definedName name="DOSMILVEINTE">#REF!</definedName>
    <definedName name="DOSMILVEINTICINCO" localSheetId="1">#REF!</definedName>
    <definedName name="DOSMILVEINTICINCO" localSheetId="2">#REF!</definedName>
    <definedName name="DOSMILVEINTICINCO" localSheetId="3">#REF!</definedName>
    <definedName name="DOSMILVEINTICINCO">#REF!</definedName>
    <definedName name="DOSMILVEINTICUATRO" localSheetId="1">#REF!</definedName>
    <definedName name="DOSMILVEINTICUATRO" localSheetId="2">#REF!</definedName>
    <definedName name="DOSMILVEINTICUATRO" localSheetId="3">#REF!</definedName>
    <definedName name="DOSMILVEINTICUATRO">#REF!</definedName>
    <definedName name="DOSMILVEINTIDOS" localSheetId="1">#REF!</definedName>
    <definedName name="DOSMILVEINTIDOS" localSheetId="2">#REF!</definedName>
    <definedName name="DOSMILVEINTIDOS" localSheetId="3">#REF!</definedName>
    <definedName name="DOSMILVEINTIDOS">#REF!</definedName>
    <definedName name="DOSMILVEINTITRES" localSheetId="1">#REF!</definedName>
    <definedName name="DOSMILVEINTITRES" localSheetId="2">#REF!</definedName>
    <definedName name="DOSMILVEINTITRES" localSheetId="3">#REF!</definedName>
    <definedName name="DOSMILVEINTITRES">#REF!</definedName>
    <definedName name="DOSMILVEINTIUNO" localSheetId="1">#REF!</definedName>
    <definedName name="DOSMILVEINTIUNO" localSheetId="2">#REF!</definedName>
    <definedName name="DOSMILVEINTIUNO" localSheetId="3">#REF!</definedName>
    <definedName name="DOSMILVEINTIUNO">#REF!</definedName>
    <definedName name="gr" localSheetId="1">#REF!</definedName>
    <definedName name="gr" localSheetId="3">#REF!</definedName>
    <definedName name="gr">#REF!</definedName>
    <definedName name="NOVENTICINCO" localSheetId="1">#REF!</definedName>
    <definedName name="NOVENTICINCO" localSheetId="2">#REF!</definedName>
    <definedName name="NOVENTICINCO" localSheetId="3">#REF!</definedName>
    <definedName name="NOVENTICINCO">#REF!</definedName>
    <definedName name="NOVENTINUEVE" localSheetId="1">#REF!</definedName>
    <definedName name="NOVENTINUEVE" localSheetId="2">#REF!</definedName>
    <definedName name="NOVENTINUEVE" localSheetId="3">#REF!</definedName>
    <definedName name="NOVENTINUEVE">#REF!</definedName>
    <definedName name="NOVENTIOCHO" localSheetId="1">#REF!</definedName>
    <definedName name="NOVENTIOCHO" localSheetId="2">#REF!</definedName>
    <definedName name="NOVENTIOCHO" localSheetId="3">#REF!</definedName>
    <definedName name="NOVENTIOCHO">#REF!</definedName>
    <definedName name="NOVENTISEIS" localSheetId="1">#REF!</definedName>
    <definedName name="NOVENTISEIS" localSheetId="2">#REF!</definedName>
    <definedName name="NOVENTISEIS" localSheetId="3">#REF!</definedName>
    <definedName name="NOVENTISEIS">#REF!</definedName>
    <definedName name="NOVENTISIETE" localSheetId="1">#REF!</definedName>
    <definedName name="NOVENTISIETE" localSheetId="2">#REF!</definedName>
    <definedName name="NOVENTISIETE" localSheetId="3">#REF!</definedName>
    <definedName name="NOVENTISIET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2" l="1"/>
  <c r="O22" i="2"/>
  <c r="O21" i="2"/>
  <c r="O20" i="2"/>
  <c r="O19" i="2"/>
  <c r="O18" i="2"/>
  <c r="O17" i="2"/>
  <c r="O16" i="2"/>
  <c r="O15" i="2"/>
  <c r="O14" i="2"/>
  <c r="O24" i="2" s="1"/>
  <c r="O13" i="2"/>
  <c r="M39" i="1"/>
  <c r="L39" i="1"/>
  <c r="E39" i="1"/>
  <c r="D39" i="1"/>
  <c r="J37" i="1"/>
  <c r="I37" i="1"/>
  <c r="B37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0" i="1"/>
  <c r="M30" i="1"/>
  <c r="M37" i="1" s="1"/>
  <c r="L30" i="1"/>
  <c r="K30" i="1"/>
  <c r="K37" i="1" s="1"/>
  <c r="J30" i="1"/>
  <c r="I30" i="1"/>
  <c r="H30" i="1"/>
  <c r="G30" i="1"/>
  <c r="G37" i="1" s="1"/>
  <c r="F30" i="1"/>
  <c r="E30" i="1"/>
  <c r="E37" i="1" s="1"/>
  <c r="D30" i="1"/>
  <c r="C30" i="1"/>
  <c r="C37" i="1" s="1"/>
  <c r="B30" i="1"/>
  <c r="N22" i="1"/>
  <c r="N37" i="1" s="1"/>
  <c r="M22" i="1"/>
  <c r="L22" i="1"/>
  <c r="L37" i="1" s="1"/>
  <c r="K22" i="1"/>
  <c r="K39" i="1" s="1"/>
  <c r="J22" i="1"/>
  <c r="J39" i="1" s="1"/>
  <c r="I22" i="1"/>
  <c r="I39" i="1" s="1"/>
  <c r="H22" i="1"/>
  <c r="H37" i="1" s="1"/>
  <c r="G22" i="1"/>
  <c r="G39" i="1" s="1"/>
  <c r="F22" i="1"/>
  <c r="F37" i="1" s="1"/>
  <c r="E22" i="1"/>
  <c r="D22" i="1"/>
  <c r="D37" i="1" s="1"/>
  <c r="C22" i="1"/>
  <c r="C39" i="1" s="1"/>
  <c r="B22" i="1"/>
  <c r="B39" i="1" s="1"/>
  <c r="F39" i="1" l="1"/>
  <c r="N39" i="1"/>
  <c r="H39" i="1"/>
</calcChain>
</file>

<file path=xl/sharedStrings.xml><?xml version="1.0" encoding="utf-8"?>
<sst xmlns="http://schemas.openxmlformats.org/spreadsheetml/2006/main" count="202" uniqueCount="81">
  <si>
    <t>TRABAJADORES Y PENSIONADOS COTIZANTES AL ISSS AÑO  2013</t>
  </si>
  <si>
    <t>ACTIVIDAD ECONÓMICA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</si>
  <si>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</si>
  <si>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</si>
  <si>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</si>
  <si>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</si>
  <si>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</si>
  <si>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</si>
  <si>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</si>
  <si>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</si>
  <si>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SEPTIEM-</t>
  </si>
  <si>
    <t>OCTUBRE</t>
  </si>
  <si>
    <t>NOVIEMBRE</t>
  </si>
  <si>
    <t>DICIEMBRE</t>
  </si>
  <si>
    <t>PROMEDIO</t>
  </si>
  <si>
    <t>BRE</t>
  </si>
  <si>
    <t>MENSUAL</t>
  </si>
  <si>
    <t>Agricultura,caza,silvicultura y pesca</t>
  </si>
  <si>
    <t>Explotación de minas y canteras</t>
  </si>
  <si>
    <t>Industrias manufactureras</t>
  </si>
  <si>
    <t>Electricidad,luz y agua</t>
  </si>
  <si>
    <t>Construcción</t>
  </si>
  <si>
    <t>Comercio,restaurantes y hoteles</t>
  </si>
  <si>
    <t>Transporte,almacenamientos y  comunicac.</t>
  </si>
  <si>
    <t>Establec.,financi.,seguros,bienes inmueb</t>
  </si>
  <si>
    <t>Servicios comunales,sociales y personale</t>
  </si>
  <si>
    <t>Servicio Doméstico</t>
  </si>
  <si>
    <t>Actividades no bien especificadas</t>
  </si>
  <si>
    <t>SECTOR PRIVADO</t>
  </si>
  <si>
    <t>Administración Pública</t>
  </si>
  <si>
    <t>Instituciones Descentralizadas</t>
  </si>
  <si>
    <t>Instituciones de Seguridad Social</t>
  </si>
  <si>
    <t>Empresas no Financieras</t>
  </si>
  <si>
    <t>Empresas Financieras</t>
  </si>
  <si>
    <t>Gobiernos Locales (Municipalidades)</t>
  </si>
  <si>
    <t>SECTOR PÚBLICO</t>
  </si>
  <si>
    <t>Pensionados ISSS</t>
  </si>
  <si>
    <t>Pensionados INPEP</t>
  </si>
  <si>
    <t>Pensionados AFP</t>
  </si>
  <si>
    <t>PENSIONADOS</t>
  </si>
  <si>
    <t>TOTAL GENERAL</t>
  </si>
  <si>
    <t>TOTAL SIN PENSIONADOS</t>
  </si>
  <si>
    <t xml:space="preserve">Nota: </t>
  </si>
  <si>
    <t>La información corresponde al mes afectivamente laborado y no al de pago de planilla que como sabemos se realiza con un mes de retraso</t>
  </si>
  <si>
    <t>TRABAJADORES Y PENSIONADOS COTIZANTES AL ISSS AÑO  2014</t>
  </si>
  <si>
    <t xml:space="preserve">          ACTIVIDAD    ECONÓMICA           </t>
  </si>
  <si>
    <t xml:space="preserve">ENERO   </t>
  </si>
  <si>
    <t xml:space="preserve">FEBRERO   </t>
  </si>
  <si>
    <t xml:space="preserve">MARZO   </t>
  </si>
  <si>
    <t xml:space="preserve">ABRIL   </t>
  </si>
  <si>
    <t xml:space="preserve">MAYO    </t>
  </si>
  <si>
    <t xml:space="preserve">JUNIO   </t>
  </si>
  <si>
    <t xml:space="preserve">JULIO   </t>
  </si>
  <si>
    <t xml:space="preserve">AGOSTO   </t>
  </si>
  <si>
    <t>SEPT.</t>
  </si>
  <si>
    <t xml:space="preserve">OCTUBRE   </t>
  </si>
  <si>
    <t>NOV.</t>
  </si>
  <si>
    <t>DICIEMB.</t>
  </si>
  <si>
    <t>PROM.MENS.</t>
  </si>
  <si>
    <t>Establec.,financi.,seguros,bienes inmuebles</t>
  </si>
  <si>
    <t>Servicios comunales,sociales y personales</t>
  </si>
  <si>
    <t>Pensionados IPSFA</t>
  </si>
  <si>
    <t>TOTAL COTIZANTES</t>
  </si>
  <si>
    <t xml:space="preserve"> TOTAL SIN PENSIONADOS</t>
  </si>
  <si>
    <t>TRABAJADORES Y PENSIONADOS COTIZANTES AL ISSS AÑO  2015</t>
  </si>
  <si>
    <t>INSTITUTO SALVADOREÑO DEL SEGURO SOCIAL</t>
  </si>
  <si>
    <t>DEPARTAMENTO DE ACTUARIADO Y ESTADÍSTICA</t>
  </si>
  <si>
    <t>TOTAL TRABAJADORES REPORTADOS EN PLANILLA Y TRABAJADORES QUE COTIZARON EFECTIVAMENTE AL RÉGIMEN DE SALUD DEL ISSS</t>
  </si>
  <si>
    <t>PERIODO:</t>
  </si>
  <si>
    <t>SEPTIEMB.</t>
  </si>
  <si>
    <t>EN PLANILLA</t>
  </si>
  <si>
    <t>COTIZADOS</t>
  </si>
  <si>
    <t>Gobierno Central</t>
  </si>
  <si>
    <t>TOTAL TRABAJADORES</t>
  </si>
  <si>
    <t>Fuente: Planilla mensual de cotizaciones</t>
  </si>
  <si>
    <t>NOTAS:</t>
  </si>
  <si>
    <t>1. En planilla: Incluye, a todos los trabajadores que efectivamente trabajaron en el mes de referencia y que aparecen en la planilla presentada por el patrono.</t>
  </si>
  <si>
    <t>2. Cotizado: Incluye, sólo los trabajadores que aparecen en las planillas efectivamente pagadas por el patrono.</t>
  </si>
  <si>
    <t>3. La diferencia entre la columna de presentadas y cotizado, representa el número de trabajadores que se encuentran en las planillas que no han sido pagadas a la fecha del corte y que pueden ser pagadas posteriormente o pasar a formar  parte de la mora patronal.</t>
  </si>
  <si>
    <t>4. Debe tenerse en cuenta, que las cifras varían mensualmente, conforme se van recibiendo pagos de planillas atrasadas.</t>
  </si>
  <si>
    <t>5. La información sobre planillas presentadas está disponible a partir del 2016, con  la normalización del nuevo sistema de pago en línea OVISSS.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</si>
</sst>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</numFmts>
  <fonts count="17" x14ac:knownFonts="1">
    <font>
      <sz val="11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name val="Arial"/>
      <family val="2"/>
    </font>
    <font>
      <sz val="10"/>
      <name val="Arial"/>
      <family val="2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0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/>
    <xf numFmtId="0" fontId="6" fillId="2" borderId="1" xfId="1" applyFont="1" applyFill="1" applyBorder="1"/>
    <xf numFmtId="0" fontId="6" fillId="2" borderId="2" xfId="1" applyFont="1" applyFill="1" applyBorder="1"/>
    <xf numFmtId="0" fontId="5" fillId="2" borderId="2" xfId="1" applyFont="1" applyFill="1" applyBorder="1" applyAlignment="1">
      <alignment horizontal="center"/>
    </xf>
    <xf numFmtId="0" fontId="6" fillId="2" borderId="3" xfId="1" applyFont="1" applyFill="1" applyBorder="1"/>
    <xf numFmtId="0" fontId="5" fillId="2" borderId="4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6" fillId="2" borderId="6" xfId="1" applyFont="1" applyFill="1" applyBorder="1"/>
    <xf numFmtId="0" fontId="6" fillId="2" borderId="7" xfId="1" applyFont="1" applyFill="1" applyBorder="1"/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164" fontId="7" fillId="0" borderId="2" xfId="2" applyNumberFormat="1" applyFont="1" applyBorder="1"/>
    <xf numFmtId="164" fontId="7" fillId="0" borderId="3" xfId="2" applyNumberFormat="1" applyFont="1" applyBorder="1"/>
    <xf numFmtId="164" fontId="7" fillId="0" borderId="0" xfId="2" applyNumberFormat="1" applyFont="1" applyBorder="1"/>
    <xf numFmtId="164" fontId="7" fillId="0" borderId="5" xfId="2" applyNumberFormat="1" applyFont="1" applyBorder="1"/>
    <xf numFmtId="164" fontId="6" fillId="0" borderId="0" xfId="1" applyNumberFormat="1" applyFont="1"/>
    <xf numFmtId="164" fontId="8" fillId="0" borderId="0" xfId="2" applyNumberFormat="1" applyFont="1" applyBorder="1" applyAlignment="1">
      <alignment horizontal="center"/>
    </xf>
    <xf numFmtId="0" fontId="6" fillId="0" borderId="0" xfId="1" applyFont="1" applyBorder="1"/>
    <xf numFmtId="0" fontId="6" fillId="0" borderId="5" xfId="1" applyFont="1" applyBorder="1"/>
    <xf numFmtId="164" fontId="8" fillId="0" borderId="7" xfId="2" applyNumberFormat="1" applyFont="1" applyBorder="1" applyAlignment="1">
      <alignment horizontal="center"/>
    </xf>
    <xf numFmtId="164" fontId="7" fillId="0" borderId="7" xfId="2" applyNumberFormat="1" applyFont="1" applyBorder="1"/>
    <xf numFmtId="164" fontId="7" fillId="0" borderId="8" xfId="2" applyNumberFormat="1" applyFont="1" applyBorder="1"/>
    <xf numFmtId="0" fontId="6" fillId="0" borderId="7" xfId="1" applyFont="1" applyBorder="1"/>
    <xf numFmtId="164" fontId="6" fillId="0" borderId="2" xfId="1" applyNumberFormat="1" applyFont="1" applyBorder="1"/>
    <xf numFmtId="164" fontId="6" fillId="0" borderId="3" xfId="1" applyNumberFormat="1" applyFont="1" applyBorder="1"/>
    <xf numFmtId="164" fontId="6" fillId="0" borderId="7" xfId="1" applyNumberFormat="1" applyFont="1" applyBorder="1"/>
    <xf numFmtId="164" fontId="6" fillId="0" borderId="8" xfId="1" applyNumberFormat="1" applyFont="1" applyBorder="1"/>
    <xf numFmtId="0" fontId="9" fillId="0" borderId="0" xfId="3" applyFont="1"/>
    <xf numFmtId="0" fontId="1" fillId="0" borderId="0" xfId="3"/>
    <xf numFmtId="0" fontId="10" fillId="0" borderId="0" xfId="3" applyFont="1" applyAlignment="1">
      <alignment horizontal="right"/>
    </xf>
    <xf numFmtId="0" fontId="10" fillId="0" borderId="0" xfId="3" applyFont="1"/>
    <xf numFmtId="3" fontId="9" fillId="0" borderId="0" xfId="3" applyNumberFormat="1" applyFont="1"/>
    <xf numFmtId="0" fontId="11" fillId="0" borderId="0" xfId="3" applyFont="1"/>
    <xf numFmtId="0" fontId="12" fillId="0" borderId="0" xfId="3" applyFont="1"/>
    <xf numFmtId="0" fontId="11" fillId="0" borderId="0" xfId="3" applyFont="1" applyAlignment="1">
      <alignment horizontal="center"/>
    </xf>
    <xf numFmtId="0" fontId="13" fillId="2" borderId="9" xfId="4" applyFont="1" applyFill="1" applyBorder="1" applyAlignment="1">
      <alignment horizontal="center"/>
    </xf>
    <xf numFmtId="0" fontId="14" fillId="0" borderId="10" xfId="3" applyFont="1" applyFill="1" applyBorder="1"/>
    <xf numFmtId="0" fontId="14" fillId="3" borderId="10" xfId="3" applyFont="1" applyFill="1" applyBorder="1"/>
    <xf numFmtId="0" fontId="14" fillId="0" borderId="11" xfId="3" applyFont="1" applyFill="1" applyBorder="1"/>
    <xf numFmtId="3" fontId="13" fillId="0" borderId="11" xfId="3" applyNumberFormat="1" applyFont="1" applyBorder="1" applyAlignment="1">
      <alignment horizontal="center"/>
    </xf>
    <xf numFmtId="9" fontId="9" fillId="0" borderId="0" xfId="5" applyFont="1"/>
    <xf numFmtId="0" fontId="13" fillId="0" borderId="11" xfId="3" applyFont="1" applyBorder="1" applyAlignment="1">
      <alignment horizontal="center"/>
    </xf>
    <xf numFmtId="0" fontId="15" fillId="0" borderId="11" xfId="6" applyFont="1" applyFill="1" applyBorder="1" applyAlignment="1">
      <alignment horizontal="center"/>
    </xf>
    <xf numFmtId="9" fontId="9" fillId="0" borderId="0" xfId="3" applyNumberFormat="1" applyFont="1"/>
    <xf numFmtId="0" fontId="15" fillId="3" borderId="11" xfId="6" applyFont="1" applyFill="1" applyBorder="1" applyAlignment="1">
      <alignment horizontal="center"/>
    </xf>
    <xf numFmtId="0" fontId="14" fillId="4" borderId="9" xfId="3" applyFont="1" applyFill="1" applyBorder="1"/>
    <xf numFmtId="3" fontId="13" fillId="4" borderId="9" xfId="3" applyNumberFormat="1" applyFont="1" applyFill="1" applyBorder="1" applyAlignment="1">
      <alignment horizontal="center"/>
    </xf>
    <xf numFmtId="0" fontId="9" fillId="0" borderId="0" xfId="3" applyFont="1" applyAlignment="1">
      <alignment horizontal="right"/>
    </xf>
    <xf numFmtId="0" fontId="10" fillId="5" borderId="0" xfId="3" applyFont="1" applyFill="1" applyAlignment="1">
      <alignment horizontal="center"/>
    </xf>
    <xf numFmtId="0" fontId="1" fillId="5" borderId="0" xfId="3" applyFill="1"/>
    <xf numFmtId="0" fontId="10" fillId="5" borderId="0" xfId="3" applyFont="1" applyFill="1" applyAlignment="1">
      <alignment horizontal="center"/>
    </xf>
    <xf numFmtId="0" fontId="10" fillId="0" borderId="0" xfId="3" applyFont="1" applyAlignment="1">
      <alignment horizontal="center"/>
    </xf>
    <xf numFmtId="0" fontId="10" fillId="6" borderId="1" xfId="3" applyFont="1" applyFill="1" applyBorder="1" applyAlignment="1">
      <alignment horizontal="center"/>
    </xf>
    <xf numFmtId="0" fontId="10" fillId="6" borderId="12" xfId="3" applyFont="1" applyFill="1" applyBorder="1" applyAlignment="1">
      <alignment horizontal="center"/>
    </xf>
    <xf numFmtId="0" fontId="10" fillId="6" borderId="13" xfId="3" applyFont="1" applyFill="1" applyBorder="1" applyAlignment="1">
      <alignment horizontal="center"/>
    </xf>
    <xf numFmtId="0" fontId="1" fillId="6" borderId="6" xfId="3" applyFill="1" applyBorder="1"/>
    <xf numFmtId="0" fontId="2" fillId="6" borderId="14" xfId="3" applyFont="1" applyFill="1" applyBorder="1" applyAlignment="1">
      <alignment horizontal="center"/>
    </xf>
    <xf numFmtId="0" fontId="2" fillId="6" borderId="13" xfId="3" applyFont="1" applyFill="1" applyBorder="1" applyAlignment="1">
      <alignment horizontal="center"/>
    </xf>
    <xf numFmtId="0" fontId="1" fillId="0" borderId="15" xfId="3" applyBorder="1"/>
    <xf numFmtId="0" fontId="1" fillId="0" borderId="0" xfId="3" applyBorder="1"/>
    <xf numFmtId="0" fontId="1" fillId="0" borderId="5" xfId="3" applyBorder="1"/>
    <xf numFmtId="0" fontId="1" fillId="0" borderId="16" xfId="3" applyBorder="1"/>
    <xf numFmtId="164" fontId="0" fillId="0" borderId="2" xfId="9" applyNumberFormat="1" applyFont="1" applyBorder="1"/>
    <xf numFmtId="164" fontId="0" fillId="0" borderId="3" xfId="9" applyNumberFormat="1" applyFont="1" applyBorder="1"/>
    <xf numFmtId="164" fontId="0" fillId="0" borderId="0" xfId="9" applyNumberFormat="1" applyFont="1" applyBorder="1"/>
    <xf numFmtId="164" fontId="0" fillId="0" borderId="5" xfId="9" applyNumberFormat="1" applyFont="1" applyBorder="1"/>
    <xf numFmtId="164" fontId="1" fillId="0" borderId="0" xfId="3" applyNumberFormat="1"/>
    <xf numFmtId="0" fontId="10" fillId="0" borderId="15" xfId="3" applyFont="1" applyBorder="1" applyAlignment="1">
      <alignment horizontal="center"/>
    </xf>
    <xf numFmtId="0" fontId="10" fillId="0" borderId="17" xfId="3" applyFont="1" applyBorder="1" applyAlignment="1">
      <alignment horizontal="center"/>
    </xf>
    <xf numFmtId="164" fontId="10" fillId="0" borderId="7" xfId="9" applyNumberFormat="1" applyFont="1" applyBorder="1"/>
    <xf numFmtId="164" fontId="10" fillId="0" borderId="8" xfId="9" applyNumberFormat="1" applyFont="1" applyBorder="1"/>
    <xf numFmtId="0" fontId="10" fillId="0" borderId="16" xfId="3" applyFont="1" applyBorder="1" applyAlignment="1">
      <alignment horizontal="center"/>
    </xf>
    <xf numFmtId="164" fontId="1" fillId="0" borderId="2" xfId="3" applyNumberFormat="1" applyBorder="1"/>
    <xf numFmtId="164" fontId="1" fillId="0" borderId="3" xfId="3" applyNumberFormat="1" applyBorder="1"/>
    <xf numFmtId="164" fontId="1" fillId="0" borderId="7" xfId="3" applyNumberFormat="1" applyBorder="1"/>
    <xf numFmtId="164" fontId="1" fillId="0" borderId="8" xfId="3" applyNumberFormat="1" applyBorder="1"/>
    <xf numFmtId="0" fontId="1" fillId="0" borderId="0" xfId="3" applyFill="1" applyBorder="1"/>
    <xf numFmtId="0" fontId="16" fillId="0" borderId="0" xfId="3" applyFont="1"/>
  </cellXfs>
  <cellStyles count="10">
    <cellStyle name="Millares 2" xfId="9"/>
    <cellStyle name="Millares 3" xfId="2"/>
    <cellStyle name="Normal" xfId="0" builtinId="0"/>
    <cellStyle name="Normal 2" xfId="1"/>
    <cellStyle name="Normal 4" xfId="3"/>
    <cellStyle name="Normal 5" xfId="7"/>
    <cellStyle name="Normal_PATRONO6" xfId="6"/>
    <cellStyle name="Normal_plantilla salnomi" xfId="4"/>
    <cellStyle name="Porcentaje 2" xfId="5"/>
    <cellStyle name="Porcentaje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SHIBA\Google%20Drive\COTIZANTES%20R&#201;GIMEN%20DE%20SALUD\SOLICITUDES%20DE%20INFORMACI&#211;N\COTIZANTES%20AL%20ISSS%202000-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SHIBA\Google%20Drive\COTIZANTES%20R&#201;GIMEN%20DE%20SALUD\COTIZANTES%202017\INFORMACI&#211;N%20PARA%20LA%20OIR%202017\2016%20Cotizantes%201%20d&#237;gito%20CIIU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Gráfico1"/>
      <sheetName val="2000"/>
      <sheetName val="2001"/>
      <sheetName val="2002"/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_trab"/>
      <sheetName val="total_patronos"/>
      <sheetName val="Sal_cot"/>
      <sheetName val="Sal_nomi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40"/>
  <sheetViews>
    <sheetView topLeftCell="A4" workbookViewId="0">
      <selection activeCell="A24" sqref="A24"/>
    </sheetView>
  </sheetViews>
  <sheetFormatPr baseColWidth="10" defaultRowHeight="14.25" x14ac:dyDescent="0.2"/>
  <cols>
    <col min="1" max="1" width="36.125" customWidth="1"/>
    <col min="2" max="2" width="10.75" customWidth="1"/>
    <col min="12" max="12" width="11" customWidth="1"/>
  </cols>
  <sheetData>
    <row r="5" spans="1:14" ht="18.75" x14ac:dyDescent="0.3">
      <c r="A5" s="1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5" thickBot="1" x14ac:dyDescent="0.2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">
      <c r="A7" s="4"/>
      <c r="B7" s="5"/>
      <c r="C7" s="5"/>
      <c r="D7" s="5"/>
      <c r="E7" s="5"/>
      <c r="F7" s="6"/>
      <c r="G7" s="5"/>
      <c r="H7" s="5"/>
      <c r="I7" s="5"/>
      <c r="J7" s="5"/>
      <c r="K7" s="5"/>
      <c r="L7" s="5"/>
      <c r="M7" s="5"/>
      <c r="N7" s="7"/>
    </row>
    <row r="8" spans="1:14" x14ac:dyDescent="0.2">
      <c r="A8" s="8" t="s">
        <v>1</v>
      </c>
      <c r="B8" s="9" t="s">
        <v>2</v>
      </c>
      <c r="C8" s="9" t="s">
        <v>3</v>
      </c>
      <c r="D8" s="9" t="s">
        <v>4</v>
      </c>
      <c r="E8" s="9" t="s">
        <v>5</v>
      </c>
      <c r="F8" s="9" t="s">
        <v>6</v>
      </c>
      <c r="G8" s="9" t="s">
        <v>7</v>
      </c>
      <c r="H8" s="9" t="s">
        <v>8</v>
      </c>
      <c r="I8" s="9" t="s">
        <v>9</v>
      </c>
      <c r="J8" s="9" t="s">
        <v>10</v>
      </c>
      <c r="K8" s="9" t="s">
        <v>11</v>
      </c>
      <c r="L8" s="9" t="s">
        <v>12</v>
      </c>
      <c r="M8" s="9" t="s">
        <v>13</v>
      </c>
      <c r="N8" s="10" t="s">
        <v>14</v>
      </c>
    </row>
    <row r="9" spans="1:14" ht="15" thickBot="1" x14ac:dyDescent="0.25">
      <c r="A9" s="11"/>
      <c r="B9" s="12"/>
      <c r="C9" s="12"/>
      <c r="D9" s="12"/>
      <c r="E9" s="12"/>
      <c r="F9" s="12"/>
      <c r="G9" s="12"/>
      <c r="H9" s="12"/>
      <c r="I9" s="12"/>
      <c r="J9" s="13" t="s">
        <v>15</v>
      </c>
      <c r="K9" s="12"/>
      <c r="L9" s="12"/>
      <c r="M9" s="12"/>
      <c r="N9" s="14" t="s">
        <v>16</v>
      </c>
    </row>
    <row r="10" spans="1:14" ht="15" thickBo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ht="15" x14ac:dyDescent="0.25">
      <c r="A11" s="15" t="s">
        <v>17</v>
      </c>
      <c r="B11" s="15">
        <v>14309</v>
      </c>
      <c r="C11" s="15">
        <v>13890</v>
      </c>
      <c r="D11" s="15">
        <v>13194</v>
      </c>
      <c r="E11" s="15">
        <v>13091</v>
      </c>
      <c r="F11" s="15">
        <v>13165</v>
      </c>
      <c r="G11" s="15">
        <v>13508</v>
      </c>
      <c r="H11" s="15">
        <v>13157</v>
      </c>
      <c r="I11" s="15">
        <v>13100</v>
      </c>
      <c r="J11" s="15">
        <v>12878</v>
      </c>
      <c r="K11" s="15">
        <v>12819</v>
      </c>
      <c r="L11" s="15">
        <v>13266</v>
      </c>
      <c r="M11" s="15">
        <v>14154</v>
      </c>
      <c r="N11" s="16">
        <v>13377.6</v>
      </c>
    </row>
    <row r="12" spans="1:14" ht="15" x14ac:dyDescent="0.25">
      <c r="A12" s="17" t="s">
        <v>18</v>
      </c>
      <c r="B12" s="17">
        <v>661</v>
      </c>
      <c r="C12" s="17">
        <v>688</v>
      </c>
      <c r="D12" s="17">
        <v>687</v>
      </c>
      <c r="E12" s="17">
        <v>696</v>
      </c>
      <c r="F12" s="17">
        <v>695</v>
      </c>
      <c r="G12" s="17">
        <v>692</v>
      </c>
      <c r="H12" s="17">
        <v>681</v>
      </c>
      <c r="I12" s="17">
        <v>696</v>
      </c>
      <c r="J12" s="17">
        <v>704</v>
      </c>
      <c r="K12" s="17">
        <v>687</v>
      </c>
      <c r="L12" s="17">
        <v>701</v>
      </c>
      <c r="M12" s="17">
        <v>710</v>
      </c>
      <c r="N12" s="18">
        <v>691.5</v>
      </c>
    </row>
    <row r="13" spans="1:14" ht="15" x14ac:dyDescent="0.25">
      <c r="A13" s="17" t="s">
        <v>19</v>
      </c>
      <c r="B13" s="17">
        <v>165672</v>
      </c>
      <c r="C13" s="17">
        <v>165831</v>
      </c>
      <c r="D13" s="17">
        <v>167333</v>
      </c>
      <c r="E13" s="17">
        <v>166890</v>
      </c>
      <c r="F13" s="17">
        <v>167338</v>
      </c>
      <c r="G13" s="17">
        <v>167644</v>
      </c>
      <c r="H13" s="17">
        <v>168682</v>
      </c>
      <c r="I13" s="17">
        <v>168388</v>
      </c>
      <c r="J13" s="17">
        <v>168508</v>
      </c>
      <c r="K13" s="17">
        <v>169139</v>
      </c>
      <c r="L13" s="17">
        <v>170338</v>
      </c>
      <c r="M13" s="17">
        <v>170684</v>
      </c>
      <c r="N13" s="18">
        <v>168037.3</v>
      </c>
    </row>
    <row r="14" spans="1:14" ht="15" x14ac:dyDescent="0.25">
      <c r="A14" s="17" t="s">
        <v>20</v>
      </c>
      <c r="B14" s="17">
        <v>4635</v>
      </c>
      <c r="C14" s="17">
        <v>5101</v>
      </c>
      <c r="D14" s="17">
        <v>4886</v>
      </c>
      <c r="E14" s="17">
        <v>5072</v>
      </c>
      <c r="F14" s="17">
        <v>5141</v>
      </c>
      <c r="G14" s="17">
        <v>5307</v>
      </c>
      <c r="H14" s="17">
        <v>5276</v>
      </c>
      <c r="I14" s="17">
        <v>5126</v>
      </c>
      <c r="J14" s="17">
        <v>5436</v>
      </c>
      <c r="K14" s="17">
        <v>5264</v>
      </c>
      <c r="L14" s="17">
        <v>5443</v>
      </c>
      <c r="M14" s="17">
        <v>5066</v>
      </c>
      <c r="N14" s="18">
        <v>5146.1000000000004</v>
      </c>
    </row>
    <row r="15" spans="1:14" ht="15" x14ac:dyDescent="0.25">
      <c r="A15" s="17" t="s">
        <v>21</v>
      </c>
      <c r="B15" s="17">
        <v>22793</v>
      </c>
      <c r="C15" s="17">
        <v>23031</v>
      </c>
      <c r="D15" s="17">
        <v>23294</v>
      </c>
      <c r="E15" s="17">
        <v>24283</v>
      </c>
      <c r="F15" s="17">
        <v>25079</v>
      </c>
      <c r="G15" s="17">
        <v>26547</v>
      </c>
      <c r="H15" s="17">
        <v>24327</v>
      </c>
      <c r="I15" s="17">
        <v>25726</v>
      </c>
      <c r="J15" s="17">
        <v>25970</v>
      </c>
      <c r="K15" s="17">
        <v>25987</v>
      </c>
      <c r="L15" s="17">
        <v>25689</v>
      </c>
      <c r="M15" s="17">
        <v>24510</v>
      </c>
      <c r="N15" s="18">
        <v>24769.7</v>
      </c>
    </row>
    <row r="16" spans="1:14" ht="15" x14ac:dyDescent="0.25">
      <c r="A16" s="17" t="s">
        <v>22</v>
      </c>
      <c r="B16" s="17">
        <v>145332</v>
      </c>
      <c r="C16" s="17">
        <v>144228</v>
      </c>
      <c r="D16" s="17">
        <v>144503</v>
      </c>
      <c r="E16" s="17">
        <v>146669</v>
      </c>
      <c r="F16" s="17">
        <v>147875</v>
      </c>
      <c r="G16" s="17">
        <v>148536</v>
      </c>
      <c r="H16" s="17">
        <v>149544</v>
      </c>
      <c r="I16" s="17">
        <v>149646</v>
      </c>
      <c r="J16" s="17">
        <v>151554</v>
      </c>
      <c r="K16" s="17">
        <v>151903</v>
      </c>
      <c r="L16" s="17">
        <v>153892</v>
      </c>
      <c r="M16" s="17">
        <v>154586</v>
      </c>
      <c r="N16" s="18">
        <v>149022.29999999999</v>
      </c>
    </row>
    <row r="17" spans="1:16" ht="15" x14ac:dyDescent="0.25">
      <c r="A17" s="17" t="s">
        <v>23</v>
      </c>
      <c r="B17" s="17">
        <v>39082</v>
      </c>
      <c r="C17" s="17">
        <v>39231</v>
      </c>
      <c r="D17" s="17">
        <v>39286</v>
      </c>
      <c r="E17" s="17">
        <v>39423</v>
      </c>
      <c r="F17" s="17">
        <v>39385</v>
      </c>
      <c r="G17" s="17">
        <v>39839</v>
      </c>
      <c r="H17" s="17">
        <v>40030</v>
      </c>
      <c r="I17" s="17">
        <v>39917</v>
      </c>
      <c r="J17" s="17">
        <v>40024</v>
      </c>
      <c r="K17" s="17">
        <v>40013</v>
      </c>
      <c r="L17" s="17">
        <v>40845</v>
      </c>
      <c r="M17" s="17">
        <v>40525</v>
      </c>
      <c r="N17" s="18">
        <v>39800</v>
      </c>
      <c r="O17" s="3"/>
      <c r="P17" s="19"/>
    </row>
    <row r="18" spans="1:16" ht="15" x14ac:dyDescent="0.25">
      <c r="A18" s="17" t="s">
        <v>24</v>
      </c>
      <c r="B18" s="17">
        <v>134610</v>
      </c>
      <c r="C18" s="17">
        <v>135928</v>
      </c>
      <c r="D18" s="17">
        <v>136910</v>
      </c>
      <c r="E18" s="17">
        <v>138901</v>
      </c>
      <c r="F18" s="17">
        <v>139409</v>
      </c>
      <c r="G18" s="17">
        <v>139397</v>
      </c>
      <c r="H18" s="17">
        <v>141902</v>
      </c>
      <c r="I18" s="17">
        <v>143525</v>
      </c>
      <c r="J18" s="17">
        <v>144563</v>
      </c>
      <c r="K18" s="17">
        <v>145490</v>
      </c>
      <c r="L18" s="17">
        <v>146173</v>
      </c>
      <c r="M18" s="17">
        <v>147994</v>
      </c>
      <c r="N18" s="18">
        <v>141233.5</v>
      </c>
      <c r="O18" s="3"/>
      <c r="P18" s="3"/>
    </row>
    <row r="19" spans="1:16" ht="15" x14ac:dyDescent="0.25">
      <c r="A19" s="17" t="s">
        <v>25</v>
      </c>
      <c r="B19" s="17">
        <v>70792</v>
      </c>
      <c r="C19" s="17">
        <v>72379</v>
      </c>
      <c r="D19" s="17">
        <v>71438</v>
      </c>
      <c r="E19" s="17">
        <v>73128</v>
      </c>
      <c r="F19" s="17">
        <v>73660</v>
      </c>
      <c r="G19" s="17">
        <v>72650</v>
      </c>
      <c r="H19" s="17">
        <v>71525</v>
      </c>
      <c r="I19" s="17">
        <v>71675</v>
      </c>
      <c r="J19" s="17">
        <v>73154</v>
      </c>
      <c r="K19" s="17">
        <v>72910</v>
      </c>
      <c r="L19" s="17">
        <v>71821</v>
      </c>
      <c r="M19" s="17">
        <v>70541</v>
      </c>
      <c r="N19" s="18">
        <v>72139.399999999994</v>
      </c>
      <c r="O19" s="3"/>
      <c r="P19" s="3"/>
    </row>
    <row r="20" spans="1:16" ht="15" x14ac:dyDescent="0.25">
      <c r="A20" s="17" t="s">
        <v>26</v>
      </c>
      <c r="B20" s="17">
        <v>1179</v>
      </c>
      <c r="C20" s="17">
        <v>1177</v>
      </c>
      <c r="D20" s="17">
        <v>1297</v>
      </c>
      <c r="E20" s="17">
        <v>1368</v>
      </c>
      <c r="F20" s="17">
        <v>1386</v>
      </c>
      <c r="G20" s="17">
        <v>1427</v>
      </c>
      <c r="H20" s="17">
        <v>1451</v>
      </c>
      <c r="I20" s="17">
        <v>1443</v>
      </c>
      <c r="J20" s="17">
        <v>1463</v>
      </c>
      <c r="K20" s="17">
        <v>1505</v>
      </c>
      <c r="L20" s="17">
        <v>1504</v>
      </c>
      <c r="M20" s="17">
        <v>1520</v>
      </c>
      <c r="N20" s="18">
        <v>1393.3</v>
      </c>
      <c r="O20" s="3"/>
      <c r="P20" s="3"/>
    </row>
    <row r="21" spans="1:16" ht="15" x14ac:dyDescent="0.25">
      <c r="A21" s="17" t="s">
        <v>27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8">
        <v>0</v>
      </c>
      <c r="O21" s="3"/>
      <c r="P21" s="3"/>
    </row>
    <row r="22" spans="1:16" ht="15" x14ac:dyDescent="0.25">
      <c r="A22" s="20" t="s">
        <v>28</v>
      </c>
      <c r="B22" s="17">
        <f t="shared" ref="B22:N22" si="0">SUM(B11:B20)</f>
        <v>599065</v>
      </c>
      <c r="C22" s="17">
        <f t="shared" si="0"/>
        <v>601484</v>
      </c>
      <c r="D22" s="17">
        <f t="shared" si="0"/>
        <v>602828</v>
      </c>
      <c r="E22" s="17">
        <f t="shared" si="0"/>
        <v>609521</v>
      </c>
      <c r="F22" s="17">
        <f t="shared" si="0"/>
        <v>613133</v>
      </c>
      <c r="G22" s="17">
        <f t="shared" si="0"/>
        <v>615547</v>
      </c>
      <c r="H22" s="17">
        <f t="shared" si="0"/>
        <v>616575</v>
      </c>
      <c r="I22" s="17">
        <f t="shared" si="0"/>
        <v>619242</v>
      </c>
      <c r="J22" s="17">
        <f t="shared" si="0"/>
        <v>624254</v>
      </c>
      <c r="K22" s="17">
        <f t="shared" si="0"/>
        <v>625717</v>
      </c>
      <c r="L22" s="17">
        <f t="shared" si="0"/>
        <v>629672</v>
      </c>
      <c r="M22" s="17">
        <f t="shared" si="0"/>
        <v>630290</v>
      </c>
      <c r="N22" s="18">
        <f t="shared" si="0"/>
        <v>615610.70000000007</v>
      </c>
      <c r="O22" s="3"/>
      <c r="P22" s="3"/>
    </row>
    <row r="23" spans="1:16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2"/>
      <c r="O23" s="3"/>
      <c r="P23" s="3"/>
    </row>
    <row r="24" spans="1:16" ht="15" x14ac:dyDescent="0.25">
      <c r="A24" s="17" t="s">
        <v>29</v>
      </c>
      <c r="B24" s="17">
        <v>92714</v>
      </c>
      <c r="C24" s="17">
        <v>94401</v>
      </c>
      <c r="D24" s="17">
        <v>94596</v>
      </c>
      <c r="E24" s="17">
        <v>94136</v>
      </c>
      <c r="F24" s="17">
        <v>93885</v>
      </c>
      <c r="G24" s="17">
        <v>94571</v>
      </c>
      <c r="H24" s="17">
        <v>93523</v>
      </c>
      <c r="I24" s="17">
        <v>94009</v>
      </c>
      <c r="J24" s="17">
        <v>93606</v>
      </c>
      <c r="K24" s="17">
        <v>95307</v>
      </c>
      <c r="L24" s="17">
        <v>94336</v>
      </c>
      <c r="M24" s="17">
        <v>96408</v>
      </c>
      <c r="N24" s="18">
        <v>94291</v>
      </c>
      <c r="O24" s="3"/>
      <c r="P24" s="3"/>
    </row>
    <row r="25" spans="1:16" ht="15" x14ac:dyDescent="0.25">
      <c r="A25" s="17" t="s">
        <v>30</v>
      </c>
      <c r="B25" s="17">
        <v>12990</v>
      </c>
      <c r="C25" s="17">
        <v>13627</v>
      </c>
      <c r="D25" s="17">
        <v>13665</v>
      </c>
      <c r="E25" s="17">
        <v>13362</v>
      </c>
      <c r="F25" s="17">
        <v>13472</v>
      </c>
      <c r="G25" s="17">
        <v>13255</v>
      </c>
      <c r="H25" s="17">
        <v>13162</v>
      </c>
      <c r="I25" s="17">
        <v>13566</v>
      </c>
      <c r="J25" s="17">
        <v>13913</v>
      </c>
      <c r="K25" s="17">
        <v>13994</v>
      </c>
      <c r="L25" s="17">
        <v>13959</v>
      </c>
      <c r="M25" s="17">
        <v>13870</v>
      </c>
      <c r="N25" s="18">
        <v>13569.6</v>
      </c>
      <c r="O25" s="3"/>
      <c r="P25" s="3"/>
    </row>
    <row r="26" spans="1:16" ht="15" x14ac:dyDescent="0.25">
      <c r="A26" s="17" t="s">
        <v>31</v>
      </c>
      <c r="B26" s="17">
        <v>17072</v>
      </c>
      <c r="C26" s="17">
        <v>17326</v>
      </c>
      <c r="D26" s="17">
        <v>17384</v>
      </c>
      <c r="E26" s="17">
        <v>16908</v>
      </c>
      <c r="F26" s="17">
        <v>17434</v>
      </c>
      <c r="G26" s="17">
        <v>17931</v>
      </c>
      <c r="H26" s="17">
        <v>16831</v>
      </c>
      <c r="I26" s="17">
        <v>17363</v>
      </c>
      <c r="J26" s="17">
        <v>16828</v>
      </c>
      <c r="K26" s="17">
        <v>16141</v>
      </c>
      <c r="L26" s="17">
        <v>16391</v>
      </c>
      <c r="M26" s="17">
        <v>16522</v>
      </c>
      <c r="N26" s="18">
        <v>17010.900000000001</v>
      </c>
      <c r="O26" s="3"/>
      <c r="P26" s="3"/>
    </row>
    <row r="27" spans="1:16" ht="15" x14ac:dyDescent="0.25">
      <c r="A27" s="17" t="s">
        <v>32</v>
      </c>
      <c r="B27" s="17">
        <v>4363</v>
      </c>
      <c r="C27" s="17">
        <v>4413</v>
      </c>
      <c r="D27" s="17">
        <v>4420</v>
      </c>
      <c r="E27" s="17">
        <v>5157</v>
      </c>
      <c r="F27" s="17">
        <v>5205</v>
      </c>
      <c r="G27" s="17">
        <v>5170</v>
      </c>
      <c r="H27" s="17">
        <v>5154</v>
      </c>
      <c r="I27" s="17">
        <v>5096</v>
      </c>
      <c r="J27" s="17">
        <v>5063</v>
      </c>
      <c r="K27" s="17">
        <v>5051</v>
      </c>
      <c r="L27" s="17">
        <v>5062</v>
      </c>
      <c r="M27" s="17">
        <v>5069</v>
      </c>
      <c r="N27" s="18">
        <v>4935.3</v>
      </c>
      <c r="O27" s="3"/>
      <c r="P27" s="3"/>
    </row>
    <row r="28" spans="1:16" ht="15" x14ac:dyDescent="0.25">
      <c r="A28" s="17" t="s">
        <v>33</v>
      </c>
      <c r="B28" s="17">
        <v>2667</v>
      </c>
      <c r="C28" s="17">
        <v>2673</v>
      </c>
      <c r="D28" s="17">
        <v>2663</v>
      </c>
      <c r="E28" s="17">
        <v>2694</v>
      </c>
      <c r="F28" s="17">
        <v>2713</v>
      </c>
      <c r="G28" s="17">
        <v>2732</v>
      </c>
      <c r="H28" s="17">
        <v>2732</v>
      </c>
      <c r="I28" s="17">
        <v>2750</v>
      </c>
      <c r="J28" s="17">
        <v>2756</v>
      </c>
      <c r="K28" s="17">
        <v>2747</v>
      </c>
      <c r="L28" s="17">
        <v>2743</v>
      </c>
      <c r="M28" s="17">
        <v>2745</v>
      </c>
      <c r="N28" s="18">
        <v>2717.9</v>
      </c>
      <c r="O28" s="3"/>
      <c r="P28" s="3"/>
    </row>
    <row r="29" spans="1:16" ht="15" x14ac:dyDescent="0.25">
      <c r="A29" s="17" t="s">
        <v>34</v>
      </c>
      <c r="B29" s="17">
        <v>23458</v>
      </c>
      <c r="C29" s="17">
        <v>23768</v>
      </c>
      <c r="D29" s="17">
        <v>24206</v>
      </c>
      <c r="E29" s="17">
        <v>24263</v>
      </c>
      <c r="F29" s="17">
        <v>24372</v>
      </c>
      <c r="G29" s="17">
        <v>24753</v>
      </c>
      <c r="H29" s="17">
        <v>24802</v>
      </c>
      <c r="I29" s="17">
        <v>24928</v>
      </c>
      <c r="J29" s="17">
        <v>24977</v>
      </c>
      <c r="K29" s="17">
        <v>24724</v>
      </c>
      <c r="L29" s="17">
        <v>24758</v>
      </c>
      <c r="M29" s="17">
        <v>24684</v>
      </c>
      <c r="N29" s="18">
        <v>24474.400000000001</v>
      </c>
      <c r="O29" s="3"/>
      <c r="P29" s="3"/>
    </row>
    <row r="30" spans="1:16" ht="15" x14ac:dyDescent="0.25">
      <c r="A30" s="20" t="s">
        <v>35</v>
      </c>
      <c r="B30" s="17">
        <f t="shared" ref="B30:M30" si="1">SUM(B24:B29)</f>
        <v>153264</v>
      </c>
      <c r="C30" s="17">
        <f t="shared" si="1"/>
        <v>156208</v>
      </c>
      <c r="D30" s="17">
        <f t="shared" si="1"/>
        <v>156934</v>
      </c>
      <c r="E30" s="17">
        <f t="shared" si="1"/>
        <v>156520</v>
      </c>
      <c r="F30" s="17">
        <f t="shared" si="1"/>
        <v>157081</v>
      </c>
      <c r="G30" s="17">
        <f t="shared" si="1"/>
        <v>158412</v>
      </c>
      <c r="H30" s="17">
        <f t="shared" si="1"/>
        <v>156204</v>
      </c>
      <c r="I30" s="17">
        <f t="shared" si="1"/>
        <v>157712</v>
      </c>
      <c r="J30" s="17">
        <f t="shared" si="1"/>
        <v>157143</v>
      </c>
      <c r="K30" s="17">
        <f t="shared" si="1"/>
        <v>157964</v>
      </c>
      <c r="L30" s="17">
        <f t="shared" si="1"/>
        <v>157249</v>
      </c>
      <c r="M30" s="17">
        <f t="shared" si="1"/>
        <v>159298</v>
      </c>
      <c r="N30" s="18">
        <f>SUM(N24:N29)</f>
        <v>156999.1</v>
      </c>
      <c r="O30" s="3"/>
      <c r="P30" s="3"/>
    </row>
    <row r="31" spans="1:16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2"/>
      <c r="O31" s="3"/>
      <c r="P31" s="3"/>
    </row>
    <row r="32" spans="1:16" ht="15" x14ac:dyDescent="0.25">
      <c r="A32" s="17" t="s">
        <v>36</v>
      </c>
      <c r="B32" s="17">
        <v>48635</v>
      </c>
      <c r="C32" s="17">
        <v>48340</v>
      </c>
      <c r="D32" s="17">
        <v>48467</v>
      </c>
      <c r="E32" s="17">
        <v>48465</v>
      </c>
      <c r="F32" s="17">
        <v>48556</v>
      </c>
      <c r="G32" s="17">
        <v>48498</v>
      </c>
      <c r="H32" s="17">
        <v>48644</v>
      </c>
      <c r="I32" s="17">
        <v>48322</v>
      </c>
      <c r="J32" s="17">
        <v>48582</v>
      </c>
      <c r="K32" s="17">
        <v>48657</v>
      </c>
      <c r="L32" s="17">
        <v>48723</v>
      </c>
      <c r="M32" s="17">
        <v>48774</v>
      </c>
      <c r="N32" s="18">
        <v>48555.3</v>
      </c>
      <c r="O32" s="3"/>
      <c r="P32" s="3"/>
    </row>
    <row r="33" spans="1:14" ht="15" x14ac:dyDescent="0.25">
      <c r="A33" s="17" t="s">
        <v>37</v>
      </c>
      <c r="B33" s="17">
        <v>51321</v>
      </c>
      <c r="C33" s="17">
        <v>51264</v>
      </c>
      <c r="D33" s="17">
        <v>51193</v>
      </c>
      <c r="E33" s="17">
        <v>51227</v>
      </c>
      <c r="F33" s="17">
        <v>51399</v>
      </c>
      <c r="G33" s="17">
        <v>51578</v>
      </c>
      <c r="H33" s="17">
        <v>51763</v>
      </c>
      <c r="I33" s="17">
        <v>51965</v>
      </c>
      <c r="J33" s="17">
        <v>51972</v>
      </c>
      <c r="K33" s="17">
        <v>51056</v>
      </c>
      <c r="L33" s="17">
        <v>51938</v>
      </c>
      <c r="M33" s="17">
        <v>51918</v>
      </c>
      <c r="N33" s="18">
        <v>51549.5</v>
      </c>
    </row>
    <row r="34" spans="1:14" ht="15" x14ac:dyDescent="0.25">
      <c r="A34" s="17" t="s">
        <v>38</v>
      </c>
      <c r="B34" s="17">
        <v>37242</v>
      </c>
      <c r="C34" s="17">
        <v>38375</v>
      </c>
      <c r="D34" s="17">
        <v>37648</v>
      </c>
      <c r="E34" s="17">
        <v>38200</v>
      </c>
      <c r="F34" s="17">
        <v>38522</v>
      </c>
      <c r="G34" s="17">
        <v>38703</v>
      </c>
      <c r="H34" s="17">
        <v>39488</v>
      </c>
      <c r="I34" s="17">
        <v>39273</v>
      </c>
      <c r="J34" s="17">
        <v>39467</v>
      </c>
      <c r="K34" s="17">
        <v>39830</v>
      </c>
      <c r="L34" s="17">
        <v>40075</v>
      </c>
      <c r="M34" s="17">
        <v>39945</v>
      </c>
      <c r="N34" s="18">
        <v>38897.300000000003</v>
      </c>
    </row>
    <row r="35" spans="1:14" ht="15.75" thickBot="1" x14ac:dyDescent="0.3">
      <c r="A35" s="23" t="s">
        <v>39</v>
      </c>
      <c r="B35" s="24">
        <f t="shared" ref="B35:N35" si="2">SUM(B32:B34)</f>
        <v>137198</v>
      </c>
      <c r="C35" s="24">
        <f t="shared" si="2"/>
        <v>137979</v>
      </c>
      <c r="D35" s="24">
        <f t="shared" si="2"/>
        <v>137308</v>
      </c>
      <c r="E35" s="24">
        <f t="shared" si="2"/>
        <v>137892</v>
      </c>
      <c r="F35" s="24">
        <f t="shared" si="2"/>
        <v>138477</v>
      </c>
      <c r="G35" s="24">
        <f t="shared" si="2"/>
        <v>138779</v>
      </c>
      <c r="H35" s="24">
        <f t="shared" si="2"/>
        <v>139895</v>
      </c>
      <c r="I35" s="24">
        <f t="shared" si="2"/>
        <v>139560</v>
      </c>
      <c r="J35" s="24">
        <f t="shared" si="2"/>
        <v>140021</v>
      </c>
      <c r="K35" s="24">
        <f t="shared" si="2"/>
        <v>139543</v>
      </c>
      <c r="L35" s="24">
        <f t="shared" si="2"/>
        <v>140736</v>
      </c>
      <c r="M35" s="24">
        <f t="shared" si="2"/>
        <v>140637</v>
      </c>
      <c r="N35" s="25">
        <f t="shared" si="2"/>
        <v>139002.1</v>
      </c>
    </row>
    <row r="36" spans="1:14" ht="15" thickBot="1" x14ac:dyDescent="0.25">
      <c r="A36" s="26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ht="15" x14ac:dyDescent="0.25">
      <c r="A37" s="20" t="s">
        <v>40</v>
      </c>
      <c r="B37" s="27">
        <f t="shared" ref="B37:N37" si="3">SUM(B22+B30+B35)</f>
        <v>889527</v>
      </c>
      <c r="C37" s="27">
        <f t="shared" si="3"/>
        <v>895671</v>
      </c>
      <c r="D37" s="27">
        <f t="shared" si="3"/>
        <v>897070</v>
      </c>
      <c r="E37" s="27">
        <f t="shared" si="3"/>
        <v>903933</v>
      </c>
      <c r="F37" s="27">
        <f t="shared" si="3"/>
        <v>908691</v>
      </c>
      <c r="G37" s="27">
        <f t="shared" si="3"/>
        <v>912738</v>
      </c>
      <c r="H37" s="27">
        <f t="shared" si="3"/>
        <v>912674</v>
      </c>
      <c r="I37" s="27">
        <f t="shared" si="3"/>
        <v>916514</v>
      </c>
      <c r="J37" s="27">
        <f t="shared" si="3"/>
        <v>921418</v>
      </c>
      <c r="K37" s="27">
        <f t="shared" si="3"/>
        <v>923224</v>
      </c>
      <c r="L37" s="27">
        <f t="shared" si="3"/>
        <v>927657</v>
      </c>
      <c r="M37" s="27">
        <f t="shared" si="3"/>
        <v>930225</v>
      </c>
      <c r="N37" s="28">
        <f t="shared" si="3"/>
        <v>911611.9</v>
      </c>
    </row>
    <row r="38" spans="1:14" hidden="1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2"/>
    </row>
    <row r="39" spans="1:14" ht="15.75" thickBot="1" x14ac:dyDescent="0.3">
      <c r="A39" s="23" t="s">
        <v>41</v>
      </c>
      <c r="B39" s="29">
        <f>SUM(B22+B30)</f>
        <v>752329</v>
      </c>
      <c r="C39" s="29">
        <f t="shared" ref="C39:N39" si="4">SUM(C22+C30)</f>
        <v>757692</v>
      </c>
      <c r="D39" s="29">
        <f t="shared" si="4"/>
        <v>759762</v>
      </c>
      <c r="E39" s="29">
        <f t="shared" si="4"/>
        <v>766041</v>
      </c>
      <c r="F39" s="29">
        <f t="shared" si="4"/>
        <v>770214</v>
      </c>
      <c r="G39" s="29">
        <f t="shared" si="4"/>
        <v>773959</v>
      </c>
      <c r="H39" s="29">
        <f t="shared" si="4"/>
        <v>772779</v>
      </c>
      <c r="I39" s="29">
        <f t="shared" si="4"/>
        <v>776954</v>
      </c>
      <c r="J39" s="29">
        <f t="shared" si="4"/>
        <v>781397</v>
      </c>
      <c r="K39" s="29">
        <f t="shared" si="4"/>
        <v>783681</v>
      </c>
      <c r="L39" s="29">
        <f t="shared" si="4"/>
        <v>786921</v>
      </c>
      <c r="M39" s="29">
        <f t="shared" si="4"/>
        <v>789588</v>
      </c>
      <c r="N39" s="30">
        <f t="shared" si="4"/>
        <v>772609.8</v>
      </c>
    </row>
    <row r="40" spans="1:14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</sheetData>
  <mergeCells count="1">
    <mergeCell ref="A5:N5"/>
  </mergeCells>
  <pageMargins left="0.75" right="0.75" top="1" bottom="1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2" workbookViewId="0">
      <selection activeCell="A24" sqref="A24"/>
    </sheetView>
  </sheetViews>
  <sheetFormatPr baseColWidth="10" defaultRowHeight="15" x14ac:dyDescent="0.25"/>
  <cols>
    <col min="1" max="1" width="31.625" style="32" customWidth="1"/>
    <col min="2" max="16384" width="11" style="32"/>
  </cols>
  <sheetData>
    <row r="1" spans="1:15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x14ac:dyDescent="0.25">
      <c r="A3" s="31"/>
      <c r="B3" s="33" t="s">
        <v>42</v>
      </c>
      <c r="C3" s="34" t="s">
        <v>43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x14ac:dyDescent="0.25">
      <c r="A5" s="31"/>
      <c r="B5" s="31"/>
      <c r="C5" s="31"/>
      <c r="D5" s="31"/>
      <c r="E5" s="31"/>
      <c r="F5" s="31"/>
      <c r="G5" s="35"/>
      <c r="H5" s="31"/>
      <c r="I5" s="31"/>
      <c r="J5" s="31"/>
      <c r="K5" s="31"/>
      <c r="L5" s="31"/>
      <c r="M5" s="31"/>
      <c r="N5" s="31"/>
      <c r="O5" s="31"/>
    </row>
    <row r="6" spans="1:15" x14ac:dyDescent="0.25">
      <c r="A6" s="31"/>
      <c r="B6" s="31"/>
      <c r="C6" s="31"/>
      <c r="D6" s="31"/>
      <c r="E6" s="31"/>
      <c r="F6" s="35"/>
      <c r="G6" s="35"/>
      <c r="H6" s="31"/>
      <c r="I6" s="31"/>
      <c r="J6" s="31"/>
      <c r="K6" s="31"/>
      <c r="L6" s="31"/>
      <c r="M6" s="31"/>
      <c r="N6" s="31"/>
      <c r="O6" s="31"/>
    </row>
    <row r="7" spans="1:15" x14ac:dyDescent="0.25">
      <c r="A7" s="31"/>
      <c r="B7" s="31"/>
      <c r="C7" s="31"/>
      <c r="D7" s="31"/>
      <c r="E7" s="31"/>
      <c r="F7" s="35"/>
      <c r="G7" s="35"/>
      <c r="H7" s="31"/>
      <c r="I7" s="31"/>
      <c r="J7" s="31"/>
      <c r="K7" s="31"/>
      <c r="L7" s="31"/>
      <c r="M7" s="31"/>
      <c r="N7" s="31"/>
      <c r="O7" s="31"/>
    </row>
    <row r="8" spans="1:15" x14ac:dyDescent="0.25">
      <c r="A8" s="31"/>
      <c r="B8" s="31"/>
      <c r="C8" s="31"/>
      <c r="D8" s="31"/>
      <c r="E8" s="31"/>
      <c r="F8" s="31"/>
      <c r="G8" s="35"/>
      <c r="H8" s="31"/>
      <c r="I8" s="31"/>
      <c r="J8" s="31"/>
      <c r="K8" s="31"/>
      <c r="L8" s="31"/>
      <c r="M8" s="31"/>
      <c r="N8" s="31"/>
      <c r="O8" s="31"/>
    </row>
    <row r="9" spans="1:15" x14ac:dyDescent="0.25">
      <c r="A9" s="36"/>
      <c r="B9" s="37"/>
      <c r="C9" s="38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</row>
    <row r="10" spans="1:15" ht="18.75" x14ac:dyDescent="0.3">
      <c r="A10" s="1" t="s">
        <v>44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31"/>
    </row>
    <row r="11" spans="1:15" x14ac:dyDescent="0.25">
      <c r="A11" s="39" t="s">
        <v>45</v>
      </c>
      <c r="B11" s="39" t="s">
        <v>46</v>
      </c>
      <c r="C11" s="39" t="s">
        <v>47</v>
      </c>
      <c r="D11" s="39" t="s">
        <v>48</v>
      </c>
      <c r="E11" s="39" t="s">
        <v>49</v>
      </c>
      <c r="F11" s="39" t="s">
        <v>50</v>
      </c>
      <c r="G11" s="39" t="s">
        <v>51</v>
      </c>
      <c r="H11" s="39" t="s">
        <v>52</v>
      </c>
      <c r="I11" s="39" t="s">
        <v>53</v>
      </c>
      <c r="J11" s="39" t="s">
        <v>54</v>
      </c>
      <c r="K11" s="39" t="s">
        <v>55</v>
      </c>
      <c r="L11" s="39" t="s">
        <v>56</v>
      </c>
      <c r="M11" s="39" t="s">
        <v>57</v>
      </c>
      <c r="N11" s="39" t="s">
        <v>58</v>
      </c>
      <c r="O11" s="31"/>
    </row>
    <row r="12" spans="1:15" x14ac:dyDescent="0.25">
      <c r="A12" s="40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31"/>
    </row>
    <row r="13" spans="1:15" x14ac:dyDescent="0.25">
      <c r="A13" s="42" t="s">
        <v>17</v>
      </c>
      <c r="B13" s="43">
        <v>14533</v>
      </c>
      <c r="C13" s="43">
        <v>13971</v>
      </c>
      <c r="D13" s="43">
        <v>13982</v>
      </c>
      <c r="E13" s="43">
        <v>13526</v>
      </c>
      <c r="F13" s="43">
        <v>13245</v>
      </c>
      <c r="G13" s="43">
        <v>13433</v>
      </c>
      <c r="H13" s="43">
        <v>13586</v>
      </c>
      <c r="I13" s="43">
        <v>13728</v>
      </c>
      <c r="J13" s="43">
        <v>13289</v>
      </c>
      <c r="K13" s="43">
        <v>13287</v>
      </c>
      <c r="L13" s="43">
        <v>13906</v>
      </c>
      <c r="M13" s="43">
        <v>15066</v>
      </c>
      <c r="N13" s="43">
        <v>13796</v>
      </c>
      <c r="O13" s="44">
        <f>N13/$N$24</f>
        <v>2.1892762280719295E-2</v>
      </c>
    </row>
    <row r="14" spans="1:15" x14ac:dyDescent="0.25">
      <c r="A14" s="42" t="s">
        <v>18</v>
      </c>
      <c r="B14" s="45">
        <v>682</v>
      </c>
      <c r="C14" s="45">
        <v>706</v>
      </c>
      <c r="D14" s="45">
        <v>720</v>
      </c>
      <c r="E14" s="45">
        <v>720</v>
      </c>
      <c r="F14" s="45">
        <v>703</v>
      </c>
      <c r="G14" s="45">
        <v>693</v>
      </c>
      <c r="H14" s="45">
        <v>693</v>
      </c>
      <c r="I14" s="45">
        <v>676</v>
      </c>
      <c r="J14" s="45">
        <v>672</v>
      </c>
      <c r="K14" s="45">
        <v>670</v>
      </c>
      <c r="L14" s="45">
        <v>662</v>
      </c>
      <c r="M14" s="45">
        <v>668</v>
      </c>
      <c r="N14" s="43">
        <v>688.8</v>
      </c>
      <c r="O14" s="44">
        <f t="shared" ref="O14:O23" si="0">N14/$N$24</f>
        <v>1.0930512220179362E-3</v>
      </c>
    </row>
    <row r="15" spans="1:15" x14ac:dyDescent="0.25">
      <c r="A15" s="42" t="s">
        <v>19</v>
      </c>
      <c r="B15" s="43">
        <v>169682</v>
      </c>
      <c r="C15" s="43">
        <v>168640</v>
      </c>
      <c r="D15" s="43">
        <v>169260</v>
      </c>
      <c r="E15" s="43">
        <v>168954</v>
      </c>
      <c r="F15" s="43">
        <v>170111</v>
      </c>
      <c r="G15" s="43">
        <v>167868</v>
      </c>
      <c r="H15" s="43">
        <v>169449</v>
      </c>
      <c r="I15" s="43">
        <v>168554</v>
      </c>
      <c r="J15" s="43">
        <v>169579</v>
      </c>
      <c r="K15" s="43">
        <v>170226</v>
      </c>
      <c r="L15" s="43">
        <v>172327</v>
      </c>
      <c r="M15" s="43">
        <v>172281</v>
      </c>
      <c r="N15" s="43">
        <v>169744.3</v>
      </c>
      <c r="O15" s="44">
        <f t="shared" si="0"/>
        <v>0.26936587477581181</v>
      </c>
    </row>
    <row r="16" spans="1:15" x14ac:dyDescent="0.25">
      <c r="A16" s="42" t="s">
        <v>20</v>
      </c>
      <c r="B16" s="43">
        <v>5330</v>
      </c>
      <c r="C16" s="43">
        <v>5310</v>
      </c>
      <c r="D16" s="43">
        <v>5331</v>
      </c>
      <c r="E16" s="43">
        <v>5342</v>
      </c>
      <c r="F16" s="43">
        <v>5311</v>
      </c>
      <c r="G16" s="43">
        <v>5552</v>
      </c>
      <c r="H16" s="43">
        <v>5515</v>
      </c>
      <c r="I16" s="43">
        <v>5763</v>
      </c>
      <c r="J16" s="43">
        <v>5534</v>
      </c>
      <c r="K16" s="43">
        <v>5562</v>
      </c>
      <c r="L16" s="43">
        <v>5413</v>
      </c>
      <c r="M16" s="43">
        <v>5385</v>
      </c>
      <c r="N16" s="43">
        <v>5445.7</v>
      </c>
      <c r="O16" s="44">
        <f t="shared" si="0"/>
        <v>8.641737862577055E-3</v>
      </c>
    </row>
    <row r="17" spans="1:15" x14ac:dyDescent="0.25">
      <c r="A17" s="42" t="s">
        <v>21</v>
      </c>
      <c r="B17" s="43">
        <v>23240</v>
      </c>
      <c r="C17" s="43">
        <v>23458</v>
      </c>
      <c r="D17" s="43">
        <v>23946</v>
      </c>
      <c r="E17" s="43">
        <v>24080</v>
      </c>
      <c r="F17" s="43">
        <v>23747</v>
      </c>
      <c r="G17" s="43">
        <v>23217</v>
      </c>
      <c r="H17" s="43">
        <v>23153</v>
      </c>
      <c r="I17" s="43">
        <v>23310</v>
      </c>
      <c r="J17" s="43">
        <v>23764</v>
      </c>
      <c r="K17" s="43">
        <v>23186</v>
      </c>
      <c r="L17" s="43">
        <v>23301</v>
      </c>
      <c r="M17" s="43">
        <v>22628</v>
      </c>
      <c r="N17" s="43">
        <v>23419.200000000001</v>
      </c>
      <c r="O17" s="44">
        <f t="shared" si="0"/>
        <v>3.7163741548609838E-2</v>
      </c>
    </row>
    <row r="18" spans="1:15" x14ac:dyDescent="0.25">
      <c r="A18" s="42" t="s">
        <v>22</v>
      </c>
      <c r="B18" s="43">
        <v>153641</v>
      </c>
      <c r="C18" s="43">
        <v>152966</v>
      </c>
      <c r="D18" s="43">
        <v>153170</v>
      </c>
      <c r="E18" s="43">
        <v>152287</v>
      </c>
      <c r="F18" s="43">
        <v>152636</v>
      </c>
      <c r="G18" s="43">
        <v>152607</v>
      </c>
      <c r="H18" s="43">
        <v>152680</v>
      </c>
      <c r="I18" s="43">
        <v>152897</v>
      </c>
      <c r="J18" s="43">
        <v>153880</v>
      </c>
      <c r="K18" s="43">
        <v>154049</v>
      </c>
      <c r="L18" s="43">
        <v>155612</v>
      </c>
      <c r="M18" s="43">
        <v>155990</v>
      </c>
      <c r="N18" s="43">
        <v>153534.6</v>
      </c>
      <c r="O18" s="44">
        <f t="shared" si="0"/>
        <v>0.2436428312311775</v>
      </c>
    </row>
    <row r="19" spans="1:15" x14ac:dyDescent="0.25">
      <c r="A19" s="42" t="s">
        <v>23</v>
      </c>
      <c r="B19" s="43">
        <v>40792</v>
      </c>
      <c r="C19" s="43">
        <v>40126</v>
      </c>
      <c r="D19" s="43">
        <v>39721</v>
      </c>
      <c r="E19" s="43">
        <v>40217</v>
      </c>
      <c r="F19" s="43">
        <v>40209</v>
      </c>
      <c r="G19" s="43">
        <v>40009</v>
      </c>
      <c r="H19" s="43">
        <v>40133</v>
      </c>
      <c r="I19" s="43">
        <v>39551</v>
      </c>
      <c r="J19" s="43">
        <v>39568</v>
      </c>
      <c r="K19" s="43">
        <v>39673</v>
      </c>
      <c r="L19" s="43">
        <v>39579</v>
      </c>
      <c r="M19" s="43">
        <v>40055</v>
      </c>
      <c r="N19" s="43">
        <v>39969.4</v>
      </c>
      <c r="O19" s="44">
        <f t="shared" si="0"/>
        <v>6.3427121825382848E-2</v>
      </c>
    </row>
    <row r="20" spans="1:15" x14ac:dyDescent="0.25">
      <c r="A20" s="42" t="s">
        <v>59</v>
      </c>
      <c r="B20" s="43">
        <v>148397</v>
      </c>
      <c r="C20" s="43">
        <v>149510</v>
      </c>
      <c r="D20" s="43">
        <v>150425</v>
      </c>
      <c r="E20" s="43">
        <v>150876</v>
      </c>
      <c r="F20" s="43">
        <v>151627</v>
      </c>
      <c r="G20" s="43">
        <v>151820</v>
      </c>
      <c r="H20" s="43">
        <v>152599</v>
      </c>
      <c r="I20" s="43">
        <v>153002</v>
      </c>
      <c r="J20" s="43">
        <v>154512</v>
      </c>
      <c r="K20" s="43">
        <v>154817</v>
      </c>
      <c r="L20" s="43">
        <v>157101</v>
      </c>
      <c r="M20" s="43">
        <v>156391</v>
      </c>
      <c r="N20" s="43">
        <v>152589.79999999999</v>
      </c>
      <c r="O20" s="44">
        <f t="shared" si="0"/>
        <v>0.24214353565254426</v>
      </c>
    </row>
    <row r="21" spans="1:15" x14ac:dyDescent="0.25">
      <c r="A21" s="42" t="s">
        <v>60</v>
      </c>
      <c r="B21" s="43">
        <v>68267</v>
      </c>
      <c r="C21" s="43">
        <v>70246</v>
      </c>
      <c r="D21" s="43">
        <v>69765</v>
      </c>
      <c r="E21" s="43">
        <v>70000</v>
      </c>
      <c r="F21" s="43">
        <v>69188</v>
      </c>
      <c r="G21" s="43">
        <v>69848</v>
      </c>
      <c r="H21" s="43">
        <v>69679</v>
      </c>
      <c r="I21" s="43">
        <v>70029</v>
      </c>
      <c r="J21" s="43">
        <v>70246</v>
      </c>
      <c r="K21" s="43">
        <v>69502</v>
      </c>
      <c r="L21" s="43">
        <v>69204</v>
      </c>
      <c r="M21" s="43">
        <v>67614</v>
      </c>
      <c r="N21" s="43">
        <v>69465.7</v>
      </c>
      <c r="O21" s="44">
        <f t="shared" si="0"/>
        <v>0.11023456485675284</v>
      </c>
    </row>
    <row r="22" spans="1:15" x14ac:dyDescent="0.25">
      <c r="A22" s="42" t="s">
        <v>26</v>
      </c>
      <c r="B22" s="43">
        <v>1406</v>
      </c>
      <c r="C22" s="43">
        <v>1440</v>
      </c>
      <c r="D22" s="43">
        <v>1489</v>
      </c>
      <c r="E22" s="43">
        <v>1459</v>
      </c>
      <c r="F22" s="43">
        <v>1509</v>
      </c>
      <c r="G22" s="43">
        <v>1530</v>
      </c>
      <c r="H22" s="43">
        <v>1551</v>
      </c>
      <c r="I22" s="43">
        <v>1527</v>
      </c>
      <c r="J22" s="43">
        <v>1549</v>
      </c>
      <c r="K22" s="43">
        <v>1556</v>
      </c>
      <c r="L22" s="43">
        <v>1548</v>
      </c>
      <c r="M22" s="43">
        <v>1545</v>
      </c>
      <c r="N22" s="43">
        <v>1509.1</v>
      </c>
      <c r="O22" s="44">
        <f t="shared" si="0"/>
        <v>2.3947787444066025E-3</v>
      </c>
    </row>
    <row r="23" spans="1:15" x14ac:dyDescent="0.25">
      <c r="A23" s="42" t="s">
        <v>27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4">
        <f t="shared" si="0"/>
        <v>0</v>
      </c>
    </row>
    <row r="24" spans="1:15" x14ac:dyDescent="0.25">
      <c r="A24" s="46" t="s">
        <v>28</v>
      </c>
      <c r="B24" s="43">
        <v>625970</v>
      </c>
      <c r="C24" s="43">
        <v>626373</v>
      </c>
      <c r="D24" s="43">
        <v>627809</v>
      </c>
      <c r="E24" s="43">
        <v>627461</v>
      </c>
      <c r="F24" s="43">
        <v>628286</v>
      </c>
      <c r="G24" s="43">
        <v>626577</v>
      </c>
      <c r="H24" s="43">
        <v>629038</v>
      </c>
      <c r="I24" s="43">
        <v>629037</v>
      </c>
      <c r="J24" s="43">
        <v>632593</v>
      </c>
      <c r="K24" s="43">
        <v>632528</v>
      </c>
      <c r="L24" s="43">
        <v>638653</v>
      </c>
      <c r="M24" s="43">
        <v>637623</v>
      </c>
      <c r="N24" s="43">
        <v>630162.6</v>
      </c>
      <c r="O24" s="47">
        <f>SUM(O13:O23)</f>
        <v>1</v>
      </c>
    </row>
    <row r="25" spans="1:15" x14ac:dyDescent="0.25">
      <c r="A25" s="42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31"/>
    </row>
    <row r="26" spans="1:15" x14ac:dyDescent="0.25">
      <c r="A26" s="17" t="s">
        <v>29</v>
      </c>
      <c r="B26" s="43">
        <v>96778</v>
      </c>
      <c r="C26" s="43">
        <v>97250</v>
      </c>
      <c r="D26" s="43">
        <v>96240</v>
      </c>
      <c r="E26" s="43">
        <v>94653</v>
      </c>
      <c r="F26" s="43">
        <v>96120</v>
      </c>
      <c r="G26" s="43">
        <v>94804</v>
      </c>
      <c r="H26" s="43">
        <v>95254</v>
      </c>
      <c r="I26" s="43">
        <v>94601</v>
      </c>
      <c r="J26" s="43">
        <v>95083</v>
      </c>
      <c r="K26" s="43">
        <v>94872</v>
      </c>
      <c r="L26" s="43">
        <v>94684</v>
      </c>
      <c r="M26" s="43">
        <v>93892</v>
      </c>
      <c r="N26" s="43">
        <v>95352.6</v>
      </c>
      <c r="O26" s="31"/>
    </row>
    <row r="27" spans="1:15" x14ac:dyDescent="0.25">
      <c r="A27" s="42" t="s">
        <v>30</v>
      </c>
      <c r="B27" s="43">
        <v>14533</v>
      </c>
      <c r="C27" s="43">
        <v>14640</v>
      </c>
      <c r="D27" s="43">
        <v>14705</v>
      </c>
      <c r="E27" s="43">
        <v>14603</v>
      </c>
      <c r="F27" s="43">
        <v>14361</v>
      </c>
      <c r="G27" s="43">
        <v>14366</v>
      </c>
      <c r="H27" s="43">
        <v>14086</v>
      </c>
      <c r="I27" s="43">
        <v>13817</v>
      </c>
      <c r="J27" s="43">
        <v>13886</v>
      </c>
      <c r="K27" s="43">
        <v>13882</v>
      </c>
      <c r="L27" s="43">
        <v>14373</v>
      </c>
      <c r="M27" s="43">
        <v>14322</v>
      </c>
      <c r="N27" s="43">
        <v>14297.8</v>
      </c>
      <c r="O27" s="31"/>
    </row>
    <row r="28" spans="1:15" x14ac:dyDescent="0.25">
      <c r="A28" s="42" t="s">
        <v>31</v>
      </c>
      <c r="B28" s="43">
        <v>17336</v>
      </c>
      <c r="C28" s="43">
        <v>17164</v>
      </c>
      <c r="D28" s="43">
        <v>17087</v>
      </c>
      <c r="E28" s="43">
        <v>16895</v>
      </c>
      <c r="F28" s="43">
        <v>17020</v>
      </c>
      <c r="G28" s="43">
        <v>17156</v>
      </c>
      <c r="H28" s="43">
        <v>17011</v>
      </c>
      <c r="I28" s="43">
        <v>17092</v>
      </c>
      <c r="J28" s="43">
        <v>15731</v>
      </c>
      <c r="K28" s="43">
        <v>15748</v>
      </c>
      <c r="L28" s="43">
        <v>16607</v>
      </c>
      <c r="M28" s="43">
        <v>16922</v>
      </c>
      <c r="N28" s="43">
        <v>16814.099999999999</v>
      </c>
      <c r="O28" s="31"/>
    </row>
    <row r="29" spans="1:15" x14ac:dyDescent="0.25">
      <c r="A29" s="42" t="s">
        <v>32</v>
      </c>
      <c r="B29" s="43">
        <v>5180</v>
      </c>
      <c r="C29" s="43">
        <v>5185</v>
      </c>
      <c r="D29" s="43">
        <v>5201</v>
      </c>
      <c r="E29" s="43">
        <v>5202</v>
      </c>
      <c r="F29" s="43">
        <v>5283</v>
      </c>
      <c r="G29" s="43">
        <v>5182</v>
      </c>
      <c r="H29" s="43">
        <v>5146</v>
      </c>
      <c r="I29" s="43">
        <v>5152</v>
      </c>
      <c r="J29" s="43">
        <v>5104</v>
      </c>
      <c r="K29" s="43">
        <v>4572</v>
      </c>
      <c r="L29" s="43">
        <v>5074</v>
      </c>
      <c r="M29" s="43">
        <v>5116</v>
      </c>
      <c r="N29" s="43">
        <v>5116.3999999999996</v>
      </c>
      <c r="O29" s="31"/>
    </row>
    <row r="30" spans="1:15" x14ac:dyDescent="0.25">
      <c r="A30" s="42" t="s">
        <v>33</v>
      </c>
      <c r="B30" s="43">
        <v>2756</v>
      </c>
      <c r="C30" s="43">
        <v>2760</v>
      </c>
      <c r="D30" s="43">
        <v>2756</v>
      </c>
      <c r="E30" s="43">
        <v>2750</v>
      </c>
      <c r="F30" s="43">
        <v>2758</v>
      </c>
      <c r="G30" s="43">
        <v>2772</v>
      </c>
      <c r="H30" s="43">
        <v>2775</v>
      </c>
      <c r="I30" s="43">
        <v>2769</v>
      </c>
      <c r="J30" s="43">
        <v>2794</v>
      </c>
      <c r="K30" s="43">
        <v>2814</v>
      </c>
      <c r="L30" s="43">
        <v>2819</v>
      </c>
      <c r="M30" s="43">
        <v>2838</v>
      </c>
      <c r="N30" s="43">
        <v>2780.1</v>
      </c>
      <c r="O30" s="31"/>
    </row>
    <row r="31" spans="1:15" x14ac:dyDescent="0.25">
      <c r="A31" s="42" t="s">
        <v>34</v>
      </c>
      <c r="B31" s="43">
        <v>25206</v>
      </c>
      <c r="C31" s="43">
        <v>25155</v>
      </c>
      <c r="D31" s="43">
        <v>25460</v>
      </c>
      <c r="E31" s="43">
        <v>26124</v>
      </c>
      <c r="F31" s="43">
        <v>25444</v>
      </c>
      <c r="G31" s="43">
        <v>25452</v>
      </c>
      <c r="H31" s="43">
        <v>25388</v>
      </c>
      <c r="I31" s="43">
        <v>25483</v>
      </c>
      <c r="J31" s="43">
        <v>25325</v>
      </c>
      <c r="K31" s="43">
        <v>25414</v>
      </c>
      <c r="L31" s="43">
        <v>25548</v>
      </c>
      <c r="M31" s="43">
        <v>25711</v>
      </c>
      <c r="N31" s="43">
        <v>25475.8</v>
      </c>
      <c r="O31" s="31"/>
    </row>
    <row r="32" spans="1:15" x14ac:dyDescent="0.25">
      <c r="A32" s="46" t="s">
        <v>35</v>
      </c>
      <c r="B32" s="43">
        <v>161789</v>
      </c>
      <c r="C32" s="43">
        <v>162154</v>
      </c>
      <c r="D32" s="43">
        <v>161449</v>
      </c>
      <c r="E32" s="43">
        <v>160227</v>
      </c>
      <c r="F32" s="43">
        <v>160986</v>
      </c>
      <c r="G32" s="43">
        <v>159732</v>
      </c>
      <c r="H32" s="43">
        <v>159660</v>
      </c>
      <c r="I32" s="43">
        <v>158914</v>
      </c>
      <c r="J32" s="43">
        <v>157923</v>
      </c>
      <c r="K32" s="43">
        <v>157302</v>
      </c>
      <c r="L32" s="43">
        <v>159105</v>
      </c>
      <c r="M32" s="43">
        <v>158801</v>
      </c>
      <c r="N32" s="43">
        <v>159836.79999999999</v>
      </c>
      <c r="O32" s="31"/>
    </row>
    <row r="33" spans="1:15" x14ac:dyDescent="0.25">
      <c r="A33" s="42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31"/>
    </row>
    <row r="34" spans="1:15" x14ac:dyDescent="0.25">
      <c r="A34" s="42" t="s">
        <v>36</v>
      </c>
      <c r="B34" s="43">
        <v>48652</v>
      </c>
      <c r="C34" s="43">
        <v>48505</v>
      </c>
      <c r="D34" s="43">
        <v>48701</v>
      </c>
      <c r="E34" s="43">
        <v>48672</v>
      </c>
      <c r="F34" s="43">
        <v>48644</v>
      </c>
      <c r="G34" s="43">
        <v>48639</v>
      </c>
      <c r="H34" s="43">
        <v>48731</v>
      </c>
      <c r="I34" s="43">
        <v>48353</v>
      </c>
      <c r="J34" s="43">
        <v>48415</v>
      </c>
      <c r="K34" s="43">
        <v>48545</v>
      </c>
      <c r="L34" s="43">
        <v>48526</v>
      </c>
      <c r="M34" s="43">
        <v>48763</v>
      </c>
      <c r="N34" s="43">
        <v>48595.5</v>
      </c>
      <c r="O34" s="31"/>
    </row>
    <row r="35" spans="1:15" x14ac:dyDescent="0.25">
      <c r="A35" s="42" t="s">
        <v>37</v>
      </c>
      <c r="B35" s="43">
        <v>51827</v>
      </c>
      <c r="C35" s="43">
        <v>51634</v>
      </c>
      <c r="D35" s="43">
        <v>51571</v>
      </c>
      <c r="E35" s="43">
        <v>51454</v>
      </c>
      <c r="F35" s="43">
        <v>51562</v>
      </c>
      <c r="G35" s="43">
        <v>51369</v>
      </c>
      <c r="H35" s="43">
        <v>51430</v>
      </c>
      <c r="I35" s="43">
        <v>51229</v>
      </c>
      <c r="J35" s="43">
        <v>51430</v>
      </c>
      <c r="K35" s="43">
        <v>51301</v>
      </c>
      <c r="L35" s="43">
        <v>51165</v>
      </c>
      <c r="M35" s="43">
        <v>51228</v>
      </c>
      <c r="N35" s="43">
        <v>51433.3</v>
      </c>
      <c r="O35" s="31"/>
    </row>
    <row r="36" spans="1:15" x14ac:dyDescent="0.25">
      <c r="A36" s="42" t="s">
        <v>38</v>
      </c>
      <c r="B36" s="43">
        <v>41339</v>
      </c>
      <c r="C36" s="43">
        <v>41643</v>
      </c>
      <c r="D36" s="43">
        <v>41884</v>
      </c>
      <c r="E36" s="43">
        <v>42277</v>
      </c>
      <c r="F36" s="43">
        <v>42902</v>
      </c>
      <c r="G36" s="43">
        <v>42950</v>
      </c>
      <c r="H36" s="43">
        <v>43198</v>
      </c>
      <c r="I36" s="43">
        <v>43574</v>
      </c>
      <c r="J36" s="43">
        <v>43757</v>
      </c>
      <c r="K36" s="43">
        <v>44176</v>
      </c>
      <c r="L36" s="43">
        <v>44424</v>
      </c>
      <c r="M36" s="43">
        <v>44621</v>
      </c>
      <c r="N36" s="43">
        <v>43062.1</v>
      </c>
      <c r="O36" s="31"/>
    </row>
    <row r="37" spans="1:15" x14ac:dyDescent="0.25">
      <c r="A37" s="42" t="s">
        <v>61</v>
      </c>
      <c r="B37" s="43">
        <v>56</v>
      </c>
      <c r="C37" s="43">
        <v>75</v>
      </c>
      <c r="D37" s="43">
        <v>79</v>
      </c>
      <c r="E37" s="43">
        <v>104</v>
      </c>
      <c r="F37" s="43">
        <v>124</v>
      </c>
      <c r="G37" s="43">
        <v>147</v>
      </c>
      <c r="H37" s="43">
        <v>160</v>
      </c>
      <c r="I37" s="43">
        <v>184</v>
      </c>
      <c r="J37" s="43">
        <v>206</v>
      </c>
      <c r="K37" s="43">
        <v>242</v>
      </c>
      <c r="L37" s="43">
        <v>297</v>
      </c>
      <c r="M37" s="43">
        <v>318</v>
      </c>
      <c r="N37" s="43">
        <v>166</v>
      </c>
      <c r="O37" s="31"/>
    </row>
    <row r="38" spans="1:15" x14ac:dyDescent="0.25">
      <c r="A38" s="46" t="s">
        <v>39</v>
      </c>
      <c r="B38" s="43">
        <v>141874</v>
      </c>
      <c r="C38" s="43">
        <v>141857</v>
      </c>
      <c r="D38" s="43">
        <v>142235</v>
      </c>
      <c r="E38" s="43">
        <v>142507</v>
      </c>
      <c r="F38" s="43">
        <v>143232</v>
      </c>
      <c r="G38" s="43">
        <v>143105</v>
      </c>
      <c r="H38" s="43">
        <v>143519</v>
      </c>
      <c r="I38" s="43">
        <v>143340</v>
      </c>
      <c r="J38" s="43">
        <v>143808</v>
      </c>
      <c r="K38" s="43">
        <v>144264</v>
      </c>
      <c r="L38" s="43">
        <v>144412</v>
      </c>
      <c r="M38" s="43">
        <v>144930</v>
      </c>
      <c r="N38" s="43">
        <v>143256.9</v>
      </c>
      <c r="O38" s="31"/>
    </row>
    <row r="39" spans="1:15" x14ac:dyDescent="0.25">
      <c r="A39" s="48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31"/>
    </row>
    <row r="40" spans="1:15" x14ac:dyDescent="0.25">
      <c r="A40" s="49" t="s">
        <v>62</v>
      </c>
      <c r="B40" s="50">
        <v>929633</v>
      </c>
      <c r="C40" s="50">
        <v>930384</v>
      </c>
      <c r="D40" s="50">
        <v>931493</v>
      </c>
      <c r="E40" s="50">
        <v>930195</v>
      </c>
      <c r="F40" s="50">
        <v>932504</v>
      </c>
      <c r="G40" s="50">
        <v>929414</v>
      </c>
      <c r="H40" s="50">
        <v>932217</v>
      </c>
      <c r="I40" s="50">
        <v>931291</v>
      </c>
      <c r="J40" s="50">
        <v>934324</v>
      </c>
      <c r="K40" s="50">
        <v>934094</v>
      </c>
      <c r="L40" s="50">
        <v>942170</v>
      </c>
      <c r="M40" s="50">
        <v>941354</v>
      </c>
      <c r="N40" s="50">
        <v>933256.29999999993</v>
      </c>
      <c r="O40" s="31"/>
    </row>
    <row r="41" spans="1:15" hidden="1" x14ac:dyDescent="0.25">
      <c r="A41" s="49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31"/>
    </row>
    <row r="42" spans="1:15" x14ac:dyDescent="0.25">
      <c r="A42" s="49" t="s">
        <v>63</v>
      </c>
      <c r="B42" s="50">
        <v>787759</v>
      </c>
      <c r="C42" s="50">
        <v>788527</v>
      </c>
      <c r="D42" s="50">
        <v>789258</v>
      </c>
      <c r="E42" s="50">
        <v>787688</v>
      </c>
      <c r="F42" s="50">
        <v>789272</v>
      </c>
      <c r="G42" s="50">
        <v>786309</v>
      </c>
      <c r="H42" s="50">
        <v>788698</v>
      </c>
      <c r="I42" s="50">
        <v>787951</v>
      </c>
      <c r="J42" s="50">
        <v>790516</v>
      </c>
      <c r="K42" s="50">
        <v>789830</v>
      </c>
      <c r="L42" s="50">
        <v>797758</v>
      </c>
      <c r="M42" s="50">
        <v>796424</v>
      </c>
      <c r="N42" s="50">
        <v>789999.39999999991</v>
      </c>
      <c r="O42" s="31"/>
    </row>
    <row r="43" spans="1:15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</row>
    <row r="44" spans="1:15" x14ac:dyDescent="0.25">
      <c r="A44" s="5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</row>
    <row r="45" spans="1:15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</row>
  </sheetData>
  <mergeCells count="1">
    <mergeCell ref="A10:N10"/>
  </mergeCells>
  <dataValidations count="1">
    <dataValidation type="textLength" allowBlank="1" showInputMessage="1" showErrorMessage="1" sqref="A37">
      <formula1>0</formula1>
      <formula2>0</formula2>
    </dataValidation>
  </dataValidations>
  <pageMargins left="0.23622047244094491" right="0.23622047244094491" top="0.74803149606299213" bottom="0.74803149606299213" header="0.31496062992125984" footer="0.31496062992125984"/>
  <pageSetup scale="68" orientation="landscape" r:id="rId1"/>
  <headerFooter>
    <oddFooter>&amp;L&amp;8&amp;Z&amp;F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21" workbookViewId="0">
      <selection activeCell="A24" sqref="A24"/>
    </sheetView>
  </sheetViews>
  <sheetFormatPr baseColWidth="10" defaultRowHeight="15" x14ac:dyDescent="0.25"/>
  <cols>
    <col min="1" max="1" width="31.625" style="32" customWidth="1"/>
    <col min="2" max="16384" width="11" style="32"/>
  </cols>
  <sheetData>
    <row r="1" spans="1:15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x14ac:dyDescent="0.25">
      <c r="A3" s="31"/>
      <c r="B3" s="33" t="s">
        <v>42</v>
      </c>
      <c r="C3" s="34" t="s">
        <v>43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x14ac:dyDescent="0.25">
      <c r="A5" s="31"/>
      <c r="B5" s="31"/>
      <c r="C5" s="31"/>
      <c r="D5" s="31"/>
      <c r="E5" s="31"/>
      <c r="F5" s="31"/>
      <c r="G5" s="35"/>
      <c r="H5" s="31"/>
      <c r="I5" s="31"/>
      <c r="J5" s="31"/>
      <c r="K5" s="31"/>
      <c r="L5" s="31"/>
      <c r="M5" s="31"/>
      <c r="N5" s="31"/>
      <c r="O5" s="31"/>
    </row>
    <row r="6" spans="1:15" x14ac:dyDescent="0.25">
      <c r="A6" s="31"/>
      <c r="B6" s="31"/>
      <c r="C6" s="31"/>
      <c r="D6" s="31"/>
      <c r="E6" s="31"/>
      <c r="F6" s="35"/>
      <c r="G6" s="35"/>
      <c r="H6" s="31"/>
      <c r="I6" s="31"/>
      <c r="J6" s="31"/>
      <c r="K6" s="31"/>
      <c r="L6" s="31"/>
      <c r="M6" s="31"/>
      <c r="N6" s="31"/>
      <c r="O6" s="31"/>
    </row>
    <row r="7" spans="1:15" x14ac:dyDescent="0.25">
      <c r="A7" s="31"/>
      <c r="B7" s="31"/>
      <c r="C7" s="31"/>
      <c r="D7" s="31"/>
      <c r="E7" s="31"/>
      <c r="F7" s="35"/>
      <c r="G7" s="35"/>
      <c r="H7" s="31"/>
      <c r="I7" s="31"/>
      <c r="J7" s="31"/>
      <c r="K7" s="31"/>
      <c r="L7" s="31"/>
      <c r="M7" s="31"/>
      <c r="N7" s="31"/>
      <c r="O7" s="31"/>
    </row>
    <row r="8" spans="1:15" x14ac:dyDescent="0.25">
      <c r="A8" s="31"/>
      <c r="B8" s="31"/>
      <c r="C8" s="31"/>
      <c r="D8" s="31"/>
      <c r="E8" s="31"/>
      <c r="F8" s="31"/>
      <c r="G8" s="35"/>
      <c r="H8" s="31"/>
      <c r="I8" s="31"/>
      <c r="J8" s="31"/>
      <c r="K8" s="31"/>
      <c r="L8" s="31"/>
      <c r="M8" s="31"/>
      <c r="N8" s="31"/>
      <c r="O8" s="31"/>
    </row>
    <row r="9" spans="1:15" x14ac:dyDescent="0.25">
      <c r="A9" s="36"/>
      <c r="B9" s="37"/>
      <c r="C9" s="38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</row>
    <row r="10" spans="1:15" ht="18.75" x14ac:dyDescent="0.3">
      <c r="A10" s="1" t="s">
        <v>64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31"/>
    </row>
    <row r="11" spans="1:15" x14ac:dyDescent="0.25">
      <c r="A11" s="39" t="s">
        <v>45</v>
      </c>
      <c r="B11" s="39" t="s">
        <v>46</v>
      </c>
      <c r="C11" s="39" t="s">
        <v>47</v>
      </c>
      <c r="D11" s="39" t="s">
        <v>48</v>
      </c>
      <c r="E11" s="39" t="s">
        <v>49</v>
      </c>
      <c r="F11" s="39" t="s">
        <v>50</v>
      </c>
      <c r="G11" s="39" t="s">
        <v>51</v>
      </c>
      <c r="H11" s="39" t="s">
        <v>52</v>
      </c>
      <c r="I11" s="39" t="s">
        <v>53</v>
      </c>
      <c r="J11" s="39" t="s">
        <v>54</v>
      </c>
      <c r="K11" s="39" t="s">
        <v>55</v>
      </c>
      <c r="L11" s="39" t="s">
        <v>56</v>
      </c>
      <c r="M11" s="39" t="s">
        <v>57</v>
      </c>
      <c r="N11" s="39" t="s">
        <v>58</v>
      </c>
      <c r="O11" s="31"/>
    </row>
    <row r="12" spans="1:15" x14ac:dyDescent="0.25">
      <c r="A12" s="40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31"/>
    </row>
    <row r="13" spans="1:15" x14ac:dyDescent="0.25">
      <c r="A13" s="42" t="s">
        <v>17</v>
      </c>
      <c r="B13" s="43">
        <v>15251</v>
      </c>
      <c r="C13" s="43">
        <v>14947</v>
      </c>
      <c r="D13" s="43">
        <v>14476</v>
      </c>
      <c r="E13" s="43">
        <v>13484</v>
      </c>
      <c r="F13" s="43">
        <v>12921</v>
      </c>
      <c r="G13" s="43">
        <v>13538</v>
      </c>
      <c r="H13" s="43">
        <v>13363</v>
      </c>
      <c r="I13" s="43">
        <v>13139</v>
      </c>
      <c r="J13" s="43">
        <v>13203</v>
      </c>
      <c r="K13" s="43">
        <v>13089</v>
      </c>
      <c r="L13" s="43">
        <v>13391</v>
      </c>
      <c r="M13" s="43">
        <v>13621</v>
      </c>
      <c r="N13" s="43">
        <v>13701.9</v>
      </c>
      <c r="O13" s="44"/>
    </row>
    <row r="14" spans="1:15" x14ac:dyDescent="0.25">
      <c r="A14" s="42" t="s">
        <v>18</v>
      </c>
      <c r="B14" s="45">
        <v>662</v>
      </c>
      <c r="C14" s="45">
        <v>714</v>
      </c>
      <c r="D14" s="45">
        <v>693</v>
      </c>
      <c r="E14" s="45">
        <v>695</v>
      </c>
      <c r="F14" s="45">
        <v>649</v>
      </c>
      <c r="G14" s="45">
        <v>631</v>
      </c>
      <c r="H14" s="45">
        <v>574</v>
      </c>
      <c r="I14" s="45">
        <v>590</v>
      </c>
      <c r="J14" s="45">
        <v>616</v>
      </c>
      <c r="K14" s="45">
        <v>640</v>
      </c>
      <c r="L14" s="45">
        <v>647</v>
      </c>
      <c r="M14" s="45">
        <v>632</v>
      </c>
      <c r="N14" s="43">
        <v>645.29999999999995</v>
      </c>
      <c r="O14" s="44"/>
    </row>
    <row r="15" spans="1:15" x14ac:dyDescent="0.25">
      <c r="A15" s="42" t="s">
        <v>19</v>
      </c>
      <c r="B15" s="43">
        <v>174285</v>
      </c>
      <c r="C15" s="43">
        <v>174561</v>
      </c>
      <c r="D15" s="43">
        <v>175003</v>
      </c>
      <c r="E15" s="43">
        <v>174254</v>
      </c>
      <c r="F15" s="43">
        <v>173879</v>
      </c>
      <c r="G15" s="43">
        <v>174271</v>
      </c>
      <c r="H15" s="43">
        <v>174753</v>
      </c>
      <c r="I15" s="43">
        <v>173371</v>
      </c>
      <c r="J15" s="43">
        <v>173635</v>
      </c>
      <c r="K15" s="43">
        <v>174607</v>
      </c>
      <c r="L15" s="43">
        <v>174037</v>
      </c>
      <c r="M15" s="43">
        <v>175051</v>
      </c>
      <c r="N15" s="43">
        <v>174308.9</v>
      </c>
      <c r="O15" s="44"/>
    </row>
    <row r="16" spans="1:15" x14ac:dyDescent="0.25">
      <c r="A16" s="42" t="s">
        <v>20</v>
      </c>
      <c r="B16" s="43">
        <v>5575</v>
      </c>
      <c r="C16" s="43">
        <v>5556</v>
      </c>
      <c r="D16" s="43">
        <v>5517</v>
      </c>
      <c r="E16" s="43">
        <v>5198</v>
      </c>
      <c r="F16" s="43">
        <v>5523</v>
      </c>
      <c r="G16" s="43">
        <v>5659</v>
      </c>
      <c r="H16" s="43">
        <v>5683</v>
      </c>
      <c r="I16" s="43">
        <v>5751</v>
      </c>
      <c r="J16" s="43">
        <v>5850</v>
      </c>
      <c r="K16" s="43">
        <v>5798</v>
      </c>
      <c r="L16" s="43">
        <v>5842</v>
      </c>
      <c r="M16" s="43">
        <v>5833</v>
      </c>
      <c r="N16" s="43">
        <v>5648.8</v>
      </c>
      <c r="O16" s="44"/>
    </row>
    <row r="17" spans="1:15" x14ac:dyDescent="0.25">
      <c r="A17" s="42" t="s">
        <v>21</v>
      </c>
      <c r="B17" s="43">
        <v>22629</v>
      </c>
      <c r="C17" s="43">
        <v>23255</v>
      </c>
      <c r="D17" s="43">
        <v>23717</v>
      </c>
      <c r="E17" s="43">
        <v>24125</v>
      </c>
      <c r="F17" s="43">
        <v>23940</v>
      </c>
      <c r="G17" s="43">
        <v>24321</v>
      </c>
      <c r="H17" s="43">
        <v>25630</v>
      </c>
      <c r="I17" s="43">
        <v>25783</v>
      </c>
      <c r="J17" s="43">
        <v>25372</v>
      </c>
      <c r="K17" s="43">
        <v>25524</v>
      </c>
      <c r="L17" s="43">
        <v>24439</v>
      </c>
      <c r="M17" s="43">
        <v>23563</v>
      </c>
      <c r="N17" s="43">
        <v>24358.2</v>
      </c>
      <c r="O17" s="44"/>
    </row>
    <row r="18" spans="1:15" x14ac:dyDescent="0.25">
      <c r="A18" s="42" t="s">
        <v>22</v>
      </c>
      <c r="B18" s="43">
        <v>154730</v>
      </c>
      <c r="C18" s="43">
        <v>153195</v>
      </c>
      <c r="D18" s="43">
        <v>153360</v>
      </c>
      <c r="E18" s="43">
        <v>153528</v>
      </c>
      <c r="F18" s="43">
        <v>153722</v>
      </c>
      <c r="G18" s="43">
        <v>153631</v>
      </c>
      <c r="H18" s="43">
        <v>153677</v>
      </c>
      <c r="I18" s="43">
        <v>153580</v>
      </c>
      <c r="J18" s="43">
        <v>153260</v>
      </c>
      <c r="K18" s="43">
        <v>153717</v>
      </c>
      <c r="L18" s="43">
        <v>156561</v>
      </c>
      <c r="M18" s="43">
        <v>156789</v>
      </c>
      <c r="N18" s="43">
        <v>154145.79999999999</v>
      </c>
      <c r="O18" s="44"/>
    </row>
    <row r="19" spans="1:15" x14ac:dyDescent="0.25">
      <c r="A19" s="42" t="s">
        <v>23</v>
      </c>
      <c r="B19" s="43">
        <v>40050</v>
      </c>
      <c r="C19" s="43">
        <v>39857</v>
      </c>
      <c r="D19" s="43">
        <v>39987</v>
      </c>
      <c r="E19" s="43">
        <v>39938</v>
      </c>
      <c r="F19" s="43">
        <v>38840</v>
      </c>
      <c r="G19" s="43">
        <v>39369</v>
      </c>
      <c r="H19" s="43">
        <v>39471</v>
      </c>
      <c r="I19" s="43">
        <v>39872</v>
      </c>
      <c r="J19" s="43">
        <v>40144</v>
      </c>
      <c r="K19" s="43">
        <v>40349</v>
      </c>
      <c r="L19" s="43">
        <v>40522</v>
      </c>
      <c r="M19" s="43">
        <v>40966</v>
      </c>
      <c r="N19" s="43">
        <v>39947.1</v>
      </c>
      <c r="O19" s="44"/>
    </row>
    <row r="20" spans="1:15" x14ac:dyDescent="0.25">
      <c r="A20" s="42" t="s">
        <v>59</v>
      </c>
      <c r="B20" s="43">
        <v>156748</v>
      </c>
      <c r="C20" s="43">
        <v>156784</v>
      </c>
      <c r="D20" s="43">
        <v>157236</v>
      </c>
      <c r="E20" s="43">
        <v>156808</v>
      </c>
      <c r="F20" s="43">
        <v>156213</v>
      </c>
      <c r="G20" s="43">
        <v>155992</v>
      </c>
      <c r="H20" s="43">
        <v>154370</v>
      </c>
      <c r="I20" s="43">
        <v>156276</v>
      </c>
      <c r="J20" s="43">
        <v>156028</v>
      </c>
      <c r="K20" s="43">
        <v>156004</v>
      </c>
      <c r="L20" s="43">
        <v>156130</v>
      </c>
      <c r="M20" s="43">
        <v>156894</v>
      </c>
      <c r="N20" s="43">
        <v>156290.29999999999</v>
      </c>
      <c r="O20" s="44"/>
    </row>
    <row r="21" spans="1:15" x14ac:dyDescent="0.25">
      <c r="A21" s="42" t="s">
        <v>60</v>
      </c>
      <c r="B21" s="43">
        <v>68551</v>
      </c>
      <c r="C21" s="43">
        <v>70132</v>
      </c>
      <c r="D21" s="43">
        <v>69129</v>
      </c>
      <c r="E21" s="43">
        <v>70654</v>
      </c>
      <c r="F21" s="43">
        <v>70055</v>
      </c>
      <c r="G21" s="43">
        <v>69084</v>
      </c>
      <c r="H21" s="43">
        <v>69872</v>
      </c>
      <c r="I21" s="43">
        <v>70712</v>
      </c>
      <c r="J21" s="43">
        <v>69916</v>
      </c>
      <c r="K21" s="43">
        <v>70402</v>
      </c>
      <c r="L21" s="43">
        <v>70473</v>
      </c>
      <c r="M21" s="43">
        <v>68206</v>
      </c>
      <c r="N21" s="43">
        <v>69765.5</v>
      </c>
      <c r="O21" s="44"/>
    </row>
    <row r="22" spans="1:15" x14ac:dyDescent="0.25">
      <c r="A22" s="42" t="s">
        <v>26</v>
      </c>
      <c r="B22" s="43">
        <v>1382</v>
      </c>
      <c r="C22" s="43">
        <v>1471</v>
      </c>
      <c r="D22" s="43">
        <v>1519</v>
      </c>
      <c r="E22" s="43">
        <v>1541</v>
      </c>
      <c r="F22" s="43">
        <v>1516</v>
      </c>
      <c r="G22" s="43">
        <v>1524</v>
      </c>
      <c r="H22" s="43">
        <v>1433</v>
      </c>
      <c r="I22" s="43">
        <v>1356</v>
      </c>
      <c r="J22" s="43">
        <v>1354</v>
      </c>
      <c r="K22" s="43">
        <v>1378</v>
      </c>
      <c r="L22" s="43">
        <v>1476</v>
      </c>
      <c r="M22" s="43">
        <v>1481</v>
      </c>
      <c r="N22" s="43">
        <v>1452.6</v>
      </c>
      <c r="O22" s="44"/>
    </row>
    <row r="23" spans="1:15" x14ac:dyDescent="0.25">
      <c r="A23" s="42" t="s">
        <v>27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4"/>
    </row>
    <row r="24" spans="1:15" x14ac:dyDescent="0.25">
      <c r="A24" s="46" t="s">
        <v>28</v>
      </c>
      <c r="B24" s="43">
        <v>639863</v>
      </c>
      <c r="C24" s="43">
        <v>640472</v>
      </c>
      <c r="D24" s="43">
        <v>640637</v>
      </c>
      <c r="E24" s="43">
        <v>640225</v>
      </c>
      <c r="F24" s="43">
        <v>637258</v>
      </c>
      <c r="G24" s="43">
        <v>638020</v>
      </c>
      <c r="H24" s="43">
        <v>638826</v>
      </c>
      <c r="I24" s="43">
        <v>640430</v>
      </c>
      <c r="J24" s="43">
        <v>639378</v>
      </c>
      <c r="K24" s="43">
        <v>641508</v>
      </c>
      <c r="L24" s="43">
        <v>643518</v>
      </c>
      <c r="M24" s="43">
        <v>643036</v>
      </c>
      <c r="N24" s="43">
        <v>640264.4</v>
      </c>
      <c r="O24" s="47"/>
    </row>
    <row r="25" spans="1:15" x14ac:dyDescent="0.25">
      <c r="A25" s="42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31"/>
    </row>
    <row r="26" spans="1:15" x14ac:dyDescent="0.25">
      <c r="A26" s="17" t="s">
        <v>29</v>
      </c>
      <c r="B26" s="43">
        <v>93599</v>
      </c>
      <c r="C26" s="43">
        <v>93768</v>
      </c>
      <c r="D26" s="43">
        <v>93584</v>
      </c>
      <c r="E26" s="43">
        <v>94927</v>
      </c>
      <c r="F26" s="43">
        <v>94546</v>
      </c>
      <c r="G26" s="43">
        <v>94703</v>
      </c>
      <c r="H26" s="43">
        <v>94900</v>
      </c>
      <c r="I26" s="43">
        <v>95855</v>
      </c>
      <c r="J26" s="43">
        <v>93699</v>
      </c>
      <c r="K26" s="43">
        <v>94157</v>
      </c>
      <c r="L26" s="43">
        <v>95175</v>
      </c>
      <c r="M26" s="43">
        <v>95563</v>
      </c>
      <c r="N26" s="43">
        <v>94539.7</v>
      </c>
      <c r="O26" s="31"/>
    </row>
    <row r="27" spans="1:15" x14ac:dyDescent="0.25">
      <c r="A27" s="42" t="s">
        <v>30</v>
      </c>
      <c r="B27" s="43">
        <v>14035</v>
      </c>
      <c r="C27" s="43">
        <v>14110</v>
      </c>
      <c r="D27" s="43">
        <v>12951</v>
      </c>
      <c r="E27" s="43">
        <v>13022</v>
      </c>
      <c r="F27" s="43">
        <v>13511</v>
      </c>
      <c r="G27" s="43">
        <v>13048</v>
      </c>
      <c r="H27" s="43">
        <v>14163</v>
      </c>
      <c r="I27" s="43">
        <v>14290</v>
      </c>
      <c r="J27" s="43">
        <v>13061</v>
      </c>
      <c r="K27" s="43">
        <v>14173</v>
      </c>
      <c r="L27" s="43">
        <v>14570</v>
      </c>
      <c r="M27" s="43">
        <v>14670</v>
      </c>
      <c r="N27" s="43">
        <v>13800.3</v>
      </c>
      <c r="O27" s="31"/>
    </row>
    <row r="28" spans="1:15" x14ac:dyDescent="0.25">
      <c r="A28" s="42" t="s">
        <v>31</v>
      </c>
      <c r="B28" s="43">
        <v>17865</v>
      </c>
      <c r="C28" s="43">
        <v>17505</v>
      </c>
      <c r="D28" s="43">
        <v>17677</v>
      </c>
      <c r="E28" s="43">
        <v>17702</v>
      </c>
      <c r="F28" s="43">
        <v>17833</v>
      </c>
      <c r="G28" s="43">
        <v>17404</v>
      </c>
      <c r="H28" s="43">
        <v>17660</v>
      </c>
      <c r="I28" s="43">
        <v>17351</v>
      </c>
      <c r="J28" s="43">
        <v>17436</v>
      </c>
      <c r="K28" s="43">
        <v>17339</v>
      </c>
      <c r="L28" s="43">
        <v>17563</v>
      </c>
      <c r="M28" s="43">
        <v>17327</v>
      </c>
      <c r="N28" s="43">
        <v>17555.2</v>
      </c>
      <c r="O28" s="31"/>
    </row>
    <row r="29" spans="1:15" x14ac:dyDescent="0.25">
      <c r="A29" s="42" t="s">
        <v>32</v>
      </c>
      <c r="B29" s="43">
        <v>5103</v>
      </c>
      <c r="C29" s="43">
        <v>5078</v>
      </c>
      <c r="D29" s="43">
        <v>5083</v>
      </c>
      <c r="E29" s="43">
        <v>5130</v>
      </c>
      <c r="F29" s="43">
        <v>5138</v>
      </c>
      <c r="G29" s="43">
        <v>5174</v>
      </c>
      <c r="H29" s="43">
        <v>5216</v>
      </c>
      <c r="I29" s="43">
        <v>5254</v>
      </c>
      <c r="J29" s="43">
        <v>5298</v>
      </c>
      <c r="K29" s="43">
        <v>5274</v>
      </c>
      <c r="L29" s="43">
        <v>5307</v>
      </c>
      <c r="M29" s="43">
        <v>5300</v>
      </c>
      <c r="N29" s="43">
        <v>5196.3</v>
      </c>
      <c r="O29" s="31"/>
    </row>
    <row r="30" spans="1:15" x14ac:dyDescent="0.25">
      <c r="A30" s="42" t="s">
        <v>33</v>
      </c>
      <c r="B30" s="43">
        <v>2840</v>
      </c>
      <c r="C30" s="43">
        <v>2852</v>
      </c>
      <c r="D30" s="43">
        <v>2883</v>
      </c>
      <c r="E30" s="43">
        <v>2879</v>
      </c>
      <c r="F30" s="43">
        <v>2772</v>
      </c>
      <c r="G30" s="43">
        <v>2902</v>
      </c>
      <c r="H30" s="43">
        <v>2936</v>
      </c>
      <c r="I30" s="43">
        <v>2932</v>
      </c>
      <c r="J30" s="43">
        <v>2874</v>
      </c>
      <c r="K30" s="43">
        <v>2940</v>
      </c>
      <c r="L30" s="43">
        <v>2948</v>
      </c>
      <c r="M30" s="43">
        <v>2954</v>
      </c>
      <c r="N30" s="43">
        <v>2892.7</v>
      </c>
      <c r="O30" s="31"/>
    </row>
    <row r="31" spans="1:15" x14ac:dyDescent="0.25">
      <c r="A31" s="42" t="s">
        <v>34</v>
      </c>
      <c r="B31" s="43">
        <v>25671</v>
      </c>
      <c r="C31" s="43">
        <v>25741</v>
      </c>
      <c r="D31" s="43">
        <v>25045</v>
      </c>
      <c r="E31" s="43">
        <v>25427</v>
      </c>
      <c r="F31" s="43">
        <v>25193</v>
      </c>
      <c r="G31" s="43">
        <v>25375</v>
      </c>
      <c r="H31" s="43">
        <v>26368</v>
      </c>
      <c r="I31" s="43">
        <v>26929</v>
      </c>
      <c r="J31" s="43">
        <v>27345</v>
      </c>
      <c r="K31" s="43">
        <v>27131</v>
      </c>
      <c r="L31" s="43">
        <v>27437</v>
      </c>
      <c r="M31" s="43">
        <v>27174</v>
      </c>
      <c r="N31" s="43">
        <v>26236.3</v>
      </c>
      <c r="O31" s="31"/>
    </row>
    <row r="32" spans="1:15" x14ac:dyDescent="0.25">
      <c r="A32" s="46" t="s">
        <v>35</v>
      </c>
      <c r="B32" s="43">
        <v>159113</v>
      </c>
      <c r="C32" s="43">
        <v>159054</v>
      </c>
      <c r="D32" s="43">
        <v>157223</v>
      </c>
      <c r="E32" s="43">
        <v>159087</v>
      </c>
      <c r="F32" s="43">
        <v>158993</v>
      </c>
      <c r="G32" s="43">
        <v>158606</v>
      </c>
      <c r="H32" s="43">
        <v>161243</v>
      </c>
      <c r="I32" s="43">
        <v>162611</v>
      </c>
      <c r="J32" s="43">
        <v>159713</v>
      </c>
      <c r="K32" s="43">
        <v>161014</v>
      </c>
      <c r="L32" s="43">
        <v>163000</v>
      </c>
      <c r="M32" s="43">
        <v>162988</v>
      </c>
      <c r="N32" s="43">
        <v>160220.5</v>
      </c>
      <c r="O32" s="31"/>
    </row>
    <row r="33" spans="1:15" x14ac:dyDescent="0.25">
      <c r="A33" s="42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31"/>
    </row>
    <row r="34" spans="1:15" x14ac:dyDescent="0.25">
      <c r="A34" s="42" t="s">
        <v>36</v>
      </c>
      <c r="B34" s="43">
        <v>48257</v>
      </c>
      <c r="C34" s="43">
        <v>47955</v>
      </c>
      <c r="D34" s="43">
        <v>48014</v>
      </c>
      <c r="E34" s="43">
        <v>47997</v>
      </c>
      <c r="F34" s="43">
        <v>47894</v>
      </c>
      <c r="G34" s="43">
        <v>48095</v>
      </c>
      <c r="H34" s="43">
        <v>48138</v>
      </c>
      <c r="I34" s="43">
        <v>47652</v>
      </c>
      <c r="J34" s="43">
        <v>48108</v>
      </c>
      <c r="K34" s="43">
        <v>48161</v>
      </c>
      <c r="L34" s="43">
        <v>48212</v>
      </c>
      <c r="M34" s="43">
        <v>48142</v>
      </c>
      <c r="N34" s="43">
        <v>48052.1</v>
      </c>
      <c r="O34" s="31"/>
    </row>
    <row r="35" spans="1:15" x14ac:dyDescent="0.25">
      <c r="A35" s="42" t="s">
        <v>37</v>
      </c>
      <c r="B35" s="43">
        <v>51108</v>
      </c>
      <c r="C35" s="43">
        <v>51224</v>
      </c>
      <c r="D35" s="43">
        <v>51229</v>
      </c>
      <c r="E35" s="43">
        <v>51253</v>
      </c>
      <c r="F35" s="43">
        <v>51395</v>
      </c>
      <c r="G35" s="43">
        <v>51337</v>
      </c>
      <c r="H35" s="43">
        <v>51419</v>
      </c>
      <c r="I35" s="43">
        <v>51192</v>
      </c>
      <c r="J35" s="43">
        <v>51211</v>
      </c>
      <c r="K35" s="43">
        <v>51192</v>
      </c>
      <c r="L35" s="43">
        <v>51257</v>
      </c>
      <c r="M35" s="43">
        <v>51279</v>
      </c>
      <c r="N35" s="43">
        <v>51258</v>
      </c>
      <c r="O35" s="31"/>
    </row>
    <row r="36" spans="1:15" x14ac:dyDescent="0.25">
      <c r="A36" s="42" t="s">
        <v>38</v>
      </c>
      <c r="B36" s="43">
        <v>45838</v>
      </c>
      <c r="C36" s="43">
        <v>46271</v>
      </c>
      <c r="D36" s="43">
        <v>46618</v>
      </c>
      <c r="E36" s="43">
        <v>47066</v>
      </c>
      <c r="F36" s="43">
        <v>47479</v>
      </c>
      <c r="G36" s="43">
        <v>47958</v>
      </c>
      <c r="H36" s="43">
        <v>48519</v>
      </c>
      <c r="I36" s="43">
        <v>48660</v>
      </c>
      <c r="J36" s="43">
        <v>48982</v>
      </c>
      <c r="K36" s="43">
        <v>49768</v>
      </c>
      <c r="L36" s="43">
        <v>49813</v>
      </c>
      <c r="M36" s="43">
        <v>50066</v>
      </c>
      <c r="N36" s="43">
        <v>48086.5</v>
      </c>
      <c r="O36" s="31"/>
    </row>
    <row r="37" spans="1:15" x14ac:dyDescent="0.25">
      <c r="A37" s="42" t="s">
        <v>61</v>
      </c>
      <c r="B37" s="43">
        <v>374</v>
      </c>
      <c r="C37" s="43">
        <v>405</v>
      </c>
      <c r="D37" s="43">
        <v>428</v>
      </c>
      <c r="E37" s="43">
        <v>435</v>
      </c>
      <c r="F37" s="43">
        <v>448</v>
      </c>
      <c r="G37" s="43">
        <v>487</v>
      </c>
      <c r="H37" s="43">
        <v>500</v>
      </c>
      <c r="I37" s="43">
        <v>575</v>
      </c>
      <c r="J37" s="43">
        <v>670</v>
      </c>
      <c r="K37" s="43">
        <v>729</v>
      </c>
      <c r="L37" s="43">
        <v>794</v>
      </c>
      <c r="M37" s="43">
        <v>872</v>
      </c>
      <c r="N37" s="43">
        <v>559.79999999999995</v>
      </c>
      <c r="O37" s="31"/>
    </row>
    <row r="38" spans="1:15" x14ac:dyDescent="0.25">
      <c r="A38" s="46" t="s">
        <v>39</v>
      </c>
      <c r="B38" s="43">
        <v>145577</v>
      </c>
      <c r="C38" s="43">
        <v>145855</v>
      </c>
      <c r="D38" s="43">
        <v>146289</v>
      </c>
      <c r="E38" s="43">
        <v>146751</v>
      </c>
      <c r="F38" s="43">
        <v>147216</v>
      </c>
      <c r="G38" s="43">
        <v>147877</v>
      </c>
      <c r="H38" s="43">
        <v>148576</v>
      </c>
      <c r="I38" s="43">
        <v>148079</v>
      </c>
      <c r="J38" s="43">
        <v>148971</v>
      </c>
      <c r="K38" s="43">
        <v>149850</v>
      </c>
      <c r="L38" s="43">
        <v>150076</v>
      </c>
      <c r="M38" s="43">
        <v>150359</v>
      </c>
      <c r="N38" s="43">
        <v>147956.4</v>
      </c>
      <c r="O38" s="31"/>
    </row>
    <row r="39" spans="1:15" x14ac:dyDescent="0.25">
      <c r="A39" s="48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31"/>
    </row>
    <row r="40" spans="1:15" x14ac:dyDescent="0.25">
      <c r="A40" s="49" t="s">
        <v>62</v>
      </c>
      <c r="B40" s="50">
        <v>944553</v>
      </c>
      <c r="C40" s="50">
        <v>945381</v>
      </c>
      <c r="D40" s="50">
        <v>944149</v>
      </c>
      <c r="E40" s="50">
        <v>946063</v>
      </c>
      <c r="F40" s="50">
        <v>943467</v>
      </c>
      <c r="G40" s="50">
        <v>944503</v>
      </c>
      <c r="H40" s="50">
        <v>948645</v>
      </c>
      <c r="I40" s="50">
        <v>951120</v>
      </c>
      <c r="J40" s="50">
        <v>948062</v>
      </c>
      <c r="K40" s="50">
        <v>952372</v>
      </c>
      <c r="L40" s="50">
        <v>956594</v>
      </c>
      <c r="M40" s="50">
        <v>956383</v>
      </c>
      <c r="N40" s="50">
        <v>948441.3</v>
      </c>
      <c r="O40" s="31"/>
    </row>
    <row r="41" spans="1:15" hidden="1" x14ac:dyDescent="0.25">
      <c r="A41" s="49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31"/>
    </row>
    <row r="42" spans="1:15" x14ac:dyDescent="0.25">
      <c r="A42" s="49" t="s">
        <v>63</v>
      </c>
      <c r="B42" s="50">
        <v>798976</v>
      </c>
      <c r="C42" s="50">
        <v>799526</v>
      </c>
      <c r="D42" s="50">
        <v>797860</v>
      </c>
      <c r="E42" s="50">
        <v>799312</v>
      </c>
      <c r="F42" s="50">
        <v>796251</v>
      </c>
      <c r="G42" s="50">
        <v>796626</v>
      </c>
      <c r="H42" s="50">
        <v>800069</v>
      </c>
      <c r="I42" s="50">
        <v>803041</v>
      </c>
      <c r="J42" s="50">
        <v>799091</v>
      </c>
      <c r="K42" s="50">
        <v>802522</v>
      </c>
      <c r="L42" s="50">
        <v>806518</v>
      </c>
      <c r="M42" s="50">
        <v>806024</v>
      </c>
      <c r="N42" s="50">
        <v>800484.9</v>
      </c>
      <c r="O42" s="31"/>
    </row>
    <row r="43" spans="1:15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</row>
    <row r="44" spans="1:15" x14ac:dyDescent="0.25">
      <c r="A44" s="5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</row>
    <row r="45" spans="1:15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</row>
  </sheetData>
  <mergeCells count="1">
    <mergeCell ref="A10:N10"/>
  </mergeCells>
  <dataValidations count="1">
    <dataValidation type="textLength" allowBlank="1" showInputMessage="1" showErrorMessage="1" sqref="A37">
      <formula1>0</formula1>
      <formula2>0</formula2>
    </dataValidation>
  </dataValidations>
  <pageMargins left="0.23622047244094491" right="0.23622047244094491" top="0.74803149606299213" bottom="0.74803149606299213" header="0.31496062992125984" footer="0.31496062992125984"/>
  <pageSetup scale="68" orientation="landscape" r:id="rId1"/>
  <headerFooter>
    <oddFooter>&amp;L&amp;8&amp;Z&amp;F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6"/>
  <sheetViews>
    <sheetView tabSelected="1" workbookViewId="0">
      <selection activeCell="B16" sqref="B16"/>
    </sheetView>
  </sheetViews>
  <sheetFormatPr baseColWidth="10" defaultRowHeight="15" x14ac:dyDescent="0.25"/>
  <cols>
    <col min="1" max="1" width="36.125" style="32" customWidth="1"/>
    <col min="2" max="2" width="12" style="32" customWidth="1"/>
    <col min="3" max="3" width="11.875" style="32" customWidth="1"/>
    <col min="4" max="4" width="12.375" style="32" customWidth="1"/>
    <col min="5" max="5" width="10.5" style="32" customWidth="1"/>
    <col min="6" max="6" width="10.625" style="32" customWidth="1"/>
    <col min="7" max="11" width="11" style="32"/>
    <col min="12" max="12" width="11.25" style="32" customWidth="1"/>
    <col min="13" max="13" width="11" style="32"/>
    <col min="14" max="14" width="10.625" style="32" customWidth="1"/>
    <col min="15" max="15" width="12.25" style="32" customWidth="1"/>
    <col min="16" max="17" width="11" style="32"/>
    <col min="18" max="18" width="10.625" style="32" customWidth="1"/>
    <col min="19" max="19" width="11" style="32"/>
    <col min="20" max="20" width="10.625" style="32" customWidth="1"/>
    <col min="21" max="21" width="11" style="32"/>
    <col min="22" max="22" width="10.625" style="32" customWidth="1"/>
    <col min="23" max="23" width="11" style="32"/>
    <col min="24" max="24" width="11" style="32" customWidth="1"/>
    <col min="25" max="266" width="11" style="32"/>
    <col min="267" max="267" width="36.125" style="32" customWidth="1"/>
    <col min="268" max="268" width="10.75" style="32" customWidth="1"/>
    <col min="269" max="277" width="11" style="32"/>
    <col min="278" max="278" width="11" style="32" customWidth="1"/>
    <col min="279" max="522" width="11" style="32"/>
    <col min="523" max="523" width="36.125" style="32" customWidth="1"/>
    <col min="524" max="524" width="10.75" style="32" customWidth="1"/>
    <col min="525" max="533" width="11" style="32"/>
    <col min="534" max="534" width="11" style="32" customWidth="1"/>
    <col min="535" max="778" width="11" style="32"/>
    <col min="779" max="779" width="36.125" style="32" customWidth="1"/>
    <col min="780" max="780" width="10.75" style="32" customWidth="1"/>
    <col min="781" max="789" width="11" style="32"/>
    <col min="790" max="790" width="11" style="32" customWidth="1"/>
    <col min="791" max="1034" width="11" style="32"/>
    <col min="1035" max="1035" width="36.125" style="32" customWidth="1"/>
    <col min="1036" max="1036" width="10.75" style="32" customWidth="1"/>
    <col min="1037" max="1045" width="11" style="32"/>
    <col min="1046" max="1046" width="11" style="32" customWidth="1"/>
    <col min="1047" max="1290" width="11" style="32"/>
    <col min="1291" max="1291" width="36.125" style="32" customWidth="1"/>
    <col min="1292" max="1292" width="10.75" style="32" customWidth="1"/>
    <col min="1293" max="1301" width="11" style="32"/>
    <col min="1302" max="1302" width="11" style="32" customWidth="1"/>
    <col min="1303" max="1546" width="11" style="32"/>
    <col min="1547" max="1547" width="36.125" style="32" customWidth="1"/>
    <col min="1548" max="1548" width="10.75" style="32" customWidth="1"/>
    <col min="1549" max="1557" width="11" style="32"/>
    <col min="1558" max="1558" width="11" style="32" customWidth="1"/>
    <col min="1559" max="1802" width="11" style="32"/>
    <col min="1803" max="1803" width="36.125" style="32" customWidth="1"/>
    <col min="1804" max="1804" width="10.75" style="32" customWidth="1"/>
    <col min="1805" max="1813" width="11" style="32"/>
    <col min="1814" max="1814" width="11" style="32" customWidth="1"/>
    <col min="1815" max="2058" width="11" style="32"/>
    <col min="2059" max="2059" width="36.125" style="32" customWidth="1"/>
    <col min="2060" max="2060" width="10.75" style="32" customWidth="1"/>
    <col min="2061" max="2069" width="11" style="32"/>
    <col min="2070" max="2070" width="11" style="32" customWidth="1"/>
    <col min="2071" max="2314" width="11" style="32"/>
    <col min="2315" max="2315" width="36.125" style="32" customWidth="1"/>
    <col min="2316" max="2316" width="10.75" style="32" customWidth="1"/>
    <col min="2317" max="2325" width="11" style="32"/>
    <col min="2326" max="2326" width="11" style="32" customWidth="1"/>
    <col min="2327" max="2570" width="11" style="32"/>
    <col min="2571" max="2571" width="36.125" style="32" customWidth="1"/>
    <col min="2572" max="2572" width="10.75" style="32" customWidth="1"/>
    <col min="2573" max="2581" width="11" style="32"/>
    <col min="2582" max="2582" width="11" style="32" customWidth="1"/>
    <col min="2583" max="2826" width="11" style="32"/>
    <col min="2827" max="2827" width="36.125" style="32" customWidth="1"/>
    <col min="2828" max="2828" width="10.75" style="32" customWidth="1"/>
    <col min="2829" max="2837" width="11" style="32"/>
    <col min="2838" max="2838" width="11" style="32" customWidth="1"/>
    <col min="2839" max="3082" width="11" style="32"/>
    <col min="3083" max="3083" width="36.125" style="32" customWidth="1"/>
    <col min="3084" max="3084" width="10.75" style="32" customWidth="1"/>
    <col min="3085" max="3093" width="11" style="32"/>
    <col min="3094" max="3094" width="11" style="32" customWidth="1"/>
    <col min="3095" max="3338" width="11" style="32"/>
    <col min="3339" max="3339" width="36.125" style="32" customWidth="1"/>
    <col min="3340" max="3340" width="10.75" style="32" customWidth="1"/>
    <col min="3341" max="3349" width="11" style="32"/>
    <col min="3350" max="3350" width="11" style="32" customWidth="1"/>
    <col min="3351" max="3594" width="11" style="32"/>
    <col min="3595" max="3595" width="36.125" style="32" customWidth="1"/>
    <col min="3596" max="3596" width="10.75" style="32" customWidth="1"/>
    <col min="3597" max="3605" width="11" style="32"/>
    <col min="3606" max="3606" width="11" style="32" customWidth="1"/>
    <col min="3607" max="3850" width="11" style="32"/>
    <col min="3851" max="3851" width="36.125" style="32" customWidth="1"/>
    <col min="3852" max="3852" width="10.75" style="32" customWidth="1"/>
    <col min="3853" max="3861" width="11" style="32"/>
    <col min="3862" max="3862" width="11" style="32" customWidth="1"/>
    <col min="3863" max="4106" width="11" style="32"/>
    <col min="4107" max="4107" width="36.125" style="32" customWidth="1"/>
    <col min="4108" max="4108" width="10.75" style="32" customWidth="1"/>
    <col min="4109" max="4117" width="11" style="32"/>
    <col min="4118" max="4118" width="11" style="32" customWidth="1"/>
    <col min="4119" max="4362" width="11" style="32"/>
    <col min="4363" max="4363" width="36.125" style="32" customWidth="1"/>
    <col min="4364" max="4364" width="10.75" style="32" customWidth="1"/>
    <col min="4365" max="4373" width="11" style="32"/>
    <col min="4374" max="4374" width="11" style="32" customWidth="1"/>
    <col min="4375" max="4618" width="11" style="32"/>
    <col min="4619" max="4619" width="36.125" style="32" customWidth="1"/>
    <col min="4620" max="4620" width="10.75" style="32" customWidth="1"/>
    <col min="4621" max="4629" width="11" style="32"/>
    <col min="4630" max="4630" width="11" style="32" customWidth="1"/>
    <col min="4631" max="4874" width="11" style="32"/>
    <col min="4875" max="4875" width="36.125" style="32" customWidth="1"/>
    <col min="4876" max="4876" width="10.75" style="32" customWidth="1"/>
    <col min="4877" max="4885" width="11" style="32"/>
    <col min="4886" max="4886" width="11" style="32" customWidth="1"/>
    <col min="4887" max="5130" width="11" style="32"/>
    <col min="5131" max="5131" width="36.125" style="32" customWidth="1"/>
    <col min="5132" max="5132" width="10.75" style="32" customWidth="1"/>
    <col min="5133" max="5141" width="11" style="32"/>
    <col min="5142" max="5142" width="11" style="32" customWidth="1"/>
    <col min="5143" max="5386" width="11" style="32"/>
    <col min="5387" max="5387" width="36.125" style="32" customWidth="1"/>
    <col min="5388" max="5388" width="10.75" style="32" customWidth="1"/>
    <col min="5389" max="5397" width="11" style="32"/>
    <col min="5398" max="5398" width="11" style="32" customWidth="1"/>
    <col min="5399" max="5642" width="11" style="32"/>
    <col min="5643" max="5643" width="36.125" style="32" customWidth="1"/>
    <col min="5644" max="5644" width="10.75" style="32" customWidth="1"/>
    <col min="5645" max="5653" width="11" style="32"/>
    <col min="5654" max="5654" width="11" style="32" customWidth="1"/>
    <col min="5655" max="5898" width="11" style="32"/>
    <col min="5899" max="5899" width="36.125" style="32" customWidth="1"/>
    <col min="5900" max="5900" width="10.75" style="32" customWidth="1"/>
    <col min="5901" max="5909" width="11" style="32"/>
    <col min="5910" max="5910" width="11" style="32" customWidth="1"/>
    <col min="5911" max="6154" width="11" style="32"/>
    <col min="6155" max="6155" width="36.125" style="32" customWidth="1"/>
    <col min="6156" max="6156" width="10.75" style="32" customWidth="1"/>
    <col min="6157" max="6165" width="11" style="32"/>
    <col min="6166" max="6166" width="11" style="32" customWidth="1"/>
    <col min="6167" max="6410" width="11" style="32"/>
    <col min="6411" max="6411" width="36.125" style="32" customWidth="1"/>
    <col min="6412" max="6412" width="10.75" style="32" customWidth="1"/>
    <col min="6413" max="6421" width="11" style="32"/>
    <col min="6422" max="6422" width="11" style="32" customWidth="1"/>
    <col min="6423" max="6666" width="11" style="32"/>
    <col min="6667" max="6667" width="36.125" style="32" customWidth="1"/>
    <col min="6668" max="6668" width="10.75" style="32" customWidth="1"/>
    <col min="6669" max="6677" width="11" style="32"/>
    <col min="6678" max="6678" width="11" style="32" customWidth="1"/>
    <col min="6679" max="6922" width="11" style="32"/>
    <col min="6923" max="6923" width="36.125" style="32" customWidth="1"/>
    <col min="6924" max="6924" width="10.75" style="32" customWidth="1"/>
    <col min="6925" max="6933" width="11" style="32"/>
    <col min="6934" max="6934" width="11" style="32" customWidth="1"/>
    <col min="6935" max="7178" width="11" style="32"/>
    <col min="7179" max="7179" width="36.125" style="32" customWidth="1"/>
    <col min="7180" max="7180" width="10.75" style="32" customWidth="1"/>
    <col min="7181" max="7189" width="11" style="32"/>
    <col min="7190" max="7190" width="11" style="32" customWidth="1"/>
    <col min="7191" max="7434" width="11" style="32"/>
    <col min="7435" max="7435" width="36.125" style="32" customWidth="1"/>
    <col min="7436" max="7436" width="10.75" style="32" customWidth="1"/>
    <col min="7437" max="7445" width="11" style="32"/>
    <col min="7446" max="7446" width="11" style="32" customWidth="1"/>
    <col min="7447" max="7690" width="11" style="32"/>
    <col min="7691" max="7691" width="36.125" style="32" customWidth="1"/>
    <col min="7692" max="7692" width="10.75" style="32" customWidth="1"/>
    <col min="7693" max="7701" width="11" style="32"/>
    <col min="7702" max="7702" width="11" style="32" customWidth="1"/>
    <col min="7703" max="7946" width="11" style="32"/>
    <col min="7947" max="7947" width="36.125" style="32" customWidth="1"/>
    <col min="7948" max="7948" width="10.75" style="32" customWidth="1"/>
    <col min="7949" max="7957" width="11" style="32"/>
    <col min="7958" max="7958" width="11" style="32" customWidth="1"/>
    <col min="7959" max="8202" width="11" style="32"/>
    <col min="8203" max="8203" width="36.125" style="32" customWidth="1"/>
    <col min="8204" max="8204" width="10.75" style="32" customWidth="1"/>
    <col min="8205" max="8213" width="11" style="32"/>
    <col min="8214" max="8214" width="11" style="32" customWidth="1"/>
    <col min="8215" max="8458" width="11" style="32"/>
    <col min="8459" max="8459" width="36.125" style="32" customWidth="1"/>
    <col min="8460" max="8460" width="10.75" style="32" customWidth="1"/>
    <col min="8461" max="8469" width="11" style="32"/>
    <col min="8470" max="8470" width="11" style="32" customWidth="1"/>
    <col min="8471" max="8714" width="11" style="32"/>
    <col min="8715" max="8715" width="36.125" style="32" customWidth="1"/>
    <col min="8716" max="8716" width="10.75" style="32" customWidth="1"/>
    <col min="8717" max="8725" width="11" style="32"/>
    <col min="8726" max="8726" width="11" style="32" customWidth="1"/>
    <col min="8727" max="8970" width="11" style="32"/>
    <col min="8971" max="8971" width="36.125" style="32" customWidth="1"/>
    <col min="8972" max="8972" width="10.75" style="32" customWidth="1"/>
    <col min="8973" max="8981" width="11" style="32"/>
    <col min="8982" max="8982" width="11" style="32" customWidth="1"/>
    <col min="8983" max="9226" width="11" style="32"/>
    <col min="9227" max="9227" width="36.125" style="32" customWidth="1"/>
    <col min="9228" max="9228" width="10.75" style="32" customWidth="1"/>
    <col min="9229" max="9237" width="11" style="32"/>
    <col min="9238" max="9238" width="11" style="32" customWidth="1"/>
    <col min="9239" max="9482" width="11" style="32"/>
    <col min="9483" max="9483" width="36.125" style="32" customWidth="1"/>
    <col min="9484" max="9484" width="10.75" style="32" customWidth="1"/>
    <col min="9485" max="9493" width="11" style="32"/>
    <col min="9494" max="9494" width="11" style="32" customWidth="1"/>
    <col min="9495" max="9738" width="11" style="32"/>
    <col min="9739" max="9739" width="36.125" style="32" customWidth="1"/>
    <col min="9740" max="9740" width="10.75" style="32" customWidth="1"/>
    <col min="9741" max="9749" width="11" style="32"/>
    <col min="9750" max="9750" width="11" style="32" customWidth="1"/>
    <col min="9751" max="9994" width="11" style="32"/>
    <col min="9995" max="9995" width="36.125" style="32" customWidth="1"/>
    <col min="9996" max="9996" width="10.75" style="32" customWidth="1"/>
    <col min="9997" max="10005" width="11" style="32"/>
    <col min="10006" max="10006" width="11" style="32" customWidth="1"/>
    <col min="10007" max="10250" width="11" style="32"/>
    <col min="10251" max="10251" width="36.125" style="32" customWidth="1"/>
    <col min="10252" max="10252" width="10.75" style="32" customWidth="1"/>
    <col min="10253" max="10261" width="11" style="32"/>
    <col min="10262" max="10262" width="11" style="32" customWidth="1"/>
    <col min="10263" max="10506" width="11" style="32"/>
    <col min="10507" max="10507" width="36.125" style="32" customWidth="1"/>
    <col min="10508" max="10508" width="10.75" style="32" customWidth="1"/>
    <col min="10509" max="10517" width="11" style="32"/>
    <col min="10518" max="10518" width="11" style="32" customWidth="1"/>
    <col min="10519" max="10762" width="11" style="32"/>
    <col min="10763" max="10763" width="36.125" style="32" customWidth="1"/>
    <col min="10764" max="10764" width="10.75" style="32" customWidth="1"/>
    <col min="10765" max="10773" width="11" style="32"/>
    <col min="10774" max="10774" width="11" style="32" customWidth="1"/>
    <col min="10775" max="11018" width="11" style="32"/>
    <col min="11019" max="11019" width="36.125" style="32" customWidth="1"/>
    <col min="11020" max="11020" width="10.75" style="32" customWidth="1"/>
    <col min="11021" max="11029" width="11" style="32"/>
    <col min="11030" max="11030" width="11" style="32" customWidth="1"/>
    <col min="11031" max="11274" width="11" style="32"/>
    <col min="11275" max="11275" width="36.125" style="32" customWidth="1"/>
    <col min="11276" max="11276" width="10.75" style="32" customWidth="1"/>
    <col min="11277" max="11285" width="11" style="32"/>
    <col min="11286" max="11286" width="11" style="32" customWidth="1"/>
    <col min="11287" max="11530" width="11" style="32"/>
    <col min="11531" max="11531" width="36.125" style="32" customWidth="1"/>
    <col min="11532" max="11532" width="10.75" style="32" customWidth="1"/>
    <col min="11533" max="11541" width="11" style="32"/>
    <col min="11542" max="11542" width="11" style="32" customWidth="1"/>
    <col min="11543" max="11786" width="11" style="32"/>
    <col min="11787" max="11787" width="36.125" style="32" customWidth="1"/>
    <col min="11788" max="11788" width="10.75" style="32" customWidth="1"/>
    <col min="11789" max="11797" width="11" style="32"/>
    <col min="11798" max="11798" width="11" style="32" customWidth="1"/>
    <col min="11799" max="12042" width="11" style="32"/>
    <col min="12043" max="12043" width="36.125" style="32" customWidth="1"/>
    <col min="12044" max="12044" width="10.75" style="32" customWidth="1"/>
    <col min="12045" max="12053" width="11" style="32"/>
    <col min="12054" max="12054" width="11" style="32" customWidth="1"/>
    <col min="12055" max="12298" width="11" style="32"/>
    <col min="12299" max="12299" width="36.125" style="32" customWidth="1"/>
    <col min="12300" max="12300" width="10.75" style="32" customWidth="1"/>
    <col min="12301" max="12309" width="11" style="32"/>
    <col min="12310" max="12310" width="11" style="32" customWidth="1"/>
    <col min="12311" max="12554" width="11" style="32"/>
    <col min="12555" max="12555" width="36.125" style="32" customWidth="1"/>
    <col min="12556" max="12556" width="10.75" style="32" customWidth="1"/>
    <col min="12557" max="12565" width="11" style="32"/>
    <col min="12566" max="12566" width="11" style="32" customWidth="1"/>
    <col min="12567" max="12810" width="11" style="32"/>
    <col min="12811" max="12811" width="36.125" style="32" customWidth="1"/>
    <col min="12812" max="12812" width="10.75" style="32" customWidth="1"/>
    <col min="12813" max="12821" width="11" style="32"/>
    <col min="12822" max="12822" width="11" style="32" customWidth="1"/>
    <col min="12823" max="13066" width="11" style="32"/>
    <col min="13067" max="13067" width="36.125" style="32" customWidth="1"/>
    <col min="13068" max="13068" width="10.75" style="32" customWidth="1"/>
    <col min="13069" max="13077" width="11" style="32"/>
    <col min="13078" max="13078" width="11" style="32" customWidth="1"/>
    <col min="13079" max="13322" width="11" style="32"/>
    <col min="13323" max="13323" width="36.125" style="32" customWidth="1"/>
    <col min="13324" max="13324" width="10.75" style="32" customWidth="1"/>
    <col min="13325" max="13333" width="11" style="32"/>
    <col min="13334" max="13334" width="11" style="32" customWidth="1"/>
    <col min="13335" max="13578" width="11" style="32"/>
    <col min="13579" max="13579" width="36.125" style="32" customWidth="1"/>
    <col min="13580" max="13580" width="10.75" style="32" customWidth="1"/>
    <col min="13581" max="13589" width="11" style="32"/>
    <col min="13590" max="13590" width="11" style="32" customWidth="1"/>
    <col min="13591" max="13834" width="11" style="32"/>
    <col min="13835" max="13835" width="36.125" style="32" customWidth="1"/>
    <col min="13836" max="13836" width="10.75" style="32" customWidth="1"/>
    <col min="13837" max="13845" width="11" style="32"/>
    <col min="13846" max="13846" width="11" style="32" customWidth="1"/>
    <col min="13847" max="14090" width="11" style="32"/>
    <col min="14091" max="14091" width="36.125" style="32" customWidth="1"/>
    <col min="14092" max="14092" width="10.75" style="32" customWidth="1"/>
    <col min="14093" max="14101" width="11" style="32"/>
    <col min="14102" max="14102" width="11" style="32" customWidth="1"/>
    <col min="14103" max="14346" width="11" style="32"/>
    <col min="14347" max="14347" width="36.125" style="32" customWidth="1"/>
    <col min="14348" max="14348" width="10.75" style="32" customWidth="1"/>
    <col min="14349" max="14357" width="11" style="32"/>
    <col min="14358" max="14358" width="11" style="32" customWidth="1"/>
    <col min="14359" max="14602" width="11" style="32"/>
    <col min="14603" max="14603" width="36.125" style="32" customWidth="1"/>
    <col min="14604" max="14604" width="10.75" style="32" customWidth="1"/>
    <col min="14605" max="14613" width="11" style="32"/>
    <col min="14614" max="14614" width="11" style="32" customWidth="1"/>
    <col min="14615" max="14858" width="11" style="32"/>
    <col min="14859" max="14859" width="36.125" style="32" customWidth="1"/>
    <col min="14860" max="14860" width="10.75" style="32" customWidth="1"/>
    <col min="14861" max="14869" width="11" style="32"/>
    <col min="14870" max="14870" width="11" style="32" customWidth="1"/>
    <col min="14871" max="15114" width="11" style="32"/>
    <col min="15115" max="15115" width="36.125" style="32" customWidth="1"/>
    <col min="15116" max="15116" width="10.75" style="32" customWidth="1"/>
    <col min="15117" max="15125" width="11" style="32"/>
    <col min="15126" max="15126" width="11" style="32" customWidth="1"/>
    <col min="15127" max="15370" width="11" style="32"/>
    <col min="15371" max="15371" width="36.125" style="32" customWidth="1"/>
    <col min="15372" max="15372" width="10.75" style="32" customWidth="1"/>
    <col min="15373" max="15381" width="11" style="32"/>
    <col min="15382" max="15382" width="11" style="32" customWidth="1"/>
    <col min="15383" max="15626" width="11" style="32"/>
    <col min="15627" max="15627" width="36.125" style="32" customWidth="1"/>
    <col min="15628" max="15628" width="10.75" style="32" customWidth="1"/>
    <col min="15629" max="15637" width="11" style="32"/>
    <col min="15638" max="15638" width="11" style="32" customWidth="1"/>
    <col min="15639" max="15882" width="11" style="32"/>
    <col min="15883" max="15883" width="36.125" style="32" customWidth="1"/>
    <col min="15884" max="15884" width="10.75" style="32" customWidth="1"/>
    <col min="15885" max="15893" width="11" style="32"/>
    <col min="15894" max="15894" width="11" style="32" customWidth="1"/>
    <col min="15895" max="16138" width="11" style="32"/>
    <col min="16139" max="16139" width="36.125" style="32" customWidth="1"/>
    <col min="16140" max="16140" width="10.75" style="32" customWidth="1"/>
    <col min="16141" max="16149" width="11" style="32"/>
    <col min="16150" max="16150" width="11" style="32" customWidth="1"/>
    <col min="16151" max="16384" width="11" style="32"/>
  </cols>
  <sheetData>
    <row r="1" spans="1:26" x14ac:dyDescent="0.25">
      <c r="A1" s="52" t="s">
        <v>65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</row>
    <row r="2" spans="1:26" x14ac:dyDescent="0.25">
      <c r="A2" s="52" t="s">
        <v>66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</row>
    <row r="3" spans="1:26" hidden="1" x14ac:dyDescent="0.25">
      <c r="A3" s="53"/>
      <c r="B3" s="53"/>
      <c r="C3" s="53"/>
      <c r="D3" s="53"/>
      <c r="E3" s="53"/>
      <c r="F3" s="53"/>
      <c r="G3" s="53"/>
      <c r="H3" s="53"/>
      <c r="I3" s="54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</row>
    <row r="4" spans="1:26" x14ac:dyDescent="0.25">
      <c r="A4" s="52" t="s">
        <v>67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</row>
    <row r="5" spans="1:26" x14ac:dyDescent="0.25">
      <c r="H5" s="55" t="s">
        <v>68</v>
      </c>
      <c r="I5" s="55">
        <v>2016</v>
      </c>
    </row>
    <row r="6" spans="1:26" ht="15.75" thickBot="1" x14ac:dyDescent="0.3">
      <c r="A6" s="55"/>
    </row>
    <row r="7" spans="1:26" ht="15.75" thickBot="1" x14ac:dyDescent="0.3">
      <c r="A7" s="56" t="s">
        <v>1</v>
      </c>
      <c r="B7" s="57" t="s">
        <v>2</v>
      </c>
      <c r="C7" s="58"/>
      <c r="D7" s="57" t="s">
        <v>3</v>
      </c>
      <c r="E7" s="58"/>
      <c r="F7" s="57" t="s">
        <v>4</v>
      </c>
      <c r="G7" s="58"/>
      <c r="H7" s="57" t="s">
        <v>5</v>
      </c>
      <c r="I7" s="58"/>
      <c r="J7" s="57" t="s">
        <v>6</v>
      </c>
      <c r="K7" s="58"/>
      <c r="L7" s="57" t="s">
        <v>7</v>
      </c>
      <c r="M7" s="58"/>
      <c r="N7" s="57" t="s">
        <v>8</v>
      </c>
      <c r="O7" s="58"/>
      <c r="P7" s="57" t="s">
        <v>9</v>
      </c>
      <c r="Q7" s="58"/>
      <c r="R7" s="57" t="s">
        <v>69</v>
      </c>
      <c r="S7" s="58"/>
      <c r="T7" s="57" t="s">
        <v>11</v>
      </c>
      <c r="U7" s="58"/>
      <c r="V7" s="57" t="s">
        <v>12</v>
      </c>
      <c r="W7" s="58"/>
      <c r="X7" s="57" t="s">
        <v>13</v>
      </c>
      <c r="Y7" s="58"/>
    </row>
    <row r="8" spans="1:26" ht="15.75" thickBot="1" x14ac:dyDescent="0.3">
      <c r="A8" s="59"/>
      <c r="B8" s="60" t="s">
        <v>70</v>
      </c>
      <c r="C8" s="61" t="s">
        <v>71</v>
      </c>
      <c r="D8" s="60" t="s">
        <v>70</v>
      </c>
      <c r="E8" s="61" t="s">
        <v>71</v>
      </c>
      <c r="F8" s="60" t="s">
        <v>70</v>
      </c>
      <c r="G8" s="61" t="s">
        <v>71</v>
      </c>
      <c r="H8" s="60" t="s">
        <v>70</v>
      </c>
      <c r="I8" s="61" t="s">
        <v>71</v>
      </c>
      <c r="J8" s="60" t="s">
        <v>70</v>
      </c>
      <c r="K8" s="61" t="s">
        <v>71</v>
      </c>
      <c r="L8" s="60" t="s">
        <v>70</v>
      </c>
      <c r="M8" s="61" t="s">
        <v>71</v>
      </c>
      <c r="N8" s="60" t="s">
        <v>70</v>
      </c>
      <c r="O8" s="61" t="s">
        <v>71</v>
      </c>
      <c r="P8" s="60" t="s">
        <v>70</v>
      </c>
      <c r="Q8" s="61" t="s">
        <v>71</v>
      </c>
      <c r="R8" s="60" t="s">
        <v>70</v>
      </c>
      <c r="S8" s="61" t="s">
        <v>71</v>
      </c>
      <c r="T8" s="60" t="s">
        <v>70</v>
      </c>
      <c r="U8" s="61" t="s">
        <v>71</v>
      </c>
      <c r="V8" s="60" t="s">
        <v>70</v>
      </c>
      <c r="W8" s="61" t="s">
        <v>71</v>
      </c>
      <c r="X8" s="60" t="s">
        <v>70</v>
      </c>
      <c r="Y8" s="61" t="s">
        <v>71</v>
      </c>
    </row>
    <row r="9" spans="1:26" ht="15.75" thickBot="1" x14ac:dyDescent="0.3">
      <c r="A9" s="62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4"/>
    </row>
    <row r="10" spans="1:26" x14ac:dyDescent="0.25">
      <c r="A10" s="65" t="s">
        <v>17</v>
      </c>
      <c r="B10" s="66">
        <v>14026</v>
      </c>
      <c r="C10" s="66">
        <v>13880</v>
      </c>
      <c r="D10" s="66">
        <v>14245</v>
      </c>
      <c r="E10" s="66">
        <v>14144</v>
      </c>
      <c r="F10" s="66">
        <v>13801</v>
      </c>
      <c r="G10" s="66">
        <v>13694</v>
      </c>
      <c r="H10" s="66">
        <v>13525</v>
      </c>
      <c r="I10" s="66">
        <v>13396</v>
      </c>
      <c r="J10" s="66">
        <v>13681</v>
      </c>
      <c r="K10" s="66">
        <v>13573</v>
      </c>
      <c r="L10" s="66">
        <v>14048</v>
      </c>
      <c r="M10" s="66">
        <v>13939</v>
      </c>
      <c r="N10" s="66">
        <v>13795</v>
      </c>
      <c r="O10" s="66">
        <v>13720</v>
      </c>
      <c r="P10" s="66">
        <v>13670</v>
      </c>
      <c r="Q10" s="66">
        <v>13559</v>
      </c>
      <c r="R10" s="66">
        <v>13511</v>
      </c>
      <c r="S10" s="66">
        <v>13383</v>
      </c>
      <c r="T10" s="66">
        <v>13638</v>
      </c>
      <c r="U10" s="66">
        <v>13537</v>
      </c>
      <c r="V10" s="66">
        <v>13753</v>
      </c>
      <c r="W10" s="66">
        <v>13621</v>
      </c>
      <c r="X10" s="66">
        <v>14462</v>
      </c>
      <c r="Y10" s="67">
        <v>14311</v>
      </c>
    </row>
    <row r="11" spans="1:26" x14ac:dyDescent="0.25">
      <c r="A11" s="62" t="s">
        <v>18</v>
      </c>
      <c r="B11" s="68">
        <v>697</v>
      </c>
      <c r="C11" s="68">
        <v>649</v>
      </c>
      <c r="D11" s="68">
        <v>703</v>
      </c>
      <c r="E11" s="68">
        <v>621</v>
      </c>
      <c r="F11" s="68">
        <v>703</v>
      </c>
      <c r="G11" s="68">
        <v>620</v>
      </c>
      <c r="H11" s="68">
        <v>701</v>
      </c>
      <c r="I11" s="68">
        <v>621</v>
      </c>
      <c r="J11" s="68">
        <v>699</v>
      </c>
      <c r="K11" s="68">
        <v>648</v>
      </c>
      <c r="L11" s="68">
        <v>961</v>
      </c>
      <c r="M11" s="68">
        <v>914</v>
      </c>
      <c r="N11" s="68">
        <v>949</v>
      </c>
      <c r="O11" s="68">
        <v>900</v>
      </c>
      <c r="P11" s="68">
        <v>840</v>
      </c>
      <c r="Q11" s="68">
        <v>791</v>
      </c>
      <c r="R11" s="68">
        <v>895</v>
      </c>
      <c r="S11" s="68">
        <v>843</v>
      </c>
      <c r="T11" s="68">
        <v>837</v>
      </c>
      <c r="U11" s="68">
        <v>786</v>
      </c>
      <c r="V11" s="68">
        <v>916</v>
      </c>
      <c r="W11" s="68">
        <v>833</v>
      </c>
      <c r="X11" s="68">
        <v>877</v>
      </c>
      <c r="Y11" s="69">
        <v>804</v>
      </c>
    </row>
    <row r="12" spans="1:26" x14ac:dyDescent="0.25">
      <c r="A12" s="62" t="s">
        <v>19</v>
      </c>
      <c r="B12" s="68">
        <v>179016</v>
      </c>
      <c r="C12" s="68">
        <v>176953</v>
      </c>
      <c r="D12" s="68">
        <v>176944</v>
      </c>
      <c r="E12" s="68">
        <v>175313</v>
      </c>
      <c r="F12" s="68">
        <v>176156</v>
      </c>
      <c r="G12" s="68">
        <v>174742</v>
      </c>
      <c r="H12" s="68">
        <v>177322</v>
      </c>
      <c r="I12" s="68">
        <v>176125</v>
      </c>
      <c r="J12" s="68">
        <v>177330</v>
      </c>
      <c r="K12" s="68">
        <v>175926</v>
      </c>
      <c r="L12" s="68">
        <v>176719</v>
      </c>
      <c r="M12" s="68">
        <v>175434</v>
      </c>
      <c r="N12" s="68">
        <v>176205</v>
      </c>
      <c r="O12" s="68">
        <v>175144</v>
      </c>
      <c r="P12" s="68">
        <v>175838</v>
      </c>
      <c r="Q12" s="68">
        <v>174514</v>
      </c>
      <c r="R12" s="68">
        <v>175384</v>
      </c>
      <c r="S12" s="68">
        <v>174294</v>
      </c>
      <c r="T12" s="68">
        <v>175469</v>
      </c>
      <c r="U12" s="68">
        <v>174039</v>
      </c>
      <c r="V12" s="68">
        <v>177341</v>
      </c>
      <c r="W12" s="68">
        <v>175975</v>
      </c>
      <c r="X12" s="68">
        <v>179715</v>
      </c>
      <c r="Y12" s="69">
        <v>177846</v>
      </c>
    </row>
    <row r="13" spans="1:26" x14ac:dyDescent="0.25">
      <c r="A13" s="62" t="s">
        <v>20</v>
      </c>
      <c r="B13" s="68">
        <v>5851</v>
      </c>
      <c r="C13" s="68">
        <v>5820</v>
      </c>
      <c r="D13" s="68">
        <v>5834</v>
      </c>
      <c r="E13" s="68">
        <v>5823</v>
      </c>
      <c r="F13" s="68">
        <v>5867</v>
      </c>
      <c r="G13" s="68">
        <v>5853</v>
      </c>
      <c r="H13" s="68">
        <v>5882</v>
      </c>
      <c r="I13" s="68">
        <v>5843</v>
      </c>
      <c r="J13" s="68">
        <v>5882</v>
      </c>
      <c r="K13" s="68">
        <v>5852</v>
      </c>
      <c r="L13" s="68">
        <v>5941</v>
      </c>
      <c r="M13" s="68">
        <v>5927</v>
      </c>
      <c r="N13" s="68">
        <v>5989</v>
      </c>
      <c r="O13" s="68">
        <v>5951</v>
      </c>
      <c r="P13" s="68">
        <v>5998</v>
      </c>
      <c r="Q13" s="68">
        <v>5968</v>
      </c>
      <c r="R13" s="68">
        <v>6047</v>
      </c>
      <c r="S13" s="68">
        <v>6040</v>
      </c>
      <c r="T13" s="68">
        <v>6099</v>
      </c>
      <c r="U13" s="68">
        <v>6071</v>
      </c>
      <c r="V13" s="68">
        <v>6132</v>
      </c>
      <c r="W13" s="68">
        <v>6070</v>
      </c>
      <c r="X13" s="68">
        <v>6085</v>
      </c>
      <c r="Y13" s="69">
        <v>6029</v>
      </c>
    </row>
    <row r="14" spans="1:26" x14ac:dyDescent="0.25">
      <c r="A14" s="62" t="s">
        <v>21</v>
      </c>
      <c r="B14" s="68">
        <v>23035</v>
      </c>
      <c r="C14" s="68">
        <v>22530</v>
      </c>
      <c r="D14" s="68">
        <v>23000</v>
      </c>
      <c r="E14" s="68">
        <v>22245</v>
      </c>
      <c r="F14" s="68">
        <v>22430</v>
      </c>
      <c r="G14" s="68">
        <v>21778</v>
      </c>
      <c r="H14" s="68">
        <v>23118</v>
      </c>
      <c r="I14" s="68">
        <v>22448</v>
      </c>
      <c r="J14" s="68">
        <v>23358</v>
      </c>
      <c r="K14" s="68">
        <v>22708</v>
      </c>
      <c r="L14" s="68">
        <v>23631</v>
      </c>
      <c r="M14" s="68">
        <v>23009</v>
      </c>
      <c r="N14" s="68">
        <v>24680</v>
      </c>
      <c r="O14" s="68">
        <v>23723</v>
      </c>
      <c r="P14" s="68">
        <v>24543</v>
      </c>
      <c r="Q14" s="68">
        <v>22928</v>
      </c>
      <c r="R14" s="68">
        <v>24683</v>
      </c>
      <c r="S14" s="68">
        <v>22743</v>
      </c>
      <c r="T14" s="68">
        <v>23728</v>
      </c>
      <c r="U14" s="68">
        <v>22922</v>
      </c>
      <c r="V14" s="68">
        <v>23421</v>
      </c>
      <c r="W14" s="68">
        <v>22491</v>
      </c>
      <c r="X14" s="68">
        <v>22111</v>
      </c>
      <c r="Y14" s="69">
        <v>20791</v>
      </c>
    </row>
    <row r="15" spans="1:26" x14ac:dyDescent="0.25">
      <c r="A15" s="62" t="s">
        <v>22</v>
      </c>
      <c r="B15" s="68">
        <v>161879</v>
      </c>
      <c r="C15" s="68">
        <v>159151</v>
      </c>
      <c r="D15" s="68">
        <v>161267</v>
      </c>
      <c r="E15" s="68">
        <v>158641</v>
      </c>
      <c r="F15" s="68">
        <v>161154</v>
      </c>
      <c r="G15" s="68">
        <v>158384</v>
      </c>
      <c r="H15" s="68">
        <v>161704</v>
      </c>
      <c r="I15" s="68">
        <v>159144</v>
      </c>
      <c r="J15" s="68">
        <v>161889</v>
      </c>
      <c r="K15" s="68">
        <v>159598</v>
      </c>
      <c r="L15" s="68">
        <v>162178</v>
      </c>
      <c r="M15" s="68">
        <v>159488</v>
      </c>
      <c r="N15" s="68">
        <v>162735</v>
      </c>
      <c r="O15" s="68">
        <v>160240</v>
      </c>
      <c r="P15" s="68">
        <v>163053</v>
      </c>
      <c r="Q15" s="68">
        <v>160453</v>
      </c>
      <c r="R15" s="68">
        <v>163968</v>
      </c>
      <c r="S15" s="68">
        <v>161562</v>
      </c>
      <c r="T15" s="68">
        <v>165134</v>
      </c>
      <c r="U15" s="68">
        <v>162475</v>
      </c>
      <c r="V15" s="68">
        <v>167556</v>
      </c>
      <c r="W15" s="68">
        <v>164943</v>
      </c>
      <c r="X15" s="68">
        <v>167557</v>
      </c>
      <c r="Y15" s="69">
        <v>164215</v>
      </c>
    </row>
    <row r="16" spans="1:26" x14ac:dyDescent="0.25">
      <c r="A16" s="62" t="s">
        <v>23</v>
      </c>
      <c r="B16" s="68">
        <v>41142</v>
      </c>
      <c r="C16" s="68">
        <v>40627</v>
      </c>
      <c r="D16" s="68">
        <v>41271</v>
      </c>
      <c r="E16" s="68">
        <v>40806</v>
      </c>
      <c r="F16" s="68">
        <v>41412</v>
      </c>
      <c r="G16" s="68">
        <v>40628</v>
      </c>
      <c r="H16" s="68">
        <v>41621</v>
      </c>
      <c r="I16" s="68">
        <v>41167</v>
      </c>
      <c r="J16" s="68">
        <v>41328</v>
      </c>
      <c r="K16" s="68">
        <v>40820</v>
      </c>
      <c r="L16" s="68">
        <v>41283</v>
      </c>
      <c r="M16" s="68">
        <v>40781</v>
      </c>
      <c r="N16" s="68">
        <v>41647</v>
      </c>
      <c r="O16" s="68">
        <v>41041</v>
      </c>
      <c r="P16" s="68">
        <v>41853</v>
      </c>
      <c r="Q16" s="68">
        <v>41279</v>
      </c>
      <c r="R16" s="68">
        <v>41603</v>
      </c>
      <c r="S16" s="68">
        <v>41034</v>
      </c>
      <c r="T16" s="68">
        <v>42175</v>
      </c>
      <c r="U16" s="68">
        <v>41651</v>
      </c>
      <c r="V16" s="68">
        <v>42586</v>
      </c>
      <c r="W16" s="68">
        <v>41952</v>
      </c>
      <c r="X16" s="68">
        <v>42844</v>
      </c>
      <c r="Y16" s="69">
        <v>42112</v>
      </c>
      <c r="Z16" s="70"/>
    </row>
    <row r="17" spans="1:25" x14ac:dyDescent="0.25">
      <c r="A17" s="62" t="s">
        <v>59</v>
      </c>
      <c r="B17" s="68">
        <v>158296</v>
      </c>
      <c r="C17" s="68">
        <v>156842</v>
      </c>
      <c r="D17" s="68">
        <v>157995</v>
      </c>
      <c r="E17" s="68">
        <v>156578</v>
      </c>
      <c r="F17" s="68">
        <v>158642</v>
      </c>
      <c r="G17" s="68">
        <v>157176</v>
      </c>
      <c r="H17" s="68">
        <v>159077</v>
      </c>
      <c r="I17" s="68">
        <v>157931</v>
      </c>
      <c r="J17" s="68">
        <v>158947</v>
      </c>
      <c r="K17" s="68">
        <v>157530</v>
      </c>
      <c r="L17" s="68">
        <v>160096</v>
      </c>
      <c r="M17" s="68">
        <v>159001</v>
      </c>
      <c r="N17" s="68">
        <v>160829</v>
      </c>
      <c r="O17" s="68">
        <v>159680</v>
      </c>
      <c r="P17" s="68">
        <v>161467</v>
      </c>
      <c r="Q17" s="68">
        <v>160254</v>
      </c>
      <c r="R17" s="68">
        <v>163139</v>
      </c>
      <c r="S17" s="68">
        <v>161633</v>
      </c>
      <c r="T17" s="68">
        <v>163019</v>
      </c>
      <c r="U17" s="68">
        <v>161344</v>
      </c>
      <c r="V17" s="68">
        <v>163550</v>
      </c>
      <c r="W17" s="68">
        <v>161804</v>
      </c>
      <c r="X17" s="68">
        <v>162394</v>
      </c>
      <c r="Y17" s="69">
        <v>160472</v>
      </c>
    </row>
    <row r="18" spans="1:25" x14ac:dyDescent="0.25">
      <c r="A18" s="62" t="s">
        <v>60</v>
      </c>
      <c r="B18" s="68">
        <v>69522</v>
      </c>
      <c r="C18" s="68">
        <v>68198</v>
      </c>
      <c r="D18" s="68">
        <v>70864</v>
      </c>
      <c r="E18" s="68">
        <v>69548</v>
      </c>
      <c r="F18" s="68">
        <v>71688</v>
      </c>
      <c r="G18" s="68">
        <v>70433</v>
      </c>
      <c r="H18" s="68">
        <v>71565</v>
      </c>
      <c r="I18" s="68">
        <v>70428</v>
      </c>
      <c r="J18" s="68">
        <v>72634</v>
      </c>
      <c r="K18" s="68">
        <v>70947</v>
      </c>
      <c r="L18" s="68">
        <v>72418</v>
      </c>
      <c r="M18" s="68">
        <v>71150</v>
      </c>
      <c r="N18" s="68">
        <v>72368</v>
      </c>
      <c r="O18" s="68">
        <v>71274</v>
      </c>
      <c r="P18" s="68">
        <v>72544</v>
      </c>
      <c r="Q18" s="68">
        <v>71348</v>
      </c>
      <c r="R18" s="68">
        <v>72509</v>
      </c>
      <c r="S18" s="68">
        <v>71359</v>
      </c>
      <c r="T18" s="68">
        <v>72537</v>
      </c>
      <c r="U18" s="68">
        <v>71370</v>
      </c>
      <c r="V18" s="68">
        <v>71966</v>
      </c>
      <c r="W18" s="68">
        <v>70714</v>
      </c>
      <c r="X18" s="68">
        <v>68898</v>
      </c>
      <c r="Y18" s="69">
        <v>67235</v>
      </c>
    </row>
    <row r="19" spans="1:25" x14ac:dyDescent="0.25">
      <c r="A19" s="62" t="s">
        <v>26</v>
      </c>
      <c r="B19" s="68">
        <v>1497</v>
      </c>
      <c r="C19" s="68">
        <v>1497</v>
      </c>
      <c r="D19" s="68">
        <v>1611</v>
      </c>
      <c r="E19" s="68">
        <v>1550</v>
      </c>
      <c r="F19" s="68">
        <v>1636</v>
      </c>
      <c r="G19" s="68">
        <v>1594</v>
      </c>
      <c r="H19" s="68">
        <v>1659</v>
      </c>
      <c r="I19" s="68">
        <v>1633</v>
      </c>
      <c r="J19" s="68">
        <v>1663</v>
      </c>
      <c r="K19" s="68">
        <v>1647</v>
      </c>
      <c r="L19" s="68">
        <v>1682</v>
      </c>
      <c r="M19" s="68">
        <v>1655</v>
      </c>
      <c r="N19" s="68">
        <v>1680</v>
      </c>
      <c r="O19" s="68">
        <v>1663</v>
      </c>
      <c r="P19" s="68">
        <v>1694</v>
      </c>
      <c r="Q19" s="68">
        <v>1670</v>
      </c>
      <c r="R19" s="68">
        <v>1687</v>
      </c>
      <c r="S19" s="68">
        <v>1672</v>
      </c>
      <c r="T19" s="68">
        <v>1693</v>
      </c>
      <c r="U19" s="68">
        <v>1677</v>
      </c>
      <c r="V19" s="68">
        <v>1704</v>
      </c>
      <c r="W19" s="68">
        <v>1685</v>
      </c>
      <c r="X19" s="68">
        <v>1706</v>
      </c>
      <c r="Y19" s="69">
        <v>1689</v>
      </c>
    </row>
    <row r="20" spans="1:25" x14ac:dyDescent="0.25">
      <c r="A20" s="62" t="s">
        <v>27</v>
      </c>
      <c r="B20" s="68">
        <v>0</v>
      </c>
      <c r="C20" s="68">
        <v>0</v>
      </c>
      <c r="D20" s="68">
        <v>0</v>
      </c>
      <c r="E20" s="68">
        <v>0</v>
      </c>
      <c r="F20" s="68">
        <v>0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68">
        <v>0</v>
      </c>
      <c r="P20" s="68">
        <v>0</v>
      </c>
      <c r="Q20" s="68">
        <v>0</v>
      </c>
      <c r="R20" s="68">
        <v>0</v>
      </c>
      <c r="S20" s="68">
        <v>0</v>
      </c>
      <c r="T20" s="68">
        <v>0</v>
      </c>
      <c r="U20" s="68">
        <v>0</v>
      </c>
      <c r="V20" s="68">
        <v>0</v>
      </c>
      <c r="W20" s="68">
        <v>0</v>
      </c>
      <c r="X20" s="68">
        <v>0</v>
      </c>
      <c r="Y20" s="69">
        <v>0</v>
      </c>
    </row>
    <row r="21" spans="1:25" x14ac:dyDescent="0.25">
      <c r="A21" s="71" t="s">
        <v>28</v>
      </c>
      <c r="B21" s="68">
        <v>654961</v>
      </c>
      <c r="C21" s="68">
        <v>646147</v>
      </c>
      <c r="D21" s="68">
        <v>653734</v>
      </c>
      <c r="E21" s="68">
        <v>645269</v>
      </c>
      <c r="F21" s="68">
        <v>653489</v>
      </c>
      <c r="G21" s="68">
        <v>644902</v>
      </c>
      <c r="H21" s="68">
        <v>656174</v>
      </c>
      <c r="I21" s="68">
        <v>648736</v>
      </c>
      <c r="J21" s="68">
        <v>657411</v>
      </c>
      <c r="K21" s="68">
        <v>649249</v>
      </c>
      <c r="L21" s="68">
        <v>658957</v>
      </c>
      <c r="M21" s="68">
        <v>651298</v>
      </c>
      <c r="N21" s="68">
        <v>660877</v>
      </c>
      <c r="O21" s="68">
        <v>653336</v>
      </c>
      <c r="P21" s="68">
        <v>661500</v>
      </c>
      <c r="Q21" s="68">
        <v>652764</v>
      </c>
      <c r="R21" s="68">
        <v>663426</v>
      </c>
      <c r="S21" s="68">
        <v>654563</v>
      </c>
      <c r="T21" s="68">
        <v>664329</v>
      </c>
      <c r="U21" s="68">
        <v>655872</v>
      </c>
      <c r="V21" s="68">
        <v>668925</v>
      </c>
      <c r="W21" s="68">
        <v>660088</v>
      </c>
      <c r="X21" s="68">
        <v>666649</v>
      </c>
      <c r="Y21" s="69">
        <v>655504</v>
      </c>
    </row>
    <row r="22" spans="1:25" x14ac:dyDescent="0.25">
      <c r="A22" s="62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4"/>
    </row>
    <row r="23" spans="1:25" x14ac:dyDescent="0.25">
      <c r="A23" s="62" t="s">
        <v>72</v>
      </c>
      <c r="B23" s="68">
        <v>92946</v>
      </c>
      <c r="C23" s="68">
        <v>92153</v>
      </c>
      <c r="D23" s="68">
        <v>93640</v>
      </c>
      <c r="E23" s="68">
        <v>92271</v>
      </c>
      <c r="F23" s="68">
        <v>92849</v>
      </c>
      <c r="G23" s="68">
        <v>92073</v>
      </c>
      <c r="H23" s="68">
        <v>93965</v>
      </c>
      <c r="I23" s="68">
        <v>92491</v>
      </c>
      <c r="J23" s="68">
        <v>93331</v>
      </c>
      <c r="K23" s="68">
        <v>92346</v>
      </c>
      <c r="L23" s="68">
        <v>93809</v>
      </c>
      <c r="M23" s="68">
        <v>93022</v>
      </c>
      <c r="N23" s="68">
        <v>91806</v>
      </c>
      <c r="O23" s="68">
        <v>91487</v>
      </c>
      <c r="P23" s="68">
        <v>93600</v>
      </c>
      <c r="Q23" s="68">
        <v>93231</v>
      </c>
      <c r="R23" s="68">
        <v>91468</v>
      </c>
      <c r="S23" s="68">
        <v>91305</v>
      </c>
      <c r="T23" s="68">
        <v>91487</v>
      </c>
      <c r="U23" s="68">
        <v>91281</v>
      </c>
      <c r="V23" s="68">
        <v>91328</v>
      </c>
      <c r="W23" s="68">
        <v>91186</v>
      </c>
      <c r="X23" s="68">
        <v>91434</v>
      </c>
      <c r="Y23" s="69">
        <v>91335</v>
      </c>
    </row>
    <row r="24" spans="1:25" x14ac:dyDescent="0.25">
      <c r="A24" s="62" t="s">
        <v>30</v>
      </c>
      <c r="B24" s="68">
        <v>17937</v>
      </c>
      <c r="C24" s="68">
        <v>17702</v>
      </c>
      <c r="D24" s="68">
        <v>18322</v>
      </c>
      <c r="E24" s="68">
        <v>18015</v>
      </c>
      <c r="F24" s="68">
        <v>18478</v>
      </c>
      <c r="G24" s="68">
        <v>18124</v>
      </c>
      <c r="H24" s="68">
        <v>18434</v>
      </c>
      <c r="I24" s="68">
        <v>18182</v>
      </c>
      <c r="J24" s="68">
        <v>18473</v>
      </c>
      <c r="K24" s="68">
        <v>18270</v>
      </c>
      <c r="L24" s="68">
        <v>18461</v>
      </c>
      <c r="M24" s="68">
        <v>18324</v>
      </c>
      <c r="N24" s="68">
        <v>18602</v>
      </c>
      <c r="O24" s="68">
        <v>18474</v>
      </c>
      <c r="P24" s="68">
        <v>18315</v>
      </c>
      <c r="Q24" s="68">
        <v>18203</v>
      </c>
      <c r="R24" s="68">
        <v>18291</v>
      </c>
      <c r="S24" s="68">
        <v>18226</v>
      </c>
      <c r="T24" s="68">
        <v>18326</v>
      </c>
      <c r="U24" s="68">
        <v>18270</v>
      </c>
      <c r="V24" s="68">
        <v>18433</v>
      </c>
      <c r="W24" s="68">
        <v>18400</v>
      </c>
      <c r="X24" s="68">
        <v>18374</v>
      </c>
      <c r="Y24" s="69">
        <v>18343</v>
      </c>
    </row>
    <row r="25" spans="1:25" x14ac:dyDescent="0.25">
      <c r="A25" s="62" t="s">
        <v>31</v>
      </c>
      <c r="B25" s="68">
        <v>17533</v>
      </c>
      <c r="C25" s="68">
        <v>17533</v>
      </c>
      <c r="D25" s="68">
        <v>17430</v>
      </c>
      <c r="E25" s="68">
        <v>17430</v>
      </c>
      <c r="F25" s="68">
        <v>17640</v>
      </c>
      <c r="G25" s="68">
        <v>17640</v>
      </c>
      <c r="H25" s="68">
        <v>17551</v>
      </c>
      <c r="I25" s="68">
        <v>17551</v>
      </c>
      <c r="J25" s="68">
        <v>17790</v>
      </c>
      <c r="K25" s="68">
        <v>17790</v>
      </c>
      <c r="L25" s="68">
        <v>17793</v>
      </c>
      <c r="M25" s="68">
        <v>17793</v>
      </c>
      <c r="N25" s="68">
        <v>17653</v>
      </c>
      <c r="O25" s="68">
        <v>17653</v>
      </c>
      <c r="P25" s="68">
        <v>17908</v>
      </c>
      <c r="Q25" s="68">
        <v>17908</v>
      </c>
      <c r="R25" s="68">
        <v>17753</v>
      </c>
      <c r="S25" s="68">
        <v>17752</v>
      </c>
      <c r="T25" s="68">
        <v>18218</v>
      </c>
      <c r="U25" s="68">
        <v>18184</v>
      </c>
      <c r="V25" s="68">
        <v>17776</v>
      </c>
      <c r="W25" s="68">
        <v>17621</v>
      </c>
      <c r="X25" s="68">
        <v>17583</v>
      </c>
      <c r="Y25" s="69">
        <v>16959</v>
      </c>
    </row>
    <row r="26" spans="1:25" x14ac:dyDescent="0.25">
      <c r="A26" s="62" t="s">
        <v>32</v>
      </c>
      <c r="B26" s="68">
        <v>5508</v>
      </c>
      <c r="C26" s="68">
        <v>5507</v>
      </c>
      <c r="D26" s="68">
        <v>5506</v>
      </c>
      <c r="E26" s="68">
        <v>5504</v>
      </c>
      <c r="F26" s="68">
        <v>5520</v>
      </c>
      <c r="G26" s="68">
        <v>5518</v>
      </c>
      <c r="H26" s="68">
        <v>5493</v>
      </c>
      <c r="I26" s="68">
        <v>5491</v>
      </c>
      <c r="J26" s="68">
        <v>5497</v>
      </c>
      <c r="K26" s="68">
        <v>5495</v>
      </c>
      <c r="L26" s="68">
        <v>5542</v>
      </c>
      <c r="M26" s="68">
        <v>5541</v>
      </c>
      <c r="N26" s="68">
        <v>5556</v>
      </c>
      <c r="O26" s="68">
        <v>5555</v>
      </c>
      <c r="P26" s="68">
        <v>5574</v>
      </c>
      <c r="Q26" s="68">
        <v>5574</v>
      </c>
      <c r="R26" s="68">
        <v>5573</v>
      </c>
      <c r="S26" s="68">
        <v>5572</v>
      </c>
      <c r="T26" s="68">
        <v>5595</v>
      </c>
      <c r="U26" s="68">
        <v>5594</v>
      </c>
      <c r="V26" s="68">
        <v>5627</v>
      </c>
      <c r="W26" s="68">
        <v>5626</v>
      </c>
      <c r="X26" s="68">
        <v>5661</v>
      </c>
      <c r="Y26" s="69">
        <v>5661</v>
      </c>
    </row>
    <row r="27" spans="1:25" x14ac:dyDescent="0.25">
      <c r="A27" s="62" t="s">
        <v>33</v>
      </c>
      <c r="B27" s="68">
        <v>2958</v>
      </c>
      <c r="C27" s="68">
        <v>2958</v>
      </c>
      <c r="D27" s="68">
        <v>2972</v>
      </c>
      <c r="E27" s="68">
        <v>2972</v>
      </c>
      <c r="F27" s="68">
        <v>2977</v>
      </c>
      <c r="G27" s="68">
        <v>2977</v>
      </c>
      <c r="H27" s="68">
        <v>2983</v>
      </c>
      <c r="I27" s="68">
        <v>2983</v>
      </c>
      <c r="J27" s="68">
        <v>2998</v>
      </c>
      <c r="K27" s="68">
        <v>2998</v>
      </c>
      <c r="L27" s="68">
        <v>3002</v>
      </c>
      <c r="M27" s="68">
        <v>3002</v>
      </c>
      <c r="N27" s="68">
        <v>3017</v>
      </c>
      <c r="O27" s="68">
        <v>3017</v>
      </c>
      <c r="P27" s="68">
        <v>3026</v>
      </c>
      <c r="Q27" s="68">
        <v>3026</v>
      </c>
      <c r="R27" s="68">
        <v>3013</v>
      </c>
      <c r="S27" s="68">
        <v>3013</v>
      </c>
      <c r="T27" s="68">
        <v>3020</v>
      </c>
      <c r="U27" s="68">
        <v>3020</v>
      </c>
      <c r="V27" s="68">
        <v>3040</v>
      </c>
      <c r="W27" s="68">
        <v>3040</v>
      </c>
      <c r="X27" s="68">
        <v>3039</v>
      </c>
      <c r="Y27" s="69">
        <v>3039</v>
      </c>
    </row>
    <row r="28" spans="1:25" x14ac:dyDescent="0.25">
      <c r="A28" s="62" t="s">
        <v>34</v>
      </c>
      <c r="B28" s="68">
        <v>27775</v>
      </c>
      <c r="C28" s="68">
        <v>27366</v>
      </c>
      <c r="D28" s="68">
        <v>28006</v>
      </c>
      <c r="E28" s="68">
        <v>27682</v>
      </c>
      <c r="F28" s="68">
        <v>28178</v>
      </c>
      <c r="G28" s="68">
        <v>27883</v>
      </c>
      <c r="H28" s="68">
        <v>28595</v>
      </c>
      <c r="I28" s="68">
        <v>27840</v>
      </c>
      <c r="J28" s="68">
        <v>28463</v>
      </c>
      <c r="K28" s="68">
        <v>28155</v>
      </c>
      <c r="L28" s="68">
        <v>28624</v>
      </c>
      <c r="M28" s="68">
        <v>28292</v>
      </c>
      <c r="N28" s="68">
        <v>28750</v>
      </c>
      <c r="O28" s="68">
        <v>28445</v>
      </c>
      <c r="P28" s="68">
        <v>28906</v>
      </c>
      <c r="Q28" s="68">
        <v>28593</v>
      </c>
      <c r="R28" s="68">
        <v>28909</v>
      </c>
      <c r="S28" s="68">
        <v>28665</v>
      </c>
      <c r="T28" s="68">
        <v>28871</v>
      </c>
      <c r="U28" s="68">
        <v>28640</v>
      </c>
      <c r="V28" s="68">
        <v>29210</v>
      </c>
      <c r="W28" s="68">
        <v>28839</v>
      </c>
      <c r="X28" s="68">
        <v>28930</v>
      </c>
      <c r="Y28" s="69">
        <v>28406</v>
      </c>
    </row>
    <row r="29" spans="1:25" x14ac:dyDescent="0.25">
      <c r="A29" s="71" t="s">
        <v>35</v>
      </c>
      <c r="B29" s="68">
        <v>164657</v>
      </c>
      <c r="C29" s="68">
        <v>163219</v>
      </c>
      <c r="D29" s="68">
        <v>165876</v>
      </c>
      <c r="E29" s="68">
        <v>163874</v>
      </c>
      <c r="F29" s="68">
        <v>165642</v>
      </c>
      <c r="G29" s="68">
        <v>164215</v>
      </c>
      <c r="H29" s="68">
        <v>167021</v>
      </c>
      <c r="I29" s="68">
        <v>164538</v>
      </c>
      <c r="J29" s="68">
        <v>166552</v>
      </c>
      <c r="K29" s="68">
        <v>165054</v>
      </c>
      <c r="L29" s="68">
        <v>167231</v>
      </c>
      <c r="M29" s="68">
        <v>165974</v>
      </c>
      <c r="N29" s="68">
        <v>165384</v>
      </c>
      <c r="O29" s="68">
        <v>164631</v>
      </c>
      <c r="P29" s="68">
        <v>167329</v>
      </c>
      <c r="Q29" s="68">
        <v>166535</v>
      </c>
      <c r="R29" s="68">
        <v>165007</v>
      </c>
      <c r="S29" s="68">
        <v>164533</v>
      </c>
      <c r="T29" s="68">
        <v>165517</v>
      </c>
      <c r="U29" s="68">
        <v>164989</v>
      </c>
      <c r="V29" s="68">
        <v>165414</v>
      </c>
      <c r="W29" s="68">
        <v>164712</v>
      </c>
      <c r="X29" s="68">
        <v>165021</v>
      </c>
      <c r="Y29" s="69">
        <v>163743</v>
      </c>
    </row>
    <row r="30" spans="1:25" x14ac:dyDescent="0.25">
      <c r="A30" s="62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4"/>
    </row>
    <row r="31" spans="1:25" x14ac:dyDescent="0.25">
      <c r="A31" s="62" t="s">
        <v>36</v>
      </c>
      <c r="B31" s="68">
        <v>47901</v>
      </c>
      <c r="C31" s="68">
        <v>47901</v>
      </c>
      <c r="D31" s="68">
        <v>47920</v>
      </c>
      <c r="E31" s="68">
        <v>47920</v>
      </c>
      <c r="F31" s="68">
        <v>48137</v>
      </c>
      <c r="G31" s="68">
        <v>48137</v>
      </c>
      <c r="H31" s="68">
        <v>48077</v>
      </c>
      <c r="I31" s="68">
        <v>48077</v>
      </c>
      <c r="J31" s="68">
        <v>48085</v>
      </c>
      <c r="K31" s="68">
        <v>48085</v>
      </c>
      <c r="L31" s="68">
        <v>48033</v>
      </c>
      <c r="M31" s="68">
        <v>48033</v>
      </c>
      <c r="N31" s="68">
        <v>48129</v>
      </c>
      <c r="O31" s="68">
        <v>48129</v>
      </c>
      <c r="P31" s="68">
        <v>47729</v>
      </c>
      <c r="Q31" s="68">
        <v>47729</v>
      </c>
      <c r="R31" s="68">
        <v>47945</v>
      </c>
      <c r="S31" s="68">
        <v>47945</v>
      </c>
      <c r="T31" s="68">
        <v>48144</v>
      </c>
      <c r="U31" s="68">
        <v>48144</v>
      </c>
      <c r="V31" s="68">
        <v>48170</v>
      </c>
      <c r="W31" s="68">
        <v>48170</v>
      </c>
      <c r="X31" s="68">
        <v>48128</v>
      </c>
      <c r="Y31" s="69">
        <v>48128</v>
      </c>
    </row>
    <row r="32" spans="1:25" x14ac:dyDescent="0.25">
      <c r="A32" s="62" t="s">
        <v>37</v>
      </c>
      <c r="B32" s="68">
        <v>51221</v>
      </c>
      <c r="C32" s="68">
        <v>51221</v>
      </c>
      <c r="D32" s="68">
        <v>51070</v>
      </c>
      <c r="E32" s="68">
        <v>51070</v>
      </c>
      <c r="F32" s="68">
        <v>51239</v>
      </c>
      <c r="G32" s="68">
        <v>51239</v>
      </c>
      <c r="H32" s="68">
        <v>52005</v>
      </c>
      <c r="I32" s="68">
        <v>52005</v>
      </c>
      <c r="J32" s="68">
        <v>52079</v>
      </c>
      <c r="K32" s="68">
        <v>52079</v>
      </c>
      <c r="L32" s="68">
        <v>52139</v>
      </c>
      <c r="M32" s="68">
        <v>52139</v>
      </c>
      <c r="N32" s="68">
        <v>52061</v>
      </c>
      <c r="O32" s="68">
        <v>52061</v>
      </c>
      <c r="P32" s="68">
        <v>51890</v>
      </c>
      <c r="Q32" s="68">
        <v>51890</v>
      </c>
      <c r="R32" s="68">
        <v>52156</v>
      </c>
      <c r="S32" s="68">
        <v>52156</v>
      </c>
      <c r="T32" s="68">
        <v>51522</v>
      </c>
      <c r="U32" s="68">
        <v>51522</v>
      </c>
      <c r="V32" s="68">
        <v>51824</v>
      </c>
      <c r="W32" s="68">
        <v>51824</v>
      </c>
      <c r="X32" s="68">
        <v>51757</v>
      </c>
      <c r="Y32" s="69">
        <v>51757</v>
      </c>
    </row>
    <row r="33" spans="1:25" x14ac:dyDescent="0.25">
      <c r="A33" s="62" t="s">
        <v>38</v>
      </c>
      <c r="B33" s="68">
        <v>51906</v>
      </c>
      <c r="C33" s="68">
        <v>51906</v>
      </c>
      <c r="D33" s="68">
        <v>53009</v>
      </c>
      <c r="E33" s="68">
        <v>53009</v>
      </c>
      <c r="F33" s="68">
        <v>52895</v>
      </c>
      <c r="G33" s="68">
        <v>52895</v>
      </c>
      <c r="H33" s="68">
        <v>53354</v>
      </c>
      <c r="I33" s="68">
        <v>53354</v>
      </c>
      <c r="J33" s="68">
        <v>54068</v>
      </c>
      <c r="K33" s="68">
        <v>54068</v>
      </c>
      <c r="L33" s="68">
        <v>54725</v>
      </c>
      <c r="M33" s="68">
        <v>54725</v>
      </c>
      <c r="N33" s="68">
        <v>55271</v>
      </c>
      <c r="O33" s="68">
        <v>55271</v>
      </c>
      <c r="P33" s="68">
        <v>55765</v>
      </c>
      <c r="Q33" s="68">
        <v>55765</v>
      </c>
      <c r="R33" s="68">
        <v>56322</v>
      </c>
      <c r="S33" s="68">
        <v>56322</v>
      </c>
      <c r="T33" s="68">
        <v>56729</v>
      </c>
      <c r="U33" s="68">
        <v>56729</v>
      </c>
      <c r="V33" s="68">
        <v>57106</v>
      </c>
      <c r="W33" s="68">
        <v>57106</v>
      </c>
      <c r="X33" s="68">
        <v>57573</v>
      </c>
      <c r="Y33" s="69">
        <v>57573</v>
      </c>
    </row>
    <row r="34" spans="1:25" x14ac:dyDescent="0.25">
      <c r="A34" s="62" t="s">
        <v>61</v>
      </c>
      <c r="B34" s="68">
        <v>920</v>
      </c>
      <c r="C34" s="68">
        <v>920</v>
      </c>
      <c r="D34" s="68">
        <v>930</v>
      </c>
      <c r="E34" s="68">
        <v>930</v>
      </c>
      <c r="F34" s="68">
        <v>1050</v>
      </c>
      <c r="G34" s="68">
        <v>1050</v>
      </c>
      <c r="H34" s="68">
        <v>1093</v>
      </c>
      <c r="I34" s="68">
        <v>1093</v>
      </c>
      <c r="J34" s="68">
        <v>1143</v>
      </c>
      <c r="K34" s="68">
        <v>1143</v>
      </c>
      <c r="L34" s="68">
        <v>1178</v>
      </c>
      <c r="M34" s="68">
        <v>1178</v>
      </c>
      <c r="N34" s="68">
        <v>1206</v>
      </c>
      <c r="O34" s="68">
        <v>1206</v>
      </c>
      <c r="P34" s="68">
        <v>1249</v>
      </c>
      <c r="Q34" s="68">
        <v>1249</v>
      </c>
      <c r="R34" s="68">
        <v>1263</v>
      </c>
      <c r="S34" s="68">
        <v>1263</v>
      </c>
      <c r="T34" s="68">
        <v>1263</v>
      </c>
      <c r="U34" s="68">
        <v>1263</v>
      </c>
      <c r="V34" s="68">
        <v>1355</v>
      </c>
      <c r="W34" s="68">
        <v>1355</v>
      </c>
      <c r="X34" s="68">
        <v>1349</v>
      </c>
      <c r="Y34" s="69">
        <v>1349</v>
      </c>
    </row>
    <row r="35" spans="1:25" ht="15.75" thickBot="1" x14ac:dyDescent="0.3">
      <c r="A35" s="72" t="s">
        <v>39</v>
      </c>
      <c r="B35" s="73">
        <v>151948</v>
      </c>
      <c r="C35" s="73">
        <v>151948</v>
      </c>
      <c r="D35" s="73">
        <v>152929</v>
      </c>
      <c r="E35" s="73">
        <v>152929</v>
      </c>
      <c r="F35" s="73">
        <v>153321</v>
      </c>
      <c r="G35" s="73">
        <v>153321</v>
      </c>
      <c r="H35" s="73">
        <v>154529</v>
      </c>
      <c r="I35" s="73">
        <v>154529</v>
      </c>
      <c r="J35" s="73">
        <v>155375</v>
      </c>
      <c r="K35" s="73">
        <v>155375</v>
      </c>
      <c r="L35" s="73">
        <v>156075</v>
      </c>
      <c r="M35" s="73">
        <v>156075</v>
      </c>
      <c r="N35" s="73">
        <v>156667</v>
      </c>
      <c r="O35" s="73">
        <v>156667</v>
      </c>
      <c r="P35" s="73">
        <v>156633</v>
      </c>
      <c r="Q35" s="73">
        <v>156633</v>
      </c>
      <c r="R35" s="73">
        <v>157686</v>
      </c>
      <c r="S35" s="73">
        <v>157686</v>
      </c>
      <c r="T35" s="73">
        <v>157658</v>
      </c>
      <c r="U35" s="73">
        <v>157658</v>
      </c>
      <c r="V35" s="73">
        <v>158455</v>
      </c>
      <c r="W35" s="73">
        <v>158455</v>
      </c>
      <c r="X35" s="73">
        <v>158807</v>
      </c>
      <c r="Y35" s="74">
        <v>158807</v>
      </c>
    </row>
    <row r="36" spans="1:25" ht="15.75" thickBot="1" x14ac:dyDescent="0.3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4"/>
    </row>
    <row r="37" spans="1:25" x14ac:dyDescent="0.25">
      <c r="A37" s="75" t="s">
        <v>40</v>
      </c>
      <c r="B37" s="76">
        <v>971566</v>
      </c>
      <c r="C37" s="76">
        <v>961314</v>
      </c>
      <c r="D37" s="76">
        <v>972539</v>
      </c>
      <c r="E37" s="76">
        <v>962072</v>
      </c>
      <c r="F37" s="76">
        <v>972452</v>
      </c>
      <c r="G37" s="76">
        <v>962438</v>
      </c>
      <c r="H37" s="76">
        <v>977724</v>
      </c>
      <c r="I37" s="76">
        <v>967803</v>
      </c>
      <c r="J37" s="76">
        <v>979338</v>
      </c>
      <c r="K37" s="76">
        <v>969678</v>
      </c>
      <c r="L37" s="76">
        <v>982263</v>
      </c>
      <c r="M37" s="76">
        <v>973347</v>
      </c>
      <c r="N37" s="76">
        <v>982928</v>
      </c>
      <c r="O37" s="76">
        <v>974634</v>
      </c>
      <c r="P37" s="76">
        <v>985462</v>
      </c>
      <c r="Q37" s="76">
        <v>975932</v>
      </c>
      <c r="R37" s="76">
        <v>986119</v>
      </c>
      <c r="S37" s="76">
        <v>976782</v>
      </c>
      <c r="T37" s="76">
        <v>987504</v>
      </c>
      <c r="U37" s="76">
        <v>978519</v>
      </c>
      <c r="V37" s="76">
        <v>992794</v>
      </c>
      <c r="W37" s="76">
        <v>983255</v>
      </c>
      <c r="X37" s="76">
        <v>990477</v>
      </c>
      <c r="Y37" s="77">
        <v>978054</v>
      </c>
    </row>
    <row r="38" spans="1:25" x14ac:dyDescent="0.25">
      <c r="A38" s="62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4"/>
    </row>
    <row r="39" spans="1:25" ht="15.75" thickBot="1" x14ac:dyDescent="0.3">
      <c r="A39" s="72" t="s">
        <v>73</v>
      </c>
      <c r="B39" s="78">
        <v>819618</v>
      </c>
      <c r="C39" s="78">
        <v>809366</v>
      </c>
      <c r="D39" s="78">
        <v>819610</v>
      </c>
      <c r="E39" s="78">
        <v>809143</v>
      </c>
      <c r="F39" s="78">
        <v>819131</v>
      </c>
      <c r="G39" s="78">
        <v>809117</v>
      </c>
      <c r="H39" s="78">
        <v>823195</v>
      </c>
      <c r="I39" s="78">
        <v>813274</v>
      </c>
      <c r="J39" s="78">
        <v>823963</v>
      </c>
      <c r="K39" s="78">
        <v>814303</v>
      </c>
      <c r="L39" s="78">
        <v>826188</v>
      </c>
      <c r="M39" s="78">
        <v>817272</v>
      </c>
      <c r="N39" s="78">
        <v>826261</v>
      </c>
      <c r="O39" s="78">
        <v>817967</v>
      </c>
      <c r="P39" s="78">
        <v>828829</v>
      </c>
      <c r="Q39" s="78">
        <v>819299</v>
      </c>
      <c r="R39" s="78">
        <v>828433</v>
      </c>
      <c r="S39" s="78">
        <v>819096</v>
      </c>
      <c r="T39" s="78">
        <v>829846</v>
      </c>
      <c r="U39" s="78">
        <v>820861</v>
      </c>
      <c r="V39" s="78">
        <v>834339</v>
      </c>
      <c r="W39" s="78">
        <v>824800</v>
      </c>
      <c r="X39" s="78">
        <v>831670</v>
      </c>
      <c r="Y39" s="79">
        <v>819247</v>
      </c>
    </row>
    <row r="40" spans="1:25" x14ac:dyDescent="0.25">
      <c r="A40" s="80" t="s">
        <v>74</v>
      </c>
    </row>
    <row r="41" spans="1:25" ht="15.75" x14ac:dyDescent="0.25">
      <c r="A41" s="81" t="s">
        <v>75</v>
      </c>
    </row>
    <row r="42" spans="1:25" ht="15.75" x14ac:dyDescent="0.25">
      <c r="A42" s="81" t="s">
        <v>76</v>
      </c>
    </row>
    <row r="43" spans="1:25" ht="15.75" x14ac:dyDescent="0.25">
      <c r="A43" s="81" t="s">
        <v>77</v>
      </c>
    </row>
    <row r="44" spans="1:25" ht="15.75" x14ac:dyDescent="0.25">
      <c r="A44" s="81" t="s">
        <v>78</v>
      </c>
    </row>
    <row r="45" spans="1:25" ht="15.75" x14ac:dyDescent="0.25">
      <c r="A45" s="81" t="s">
        <v>79</v>
      </c>
    </row>
    <row r="46" spans="1:25" ht="15.75" x14ac:dyDescent="0.25">
      <c r="A46" s="81" t="s">
        <v>80</v>
      </c>
    </row>
  </sheetData>
  <mergeCells count="15">
    <mergeCell ref="P7:Q7"/>
    <mergeCell ref="R7:S7"/>
    <mergeCell ref="T7:U7"/>
    <mergeCell ref="V7:W7"/>
    <mergeCell ref="X7:Y7"/>
    <mergeCell ref="A1:Y1"/>
    <mergeCell ref="A2:Y2"/>
    <mergeCell ref="A4:Y4"/>
    <mergeCell ref="B7:C7"/>
    <mergeCell ref="D7:E7"/>
    <mergeCell ref="F7:G7"/>
    <mergeCell ref="H7:I7"/>
    <mergeCell ref="J7:K7"/>
    <mergeCell ref="L7:M7"/>
    <mergeCell ref="N7:O7"/>
  </mergeCells>
  <dataValidations count="1">
    <dataValidation type="textLength" allowBlank="1" showInputMessage="1" showErrorMessage="1" sqref="B31:E35">
      <formula1>0</formula1>
      <formula2>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2013</vt:lpstr>
      <vt:lpstr>2014</vt:lpstr>
      <vt:lpstr>2015</vt:lpstr>
      <vt:lpstr>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SOTO</dc:creator>
  <cp:lastModifiedBy>EDGAR SOTO</cp:lastModifiedBy>
  <dcterms:created xsi:type="dcterms:W3CDTF">2017-06-23T20:45:22Z</dcterms:created>
  <dcterms:modified xsi:type="dcterms:W3CDTF">2017-06-23T20:47:43Z</dcterms:modified>
</cp:coreProperties>
</file>