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uricio.valladares\Desktop\"/>
    </mc:Choice>
  </mc:AlternateContent>
  <bookViews>
    <workbookView xWindow="0" yWindow="0" windowWidth="24000" windowHeight="9735" firstSheet="1" activeTab="1"/>
  </bookViews>
  <sheets>
    <sheet name="Cuadro C" sheetId="1" r:id="rId1"/>
    <sheet name="3876" sheetId="19" r:id="rId2"/>
    <sheet name="Cuadro 1" sheetId="2" r:id="rId3"/>
    <sheet name="Cuadro 2" sheetId="3" r:id="rId4"/>
    <sheet name="Cuadro 3" sheetId="4" r:id="rId5"/>
    <sheet name="Cuadro 4" sheetId="5" r:id="rId6"/>
    <sheet name="Cuadro 5" sheetId="6" r:id="rId7"/>
    <sheet name="Cuadro 6" sheetId="7" r:id="rId8"/>
    <sheet name="Cuadro 7" sheetId="8" r:id="rId9"/>
    <sheet name="Cuadro 8" sheetId="9" r:id="rId10"/>
    <sheet name="Cuadro9" sheetId="10" r:id="rId11"/>
    <sheet name="Cuadro 91" sheetId="11" r:id="rId12"/>
    <sheet name="Cuadro 10" sheetId="12" r:id="rId13"/>
    <sheet name="Cuadro 11" sheetId="13" r:id="rId14"/>
    <sheet name="Cuadro 12" sheetId="14" r:id="rId15"/>
    <sheet name="Cuadro 13" sheetId="15" r:id="rId16"/>
    <sheet name="Cuadro 131" sheetId="16" r:id="rId17"/>
    <sheet name="Cuadro 14" sheetId="17" r:id="rId18"/>
    <sheet name="Cuadro 141" sheetId="18" r:id="rId19"/>
  </sheets>
  <definedNames>
    <definedName name="Consulta_desde_Visual_FoxPro_Tables" localSheetId="12">'Cuadro 10'!$B$10:$V$22</definedName>
    <definedName name="Consulta_desde_Visual_FoxPro_Tables" localSheetId="13">'Cuadro 11'!$B$11:$W$23</definedName>
    <definedName name="Consulta_desde_Visual_FoxPro_Tables_1" localSheetId="14">'Cuadro 12'!$B$10:$V$28</definedName>
    <definedName name="Consulta_desde_Visual_FoxPro_Tables_1" localSheetId="3">'Cuadro 2'!$B$10:$T$22</definedName>
    <definedName name="Consulta_desde_Visual_FoxPro_Tables_1" localSheetId="4">'Cuadro 3'!$B$14:$W$26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8" l="1"/>
  <c r="V28" i="18"/>
  <c r="U28" i="18"/>
  <c r="T28" i="18"/>
  <c r="S28" i="18"/>
  <c r="R28" i="18"/>
  <c r="Q28" i="18"/>
  <c r="P28" i="18"/>
  <c r="O28" i="18"/>
  <c r="N28" i="18"/>
  <c r="M28" i="18"/>
  <c r="L28" i="18"/>
  <c r="K28" i="18"/>
  <c r="J28" i="18"/>
  <c r="I28" i="18"/>
  <c r="H28" i="18"/>
  <c r="G28" i="18"/>
  <c r="F28" i="18"/>
  <c r="E28" i="18"/>
  <c r="D28" i="18"/>
  <c r="C27" i="18"/>
  <c r="C26" i="18"/>
  <c r="C25" i="18"/>
  <c r="C24" i="18"/>
  <c r="C23" i="18"/>
  <c r="C22" i="18"/>
  <c r="C21" i="18"/>
  <c r="C20" i="18"/>
  <c r="C19" i="18"/>
  <c r="C18" i="18"/>
  <c r="C17" i="18"/>
  <c r="C16" i="18"/>
  <c r="C15" i="18"/>
  <c r="C14" i="18"/>
  <c r="C13" i="18"/>
  <c r="C12" i="18"/>
  <c r="C11" i="18"/>
  <c r="C10" i="18"/>
  <c r="C28" i="18" s="1"/>
  <c r="C31" i="17"/>
  <c r="V28" i="17"/>
  <c r="U28" i="17"/>
  <c r="T28" i="17"/>
  <c r="S28" i="17"/>
  <c r="R28" i="17"/>
  <c r="Q28" i="17"/>
  <c r="P28" i="17"/>
  <c r="O28" i="17"/>
  <c r="N28" i="17"/>
  <c r="M28" i="17"/>
  <c r="L28" i="17"/>
  <c r="K28" i="17"/>
  <c r="J28" i="17"/>
  <c r="I28" i="17"/>
  <c r="H28" i="17"/>
  <c r="G28" i="17"/>
  <c r="F28" i="17"/>
  <c r="E28" i="17"/>
  <c r="D28" i="17"/>
  <c r="C27" i="17"/>
  <c r="C26" i="17"/>
  <c r="C25" i="17"/>
  <c r="C24" i="17"/>
  <c r="C28" i="17" s="1"/>
  <c r="C23" i="17"/>
  <c r="C22" i="17"/>
  <c r="C21" i="17"/>
  <c r="C20" i="17"/>
  <c r="C19" i="17"/>
  <c r="C18" i="17"/>
  <c r="C17" i="17"/>
  <c r="C16" i="17"/>
  <c r="C15" i="17"/>
  <c r="C14" i="17"/>
  <c r="C13" i="17"/>
  <c r="C12" i="17"/>
  <c r="C11" i="17"/>
  <c r="C10" i="17"/>
  <c r="C31" i="16"/>
  <c r="V28" i="16"/>
  <c r="U28" i="16"/>
  <c r="T28" i="16"/>
  <c r="S28" i="16"/>
  <c r="R28" i="16"/>
  <c r="Q28" i="16"/>
  <c r="P28" i="16"/>
  <c r="O28" i="16"/>
  <c r="N28" i="16"/>
  <c r="M28" i="16"/>
  <c r="L28" i="16"/>
  <c r="K28" i="16"/>
  <c r="J28" i="16"/>
  <c r="I28" i="16"/>
  <c r="H28" i="16"/>
  <c r="G28" i="16"/>
  <c r="F28" i="16"/>
  <c r="E28" i="16"/>
  <c r="D28" i="16"/>
  <c r="C27" i="16"/>
  <c r="C26" i="16"/>
  <c r="C25" i="16"/>
  <c r="C24" i="16"/>
  <c r="C23" i="16"/>
  <c r="C22" i="16"/>
  <c r="C21" i="16"/>
  <c r="C20" i="16"/>
  <c r="C19" i="16"/>
  <c r="C18" i="16"/>
  <c r="C17" i="16"/>
  <c r="C16" i="16"/>
  <c r="C15" i="16"/>
  <c r="C14" i="16"/>
  <c r="C13" i="16"/>
  <c r="C12" i="16"/>
  <c r="C11" i="16"/>
  <c r="C28" i="16" s="1"/>
  <c r="C10" i="16"/>
  <c r="C31" i="15"/>
  <c r="V28" i="15"/>
  <c r="U28" i="15"/>
  <c r="T28" i="15"/>
  <c r="S28" i="15"/>
  <c r="R28" i="15"/>
  <c r="Q28" i="15"/>
  <c r="P28" i="15"/>
  <c r="O28" i="15"/>
  <c r="N28" i="15"/>
  <c r="M28" i="15"/>
  <c r="L28" i="15"/>
  <c r="K28" i="15"/>
  <c r="J28" i="15"/>
  <c r="I28" i="15"/>
  <c r="H28" i="15"/>
  <c r="G28" i="15"/>
  <c r="F28" i="15"/>
  <c r="E28" i="15"/>
  <c r="D28" i="15"/>
  <c r="C27" i="15"/>
  <c r="C26" i="15"/>
  <c r="C25" i="15"/>
  <c r="C24" i="15"/>
  <c r="C23" i="15"/>
  <c r="C22" i="15"/>
  <c r="C21" i="15"/>
  <c r="C20" i="15"/>
  <c r="C19" i="15"/>
  <c r="C18" i="15"/>
  <c r="C17" i="15"/>
  <c r="C16" i="15"/>
  <c r="C15" i="15"/>
  <c r="C14" i="15"/>
  <c r="C13" i="15"/>
  <c r="C12" i="15"/>
  <c r="C11" i="15"/>
  <c r="C10" i="15"/>
  <c r="C28" i="15" s="1"/>
  <c r="C34" i="14"/>
  <c r="T31" i="14"/>
  <c r="S31" i="14"/>
  <c r="R31" i="14"/>
  <c r="Q31" i="14"/>
  <c r="P31" i="14"/>
  <c r="O31" i="14"/>
  <c r="N31" i="14"/>
  <c r="M31" i="14"/>
  <c r="L31" i="14"/>
  <c r="K31" i="14"/>
  <c r="J31" i="14"/>
  <c r="I31" i="14"/>
  <c r="H31" i="14"/>
  <c r="G31" i="14"/>
  <c r="F31" i="14"/>
  <c r="E31" i="14"/>
  <c r="D31" i="14"/>
  <c r="C31" i="14"/>
  <c r="U9" i="14"/>
  <c r="V9" i="14" s="1"/>
  <c r="B5" i="14"/>
  <c r="B4" i="14"/>
  <c r="C29" i="13"/>
  <c r="U26" i="13"/>
  <c r="T26" i="13"/>
  <c r="S26" i="13"/>
  <c r="R26" i="13"/>
  <c r="Q26" i="13"/>
  <c r="P26" i="13"/>
  <c r="O26" i="13"/>
  <c r="N26" i="13"/>
  <c r="M26" i="13"/>
  <c r="L26" i="13"/>
  <c r="K26" i="13"/>
  <c r="J26" i="13"/>
  <c r="I26" i="13"/>
  <c r="H26" i="13"/>
  <c r="G26" i="13"/>
  <c r="F26" i="13"/>
  <c r="E26" i="13"/>
  <c r="D26" i="13"/>
  <c r="C26" i="13"/>
  <c r="V8" i="13"/>
  <c r="W8" i="13" s="1"/>
  <c r="B5" i="13"/>
  <c r="B4" i="13"/>
  <c r="C26" i="12"/>
  <c r="T24" i="12"/>
  <c r="S24" i="12"/>
  <c r="R24" i="12"/>
  <c r="Q24" i="12"/>
  <c r="P24" i="12"/>
  <c r="O24" i="12"/>
  <c r="N24" i="12"/>
  <c r="M24" i="12"/>
  <c r="L24" i="12"/>
  <c r="K24" i="12"/>
  <c r="J24" i="12"/>
  <c r="I24" i="12"/>
  <c r="H24" i="12"/>
  <c r="G24" i="12"/>
  <c r="F24" i="12"/>
  <c r="E24" i="12"/>
  <c r="D24" i="12"/>
  <c r="C24" i="12"/>
  <c r="U8" i="12"/>
  <c r="V8" i="12" s="1"/>
  <c r="B5" i="12"/>
  <c r="B4" i="12"/>
  <c r="C30" i="11"/>
  <c r="V27" i="11"/>
  <c r="U27" i="11"/>
  <c r="T27" i="11"/>
  <c r="S27" i="11"/>
  <c r="R27" i="11"/>
  <c r="Q27" i="11"/>
  <c r="P27" i="11"/>
  <c r="O27" i="11"/>
  <c r="N27" i="11"/>
  <c r="M27" i="11"/>
  <c r="L27" i="11"/>
  <c r="K27" i="11"/>
  <c r="J27" i="11"/>
  <c r="I27" i="11"/>
  <c r="H27" i="11"/>
  <c r="G27" i="11"/>
  <c r="F27" i="11"/>
  <c r="E27" i="11"/>
  <c r="D27" i="11"/>
  <c r="C26" i="11"/>
  <c r="C25" i="11"/>
  <c r="C24" i="11"/>
  <c r="C23" i="11"/>
  <c r="C22" i="11"/>
  <c r="C21" i="11"/>
  <c r="C20" i="11"/>
  <c r="C19" i="11"/>
  <c r="C18" i="11"/>
  <c r="C17" i="11"/>
  <c r="C16" i="11"/>
  <c r="C15" i="11"/>
  <c r="C14" i="11"/>
  <c r="C13" i="11"/>
  <c r="C12" i="11"/>
  <c r="C11" i="11"/>
  <c r="C10" i="11"/>
  <c r="C27" i="11" s="1"/>
  <c r="C30" i="10"/>
  <c r="V27" i="10"/>
  <c r="U27" i="10"/>
  <c r="T27" i="10"/>
  <c r="S27" i="10"/>
  <c r="R27" i="10"/>
  <c r="Q27" i="10"/>
  <c r="P27" i="10"/>
  <c r="O27" i="10"/>
  <c r="N27" i="10"/>
  <c r="M27" i="10"/>
  <c r="L27" i="10"/>
  <c r="K27" i="10"/>
  <c r="J27" i="10"/>
  <c r="I27" i="10"/>
  <c r="H27" i="10"/>
  <c r="G27" i="10"/>
  <c r="F27" i="10"/>
  <c r="E27" i="10"/>
  <c r="D27" i="10"/>
  <c r="C26" i="10"/>
  <c r="C25" i="10"/>
  <c r="C24" i="10"/>
  <c r="C23" i="10"/>
  <c r="C22" i="10"/>
  <c r="C21" i="10"/>
  <c r="C20" i="10"/>
  <c r="C19" i="10"/>
  <c r="C18" i="10"/>
  <c r="C17" i="10"/>
  <c r="C16" i="10"/>
  <c r="C15" i="10"/>
  <c r="C14" i="10"/>
  <c r="C13" i="10"/>
  <c r="C12" i="10"/>
  <c r="C11" i="10"/>
  <c r="C10" i="10"/>
  <c r="C27" i="10" s="1"/>
  <c r="C28" i="9"/>
  <c r="T24" i="9"/>
  <c r="S24" i="9"/>
  <c r="R24" i="9"/>
  <c r="Q24" i="9"/>
  <c r="P24" i="9"/>
  <c r="O24" i="9"/>
  <c r="N24" i="9"/>
  <c r="M24" i="9"/>
  <c r="L24" i="9"/>
  <c r="K24" i="9"/>
  <c r="J24" i="9"/>
  <c r="I24" i="9"/>
  <c r="H24" i="9"/>
  <c r="G24" i="9"/>
  <c r="F24" i="9"/>
  <c r="E24" i="9"/>
  <c r="D24" i="9"/>
  <c r="C24" i="9"/>
  <c r="U23" i="9"/>
  <c r="U22" i="9"/>
  <c r="U21" i="9"/>
  <c r="U20" i="9"/>
  <c r="U19" i="9"/>
  <c r="U18" i="9"/>
  <c r="U17" i="9"/>
  <c r="U16" i="9"/>
  <c r="U15" i="9"/>
  <c r="U14" i="9"/>
  <c r="U24" i="9" s="1"/>
  <c r="U13" i="9"/>
  <c r="U12" i="9"/>
  <c r="C27" i="8"/>
  <c r="T23" i="8"/>
  <c r="S23" i="8"/>
  <c r="R23" i="8"/>
  <c r="Q23" i="8"/>
  <c r="P23" i="8"/>
  <c r="O23" i="8"/>
  <c r="N23" i="8"/>
  <c r="M23" i="8"/>
  <c r="L23" i="8"/>
  <c r="K23" i="8"/>
  <c r="J23" i="8"/>
  <c r="I23" i="8"/>
  <c r="H23" i="8"/>
  <c r="G23" i="8"/>
  <c r="F23" i="8"/>
  <c r="E23" i="8"/>
  <c r="D23" i="8"/>
  <c r="C23" i="8"/>
  <c r="U22" i="8"/>
  <c r="U21" i="8"/>
  <c r="U20" i="8"/>
  <c r="U19" i="8"/>
  <c r="U18" i="8"/>
  <c r="U17" i="8"/>
  <c r="U16" i="8"/>
  <c r="U15" i="8"/>
  <c r="U14" i="8"/>
  <c r="U13" i="8"/>
  <c r="U23" i="8" s="1"/>
  <c r="U12" i="8"/>
  <c r="C34" i="7"/>
  <c r="T30" i="7"/>
  <c r="S30" i="7"/>
  <c r="R30" i="7"/>
  <c r="Q30" i="7"/>
  <c r="P30" i="7"/>
  <c r="O30" i="7"/>
  <c r="N30" i="7"/>
  <c r="M30" i="7"/>
  <c r="L30" i="7"/>
  <c r="K30" i="7"/>
  <c r="J30" i="7"/>
  <c r="I30" i="7"/>
  <c r="H30" i="7"/>
  <c r="G30" i="7"/>
  <c r="F30" i="7"/>
  <c r="E30" i="7"/>
  <c r="D30" i="7"/>
  <c r="C30" i="7"/>
  <c r="U29" i="7"/>
  <c r="U28" i="7"/>
  <c r="U27" i="7"/>
  <c r="U26" i="7"/>
  <c r="U25" i="7"/>
  <c r="U24" i="7"/>
  <c r="U23" i="7"/>
  <c r="U22" i="7"/>
  <c r="U21" i="7"/>
  <c r="U20" i="7"/>
  <c r="U19" i="7"/>
  <c r="U18" i="7"/>
  <c r="U17" i="7"/>
  <c r="U16" i="7"/>
  <c r="U15" i="7"/>
  <c r="U14" i="7"/>
  <c r="U13" i="7"/>
  <c r="U12" i="7"/>
  <c r="U30" i="7" s="1"/>
  <c r="C31" i="6"/>
  <c r="P28" i="6"/>
  <c r="O28" i="6"/>
  <c r="N28" i="6"/>
  <c r="M28" i="6"/>
  <c r="L28" i="6"/>
  <c r="K28" i="6"/>
  <c r="J28" i="6"/>
  <c r="I28" i="6"/>
  <c r="H28" i="6"/>
  <c r="G28" i="6"/>
  <c r="F28" i="6"/>
  <c r="E28" i="6"/>
  <c r="D28" i="6"/>
  <c r="C27" i="6"/>
  <c r="C26" i="6"/>
  <c r="C25" i="6"/>
  <c r="C24" i="6"/>
  <c r="C23" i="6"/>
  <c r="C22" i="6"/>
  <c r="C21" i="6"/>
  <c r="C20" i="6"/>
  <c r="C19" i="6"/>
  <c r="C18" i="6"/>
  <c r="C17" i="6"/>
  <c r="C16" i="6"/>
  <c r="C15" i="6"/>
  <c r="C14" i="6"/>
  <c r="C13" i="6"/>
  <c r="C12" i="6"/>
  <c r="C11" i="6"/>
  <c r="C10" i="6"/>
  <c r="C28" i="6" s="1"/>
  <c r="C33" i="5"/>
  <c r="O30" i="5"/>
  <c r="N30" i="5"/>
  <c r="M30" i="5"/>
  <c r="L30" i="5"/>
  <c r="K30" i="5"/>
  <c r="J30" i="5"/>
  <c r="I30" i="5"/>
  <c r="H30" i="5"/>
  <c r="G30" i="5"/>
  <c r="F30" i="5"/>
  <c r="E30" i="5"/>
  <c r="D30" i="5"/>
  <c r="C29" i="5"/>
  <c r="C28" i="5"/>
  <c r="C27" i="5"/>
  <c r="C26" i="5"/>
  <c r="C25" i="5"/>
  <c r="C24" i="5"/>
  <c r="C23" i="5"/>
  <c r="C22" i="5"/>
  <c r="C21" i="5"/>
  <c r="C20" i="5"/>
  <c r="C19" i="5"/>
  <c r="C18" i="5"/>
  <c r="C17" i="5"/>
  <c r="C16" i="5"/>
  <c r="C15" i="5"/>
  <c r="C14" i="5"/>
  <c r="C13" i="5"/>
  <c r="C12" i="5"/>
  <c r="C30" i="5" s="1"/>
  <c r="C33" i="4"/>
  <c r="U29" i="4"/>
  <c r="T29" i="4"/>
  <c r="S29" i="4"/>
  <c r="R29" i="4"/>
  <c r="Q29" i="4"/>
  <c r="P29" i="4"/>
  <c r="O29" i="4"/>
  <c r="N29" i="4"/>
  <c r="M29" i="4"/>
  <c r="L29" i="4"/>
  <c r="K29" i="4"/>
  <c r="J29" i="4"/>
  <c r="I29" i="4"/>
  <c r="H29" i="4"/>
  <c r="G29" i="4"/>
  <c r="F29" i="4"/>
  <c r="E29" i="4"/>
  <c r="D29" i="4"/>
  <c r="C29" i="4"/>
  <c r="V12" i="4"/>
  <c r="W12" i="4" s="1"/>
  <c r="B5" i="4"/>
  <c r="B4" i="4"/>
  <c r="D28" i="3"/>
  <c r="R25" i="3"/>
  <c r="Q25" i="3"/>
  <c r="P25" i="3"/>
  <c r="O25" i="3"/>
  <c r="N25" i="3"/>
  <c r="M25" i="3"/>
  <c r="L25" i="3"/>
  <c r="K25" i="3"/>
  <c r="J25" i="3"/>
  <c r="I25" i="3"/>
  <c r="H25" i="3"/>
  <c r="G25" i="3"/>
  <c r="F25" i="3"/>
  <c r="E25" i="3"/>
  <c r="D25" i="3"/>
  <c r="C25" i="3"/>
  <c r="S8" i="3"/>
  <c r="T8" i="3" s="1"/>
  <c r="B5" i="3"/>
  <c r="B4" i="3"/>
  <c r="C33" i="2"/>
  <c r="T29" i="2"/>
  <c r="S29" i="2"/>
  <c r="R29" i="2"/>
  <c r="Q29" i="2"/>
  <c r="P29" i="2"/>
  <c r="O29" i="2"/>
  <c r="M29" i="2"/>
  <c r="L29" i="2"/>
  <c r="K29" i="2"/>
  <c r="J29" i="2"/>
  <c r="I29" i="2"/>
  <c r="H29" i="2"/>
  <c r="G29" i="2"/>
  <c r="F29" i="2"/>
  <c r="E29" i="2"/>
  <c r="D29" i="2"/>
  <c r="C29" i="2"/>
  <c r="N28" i="2"/>
  <c r="U28" i="2" s="1"/>
  <c r="U27" i="2"/>
  <c r="N27" i="2"/>
  <c r="N26" i="2"/>
  <c r="U26" i="2" s="1"/>
  <c r="U25" i="2"/>
  <c r="N25" i="2"/>
  <c r="N24" i="2"/>
  <c r="U24" i="2" s="1"/>
  <c r="U23" i="2"/>
  <c r="N23" i="2"/>
  <c r="N22" i="2"/>
  <c r="U22" i="2" s="1"/>
  <c r="U21" i="2"/>
  <c r="N21" i="2"/>
  <c r="N20" i="2"/>
  <c r="U20" i="2" s="1"/>
  <c r="U19" i="2"/>
  <c r="N19" i="2"/>
  <c r="N18" i="2"/>
  <c r="U18" i="2" s="1"/>
  <c r="U17" i="2"/>
  <c r="N17" i="2"/>
  <c r="N16" i="2"/>
  <c r="U16" i="2" s="1"/>
  <c r="U15" i="2"/>
  <c r="N15" i="2"/>
  <c r="N14" i="2"/>
  <c r="N29" i="2" s="1"/>
  <c r="C22" i="1"/>
  <c r="M19" i="1"/>
  <c r="L19" i="1"/>
  <c r="K19" i="1"/>
  <c r="J19" i="1"/>
  <c r="I19" i="1"/>
  <c r="H19" i="1"/>
  <c r="G19" i="1"/>
  <c r="F19" i="1"/>
  <c r="E19" i="1"/>
  <c r="D19" i="1"/>
  <c r="C18" i="1"/>
  <c r="C17" i="1"/>
  <c r="C16" i="1"/>
  <c r="C15" i="1"/>
  <c r="C14" i="1"/>
  <c r="C13" i="1"/>
  <c r="C12" i="1"/>
  <c r="C11" i="1"/>
  <c r="C10" i="1"/>
  <c r="C19" i="1" s="1"/>
  <c r="U14" i="2" l="1"/>
  <c r="U29" i="2" s="1"/>
</calcChain>
</file>

<file path=xl/connections.xml><?xml version="1.0" encoding="utf-8"?>
<connections xmlns="http://schemas.openxmlformats.org/spreadsheetml/2006/main">
  <connection id="1" name="Conexión" type="1" refreshedVersion="5" background="1" saveData="1">
    <dbPr connection="DSN=Visual FoxPro Tables;UID=;SourceDB=f:\sistemasv\accitrab;SourceType=DBF;Exclusive=No;BackgroundFetch=Yes;Collate=Machine;Null=Yes;Deleted=Yes;" command="SELECT rep03.nrango, rep03.tot, rep03.dat1, rep03.dat2, rep03.dat3, rep03.dat4, rep03.dat5, rep03.dat6, rep03.dat7, rep03.dat8, rep03.dat9, rep03.dat10, rep03.dat11, rep03.dat12, rep03.dat13, rep03.dat14, rep03.dat15, rep03.periodo, rep03.sexo_x000d__x000a_FROM rep03 rep03"/>
  </connection>
  <connection id="2" name="Conexión1" type="1" refreshedVersion="5" background="1" saveData="1">
    <dbPr connection="DSN=Visual FoxPro Tables;UID=;SourceDB=f:\sistemasv\accitrab;SourceType=DBF;Exclusive=No;BackgroundFetch=Yes;Collate=Machine;Null=Yes;Deleted=Yes;" command="SELECT rep04.nrango, rep04.dat1, rep04.dat2, rep04.dat3, rep04.dat4, rep04.dat5, rep04.dat6, rep04.dat7, rep04.dat8, rep04.dat9, rep04.dat10, rep04.dat11, rep04.dat12, rep04.dat13, rep04.dat14, rep04.dat15, rep04.dat16, rep04.dat17, rep04.dat18, rep04.tot, rep04.periodo, rep04.sexo_x000d__x000a_FROM rep04 rep04"/>
  </connection>
  <connection id="3" name="Conexión2" type="1" refreshedVersion="5" background="1" saveData="1">
    <dbPr connection="DSN=Visual FoxPro Tables;UID=;SourceDB=f:\sistemasv\accitrab;SourceType=DBF;Exclusive=No;BackgroundFetch=Yes;Collate=Machine;Null=Yes;Deleted=Yes;" command="SELECT rep11.nrango, rep11.tot, rep11.dat1, rep11.dat2, rep11.dat3, rep11.dat4, rep11.dat5, rep11.dat6, rep11.dat7, rep11.dat8, rep11.dat9, rep11.dat10, rep11.dat11, rep11.dat12, rep11.dat13, rep11.dat14, rep11.dat15, rep11.dat16, rep11.dat17, rep11.periodo, rep11.sexo_x000d__x000a_FROM rep11 rep11"/>
  </connection>
  <connection id="4" name="Conexión3" type="1" refreshedVersion="5" background="1" saveData="1">
    <dbPr connection="DSN=Visual FoxPro Tables;UID=;SourceDB=f:\sistemasv\accitrab;SourceType=DBF;Exclusive=No;BackgroundFetch=Yes;Collate=Machine;Null=Yes;Deleted=Yes;" command="SELECT rep12.nrango, rep12.tot, rep12.dat1, rep12.dat2, rep12.dat3, rep12.dat4, rep12.dat5, rep12.dat6, rep12.dat7, rep12.dat8, rep12.dat9, rep12.dat10, rep12.dat11, rep12.dat12, rep12.dat13, rep12.dat14, rep12.dat15, rep12.dat16, rep12.dat17, rep12.dat18, rep12.periodo, rep12.sexo_x000d__x000a_FROM rep12 rep12"/>
  </connection>
  <connection id="5" name="Conexión4" type="1" refreshedVersion="5" background="1" saveData="1">
    <dbPr connection="DSN=Visual FoxPro Tables;UID=;SourceDB=f:\sistemasv\accitrab;SourceType=DBF;Exclusive=No;BackgroundFetch=Yes;Collate=Machine;Null=Yes;Deleted=Yes;" command="SELECT rep122.nrango, rep122.tot, rep122.dat1, rep122.dat2, rep122.dat3, rep122.dat4, rep122.dat5, rep122.dat6, rep122.dat7, rep122.dat8, rep122.dat9, rep122.dat10, rep122.dat11, rep122.dat12, rep122.dat13, rep122.dat14, rep122.dat15, rep122.dat16, rep122.dat17, rep122.periodo, rep122.sexo_x000d__x000a_FROM rep122 rep122"/>
  </connection>
</connections>
</file>

<file path=xl/sharedStrings.xml><?xml version="1.0" encoding="utf-8"?>
<sst xmlns="http://schemas.openxmlformats.org/spreadsheetml/2006/main" count="1129" uniqueCount="384">
  <si>
    <t>Instituto Salvadoreño del Seguro Social</t>
  </si>
  <si>
    <t>Departamento de Actuariado y Estadística</t>
  </si>
  <si>
    <t>Cuadro C.  Accidentes de Trabajo, por Ocupación, según Actividad Económica.</t>
  </si>
  <si>
    <t>AMBOS SEXOS</t>
  </si>
  <si>
    <t>Período  : ENERO-DICIEMBRE/2016</t>
  </si>
  <si>
    <t>ACTIVIDAD ECONÓMICA</t>
  </si>
  <si>
    <t xml:space="preserve">    TOTAL</t>
  </si>
  <si>
    <t>GRUPOS DE OCUPACIONES</t>
  </si>
  <si>
    <t>Ocupaciones Militares</t>
  </si>
  <si>
    <t>Directores y Gerentes</t>
  </si>
  <si>
    <t>Profesionales, Cientificos e Intelectuales</t>
  </si>
  <si>
    <t>Técnicos y Profesionales del Nivel Medio</t>
  </si>
  <si>
    <t>Personal de Apoyo Administrativo</t>
  </si>
  <si>
    <t>Trabaj. de los Serv. y Vend. de Comerc. y Mercados</t>
  </si>
  <si>
    <t>Agric. y Trabaj. Calificados  Agrop., Forest. y Pesqueros</t>
  </si>
  <si>
    <t>Oficiales, Operar y Artes. de Artes Mecán. y Otros Oficios</t>
  </si>
  <si>
    <t>Operad. de Instalaciones y Máq. Ensambladoras</t>
  </si>
  <si>
    <t>Ocupaciones Elementales</t>
  </si>
  <si>
    <t>Agricultura, Caza, Silvicultura y Pesca</t>
  </si>
  <si>
    <t>Explotación de Minas y Canteras</t>
  </si>
  <si>
    <t>Industrias Manufactureras</t>
  </si>
  <si>
    <t>Electricidad, Gas y Agua</t>
  </si>
  <si>
    <t>Construcción</t>
  </si>
  <si>
    <t>Comercio por mayor y menor, Restaurantes y Hoteles</t>
  </si>
  <si>
    <t>Transporte, Almacenamiento y Comunicaciones</t>
  </si>
  <si>
    <t>Establecimientos Financieros, Seguros, Bienes Inmuebles y Servicios Prestados a las Empresas</t>
  </si>
  <si>
    <t>Servicios Comunales, Sociales y Personales</t>
  </si>
  <si>
    <t>TOTAL</t>
  </si>
  <si>
    <t>DIR. N:\SISTEMAS\ACCITRAB\CUADRO_C.PRG</t>
  </si>
  <si>
    <t>FECHA Y HORA DE EMISION:</t>
  </si>
  <si>
    <t>Cuadro 1.  Accidentes de Trabajo, por Actividad Económica y Departamento.</t>
  </si>
  <si>
    <t>Período :  ENERO-DICIEMBRE/2016</t>
  </si>
  <si>
    <t>INDUSTRIAS MANUFACTURERAS   1/</t>
  </si>
  <si>
    <t>Estab. Financieros, Seg., Bienes Inmuebles y Ser. Prest. a las Empresas</t>
  </si>
  <si>
    <t>Productos Alimenticios, Bebidas y Tabaco</t>
  </si>
  <si>
    <t>Textiles, Prendas de Vestir, e Ind de Cuero</t>
  </si>
  <si>
    <t>Industrias y Productos de la Madera</t>
  </si>
  <si>
    <t>Fabr. y Prod de Papel, Imprentas y Editoriales</t>
  </si>
  <si>
    <t>Fabricación, Sust de Procuctos Químicos</t>
  </si>
  <si>
    <t>Fabr. de Productos Mineros no Metálicos</t>
  </si>
  <si>
    <t>Industrias Metálicas Básicas</t>
  </si>
  <si>
    <t>Fabricación de Prod Metálicos, Maquinaria y Equipo</t>
  </si>
  <si>
    <t>Otras Industrias Manufactureras</t>
  </si>
  <si>
    <t>Total Industrias Manufactureras</t>
  </si>
  <si>
    <t>Departamento</t>
  </si>
  <si>
    <t>OTROS PAISES</t>
  </si>
  <si>
    <t>AHUACHAPÁN</t>
  </si>
  <si>
    <t>SANTA ANA</t>
  </si>
  <si>
    <t>SONSONATE</t>
  </si>
  <si>
    <t>CHALATENANGO</t>
  </si>
  <si>
    <t>LA LIBERTAD</t>
  </si>
  <si>
    <t>SAN SALVADOR</t>
  </si>
  <si>
    <t>CUSCATLÁN</t>
  </si>
  <si>
    <t>LA PAZ</t>
  </si>
  <si>
    <t>CABAÑAS</t>
  </si>
  <si>
    <t>SAN VICENTE</t>
  </si>
  <si>
    <t>USULUTÁN</t>
  </si>
  <si>
    <t>SAN MIGUEL</t>
  </si>
  <si>
    <t>MORAZÁN</t>
  </si>
  <si>
    <t>LA UNIÓN</t>
  </si>
  <si>
    <t>T O T A L</t>
  </si>
  <si>
    <t>1/ Totaliza sólo las actividades económicas relacionadas con las industrias manufactureras</t>
  </si>
  <si>
    <t>DIR. N:\SISTEMAS\ACCITRAB\CUADRO_1.PRG</t>
  </si>
  <si>
    <t>Cuadro 2.  Accidentes de Trabajo por Departamento y  Mes de Ocurrencia</t>
  </si>
  <si>
    <t xml:space="preserve">MES </t>
  </si>
  <si>
    <t xml:space="preserve">OTROS </t>
  </si>
  <si>
    <t>AHUACHA-</t>
  </si>
  <si>
    <t xml:space="preserve">SANTA </t>
  </si>
  <si>
    <t>CHALATE-</t>
  </si>
  <si>
    <t xml:space="preserve">LA </t>
  </si>
  <si>
    <t xml:space="preserve">SAN </t>
  </si>
  <si>
    <t>SAN</t>
  </si>
  <si>
    <t>LA</t>
  </si>
  <si>
    <t xml:space="preserve">PAISES  </t>
  </si>
  <si>
    <t>PÁN</t>
  </si>
  <si>
    <t>ANA</t>
  </si>
  <si>
    <t>NANGO</t>
  </si>
  <si>
    <t>LIBERTAD</t>
  </si>
  <si>
    <t>SALVADOR</t>
  </si>
  <si>
    <t>VICENTE</t>
  </si>
  <si>
    <t>MIGUEL</t>
  </si>
  <si>
    <t>UNIÓN</t>
  </si>
  <si>
    <t>nrango</t>
  </si>
  <si>
    <t>tot</t>
  </si>
  <si>
    <t>dat1</t>
  </si>
  <si>
    <t>dat2</t>
  </si>
  <si>
    <t>dat3</t>
  </si>
  <si>
    <t>dat4</t>
  </si>
  <si>
    <t>dat5</t>
  </si>
  <si>
    <t>dat6</t>
  </si>
  <si>
    <t>dat7</t>
  </si>
  <si>
    <t>dat8</t>
  </si>
  <si>
    <t>dat9</t>
  </si>
  <si>
    <t>dat10</t>
  </si>
  <si>
    <t>dat11</t>
  </si>
  <si>
    <t>dat12</t>
  </si>
  <si>
    <t>dat13</t>
  </si>
  <si>
    <t>dat14</t>
  </si>
  <si>
    <t>dat15</t>
  </si>
  <si>
    <t>periodo</t>
  </si>
  <si>
    <t>sexo</t>
  </si>
  <si>
    <t>ENERO</t>
  </si>
  <si>
    <t>ENERO-DICIEMBRE/2016</t>
  </si>
  <si>
    <t>FEBRERO</t>
  </si>
  <si>
    <t>MARZO</t>
  </si>
  <si>
    <t>ABRIL</t>
  </si>
  <si>
    <t>MAYO</t>
  </si>
  <si>
    <t>JUNIO</t>
  </si>
  <si>
    <t>JULIO</t>
  </si>
  <si>
    <t>AGOSTO</t>
  </si>
  <si>
    <t>SEPTIEMBRE</t>
  </si>
  <si>
    <t>OCTUBRE</t>
  </si>
  <si>
    <t>NOVIEMBRE</t>
  </si>
  <si>
    <t>DICIEMBRE</t>
  </si>
  <si>
    <t>DIR. N:\SISTEMAS\ACCITRAB\CUADRO_2.PRG</t>
  </si>
  <si>
    <t>Cuadro 3.   Accidentes de Trabajo por Actividad Económica, según mes de Ocurrencia</t>
  </si>
  <si>
    <t>MES</t>
  </si>
  <si>
    <t>dat16</t>
  </si>
  <si>
    <t>dat17</t>
  </si>
  <si>
    <t>dat18</t>
  </si>
  <si>
    <t>DIR. N:\SISTEMAS\ACCITRAB\CUADRO_3.PRG</t>
  </si>
  <si>
    <t>FECHA DE EMISION:</t>
  </si>
  <si>
    <t>Cuadro 4.  Accidentes de Trabajo por Hora Diurna, según Actividad Económica</t>
  </si>
  <si>
    <t>Período : ENERO-DICIEMBRE/2016</t>
  </si>
  <si>
    <t>De</t>
  </si>
  <si>
    <t xml:space="preserve"> 6  AM</t>
  </si>
  <si>
    <t xml:space="preserve"> 7  AM</t>
  </si>
  <si>
    <t xml:space="preserve"> 8  AM</t>
  </si>
  <si>
    <t xml:space="preserve"> 9  AM</t>
  </si>
  <si>
    <t xml:space="preserve"> 10  AM</t>
  </si>
  <si>
    <t xml:space="preserve"> 11  AM</t>
  </si>
  <si>
    <t xml:space="preserve"> 12  AM</t>
  </si>
  <si>
    <t>1 P.M</t>
  </si>
  <si>
    <t>2 P.M</t>
  </si>
  <si>
    <t>3 P.M</t>
  </si>
  <si>
    <t>4 P.M</t>
  </si>
  <si>
    <t>5 P.M</t>
  </si>
  <si>
    <t>ACTIVIDAD ECONOMICA</t>
  </si>
  <si>
    <t>a</t>
  </si>
  <si>
    <t>7 A.M</t>
  </si>
  <si>
    <t>8 A.M</t>
  </si>
  <si>
    <t>9 A.M</t>
  </si>
  <si>
    <t>10 A.M</t>
  </si>
  <si>
    <t>11 A.M</t>
  </si>
  <si>
    <t>12 A.M</t>
  </si>
  <si>
    <t>6 P.M</t>
  </si>
  <si>
    <t>Text. Prendas de Vestir e Ind.  de Cuero</t>
  </si>
  <si>
    <t>Industria y Prod.  de Madera</t>
  </si>
  <si>
    <t>Fabr. y Produc.  de papel, Imprenta y Editoriales</t>
  </si>
  <si>
    <t>Fabricación, Sust de Productos Químicos.</t>
  </si>
  <si>
    <t>Fabricación Prod Minerales no Metálicos</t>
  </si>
  <si>
    <t>Fabrica Prod Metálicos, Maquinaria y Equipo</t>
  </si>
  <si>
    <t>Total  Industrias Manufactureras</t>
  </si>
  <si>
    <t>T  O  T  A  L</t>
  </si>
  <si>
    <t>DIR. N:\SISTEMAS\ACCITRAB\CUADRO_4.PRG</t>
  </si>
  <si>
    <t>Cuadro 5.  Accidentes de Trabajo por Hora Nocturna, según Actividad Económica</t>
  </si>
  <si>
    <t xml:space="preserve"> 6  pm</t>
  </si>
  <si>
    <t xml:space="preserve"> 7  pm</t>
  </si>
  <si>
    <t xml:space="preserve"> 8  pm</t>
  </si>
  <si>
    <t xml:space="preserve"> 9  pm</t>
  </si>
  <si>
    <t xml:space="preserve"> 10  pm</t>
  </si>
  <si>
    <t xml:space="preserve"> 11  pm</t>
  </si>
  <si>
    <t xml:space="preserve"> 12  pm</t>
  </si>
  <si>
    <t xml:space="preserve"> 1  am</t>
  </si>
  <si>
    <t xml:space="preserve"> 2  am</t>
  </si>
  <si>
    <t xml:space="preserve"> 3  am</t>
  </si>
  <si>
    <t xml:space="preserve"> 4  am</t>
  </si>
  <si>
    <t xml:space="preserve"> 5  am</t>
  </si>
  <si>
    <t>Ignorados</t>
  </si>
  <si>
    <t>7 p.m</t>
  </si>
  <si>
    <t>8 p.m</t>
  </si>
  <si>
    <t>9 p.m</t>
  </si>
  <si>
    <t>10 p.m</t>
  </si>
  <si>
    <t>11 p.m</t>
  </si>
  <si>
    <t>12 p.m</t>
  </si>
  <si>
    <t>1 a.m</t>
  </si>
  <si>
    <t>2 a.m</t>
  </si>
  <si>
    <t>3 a.m</t>
  </si>
  <si>
    <t>4 a.m</t>
  </si>
  <si>
    <t>5 a.m</t>
  </si>
  <si>
    <t>6 a.m</t>
  </si>
  <si>
    <t>DIR. N:\SISTEMAS\ACCITRAB\CUADRO_5.PRG</t>
  </si>
  <si>
    <t>Cuadro 6.   Accidentes de Trabajo por Actividad Económica, según Naturaleza de la Lesión</t>
  </si>
  <si>
    <t>TIPO DE LESION</t>
  </si>
  <si>
    <t>Amputaciones</t>
  </si>
  <si>
    <t>Asfixia</t>
  </si>
  <si>
    <t>Contusiones y  Abrasiones</t>
  </si>
  <si>
    <t>Cortaduras</t>
  </si>
  <si>
    <t>Desgarraduras</t>
  </si>
  <si>
    <t>Conmoción Cerebral</t>
  </si>
  <si>
    <t>Cuerpos Extraños en los Ojos</t>
  </si>
  <si>
    <t>Astilla y Cuerpos Extraños</t>
  </si>
  <si>
    <t>Choque Eléctrico</t>
  </si>
  <si>
    <t>Lujaciones</t>
  </si>
  <si>
    <t>Envenenamientos</t>
  </si>
  <si>
    <t>Fracturas</t>
  </si>
  <si>
    <t>Hermias</t>
  </si>
  <si>
    <t>Punturas</t>
  </si>
  <si>
    <t>Quemaduras y Escaldaduras</t>
  </si>
  <si>
    <t>Quemaduras por Sustancias Químicas</t>
  </si>
  <si>
    <t>Torcedura o Esquince</t>
  </si>
  <si>
    <t>Otras Lesiones</t>
  </si>
  <si>
    <t>DIR. N:\SISTEMAS\ACCITRAB\CUADRO_6.PRG</t>
  </si>
  <si>
    <t>Cuadro  7. Accidentes de Trabajo por Actividad Económica y Grupos de Edades.</t>
  </si>
  <si>
    <t>GRUPOS DE EDAD</t>
  </si>
  <si>
    <t>De  14 a 15  Años</t>
  </si>
  <si>
    <t>De 16  a 20  Años</t>
  </si>
  <si>
    <t>De 21 a 25  Años</t>
  </si>
  <si>
    <t>De 26 a 30  Años</t>
  </si>
  <si>
    <t>De 31 a 35  Años</t>
  </si>
  <si>
    <t>De 36 a 40  Años</t>
  </si>
  <si>
    <t>De 41 a 45  Años</t>
  </si>
  <si>
    <t>De 46 a 50  Años</t>
  </si>
  <si>
    <t>De 51 a 55  Años</t>
  </si>
  <si>
    <t>56  Años y Más</t>
  </si>
  <si>
    <t>Edad Ignorada</t>
  </si>
  <si>
    <t>DIR. N:\SISTEMAS\ACCITRAB\CUADRO_7.PRG</t>
  </si>
  <si>
    <t>Cuadro 8.  Accidentes de Trabajo por Tipo de Accidente y Actividad Económica</t>
  </si>
  <si>
    <t>TIPO DE ACCIDENTE</t>
  </si>
  <si>
    <t>Golpeado contra Objetos</t>
  </si>
  <si>
    <t>Golpeado por Objetos</t>
  </si>
  <si>
    <t>Atrapado por Debajo o Entre</t>
  </si>
  <si>
    <t>Caídas al Mismo Nivel</t>
  </si>
  <si>
    <t>Caídas a Distinto Nivel</t>
  </si>
  <si>
    <t>Sobre Esfuerzos</t>
  </si>
  <si>
    <t>Contacto con Temperaturas Extremas</t>
  </si>
  <si>
    <t>Contacto con Corrientes Eléctricas</t>
  </si>
  <si>
    <t>Contacto con Substancias Caúticas. Tóxicas  y Nocivas</t>
  </si>
  <si>
    <t>Contacto con Radiaciones</t>
  </si>
  <si>
    <t>Otros Tipos de Accidente</t>
  </si>
  <si>
    <t>Información Deficiente o Falta de</t>
  </si>
  <si>
    <t>DIR. N:\SISTEMAS\ACCITRAB\CUADRO_8.PRG</t>
  </si>
  <si>
    <t>Cuadro 9. Accidentes de Trabajo por Agente del Accidente y Parte del Cuerpo Afectada</t>
  </si>
  <si>
    <t xml:space="preserve">   AGENTE DEL ACCIDENTE</t>
  </si>
  <si>
    <t>PARTE DEL CUERPO AFECTADA</t>
  </si>
  <si>
    <t>CRÁNEO</t>
  </si>
  <si>
    <t xml:space="preserve"> OJOS</t>
  </si>
  <si>
    <t>CARA</t>
  </si>
  <si>
    <t>OIDOS</t>
  </si>
  <si>
    <t>NARIZ</t>
  </si>
  <si>
    <t>BOCA</t>
  </si>
  <si>
    <t>CUELLO</t>
  </si>
  <si>
    <t>ESPALDA</t>
  </si>
  <si>
    <t>COLUMNA</t>
  </si>
  <si>
    <t>SACRO</t>
  </si>
  <si>
    <t>HOMBROS</t>
  </si>
  <si>
    <t>PECHO</t>
  </si>
  <si>
    <t xml:space="preserve"> ESTERNÓN</t>
  </si>
  <si>
    <t>COSTILLAS</t>
  </si>
  <si>
    <t>BRAZO</t>
  </si>
  <si>
    <t>CODO</t>
  </si>
  <si>
    <t>VERTEBRAL</t>
  </si>
  <si>
    <t>CERVICAL</t>
  </si>
  <si>
    <t>DORSAL</t>
  </si>
  <si>
    <t>LUMBAR</t>
  </si>
  <si>
    <t>Máquinas</t>
  </si>
  <si>
    <t>Generadores de Energía y Bombas</t>
  </si>
  <si>
    <t>Elevadores</t>
  </si>
  <si>
    <t>Aparatos de Izar</t>
  </si>
  <si>
    <t>Transportadores</t>
  </si>
  <si>
    <t>Calderas y Recipientes a Presión</t>
  </si>
  <si>
    <t>Vehículos</t>
  </si>
  <si>
    <t>Animales</t>
  </si>
  <si>
    <t>Transmisión de Fuerza Motriz</t>
  </si>
  <si>
    <t>Aparatos Eléctricos</t>
  </si>
  <si>
    <t>Herramientas de Mano</t>
  </si>
  <si>
    <t>Superficies de Trabajo</t>
  </si>
  <si>
    <t>Substancias Químicas</t>
  </si>
  <si>
    <t>Cuerpos o Substancias Calientes</t>
  </si>
  <si>
    <t>Polvos o Partículas Volantes</t>
  </si>
  <si>
    <t>Radiaciones o Substancias Radioactivas</t>
  </si>
  <si>
    <t>Agentes Diversos</t>
  </si>
  <si>
    <t>DIR. N:\SISTEMAS\ACCITRAB\CUADRO_9.PRG</t>
  </si>
  <si>
    <t>Cuadro 9.1.  Accidentes de Trabajo por Agente del Accidente y Parte del Cuerpo Afectada</t>
  </si>
  <si>
    <t>ANTEBRAZO</t>
  </si>
  <si>
    <t>MUÑECA</t>
  </si>
  <si>
    <t>MANOS</t>
  </si>
  <si>
    <t>DEDOS DE LAS MANOS</t>
  </si>
  <si>
    <t xml:space="preserve">FALANGE </t>
  </si>
  <si>
    <t>ABDOMEN</t>
  </si>
  <si>
    <t>MUSLO</t>
  </si>
  <si>
    <t>RODILLAS</t>
  </si>
  <si>
    <t>PIERNAS</t>
  </si>
  <si>
    <t>TOBILLOS</t>
  </si>
  <si>
    <t>PIE</t>
  </si>
  <si>
    <t>DEDO DEL PIE</t>
  </si>
  <si>
    <t>IGNORADOS</t>
  </si>
  <si>
    <t>PRÓXIMAL</t>
  </si>
  <si>
    <t>MEDIA</t>
  </si>
  <si>
    <t>DISTAL</t>
  </si>
  <si>
    <t>CADERA</t>
  </si>
  <si>
    <t>GLUTEOS</t>
  </si>
  <si>
    <t>GENITALES</t>
  </si>
  <si>
    <t>INGLE</t>
  </si>
  <si>
    <t>Cuadro 10. Accidentes de Trabajo por Agente y Tipo de Accidente</t>
  </si>
  <si>
    <t>TIPO DE ACCIDENTE/ AGENTE DEL ACCIDENTE</t>
  </si>
  <si>
    <t>GOLP. CONTRA OBJETOS</t>
  </si>
  <si>
    <t>GOLP. POR OBJETOS</t>
  </si>
  <si>
    <t>ATRAP POR DEBAJ,ENTRE</t>
  </si>
  <si>
    <t>CAIDAS AL MISMO NIVEL</t>
  </si>
  <si>
    <t>CAIDAS DISTINTO NIVEL</t>
  </si>
  <si>
    <t>SOBRE ESFUERZOS</t>
  </si>
  <si>
    <t>CONT.C.TEMP. EXTREMAS</t>
  </si>
  <si>
    <t>CONT.C. CORRS. ELECT.</t>
  </si>
  <si>
    <t>CONT.C. SUBST. TOXIC.</t>
  </si>
  <si>
    <t>CONT. CON RADIACIONES</t>
  </si>
  <si>
    <t>OTRO TIPO DE ACCIDENT</t>
  </si>
  <si>
    <t>FALTA INFORMACION</t>
  </si>
  <si>
    <t>DIR. N:\SISTEMAS\ACCITRAB\CUADRO_10.PRG</t>
  </si>
  <si>
    <t>Cuadro 11. Accidentes de Trabajo Clasificados por Naturaleza de la Lesión y Tipo de Accidente</t>
  </si>
  <si>
    <t>NATURALEZA DE LA LESIÓN</t>
  </si>
  <si>
    <t>AMPUTACIONES</t>
  </si>
  <si>
    <t>ASFIXIA</t>
  </si>
  <si>
    <t>CONTUSIONES Y ABRACIONES</t>
  </si>
  <si>
    <t>CORTADURAS</t>
  </si>
  <si>
    <t>DESGARRADURAS</t>
  </si>
  <si>
    <t>CONMOCIÓN CEREBRAL</t>
  </si>
  <si>
    <t>CUERPOS EXTRAÑOS EN LOS OJOS</t>
  </si>
  <si>
    <t>ASTILLA Y CUERPOS EXTRAÑOS</t>
  </si>
  <si>
    <t>CHOQUE ELÉCTRICO</t>
  </si>
  <si>
    <t>LUJACIONES</t>
  </si>
  <si>
    <t>ENVENENAMIENTOS</t>
  </si>
  <si>
    <t>FRACTURAS</t>
  </si>
  <si>
    <t>HERNIAS</t>
  </si>
  <si>
    <t>PUNTURAS</t>
  </si>
  <si>
    <t>QUEMADURAS Y ESCALDADURAS</t>
  </si>
  <si>
    <t>QUEMADURAS POR SUSTANCIAS QUÍMICAS</t>
  </si>
  <si>
    <t>TORCEDURA O ESGUINCE</t>
  </si>
  <si>
    <t>OTRAS LESIONES</t>
  </si>
  <si>
    <t>DIR. N:\SISTEMAS\ACCITRAB\CUADRO_11.PRG</t>
  </si>
  <si>
    <t>Cuadro 12.  Accidentes de Trabajo por Agente del Accidente y Naturaleza de la Lesión</t>
  </si>
  <si>
    <t>AGENTE DEL ACCIDENTE</t>
  </si>
  <si>
    <t>CONTUSIONES Y ABRASIO</t>
  </si>
  <si>
    <t>CONMOCION CEREBRAL</t>
  </si>
  <si>
    <t>CPO. EXTRAÑO EN LOS O</t>
  </si>
  <si>
    <t>ASTILLAS Y CPOS EXTRA</t>
  </si>
  <si>
    <t>CHOQUE ELECTRICO</t>
  </si>
  <si>
    <t>QUEMADURAS Y ESCALDAD</t>
  </si>
  <si>
    <t>QUEMADURA POR SUBST Q</t>
  </si>
  <si>
    <t>DIR. N:\SISTEMAS\ACCITRAB\CUADRO_12.PRG</t>
  </si>
  <si>
    <t>Cuadro 13.   Accidentes de Trabajo, por Naturaleza de la Lesión y Parte del Cuerpo Afectada</t>
  </si>
  <si>
    <t xml:space="preserve">   NATURALEZA DE LA LESIÓN</t>
  </si>
  <si>
    <t>DIR. F:\SISTEMAS\ACCITRAB\CUADRO_13.PRG</t>
  </si>
  <si>
    <t>Cuadro 13.1   Accidentes de Trabajo, por Naturaleza de la Lesión y Parte del Cuerpo Afectada</t>
  </si>
  <si>
    <t>Cuadro 14. Accidentes de Trabajo por Actividad Económica y Parte del Cuerpo Afectada</t>
  </si>
  <si>
    <t xml:space="preserve">   ACTIVIDAD ECONÓMICA</t>
  </si>
  <si>
    <t>DIR. F:\SISTEMAS\ACCITRAB\CUADRO_14.PRG</t>
  </si>
  <si>
    <t>DIR. N:\SISTEMAS\ACCITRAB\CUADR_14.PRG</t>
  </si>
  <si>
    <t>Solicitud  OIR  No. 3876</t>
  </si>
  <si>
    <t>Anuario</t>
  </si>
  <si>
    <t>* El anuario de Estadísticas se encuentra ubicado en la página web del ISSS.</t>
  </si>
  <si>
    <t xml:space="preserve"> www.isss.gob.sv</t>
  </si>
  <si>
    <t>Portal de Transparencia/Marco de Gestión Estratégica/Estadísticas/ Anuario</t>
  </si>
  <si>
    <t>Pág:   50 - 63</t>
  </si>
  <si>
    <t>Forma de notificación:</t>
  </si>
  <si>
    <t>*  El Aviso de Accidente de Trabajo debe ser llenado por el patrono y es obligatorio</t>
  </si>
  <si>
    <t xml:space="preserve">    presentarlo,  siempre que el trabajador cobre un subsidio por incapacidad a </t>
  </si>
  <si>
    <t xml:space="preserve">    consecuencia de un accidente laborale.</t>
  </si>
  <si>
    <t>Formulario</t>
  </si>
  <si>
    <t>*  Se anexa archivo en pdf.</t>
  </si>
  <si>
    <t>Variables</t>
  </si>
  <si>
    <t>Oficina que Reporta</t>
  </si>
  <si>
    <t>Fecha de Proceso</t>
  </si>
  <si>
    <t>Número de Legajo</t>
  </si>
  <si>
    <t>Número Ordinal</t>
  </si>
  <si>
    <t>Número Patronal</t>
  </si>
  <si>
    <t>Actividad Económica</t>
  </si>
  <si>
    <t>Número de Afiliación</t>
  </si>
  <si>
    <t>Código de Ocupación</t>
  </si>
  <si>
    <t>Sexo</t>
  </si>
  <si>
    <t>Lugar del Accidente</t>
  </si>
  <si>
    <t>Código de Ocurrencia</t>
  </si>
  <si>
    <t>Tipo de Lesión</t>
  </si>
  <si>
    <t>Tipo de Accidente</t>
  </si>
  <si>
    <t>Región Afectada</t>
  </si>
  <si>
    <t>Agente de Accidente</t>
  </si>
  <si>
    <t>Fecha de Ocurrencia</t>
  </si>
  <si>
    <t>Hora en que Ocurrió.</t>
  </si>
  <si>
    <t>Secuencia de la Información Recolectada y Clasificación de la Misma.</t>
  </si>
  <si>
    <t>-  Ocurre el accidente</t>
  </si>
  <si>
    <t>-  Patrono llena el Aviso de Accidente Laboral</t>
  </si>
  <si>
    <t>-  Trabajador presenta Aviso al ISSS</t>
  </si>
  <si>
    <t>-  Sección Acreditación de Derechos incorpora datos al sistema</t>
  </si>
  <si>
    <t>-  Generación de 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</si>
</sst>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 "/>
  </numFmts>
  <fonts count="12" x14ac:knownFonts="1">
    <font>
      <sz val="11"/>
      <color theme="1"/>
      <name val="Calibri"/>
      <family val="2"/>
      <scheme val="minor"/>
    </font>
    <font>
      <sz val="12"/>
      <color indexed="8"/>
      <name val="Calibri"/>
      <family val="2"/>
    </font>
    <font>
      <b/>
      <sz val="12"/>
      <color indexed="57"/>
      <name val="Calibri"/>
      <family val="2"/>
    </font>
    <font>
      <b/>
      <sz val="10"/>
      <name val="Arial"/>
      <family val="2"/>
    </font>
    <font>
      <sz val="10"/>
      <name val="Arial"/>
      <family val="2"/>
    </font>
    <font>
      <sz val="8"/>
      <name val="Arial"/>
      <family val="2"/>
    </font>
    <font>
      <b/>
      <sz val="14"/>
      <color indexed="57"/>
      <name val="Calibri"/>
      <family val="2"/>
    </font>
    <font>
      <b/>
      <sz val="11"/>
      <color indexed="8"/>
      <name val="Calibri"/>
      <family val="2"/>
    </font>
    <font>
      <sz val="8"/>
      <name val="Arial"/>
    </font>
    <font>
      <sz val="10"/>
      <color indexed="8"/>
      <name val="Calibri"/>
      <family val="2"/>
    </font>
    <font>
      <b/>
      <sz val="11"/>
      <color theme="1"/>
      <name val="Calibri"/>
      <family val="2"/>
      <scheme val="minor"/>
    </font>
    <font>
      <u/>
      <sz val="11"/>
      <color theme="1"/>
      <name val="Calibri"/>
      <family val="2"/>
      <scheme val="minor"/>
    </font>
  </fonts>
  <fills count="6">
    <fill>
      <patternFill patternType="none"/>
    </fill>
    <fill>
      <patternFill patternType="gray125"/>
    </fill>
    <fill>
      <patternFill patternType="solid">
        <fgColor indexed="42"/>
        <bgColor indexed="31"/>
      </patternFill>
    </fill>
    <fill>
      <patternFill patternType="solid">
        <fgColor indexed="42"/>
        <bgColor indexed="64"/>
      </patternFill>
    </fill>
    <fill>
      <patternFill patternType="solid">
        <fgColor theme="9" tint="0.59999389629810485"/>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s>
  <cellStyleXfs count="1">
    <xf numFmtId="0" fontId="0" fillId="0" borderId="0"/>
  </cellStyleXfs>
  <cellXfs count="178">
    <xf numFmtId="0" fontId="0" fillId="0" borderId="0" xfId="0"/>
    <xf numFmtId="0" fontId="3" fillId="0" borderId="0" xfId="0" applyFont="1"/>
    <xf numFmtId="49" fontId="0" fillId="0" borderId="0" xfId="0" applyNumberFormat="1"/>
    <xf numFmtId="0" fontId="0" fillId="3" borderId="5" xfId="0" applyFill="1" applyBorder="1" applyAlignment="1">
      <alignment horizontal="center" vertical="center" wrapText="1"/>
    </xf>
    <xf numFmtId="0" fontId="0" fillId="3" borderId="5" xfId="0" applyFill="1" applyBorder="1" applyAlignment="1">
      <alignment vertical="center" wrapText="1"/>
    </xf>
    <xf numFmtId="0" fontId="0" fillId="0" borderId="1" xfId="0" applyBorder="1"/>
    <xf numFmtId="0" fontId="4" fillId="0" borderId="6" xfId="0" applyFont="1" applyBorder="1"/>
    <xf numFmtId="164" fontId="0" fillId="0" borderId="6" xfId="0" applyNumberFormat="1" applyBorder="1"/>
    <xf numFmtId="0" fontId="4" fillId="0" borderId="7" xfId="0" applyFont="1" applyBorder="1"/>
    <xf numFmtId="0" fontId="4" fillId="0" borderId="7" xfId="0" applyFont="1" applyBorder="1" applyAlignment="1">
      <alignment wrapText="1"/>
    </xf>
    <xf numFmtId="0" fontId="4" fillId="0" borderId="8" xfId="0" applyFont="1" applyBorder="1"/>
    <xf numFmtId="0" fontId="4" fillId="2" borderId="5" xfId="0" applyFont="1" applyFill="1" applyBorder="1" applyAlignment="1">
      <alignment horizontal="center" vertical="center"/>
    </xf>
    <xf numFmtId="164" fontId="0" fillId="2" borderId="5" xfId="0" applyNumberFormat="1" applyFill="1" applyBorder="1" applyAlignment="1">
      <alignment vertical="center"/>
    </xf>
    <xf numFmtId="49" fontId="5" fillId="0" borderId="0" xfId="0" applyNumberFormat="1" applyFont="1"/>
    <xf numFmtId="3" fontId="0" fillId="0" borderId="0" xfId="0" applyNumberFormat="1"/>
    <xf numFmtId="49" fontId="0" fillId="3" borderId="1" xfId="0" applyNumberFormat="1" applyFill="1" applyBorder="1"/>
    <xf numFmtId="0" fontId="0" fillId="3" borderId="1" xfId="0" applyFill="1" applyBorder="1"/>
    <xf numFmtId="0" fontId="0" fillId="3" borderId="1" xfId="0" applyFill="1" applyBorder="1" applyAlignment="1">
      <alignment horizontal="center"/>
    </xf>
    <xf numFmtId="49" fontId="0" fillId="3" borderId="10" xfId="0" applyNumberFormat="1" applyFill="1" applyBorder="1"/>
    <xf numFmtId="0" fontId="0" fillId="3" borderId="10" xfId="0" applyFill="1" applyBorder="1"/>
    <xf numFmtId="0" fontId="0" fillId="3" borderId="10" xfId="0" applyFill="1" applyBorder="1" applyAlignment="1">
      <alignment horizontal="center"/>
    </xf>
    <xf numFmtId="49" fontId="0" fillId="3" borderId="10" xfId="0" applyNumberFormat="1" applyFill="1" applyBorder="1" applyAlignment="1">
      <alignment horizontal="center"/>
    </xf>
    <xf numFmtId="0" fontId="0" fillId="3" borderId="4" xfId="0" applyFill="1" applyBorder="1"/>
    <xf numFmtId="0" fontId="0" fillId="3" borderId="4" xfId="0" applyFill="1" applyBorder="1" applyAlignment="1">
      <alignment horizontal="center"/>
    </xf>
    <xf numFmtId="49" fontId="0" fillId="0" borderId="1" xfId="0" applyNumberFormat="1" applyBorder="1"/>
    <xf numFmtId="49" fontId="0" fillId="0" borderId="6" xfId="0" applyNumberFormat="1" applyBorder="1"/>
    <xf numFmtId="49" fontId="0" fillId="0" borderId="7" xfId="0" applyNumberFormat="1" applyBorder="1"/>
    <xf numFmtId="164" fontId="0" fillId="0" borderId="7" xfId="0" applyNumberFormat="1" applyBorder="1"/>
    <xf numFmtId="49" fontId="0" fillId="0" borderId="8" xfId="0" applyNumberFormat="1" applyBorder="1"/>
    <xf numFmtId="164" fontId="0" fillId="0" borderId="8" xfId="0" applyNumberFormat="1" applyBorder="1"/>
    <xf numFmtId="49" fontId="0" fillId="3" borderId="5" xfId="0" applyNumberFormat="1" applyFill="1" applyBorder="1" applyAlignment="1">
      <alignment horizontal="center" vertical="center"/>
    </xf>
    <xf numFmtId="164" fontId="0" fillId="3" borderId="5" xfId="0" applyNumberFormat="1" applyFill="1" applyBorder="1" applyAlignment="1">
      <alignment vertical="center"/>
    </xf>
    <xf numFmtId="49" fontId="5" fillId="0" borderId="0" xfId="0" applyNumberFormat="1" applyFont="1" applyAlignment="1">
      <alignment horizontal="left"/>
    </xf>
    <xf numFmtId="21" fontId="0" fillId="0" borderId="0" xfId="0" applyNumberFormat="1"/>
    <xf numFmtId="0" fontId="1" fillId="0" borderId="0" xfId="0" applyFont="1" applyAlignment="1"/>
    <xf numFmtId="49" fontId="0" fillId="3" borderId="1" xfId="0" applyNumberFormat="1" applyFill="1" applyBorder="1" applyAlignment="1">
      <alignment horizontal="center"/>
    </xf>
    <xf numFmtId="49" fontId="0" fillId="3" borderId="4" xfId="0" applyNumberFormat="1" applyFill="1" applyBorder="1" applyAlignment="1">
      <alignment horizontal="center"/>
    </xf>
    <xf numFmtId="0" fontId="0" fillId="0" borderId="12" xfId="0" applyBorder="1"/>
    <xf numFmtId="49" fontId="3" fillId="0" borderId="14" xfId="0" applyNumberFormat="1" applyFont="1" applyBorder="1"/>
    <xf numFmtId="164" fontId="3" fillId="0" borderId="15" xfId="0" applyNumberFormat="1" applyFont="1" applyBorder="1"/>
    <xf numFmtId="0" fontId="3" fillId="0" borderId="14" xfId="0" applyFont="1" applyBorder="1"/>
    <xf numFmtId="0" fontId="3" fillId="0" borderId="16" xfId="0" applyFont="1" applyBorder="1"/>
    <xf numFmtId="49" fontId="0" fillId="0" borderId="17" xfId="0" applyNumberFormat="1" applyBorder="1"/>
    <xf numFmtId="0" fontId="0" fillId="0" borderId="18" xfId="0" applyBorder="1"/>
    <xf numFmtId="0" fontId="0" fillId="0" borderId="19" xfId="0" applyBorder="1"/>
    <xf numFmtId="0" fontId="0" fillId="0" borderId="20" xfId="0" applyBorder="1"/>
    <xf numFmtId="49" fontId="3" fillId="3" borderId="5" xfId="0" applyNumberFormat="1" applyFont="1" applyFill="1" applyBorder="1"/>
    <xf numFmtId="164" fontId="3" fillId="3" borderId="5" xfId="0" applyNumberFormat="1" applyFont="1" applyFill="1" applyBorder="1"/>
    <xf numFmtId="49" fontId="8" fillId="0" borderId="0" xfId="0" applyNumberFormat="1" applyFont="1"/>
    <xf numFmtId="0" fontId="8" fillId="0" borderId="0" xfId="0" applyFont="1"/>
    <xf numFmtId="17" fontId="0" fillId="0" borderId="0" xfId="0" applyNumberFormat="1"/>
    <xf numFmtId="0" fontId="3" fillId="0" borderId="0" xfId="0" applyFont="1" applyBorder="1"/>
    <xf numFmtId="0" fontId="3" fillId="0" borderId="18" xfId="0" applyFont="1" applyBorder="1"/>
    <xf numFmtId="0" fontId="0" fillId="0" borderId="21" xfId="0" applyBorder="1"/>
    <xf numFmtId="49" fontId="8" fillId="0" borderId="0" xfId="0" applyNumberFormat="1" applyFont="1" applyAlignment="1">
      <alignment horizontal="left"/>
    </xf>
    <xf numFmtId="18" fontId="0" fillId="3" borderId="10" xfId="0" applyNumberFormat="1" applyFill="1" applyBorder="1" applyAlignment="1">
      <alignment horizontal="center"/>
    </xf>
    <xf numFmtId="18" fontId="0" fillId="3" borderId="4" xfId="0" applyNumberFormat="1" applyFill="1" applyBorder="1" applyAlignment="1">
      <alignment horizontal="center"/>
    </xf>
    <xf numFmtId="49" fontId="0" fillId="0" borderId="22" xfId="0" applyNumberFormat="1" applyBorder="1"/>
    <xf numFmtId="0" fontId="0" fillId="0" borderId="22" xfId="0" applyBorder="1"/>
    <xf numFmtId="49" fontId="0" fillId="0" borderId="7" xfId="0" applyNumberFormat="1" applyBorder="1" applyAlignment="1">
      <alignment horizontal="left" indent="1"/>
    </xf>
    <xf numFmtId="49" fontId="0" fillId="3" borderId="5" xfId="0" applyNumberFormat="1" applyFill="1" applyBorder="1" applyAlignment="1">
      <alignment horizontal="center"/>
    </xf>
    <xf numFmtId="164" fontId="0" fillId="3" borderId="5" xfId="0" applyNumberFormat="1" applyFill="1" applyBorder="1"/>
    <xf numFmtId="0" fontId="4" fillId="0" borderId="15" xfId="0" applyFont="1" applyBorder="1"/>
    <xf numFmtId="164" fontId="0" fillId="0" borderId="10" xfId="0" applyNumberFormat="1" applyBorder="1"/>
    <xf numFmtId="0" fontId="0" fillId="0" borderId="6" xfId="0" applyBorder="1"/>
    <xf numFmtId="0" fontId="0" fillId="0" borderId="7" xfId="0" applyBorder="1"/>
    <xf numFmtId="0" fontId="0" fillId="0" borderId="8" xfId="0" applyBorder="1"/>
    <xf numFmtId="49" fontId="0" fillId="0" borderId="0" xfId="0" applyNumberFormat="1" applyAlignment="1">
      <alignment horizontal="left"/>
    </xf>
    <xf numFmtId="14" fontId="9" fillId="0" borderId="0" xfId="0" applyNumberFormat="1" applyFont="1"/>
    <xf numFmtId="49" fontId="0" fillId="0" borderId="7" xfId="0" applyNumberFormat="1" applyBorder="1" applyAlignment="1">
      <alignment horizontal="center"/>
    </xf>
    <xf numFmtId="49" fontId="0" fillId="0" borderId="8" xfId="0" applyNumberFormat="1" applyBorder="1" applyAlignment="1">
      <alignment horizontal="center"/>
    </xf>
    <xf numFmtId="49" fontId="0" fillId="0" borderId="7" xfId="0" applyNumberFormat="1" applyBorder="1" applyAlignment="1">
      <alignment wrapText="1"/>
    </xf>
    <xf numFmtId="164" fontId="0" fillId="0" borderId="15" xfId="0" applyNumberFormat="1" applyBorder="1"/>
    <xf numFmtId="49" fontId="0" fillId="0" borderId="15" xfId="0" applyNumberFormat="1" applyBorder="1"/>
    <xf numFmtId="49" fontId="7" fillId="3" borderId="5" xfId="0" applyNumberFormat="1" applyFont="1" applyFill="1" applyBorder="1" applyAlignment="1">
      <alignment horizontal="center"/>
    </xf>
    <xf numFmtId="0" fontId="3" fillId="3" borderId="1" xfId="0" applyFont="1" applyFill="1" applyBorder="1"/>
    <xf numFmtId="0" fontId="0" fillId="3" borderId="1" xfId="0" applyFill="1" applyBorder="1" applyAlignment="1"/>
    <xf numFmtId="0" fontId="4" fillId="3" borderId="10"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4" xfId="0" applyFill="1" applyBorder="1" applyAlignment="1">
      <alignment vertical="center" wrapText="1"/>
    </xf>
    <xf numFmtId="49" fontId="4" fillId="3" borderId="5" xfId="0" applyNumberFormat="1" applyFont="1" applyFill="1" applyBorder="1" applyAlignment="1">
      <alignment horizontal="center"/>
    </xf>
    <xf numFmtId="14" fontId="0" fillId="0" borderId="0" xfId="0" applyNumberFormat="1"/>
    <xf numFmtId="0" fontId="0" fillId="0" borderId="9" xfId="0" applyFill="1" applyBorder="1" applyAlignment="1">
      <alignment horizontal="center" vertical="center" wrapText="1"/>
    </xf>
    <xf numFmtId="0" fontId="0" fillId="0" borderId="2" xfId="0" applyFill="1" applyBorder="1" applyAlignment="1">
      <alignment horizontal="center" vertical="center" wrapText="1"/>
    </xf>
    <xf numFmtId="49" fontId="0" fillId="0" borderId="2" xfId="0" applyNumberFormat="1" applyFill="1" applyBorder="1" applyAlignment="1">
      <alignment horizontal="center" vertical="center"/>
    </xf>
    <xf numFmtId="0" fontId="0" fillId="0" borderId="3" xfId="0" applyFill="1" applyBorder="1" applyAlignment="1">
      <alignment horizontal="center" vertical="center" wrapText="1"/>
    </xf>
    <xf numFmtId="0" fontId="0" fillId="0" borderId="0" xfId="0" applyFill="1"/>
    <xf numFmtId="49" fontId="3" fillId="0" borderId="11" xfId="0" applyNumberFormat="1" applyFont="1" applyBorder="1"/>
    <xf numFmtId="164" fontId="3" fillId="0" borderId="1" xfId="0" applyNumberFormat="1" applyFont="1" applyBorder="1"/>
    <xf numFmtId="0" fontId="3" fillId="0" borderId="23" xfId="0" applyFont="1" applyBorder="1"/>
    <xf numFmtId="0" fontId="3" fillId="0" borderId="24" xfId="0" applyFont="1" applyBorder="1"/>
    <xf numFmtId="49" fontId="0" fillId="0" borderId="17" xfId="0" applyNumberFormat="1" applyBorder="1" applyAlignment="1">
      <alignment vertical="center" wrapText="1"/>
    </xf>
    <xf numFmtId="49" fontId="0" fillId="0" borderId="17" xfId="0" applyNumberFormat="1" applyBorder="1" applyAlignment="1">
      <alignment wrapText="1"/>
    </xf>
    <xf numFmtId="49" fontId="3" fillId="3" borderId="5" xfId="0" applyNumberFormat="1" applyFont="1" applyFill="1" applyBorder="1" applyAlignment="1">
      <alignment horizontal="center"/>
    </xf>
    <xf numFmtId="49" fontId="0" fillId="0" borderId="7" xfId="0" applyNumberFormat="1" applyBorder="1" applyAlignment="1">
      <alignment horizontal="left" vertical="center"/>
    </xf>
    <xf numFmtId="49" fontId="3" fillId="0" borderId="14" xfId="0" applyNumberFormat="1" applyFont="1" applyBorder="1" applyAlignment="1">
      <alignment horizontal="left" vertical="center"/>
    </xf>
    <xf numFmtId="0" fontId="3" fillId="0" borderId="25" xfId="0" applyFont="1" applyBorder="1"/>
    <xf numFmtId="49" fontId="0" fillId="0" borderId="17" xfId="0" applyNumberFormat="1" applyBorder="1" applyAlignment="1">
      <alignment horizontal="left" vertical="center"/>
    </xf>
    <xf numFmtId="49" fontId="0" fillId="0" borderId="17" xfId="0" applyNumberFormat="1" applyBorder="1" applyAlignment="1">
      <alignment horizontal="left" vertical="center" wrapText="1"/>
    </xf>
    <xf numFmtId="49" fontId="0" fillId="0" borderId="7" xfId="0" applyNumberFormat="1" applyBorder="1" applyAlignment="1">
      <alignment horizontal="left" vertical="center" wrapText="1"/>
    </xf>
    <xf numFmtId="0" fontId="3" fillId="0" borderId="11" xfId="0" applyFont="1" applyBorder="1" applyAlignment="1">
      <alignment vertical="center"/>
    </xf>
    <xf numFmtId="0" fontId="0" fillId="0" borderId="17" xfId="0" applyBorder="1" applyAlignment="1">
      <alignment vertical="center"/>
    </xf>
    <xf numFmtId="0" fontId="0" fillId="0" borderId="17" xfId="0" applyBorder="1" applyAlignment="1">
      <alignment vertical="center" wrapText="1"/>
    </xf>
    <xf numFmtId="0" fontId="0" fillId="0" borderId="7" xfId="0" applyBorder="1" applyAlignment="1">
      <alignment wrapText="1"/>
    </xf>
    <xf numFmtId="49" fontId="0" fillId="3" borderId="5" xfId="0" applyNumberFormat="1" applyFill="1" applyBorder="1"/>
    <xf numFmtId="0" fontId="0" fillId="0" borderId="7" xfId="0" applyBorder="1" applyAlignment="1">
      <alignment vertical="center" wrapText="1"/>
    </xf>
    <xf numFmtId="0" fontId="0" fillId="0" borderId="15" xfId="0" applyBorder="1"/>
    <xf numFmtId="49" fontId="0" fillId="3" borderId="5" xfId="0" applyNumberFormat="1" applyFill="1" applyBorder="1" applyAlignment="1">
      <alignment vertical="center"/>
    </xf>
    <xf numFmtId="0" fontId="7" fillId="0" borderId="0" xfId="0" applyFont="1"/>
    <xf numFmtId="0" fontId="0" fillId="3" borderId="1" xfId="0" applyFill="1" applyBorder="1" applyAlignment="1">
      <alignment horizontal="center" vertical="center" wrapText="1"/>
    </xf>
    <xf numFmtId="22" fontId="0" fillId="0" borderId="0" xfId="0" applyNumberFormat="1" applyFill="1" applyAlignment="1">
      <alignment horizontal="left"/>
    </xf>
    <xf numFmtId="0" fontId="0" fillId="0" borderId="0" xfId="0" applyFill="1" applyAlignment="1">
      <alignment horizontal="left"/>
    </xf>
    <xf numFmtId="0" fontId="1" fillId="0" borderId="0" xfId="0" applyFont="1" applyAlignment="1">
      <alignment horizontal="center"/>
    </xf>
    <xf numFmtId="0" fontId="2" fillId="0" borderId="0" xfId="0" applyFont="1" applyAlignment="1">
      <alignment horizontal="center"/>
    </xf>
    <xf numFmtId="49" fontId="0" fillId="2" borderId="1" xfId="0" applyNumberFormat="1" applyFill="1" applyBorder="1" applyAlignment="1">
      <alignment horizontal="center" vertical="center"/>
    </xf>
    <xf numFmtId="49" fontId="0" fillId="2" borderId="4" xfId="0" applyNumberFormat="1"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3" borderId="1"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4" xfId="0" applyFill="1" applyBorder="1" applyAlignment="1">
      <alignment horizontal="center" vertical="center" wrapText="1"/>
    </xf>
    <xf numFmtId="0" fontId="6" fillId="0" borderId="0" xfId="0" applyFont="1" applyAlignment="1">
      <alignment horizontal="center"/>
    </xf>
    <xf numFmtId="0" fontId="7" fillId="3" borderId="9"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0" fillId="3" borderId="1" xfId="0" applyFill="1" applyBorder="1" applyAlignment="1">
      <alignment vertical="center" wrapText="1"/>
    </xf>
    <xf numFmtId="0" fontId="0" fillId="3" borderId="10" xfId="0" applyFill="1" applyBorder="1" applyAlignment="1">
      <alignment vertical="center" wrapText="1"/>
    </xf>
    <xf numFmtId="0" fontId="0" fillId="3" borderId="4" xfId="0" applyFill="1" applyBorder="1" applyAlignment="1">
      <alignment vertical="center" wrapText="1"/>
    </xf>
    <xf numFmtId="0" fontId="0" fillId="3" borderId="1"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22" fontId="8" fillId="0" borderId="0" xfId="0" applyNumberFormat="1" applyFont="1" applyFill="1" applyAlignment="1">
      <alignment horizontal="center"/>
    </xf>
    <xf numFmtId="0" fontId="0" fillId="3" borderId="1"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22" fontId="8" fillId="0" borderId="0" xfId="0" applyNumberFormat="1" applyFont="1" applyFill="1" applyAlignment="1">
      <alignment horizontal="left"/>
    </xf>
    <xf numFmtId="0" fontId="8" fillId="0" borderId="0" xfId="0" applyFont="1" applyFill="1" applyAlignment="1">
      <alignment horizontal="left"/>
    </xf>
    <xf numFmtId="0" fontId="0" fillId="3" borderId="10" xfId="0" applyFill="1" applyBorder="1" applyAlignment="1">
      <alignment horizontal="center" vertical="center"/>
    </xf>
    <xf numFmtId="14" fontId="9" fillId="0" borderId="0" xfId="0" applyNumberFormat="1" applyFont="1" applyAlignment="1">
      <alignment horizontal="center"/>
    </xf>
    <xf numFmtId="49" fontId="4" fillId="3" borderId="1"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0" fontId="0" fillId="3" borderId="9"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4" fillId="3" borderId="9"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49" fontId="0" fillId="3" borderId="10" xfId="0" applyNumberFormat="1" applyFill="1" applyBorder="1" applyAlignment="1">
      <alignment horizontal="center" vertical="center" wrapText="1"/>
    </xf>
    <xf numFmtId="49" fontId="0" fillId="3" borderId="4" xfId="0" applyNumberFormat="1" applyFill="1" applyBorder="1" applyAlignment="1">
      <alignment horizontal="center" vertical="center" wrapText="1"/>
    </xf>
    <xf numFmtId="0" fontId="0" fillId="3" borderId="9"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center" vertical="center"/>
    </xf>
    <xf numFmtId="49" fontId="0" fillId="3" borderId="10" xfId="0" applyNumberFormat="1" applyFill="1" applyBorder="1" applyAlignment="1">
      <alignment horizontal="center" vertical="center"/>
    </xf>
    <xf numFmtId="49" fontId="0" fillId="3" borderId="4" xfId="0" applyNumberFormat="1" applyFill="1" applyBorder="1" applyAlignment="1">
      <alignment horizontal="center" vertical="center"/>
    </xf>
    <xf numFmtId="0" fontId="4" fillId="3" borderId="1"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1" fillId="0" borderId="0" xfId="0" applyFont="1"/>
    <xf numFmtId="0" fontId="10" fillId="0" borderId="0" xfId="0" applyFont="1"/>
    <xf numFmtId="0" fontId="0" fillId="0" borderId="0" xfId="0" applyAlignment="1">
      <alignment horizontal="center"/>
    </xf>
    <xf numFmtId="0" fontId="10" fillId="4" borderId="9" xfId="0" applyFont="1" applyFill="1" applyBorder="1" applyAlignment="1">
      <alignment horizontal="center"/>
    </xf>
    <xf numFmtId="0" fontId="10" fillId="4" borderId="3" xfId="0" applyFont="1" applyFill="1" applyBorder="1" applyAlignment="1">
      <alignment horizontal="center"/>
    </xf>
    <xf numFmtId="0" fontId="0" fillId="4" borderId="9" xfId="0" applyFill="1" applyBorder="1" applyAlignment="1">
      <alignment horizontal="center"/>
    </xf>
    <xf numFmtId="0" fontId="0" fillId="5" borderId="3" xfId="0" applyFill="1" applyBorder="1"/>
    <xf numFmtId="0" fontId="10" fillId="0" borderId="0" xfId="0" applyFont="1" applyAlignment="1">
      <alignment horizontal="center"/>
    </xf>
    <xf numFmtId="0" fontId="10"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queryTables/queryTable1.xml><?xml version="1.0" encoding="utf-8"?>
<queryTable xmlns="http://schemas.openxmlformats.org/spreadsheetml/2006/main" name="Consulta desde Visual FoxPro Tables_1" connectionId="1" autoFormatId="16" applyNumberFormats="0" applyBorderFormats="0" applyFontFormats="1" applyPatternFormats="1" applyAlignmentFormats="0" applyWidthHeightFormats="0">
  <queryTableRefresh nextId="20">
    <queryTableFields count="19">
      <queryTableField id="1" name="nrango"/>
      <queryTableField id="2" name="tot"/>
      <queryTableField id="3" name="dat1"/>
      <queryTableField id="4" name="dat2"/>
      <queryTableField id="5" name="dat3"/>
      <queryTableField id="6" name="dat4"/>
      <queryTableField id="7" name="dat5"/>
      <queryTableField id="8" name="dat6"/>
      <queryTableField id="9" name="dat7"/>
      <queryTableField id="10" name="dat8"/>
      <queryTableField id="11" name="dat9"/>
      <queryTableField id="12" name="dat10"/>
      <queryTableField id="13" name="dat11"/>
      <queryTableField id="14" name="dat12"/>
      <queryTableField id="15" name="dat13"/>
      <queryTableField id="16" name="dat14"/>
      <queryTableField id="17" name="dat15"/>
      <queryTableField id="18" name="periodo"/>
      <queryTableField id="19" name="sexo"/>
    </queryTableFields>
  </queryTableRefresh>
</queryTable>
</file>

<file path=xl/queryTables/queryTable2.xml><?xml version="1.0" encoding="utf-8"?>
<queryTable xmlns="http://schemas.openxmlformats.org/spreadsheetml/2006/main" name="Consulta desde Visual FoxPro Tables_1" connectionId="2" autoFormatId="16" applyNumberFormats="0" applyBorderFormats="0" applyFontFormats="1" applyPatternFormats="1" applyAlignmentFormats="0" applyWidthHeightFormats="0">
  <queryTableRefresh nextId="23">
    <queryTableFields count="22">
      <queryTableField id="1" name="nrango"/>
      <queryTableField id="2" name="dat1"/>
      <queryTableField id="3" name="dat2"/>
      <queryTableField id="4" name="dat3"/>
      <queryTableField id="5" name="dat4"/>
      <queryTableField id="6" name="dat5"/>
      <queryTableField id="7" name="dat6"/>
      <queryTableField id="8" name="dat7"/>
      <queryTableField id="9" name="dat8"/>
      <queryTableField id="10" name="dat9"/>
      <queryTableField id="11" name="dat10"/>
      <queryTableField id="12" name="dat11"/>
      <queryTableField id="13" name="dat12"/>
      <queryTableField id="14" name="dat13"/>
      <queryTableField id="15" name="dat14"/>
      <queryTableField id="16" name="dat15"/>
      <queryTableField id="17" name="dat16"/>
      <queryTableField id="18" name="dat17"/>
      <queryTableField id="19" name="dat18"/>
      <queryTableField id="20" name="tot"/>
      <queryTableField id="21" name="periodo"/>
      <queryTableField id="22" name="sexo"/>
    </queryTableFields>
  </queryTableRefresh>
</queryTable>
</file>

<file path=xl/queryTables/queryTable3.xml><?xml version="1.0" encoding="utf-8"?>
<queryTable xmlns="http://schemas.openxmlformats.org/spreadsheetml/2006/main" name="Consulta desde Visual FoxPro Tables" connectionId="3" autoFormatId="16" applyNumberFormats="0" applyBorderFormats="0" applyFontFormats="1" applyPatternFormats="1" applyAlignmentFormats="0" applyWidthHeightFormats="0">
  <queryTableRefresh nextId="22">
    <queryTableFields count="21">
      <queryTableField id="1" name="nrango"/>
      <queryTableField id="2" name="tot"/>
      <queryTableField id="3" name="dat1"/>
      <queryTableField id="4" name="dat2"/>
      <queryTableField id="5" name="dat3"/>
      <queryTableField id="6" name="dat4"/>
      <queryTableField id="7" name="dat5"/>
      <queryTableField id="8" name="dat6"/>
      <queryTableField id="9" name="dat7"/>
      <queryTableField id="10" name="dat8"/>
      <queryTableField id="11" name="dat9"/>
      <queryTableField id="12" name="dat10"/>
      <queryTableField id="13" name="dat11"/>
      <queryTableField id="14" name="dat12"/>
      <queryTableField id="15" name="dat13"/>
      <queryTableField id="16" name="dat14"/>
      <queryTableField id="17" name="dat15"/>
      <queryTableField id="18" name="dat16"/>
      <queryTableField id="19" name="dat17"/>
      <queryTableField id="20" name="periodo"/>
      <queryTableField id="21" name="sexo"/>
    </queryTableFields>
  </queryTableRefresh>
</queryTable>
</file>

<file path=xl/queryTables/queryTable4.xml><?xml version="1.0" encoding="utf-8"?>
<queryTable xmlns="http://schemas.openxmlformats.org/spreadsheetml/2006/main" name="Consulta desde Visual FoxPro Tables" connectionId="4" autoFormatId="16" applyNumberFormats="0" applyBorderFormats="0" applyFontFormats="1" applyPatternFormats="1" applyAlignmentFormats="0" applyWidthHeightFormats="0">
  <queryTableRefresh nextId="23">
    <queryTableFields count="22">
      <queryTableField id="1" name="nrango"/>
      <queryTableField id="2" name="tot"/>
      <queryTableField id="3" name="dat1"/>
      <queryTableField id="4" name="dat2"/>
      <queryTableField id="5" name="dat3"/>
      <queryTableField id="6" name="dat4"/>
      <queryTableField id="7" name="dat5"/>
      <queryTableField id="8" name="dat6"/>
      <queryTableField id="9" name="dat7"/>
      <queryTableField id="10" name="dat8"/>
      <queryTableField id="11" name="dat9"/>
      <queryTableField id="12" name="dat10"/>
      <queryTableField id="13" name="dat11"/>
      <queryTableField id="14" name="dat12"/>
      <queryTableField id="15" name="dat13"/>
      <queryTableField id="16" name="dat14"/>
      <queryTableField id="17" name="dat15"/>
      <queryTableField id="18" name="dat16"/>
      <queryTableField id="19" name="dat17"/>
      <queryTableField id="20" name="dat18"/>
      <queryTableField id="21" name="periodo"/>
      <queryTableField id="22" name="sexo"/>
    </queryTableFields>
  </queryTableRefresh>
</queryTable>
</file>

<file path=xl/queryTables/queryTable5.xml><?xml version="1.0" encoding="utf-8"?>
<queryTable xmlns="http://schemas.openxmlformats.org/spreadsheetml/2006/main" name="Consulta desde Visual FoxPro Tables_1" connectionId="5" autoFormatId="16" applyNumberFormats="0" applyBorderFormats="0" applyFontFormats="1" applyPatternFormats="1" applyAlignmentFormats="0" applyWidthHeightFormats="0">
  <queryTableRefresh nextId="22">
    <queryTableFields count="21">
      <queryTableField id="1" name="nrango"/>
      <queryTableField id="2" name="tot"/>
      <queryTableField id="3" name="dat1"/>
      <queryTableField id="4" name="dat2"/>
      <queryTableField id="5" name="dat3"/>
      <queryTableField id="6" name="dat4"/>
      <queryTableField id="7" name="dat5"/>
      <queryTableField id="8" name="dat6"/>
      <queryTableField id="9" name="dat7"/>
      <queryTableField id="10" name="dat8"/>
      <queryTableField id="11" name="dat9"/>
      <queryTableField id="12" name="dat10"/>
      <queryTableField id="13" name="dat11"/>
      <queryTableField id="14" name="dat12"/>
      <queryTableField id="15" name="dat13"/>
      <queryTableField id="16" name="dat14"/>
      <queryTableField id="17" name="dat15"/>
      <queryTableField id="18" name="dat16"/>
      <queryTableField id="19" name="dat17"/>
      <queryTableField id="20" name="periodo"/>
      <queryTableField id="21" name="sexo"/>
    </queryTableFields>
  </queryTableRefresh>
</query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queryTable" Target="../queryTables/queryTable3.xml"/></Relationships>
</file>

<file path=xl/worksheets/_rels/sheet14.xml.rels><?xml version="1.0" encoding="UTF-8" standalone="yes"?>
<Relationships xmlns="http://schemas.openxmlformats.org/package/2006/relationships"><Relationship Id="rId1" Type="http://schemas.openxmlformats.org/officeDocument/2006/relationships/queryTable" Target="../queryTables/queryTable4.xml"/></Relationships>
</file>

<file path=xl/worksheets/_rels/sheet15.xml.rels><?xml version="1.0" encoding="UTF-8" standalone="yes"?>
<Relationships xmlns="http://schemas.openxmlformats.org/package/2006/relationships"><Relationship Id="rId1" Type="http://schemas.openxmlformats.org/officeDocument/2006/relationships/queryTable" Target="../queryTables/queryTable5.xml"/></Relationships>
</file>

<file path=xl/worksheets/_rels/sheet4.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5.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workbookViewId="0">
      <selection activeCell="F24" sqref="F24"/>
    </sheetView>
  </sheetViews>
  <sheetFormatPr baseColWidth="10" defaultRowHeight="15" x14ac:dyDescent="0.25"/>
  <cols>
    <col min="1" max="1" width="1" customWidth="1"/>
    <col min="2" max="2" width="46.140625" customWidth="1"/>
    <col min="3" max="3" width="11.7109375" customWidth="1"/>
    <col min="4" max="4" width="12.42578125" customWidth="1"/>
    <col min="6" max="6" width="14" customWidth="1"/>
    <col min="8" max="8" width="12.7109375" customWidth="1"/>
    <col min="9" max="9" width="12" customWidth="1"/>
    <col min="10" max="10" width="14" customWidth="1"/>
    <col min="11" max="11" width="13.5703125" customWidth="1"/>
    <col min="12" max="12" width="13" customWidth="1"/>
    <col min="13" max="13" width="11.7109375" customWidth="1"/>
    <col min="257" max="257" width="1" customWidth="1"/>
    <col min="258" max="258" width="46.140625" customWidth="1"/>
    <col min="259" max="259" width="11.7109375" customWidth="1"/>
    <col min="260" max="260" width="12.42578125" customWidth="1"/>
    <col min="262" max="262" width="12" customWidth="1"/>
    <col min="264" max="264" width="12.7109375" customWidth="1"/>
    <col min="265" max="265" width="12" customWidth="1"/>
    <col min="266" max="266" width="14" customWidth="1"/>
    <col min="267" max="267" width="13.5703125" customWidth="1"/>
    <col min="268" max="268" width="13" customWidth="1"/>
    <col min="269" max="269" width="11.7109375" customWidth="1"/>
    <col min="513" max="513" width="1" customWidth="1"/>
    <col min="514" max="514" width="46.140625" customWidth="1"/>
    <col min="515" max="515" width="11.7109375" customWidth="1"/>
    <col min="516" max="516" width="12.42578125" customWidth="1"/>
    <col min="518" max="518" width="12" customWidth="1"/>
    <col min="520" max="520" width="12.7109375" customWidth="1"/>
    <col min="521" max="521" width="12" customWidth="1"/>
    <col min="522" max="522" width="14" customWidth="1"/>
    <col min="523" max="523" width="13.5703125" customWidth="1"/>
    <col min="524" max="524" width="13" customWidth="1"/>
    <col min="525" max="525" width="11.7109375" customWidth="1"/>
    <col min="769" max="769" width="1" customWidth="1"/>
    <col min="770" max="770" width="46.140625" customWidth="1"/>
    <col min="771" max="771" width="11.7109375" customWidth="1"/>
    <col min="772" max="772" width="12.42578125" customWidth="1"/>
    <col min="774" max="774" width="12" customWidth="1"/>
    <col min="776" max="776" width="12.7109375" customWidth="1"/>
    <col min="777" max="777" width="12" customWidth="1"/>
    <col min="778" max="778" width="14" customWidth="1"/>
    <col min="779" max="779" width="13.5703125" customWidth="1"/>
    <col min="780" max="780" width="13" customWidth="1"/>
    <col min="781" max="781" width="11.7109375" customWidth="1"/>
    <col min="1025" max="1025" width="1" customWidth="1"/>
    <col min="1026" max="1026" width="46.140625" customWidth="1"/>
    <col min="1027" max="1027" width="11.7109375" customWidth="1"/>
    <col min="1028" max="1028" width="12.42578125" customWidth="1"/>
    <col min="1030" max="1030" width="12" customWidth="1"/>
    <col min="1032" max="1032" width="12.7109375" customWidth="1"/>
    <col min="1033" max="1033" width="12" customWidth="1"/>
    <col min="1034" max="1034" width="14" customWidth="1"/>
    <col min="1035" max="1035" width="13.5703125" customWidth="1"/>
    <col min="1036" max="1036" width="13" customWidth="1"/>
    <col min="1037" max="1037" width="11.7109375" customWidth="1"/>
    <col min="1281" max="1281" width="1" customWidth="1"/>
    <col min="1282" max="1282" width="46.140625" customWidth="1"/>
    <col min="1283" max="1283" width="11.7109375" customWidth="1"/>
    <col min="1284" max="1284" width="12.42578125" customWidth="1"/>
    <col min="1286" max="1286" width="12" customWidth="1"/>
    <col min="1288" max="1288" width="12.7109375" customWidth="1"/>
    <col min="1289" max="1289" width="12" customWidth="1"/>
    <col min="1290" max="1290" width="14" customWidth="1"/>
    <col min="1291" max="1291" width="13.5703125" customWidth="1"/>
    <col min="1292" max="1292" width="13" customWidth="1"/>
    <col min="1293" max="1293" width="11.7109375" customWidth="1"/>
    <col min="1537" max="1537" width="1" customWidth="1"/>
    <col min="1538" max="1538" width="46.140625" customWidth="1"/>
    <col min="1539" max="1539" width="11.7109375" customWidth="1"/>
    <col min="1540" max="1540" width="12.42578125" customWidth="1"/>
    <col min="1542" max="1542" width="12" customWidth="1"/>
    <col min="1544" max="1544" width="12.7109375" customWidth="1"/>
    <col min="1545" max="1545" width="12" customWidth="1"/>
    <col min="1546" max="1546" width="14" customWidth="1"/>
    <col min="1547" max="1547" width="13.5703125" customWidth="1"/>
    <col min="1548" max="1548" width="13" customWidth="1"/>
    <col min="1549" max="1549" width="11.7109375" customWidth="1"/>
    <col min="1793" max="1793" width="1" customWidth="1"/>
    <col min="1794" max="1794" width="46.140625" customWidth="1"/>
    <col min="1795" max="1795" width="11.7109375" customWidth="1"/>
    <col min="1796" max="1796" width="12.42578125" customWidth="1"/>
    <col min="1798" max="1798" width="12" customWidth="1"/>
    <col min="1800" max="1800" width="12.7109375" customWidth="1"/>
    <col min="1801" max="1801" width="12" customWidth="1"/>
    <col min="1802" max="1802" width="14" customWidth="1"/>
    <col min="1803" max="1803" width="13.5703125" customWidth="1"/>
    <col min="1804" max="1804" width="13" customWidth="1"/>
    <col min="1805" max="1805" width="11.7109375" customWidth="1"/>
    <col min="2049" max="2049" width="1" customWidth="1"/>
    <col min="2050" max="2050" width="46.140625" customWidth="1"/>
    <col min="2051" max="2051" width="11.7109375" customWidth="1"/>
    <col min="2052" max="2052" width="12.42578125" customWidth="1"/>
    <col min="2054" max="2054" width="12" customWidth="1"/>
    <col min="2056" max="2056" width="12.7109375" customWidth="1"/>
    <col min="2057" max="2057" width="12" customWidth="1"/>
    <col min="2058" max="2058" width="14" customWidth="1"/>
    <col min="2059" max="2059" width="13.5703125" customWidth="1"/>
    <col min="2060" max="2060" width="13" customWidth="1"/>
    <col min="2061" max="2061" width="11.7109375" customWidth="1"/>
    <col min="2305" max="2305" width="1" customWidth="1"/>
    <col min="2306" max="2306" width="46.140625" customWidth="1"/>
    <col min="2307" max="2307" width="11.7109375" customWidth="1"/>
    <col min="2308" max="2308" width="12.42578125" customWidth="1"/>
    <col min="2310" max="2310" width="12" customWidth="1"/>
    <col min="2312" max="2312" width="12.7109375" customWidth="1"/>
    <col min="2313" max="2313" width="12" customWidth="1"/>
    <col min="2314" max="2314" width="14" customWidth="1"/>
    <col min="2315" max="2315" width="13.5703125" customWidth="1"/>
    <col min="2316" max="2316" width="13" customWidth="1"/>
    <col min="2317" max="2317" width="11.7109375" customWidth="1"/>
    <col min="2561" max="2561" width="1" customWidth="1"/>
    <col min="2562" max="2562" width="46.140625" customWidth="1"/>
    <col min="2563" max="2563" width="11.7109375" customWidth="1"/>
    <col min="2564" max="2564" width="12.42578125" customWidth="1"/>
    <col min="2566" max="2566" width="12" customWidth="1"/>
    <col min="2568" max="2568" width="12.7109375" customWidth="1"/>
    <col min="2569" max="2569" width="12" customWidth="1"/>
    <col min="2570" max="2570" width="14" customWidth="1"/>
    <col min="2571" max="2571" width="13.5703125" customWidth="1"/>
    <col min="2572" max="2572" width="13" customWidth="1"/>
    <col min="2573" max="2573" width="11.7109375" customWidth="1"/>
    <col min="2817" max="2817" width="1" customWidth="1"/>
    <col min="2818" max="2818" width="46.140625" customWidth="1"/>
    <col min="2819" max="2819" width="11.7109375" customWidth="1"/>
    <col min="2820" max="2820" width="12.42578125" customWidth="1"/>
    <col min="2822" max="2822" width="12" customWidth="1"/>
    <col min="2824" max="2824" width="12.7109375" customWidth="1"/>
    <col min="2825" max="2825" width="12" customWidth="1"/>
    <col min="2826" max="2826" width="14" customWidth="1"/>
    <col min="2827" max="2827" width="13.5703125" customWidth="1"/>
    <col min="2828" max="2828" width="13" customWidth="1"/>
    <col min="2829" max="2829" width="11.7109375" customWidth="1"/>
    <col min="3073" max="3073" width="1" customWidth="1"/>
    <col min="3074" max="3074" width="46.140625" customWidth="1"/>
    <col min="3075" max="3075" width="11.7109375" customWidth="1"/>
    <col min="3076" max="3076" width="12.42578125" customWidth="1"/>
    <col min="3078" max="3078" width="12" customWidth="1"/>
    <col min="3080" max="3080" width="12.7109375" customWidth="1"/>
    <col min="3081" max="3081" width="12" customWidth="1"/>
    <col min="3082" max="3082" width="14" customWidth="1"/>
    <col min="3083" max="3083" width="13.5703125" customWidth="1"/>
    <col min="3084" max="3084" width="13" customWidth="1"/>
    <col min="3085" max="3085" width="11.7109375" customWidth="1"/>
    <col min="3329" max="3329" width="1" customWidth="1"/>
    <col min="3330" max="3330" width="46.140625" customWidth="1"/>
    <col min="3331" max="3331" width="11.7109375" customWidth="1"/>
    <col min="3332" max="3332" width="12.42578125" customWidth="1"/>
    <col min="3334" max="3334" width="12" customWidth="1"/>
    <col min="3336" max="3336" width="12.7109375" customWidth="1"/>
    <col min="3337" max="3337" width="12" customWidth="1"/>
    <col min="3338" max="3338" width="14" customWidth="1"/>
    <col min="3339" max="3339" width="13.5703125" customWidth="1"/>
    <col min="3340" max="3340" width="13" customWidth="1"/>
    <col min="3341" max="3341" width="11.7109375" customWidth="1"/>
    <col min="3585" max="3585" width="1" customWidth="1"/>
    <col min="3586" max="3586" width="46.140625" customWidth="1"/>
    <col min="3587" max="3587" width="11.7109375" customWidth="1"/>
    <col min="3588" max="3588" width="12.42578125" customWidth="1"/>
    <col min="3590" max="3590" width="12" customWidth="1"/>
    <col min="3592" max="3592" width="12.7109375" customWidth="1"/>
    <col min="3593" max="3593" width="12" customWidth="1"/>
    <col min="3594" max="3594" width="14" customWidth="1"/>
    <col min="3595" max="3595" width="13.5703125" customWidth="1"/>
    <col min="3596" max="3596" width="13" customWidth="1"/>
    <col min="3597" max="3597" width="11.7109375" customWidth="1"/>
    <col min="3841" max="3841" width="1" customWidth="1"/>
    <col min="3842" max="3842" width="46.140625" customWidth="1"/>
    <col min="3843" max="3843" width="11.7109375" customWidth="1"/>
    <col min="3844" max="3844" width="12.42578125" customWidth="1"/>
    <col min="3846" max="3846" width="12" customWidth="1"/>
    <col min="3848" max="3848" width="12.7109375" customWidth="1"/>
    <col min="3849" max="3849" width="12" customWidth="1"/>
    <col min="3850" max="3850" width="14" customWidth="1"/>
    <col min="3851" max="3851" width="13.5703125" customWidth="1"/>
    <col min="3852" max="3852" width="13" customWidth="1"/>
    <col min="3853" max="3853" width="11.7109375" customWidth="1"/>
    <col min="4097" max="4097" width="1" customWidth="1"/>
    <col min="4098" max="4098" width="46.140625" customWidth="1"/>
    <col min="4099" max="4099" width="11.7109375" customWidth="1"/>
    <col min="4100" max="4100" width="12.42578125" customWidth="1"/>
    <col min="4102" max="4102" width="12" customWidth="1"/>
    <col min="4104" max="4104" width="12.7109375" customWidth="1"/>
    <col min="4105" max="4105" width="12" customWidth="1"/>
    <col min="4106" max="4106" width="14" customWidth="1"/>
    <col min="4107" max="4107" width="13.5703125" customWidth="1"/>
    <col min="4108" max="4108" width="13" customWidth="1"/>
    <col min="4109" max="4109" width="11.7109375" customWidth="1"/>
    <col min="4353" max="4353" width="1" customWidth="1"/>
    <col min="4354" max="4354" width="46.140625" customWidth="1"/>
    <col min="4355" max="4355" width="11.7109375" customWidth="1"/>
    <col min="4356" max="4356" width="12.42578125" customWidth="1"/>
    <col min="4358" max="4358" width="12" customWidth="1"/>
    <col min="4360" max="4360" width="12.7109375" customWidth="1"/>
    <col min="4361" max="4361" width="12" customWidth="1"/>
    <col min="4362" max="4362" width="14" customWidth="1"/>
    <col min="4363" max="4363" width="13.5703125" customWidth="1"/>
    <col min="4364" max="4364" width="13" customWidth="1"/>
    <col min="4365" max="4365" width="11.7109375" customWidth="1"/>
    <col min="4609" max="4609" width="1" customWidth="1"/>
    <col min="4610" max="4610" width="46.140625" customWidth="1"/>
    <col min="4611" max="4611" width="11.7109375" customWidth="1"/>
    <col min="4612" max="4612" width="12.42578125" customWidth="1"/>
    <col min="4614" max="4614" width="12" customWidth="1"/>
    <col min="4616" max="4616" width="12.7109375" customWidth="1"/>
    <col min="4617" max="4617" width="12" customWidth="1"/>
    <col min="4618" max="4618" width="14" customWidth="1"/>
    <col min="4619" max="4619" width="13.5703125" customWidth="1"/>
    <col min="4620" max="4620" width="13" customWidth="1"/>
    <col min="4621" max="4621" width="11.7109375" customWidth="1"/>
    <col min="4865" max="4865" width="1" customWidth="1"/>
    <col min="4866" max="4866" width="46.140625" customWidth="1"/>
    <col min="4867" max="4867" width="11.7109375" customWidth="1"/>
    <col min="4868" max="4868" width="12.42578125" customWidth="1"/>
    <col min="4870" max="4870" width="12" customWidth="1"/>
    <col min="4872" max="4872" width="12.7109375" customWidth="1"/>
    <col min="4873" max="4873" width="12" customWidth="1"/>
    <col min="4874" max="4874" width="14" customWidth="1"/>
    <col min="4875" max="4875" width="13.5703125" customWidth="1"/>
    <col min="4876" max="4876" width="13" customWidth="1"/>
    <col min="4877" max="4877" width="11.7109375" customWidth="1"/>
    <col min="5121" max="5121" width="1" customWidth="1"/>
    <col min="5122" max="5122" width="46.140625" customWidth="1"/>
    <col min="5123" max="5123" width="11.7109375" customWidth="1"/>
    <col min="5124" max="5124" width="12.42578125" customWidth="1"/>
    <col min="5126" max="5126" width="12" customWidth="1"/>
    <col min="5128" max="5128" width="12.7109375" customWidth="1"/>
    <col min="5129" max="5129" width="12" customWidth="1"/>
    <col min="5130" max="5130" width="14" customWidth="1"/>
    <col min="5131" max="5131" width="13.5703125" customWidth="1"/>
    <col min="5132" max="5132" width="13" customWidth="1"/>
    <col min="5133" max="5133" width="11.7109375" customWidth="1"/>
    <col min="5377" max="5377" width="1" customWidth="1"/>
    <col min="5378" max="5378" width="46.140625" customWidth="1"/>
    <col min="5379" max="5379" width="11.7109375" customWidth="1"/>
    <col min="5380" max="5380" width="12.42578125" customWidth="1"/>
    <col min="5382" max="5382" width="12" customWidth="1"/>
    <col min="5384" max="5384" width="12.7109375" customWidth="1"/>
    <col min="5385" max="5385" width="12" customWidth="1"/>
    <col min="5386" max="5386" width="14" customWidth="1"/>
    <col min="5387" max="5387" width="13.5703125" customWidth="1"/>
    <col min="5388" max="5388" width="13" customWidth="1"/>
    <col min="5389" max="5389" width="11.7109375" customWidth="1"/>
    <col min="5633" max="5633" width="1" customWidth="1"/>
    <col min="5634" max="5634" width="46.140625" customWidth="1"/>
    <col min="5635" max="5635" width="11.7109375" customWidth="1"/>
    <col min="5636" max="5636" width="12.42578125" customWidth="1"/>
    <col min="5638" max="5638" width="12" customWidth="1"/>
    <col min="5640" max="5640" width="12.7109375" customWidth="1"/>
    <col min="5641" max="5641" width="12" customWidth="1"/>
    <col min="5642" max="5642" width="14" customWidth="1"/>
    <col min="5643" max="5643" width="13.5703125" customWidth="1"/>
    <col min="5644" max="5644" width="13" customWidth="1"/>
    <col min="5645" max="5645" width="11.7109375" customWidth="1"/>
    <col min="5889" max="5889" width="1" customWidth="1"/>
    <col min="5890" max="5890" width="46.140625" customWidth="1"/>
    <col min="5891" max="5891" width="11.7109375" customWidth="1"/>
    <col min="5892" max="5892" width="12.42578125" customWidth="1"/>
    <col min="5894" max="5894" width="12" customWidth="1"/>
    <col min="5896" max="5896" width="12.7109375" customWidth="1"/>
    <col min="5897" max="5897" width="12" customWidth="1"/>
    <col min="5898" max="5898" width="14" customWidth="1"/>
    <col min="5899" max="5899" width="13.5703125" customWidth="1"/>
    <col min="5900" max="5900" width="13" customWidth="1"/>
    <col min="5901" max="5901" width="11.7109375" customWidth="1"/>
    <col min="6145" max="6145" width="1" customWidth="1"/>
    <col min="6146" max="6146" width="46.140625" customWidth="1"/>
    <col min="6147" max="6147" width="11.7109375" customWidth="1"/>
    <col min="6148" max="6148" width="12.42578125" customWidth="1"/>
    <col min="6150" max="6150" width="12" customWidth="1"/>
    <col min="6152" max="6152" width="12.7109375" customWidth="1"/>
    <col min="6153" max="6153" width="12" customWidth="1"/>
    <col min="6154" max="6154" width="14" customWidth="1"/>
    <col min="6155" max="6155" width="13.5703125" customWidth="1"/>
    <col min="6156" max="6156" width="13" customWidth="1"/>
    <col min="6157" max="6157" width="11.7109375" customWidth="1"/>
    <col min="6401" max="6401" width="1" customWidth="1"/>
    <col min="6402" max="6402" width="46.140625" customWidth="1"/>
    <col min="6403" max="6403" width="11.7109375" customWidth="1"/>
    <col min="6404" max="6404" width="12.42578125" customWidth="1"/>
    <col min="6406" max="6406" width="12" customWidth="1"/>
    <col min="6408" max="6408" width="12.7109375" customWidth="1"/>
    <col min="6409" max="6409" width="12" customWidth="1"/>
    <col min="6410" max="6410" width="14" customWidth="1"/>
    <col min="6411" max="6411" width="13.5703125" customWidth="1"/>
    <col min="6412" max="6412" width="13" customWidth="1"/>
    <col min="6413" max="6413" width="11.7109375" customWidth="1"/>
    <col min="6657" max="6657" width="1" customWidth="1"/>
    <col min="6658" max="6658" width="46.140625" customWidth="1"/>
    <col min="6659" max="6659" width="11.7109375" customWidth="1"/>
    <col min="6660" max="6660" width="12.42578125" customWidth="1"/>
    <col min="6662" max="6662" width="12" customWidth="1"/>
    <col min="6664" max="6664" width="12.7109375" customWidth="1"/>
    <col min="6665" max="6665" width="12" customWidth="1"/>
    <col min="6666" max="6666" width="14" customWidth="1"/>
    <col min="6667" max="6667" width="13.5703125" customWidth="1"/>
    <col min="6668" max="6668" width="13" customWidth="1"/>
    <col min="6669" max="6669" width="11.7109375" customWidth="1"/>
    <col min="6913" max="6913" width="1" customWidth="1"/>
    <col min="6914" max="6914" width="46.140625" customWidth="1"/>
    <col min="6915" max="6915" width="11.7109375" customWidth="1"/>
    <col min="6916" max="6916" width="12.42578125" customWidth="1"/>
    <col min="6918" max="6918" width="12" customWidth="1"/>
    <col min="6920" max="6920" width="12.7109375" customWidth="1"/>
    <col min="6921" max="6921" width="12" customWidth="1"/>
    <col min="6922" max="6922" width="14" customWidth="1"/>
    <col min="6923" max="6923" width="13.5703125" customWidth="1"/>
    <col min="6924" max="6924" width="13" customWidth="1"/>
    <col min="6925" max="6925" width="11.7109375" customWidth="1"/>
    <col min="7169" max="7169" width="1" customWidth="1"/>
    <col min="7170" max="7170" width="46.140625" customWidth="1"/>
    <col min="7171" max="7171" width="11.7109375" customWidth="1"/>
    <col min="7172" max="7172" width="12.42578125" customWidth="1"/>
    <col min="7174" max="7174" width="12" customWidth="1"/>
    <col min="7176" max="7176" width="12.7109375" customWidth="1"/>
    <col min="7177" max="7177" width="12" customWidth="1"/>
    <col min="7178" max="7178" width="14" customWidth="1"/>
    <col min="7179" max="7179" width="13.5703125" customWidth="1"/>
    <col min="7180" max="7180" width="13" customWidth="1"/>
    <col min="7181" max="7181" width="11.7109375" customWidth="1"/>
    <col min="7425" max="7425" width="1" customWidth="1"/>
    <col min="7426" max="7426" width="46.140625" customWidth="1"/>
    <col min="7427" max="7427" width="11.7109375" customWidth="1"/>
    <col min="7428" max="7428" width="12.42578125" customWidth="1"/>
    <col min="7430" max="7430" width="12" customWidth="1"/>
    <col min="7432" max="7432" width="12.7109375" customWidth="1"/>
    <col min="7433" max="7433" width="12" customWidth="1"/>
    <col min="7434" max="7434" width="14" customWidth="1"/>
    <col min="7435" max="7435" width="13.5703125" customWidth="1"/>
    <col min="7436" max="7436" width="13" customWidth="1"/>
    <col min="7437" max="7437" width="11.7109375" customWidth="1"/>
    <col min="7681" max="7681" width="1" customWidth="1"/>
    <col min="7682" max="7682" width="46.140625" customWidth="1"/>
    <col min="7683" max="7683" width="11.7109375" customWidth="1"/>
    <col min="7684" max="7684" width="12.42578125" customWidth="1"/>
    <col min="7686" max="7686" width="12" customWidth="1"/>
    <col min="7688" max="7688" width="12.7109375" customWidth="1"/>
    <col min="7689" max="7689" width="12" customWidth="1"/>
    <col min="7690" max="7690" width="14" customWidth="1"/>
    <col min="7691" max="7691" width="13.5703125" customWidth="1"/>
    <col min="7692" max="7692" width="13" customWidth="1"/>
    <col min="7693" max="7693" width="11.7109375" customWidth="1"/>
    <col min="7937" max="7937" width="1" customWidth="1"/>
    <col min="7938" max="7938" width="46.140625" customWidth="1"/>
    <col min="7939" max="7939" width="11.7109375" customWidth="1"/>
    <col min="7940" max="7940" width="12.42578125" customWidth="1"/>
    <col min="7942" max="7942" width="12" customWidth="1"/>
    <col min="7944" max="7944" width="12.7109375" customWidth="1"/>
    <col min="7945" max="7945" width="12" customWidth="1"/>
    <col min="7946" max="7946" width="14" customWidth="1"/>
    <col min="7947" max="7947" width="13.5703125" customWidth="1"/>
    <col min="7948" max="7948" width="13" customWidth="1"/>
    <col min="7949" max="7949" width="11.7109375" customWidth="1"/>
    <col min="8193" max="8193" width="1" customWidth="1"/>
    <col min="8194" max="8194" width="46.140625" customWidth="1"/>
    <col min="8195" max="8195" width="11.7109375" customWidth="1"/>
    <col min="8196" max="8196" width="12.42578125" customWidth="1"/>
    <col min="8198" max="8198" width="12" customWidth="1"/>
    <col min="8200" max="8200" width="12.7109375" customWidth="1"/>
    <col min="8201" max="8201" width="12" customWidth="1"/>
    <col min="8202" max="8202" width="14" customWidth="1"/>
    <col min="8203" max="8203" width="13.5703125" customWidth="1"/>
    <col min="8204" max="8204" width="13" customWidth="1"/>
    <col min="8205" max="8205" width="11.7109375" customWidth="1"/>
    <col min="8449" max="8449" width="1" customWidth="1"/>
    <col min="8450" max="8450" width="46.140625" customWidth="1"/>
    <col min="8451" max="8451" width="11.7109375" customWidth="1"/>
    <col min="8452" max="8452" width="12.42578125" customWidth="1"/>
    <col min="8454" max="8454" width="12" customWidth="1"/>
    <col min="8456" max="8456" width="12.7109375" customWidth="1"/>
    <col min="8457" max="8457" width="12" customWidth="1"/>
    <col min="8458" max="8458" width="14" customWidth="1"/>
    <col min="8459" max="8459" width="13.5703125" customWidth="1"/>
    <col min="8460" max="8460" width="13" customWidth="1"/>
    <col min="8461" max="8461" width="11.7109375" customWidth="1"/>
    <col min="8705" max="8705" width="1" customWidth="1"/>
    <col min="8706" max="8706" width="46.140625" customWidth="1"/>
    <col min="8707" max="8707" width="11.7109375" customWidth="1"/>
    <col min="8708" max="8708" width="12.42578125" customWidth="1"/>
    <col min="8710" max="8710" width="12" customWidth="1"/>
    <col min="8712" max="8712" width="12.7109375" customWidth="1"/>
    <col min="8713" max="8713" width="12" customWidth="1"/>
    <col min="8714" max="8714" width="14" customWidth="1"/>
    <col min="8715" max="8715" width="13.5703125" customWidth="1"/>
    <col min="8716" max="8716" width="13" customWidth="1"/>
    <col min="8717" max="8717" width="11.7109375" customWidth="1"/>
    <col min="8961" max="8961" width="1" customWidth="1"/>
    <col min="8962" max="8962" width="46.140625" customWidth="1"/>
    <col min="8963" max="8963" width="11.7109375" customWidth="1"/>
    <col min="8964" max="8964" width="12.42578125" customWidth="1"/>
    <col min="8966" max="8966" width="12" customWidth="1"/>
    <col min="8968" max="8968" width="12.7109375" customWidth="1"/>
    <col min="8969" max="8969" width="12" customWidth="1"/>
    <col min="8970" max="8970" width="14" customWidth="1"/>
    <col min="8971" max="8971" width="13.5703125" customWidth="1"/>
    <col min="8972" max="8972" width="13" customWidth="1"/>
    <col min="8973" max="8973" width="11.7109375" customWidth="1"/>
    <col min="9217" max="9217" width="1" customWidth="1"/>
    <col min="9218" max="9218" width="46.140625" customWidth="1"/>
    <col min="9219" max="9219" width="11.7109375" customWidth="1"/>
    <col min="9220" max="9220" width="12.42578125" customWidth="1"/>
    <col min="9222" max="9222" width="12" customWidth="1"/>
    <col min="9224" max="9224" width="12.7109375" customWidth="1"/>
    <col min="9225" max="9225" width="12" customWidth="1"/>
    <col min="9226" max="9226" width="14" customWidth="1"/>
    <col min="9227" max="9227" width="13.5703125" customWidth="1"/>
    <col min="9228" max="9228" width="13" customWidth="1"/>
    <col min="9229" max="9229" width="11.7109375" customWidth="1"/>
    <col min="9473" max="9473" width="1" customWidth="1"/>
    <col min="9474" max="9474" width="46.140625" customWidth="1"/>
    <col min="9475" max="9475" width="11.7109375" customWidth="1"/>
    <col min="9476" max="9476" width="12.42578125" customWidth="1"/>
    <col min="9478" max="9478" width="12" customWidth="1"/>
    <col min="9480" max="9480" width="12.7109375" customWidth="1"/>
    <col min="9481" max="9481" width="12" customWidth="1"/>
    <col min="9482" max="9482" width="14" customWidth="1"/>
    <col min="9483" max="9483" width="13.5703125" customWidth="1"/>
    <col min="9484" max="9484" width="13" customWidth="1"/>
    <col min="9485" max="9485" width="11.7109375" customWidth="1"/>
    <col min="9729" max="9729" width="1" customWidth="1"/>
    <col min="9730" max="9730" width="46.140625" customWidth="1"/>
    <col min="9731" max="9731" width="11.7109375" customWidth="1"/>
    <col min="9732" max="9732" width="12.42578125" customWidth="1"/>
    <col min="9734" max="9734" width="12" customWidth="1"/>
    <col min="9736" max="9736" width="12.7109375" customWidth="1"/>
    <col min="9737" max="9737" width="12" customWidth="1"/>
    <col min="9738" max="9738" width="14" customWidth="1"/>
    <col min="9739" max="9739" width="13.5703125" customWidth="1"/>
    <col min="9740" max="9740" width="13" customWidth="1"/>
    <col min="9741" max="9741" width="11.7109375" customWidth="1"/>
    <col min="9985" max="9985" width="1" customWidth="1"/>
    <col min="9986" max="9986" width="46.140625" customWidth="1"/>
    <col min="9987" max="9987" width="11.7109375" customWidth="1"/>
    <col min="9988" max="9988" width="12.42578125" customWidth="1"/>
    <col min="9990" max="9990" width="12" customWidth="1"/>
    <col min="9992" max="9992" width="12.7109375" customWidth="1"/>
    <col min="9993" max="9993" width="12" customWidth="1"/>
    <col min="9994" max="9994" width="14" customWidth="1"/>
    <col min="9995" max="9995" width="13.5703125" customWidth="1"/>
    <col min="9996" max="9996" width="13" customWidth="1"/>
    <col min="9997" max="9997" width="11.7109375" customWidth="1"/>
    <col min="10241" max="10241" width="1" customWidth="1"/>
    <col min="10242" max="10242" width="46.140625" customWidth="1"/>
    <col min="10243" max="10243" width="11.7109375" customWidth="1"/>
    <col min="10244" max="10244" width="12.42578125" customWidth="1"/>
    <col min="10246" max="10246" width="12" customWidth="1"/>
    <col min="10248" max="10248" width="12.7109375" customWidth="1"/>
    <col min="10249" max="10249" width="12" customWidth="1"/>
    <col min="10250" max="10250" width="14" customWidth="1"/>
    <col min="10251" max="10251" width="13.5703125" customWidth="1"/>
    <col min="10252" max="10252" width="13" customWidth="1"/>
    <col min="10253" max="10253" width="11.7109375" customWidth="1"/>
    <col min="10497" max="10497" width="1" customWidth="1"/>
    <col min="10498" max="10498" width="46.140625" customWidth="1"/>
    <col min="10499" max="10499" width="11.7109375" customWidth="1"/>
    <col min="10500" max="10500" width="12.42578125" customWidth="1"/>
    <col min="10502" max="10502" width="12" customWidth="1"/>
    <col min="10504" max="10504" width="12.7109375" customWidth="1"/>
    <col min="10505" max="10505" width="12" customWidth="1"/>
    <col min="10506" max="10506" width="14" customWidth="1"/>
    <col min="10507" max="10507" width="13.5703125" customWidth="1"/>
    <col min="10508" max="10508" width="13" customWidth="1"/>
    <col min="10509" max="10509" width="11.7109375" customWidth="1"/>
    <col min="10753" max="10753" width="1" customWidth="1"/>
    <col min="10754" max="10754" width="46.140625" customWidth="1"/>
    <col min="10755" max="10755" width="11.7109375" customWidth="1"/>
    <col min="10756" max="10756" width="12.42578125" customWidth="1"/>
    <col min="10758" max="10758" width="12" customWidth="1"/>
    <col min="10760" max="10760" width="12.7109375" customWidth="1"/>
    <col min="10761" max="10761" width="12" customWidth="1"/>
    <col min="10762" max="10762" width="14" customWidth="1"/>
    <col min="10763" max="10763" width="13.5703125" customWidth="1"/>
    <col min="10764" max="10764" width="13" customWidth="1"/>
    <col min="10765" max="10765" width="11.7109375" customWidth="1"/>
    <col min="11009" max="11009" width="1" customWidth="1"/>
    <col min="11010" max="11010" width="46.140625" customWidth="1"/>
    <col min="11011" max="11011" width="11.7109375" customWidth="1"/>
    <col min="11012" max="11012" width="12.42578125" customWidth="1"/>
    <col min="11014" max="11014" width="12" customWidth="1"/>
    <col min="11016" max="11016" width="12.7109375" customWidth="1"/>
    <col min="11017" max="11017" width="12" customWidth="1"/>
    <col min="11018" max="11018" width="14" customWidth="1"/>
    <col min="11019" max="11019" width="13.5703125" customWidth="1"/>
    <col min="11020" max="11020" width="13" customWidth="1"/>
    <col min="11021" max="11021" width="11.7109375" customWidth="1"/>
    <col min="11265" max="11265" width="1" customWidth="1"/>
    <col min="11266" max="11266" width="46.140625" customWidth="1"/>
    <col min="11267" max="11267" width="11.7109375" customWidth="1"/>
    <col min="11268" max="11268" width="12.42578125" customWidth="1"/>
    <col min="11270" max="11270" width="12" customWidth="1"/>
    <col min="11272" max="11272" width="12.7109375" customWidth="1"/>
    <col min="11273" max="11273" width="12" customWidth="1"/>
    <col min="11274" max="11274" width="14" customWidth="1"/>
    <col min="11275" max="11275" width="13.5703125" customWidth="1"/>
    <col min="11276" max="11276" width="13" customWidth="1"/>
    <col min="11277" max="11277" width="11.7109375" customWidth="1"/>
    <col min="11521" max="11521" width="1" customWidth="1"/>
    <col min="11522" max="11522" width="46.140625" customWidth="1"/>
    <col min="11523" max="11523" width="11.7109375" customWidth="1"/>
    <col min="11524" max="11524" width="12.42578125" customWidth="1"/>
    <col min="11526" max="11526" width="12" customWidth="1"/>
    <col min="11528" max="11528" width="12.7109375" customWidth="1"/>
    <col min="11529" max="11529" width="12" customWidth="1"/>
    <col min="11530" max="11530" width="14" customWidth="1"/>
    <col min="11531" max="11531" width="13.5703125" customWidth="1"/>
    <col min="11532" max="11532" width="13" customWidth="1"/>
    <col min="11533" max="11533" width="11.7109375" customWidth="1"/>
    <col min="11777" max="11777" width="1" customWidth="1"/>
    <col min="11778" max="11778" width="46.140625" customWidth="1"/>
    <col min="11779" max="11779" width="11.7109375" customWidth="1"/>
    <col min="11780" max="11780" width="12.42578125" customWidth="1"/>
    <col min="11782" max="11782" width="12" customWidth="1"/>
    <col min="11784" max="11784" width="12.7109375" customWidth="1"/>
    <col min="11785" max="11785" width="12" customWidth="1"/>
    <col min="11786" max="11786" width="14" customWidth="1"/>
    <col min="11787" max="11787" width="13.5703125" customWidth="1"/>
    <col min="11788" max="11788" width="13" customWidth="1"/>
    <col min="11789" max="11789" width="11.7109375" customWidth="1"/>
    <col min="12033" max="12033" width="1" customWidth="1"/>
    <col min="12034" max="12034" width="46.140625" customWidth="1"/>
    <col min="12035" max="12035" width="11.7109375" customWidth="1"/>
    <col min="12036" max="12036" width="12.42578125" customWidth="1"/>
    <col min="12038" max="12038" width="12" customWidth="1"/>
    <col min="12040" max="12040" width="12.7109375" customWidth="1"/>
    <col min="12041" max="12041" width="12" customWidth="1"/>
    <col min="12042" max="12042" width="14" customWidth="1"/>
    <col min="12043" max="12043" width="13.5703125" customWidth="1"/>
    <col min="12044" max="12044" width="13" customWidth="1"/>
    <col min="12045" max="12045" width="11.7109375" customWidth="1"/>
    <col min="12289" max="12289" width="1" customWidth="1"/>
    <col min="12290" max="12290" width="46.140625" customWidth="1"/>
    <col min="12291" max="12291" width="11.7109375" customWidth="1"/>
    <col min="12292" max="12292" width="12.42578125" customWidth="1"/>
    <col min="12294" max="12294" width="12" customWidth="1"/>
    <col min="12296" max="12296" width="12.7109375" customWidth="1"/>
    <col min="12297" max="12297" width="12" customWidth="1"/>
    <col min="12298" max="12298" width="14" customWidth="1"/>
    <col min="12299" max="12299" width="13.5703125" customWidth="1"/>
    <col min="12300" max="12300" width="13" customWidth="1"/>
    <col min="12301" max="12301" width="11.7109375" customWidth="1"/>
    <col min="12545" max="12545" width="1" customWidth="1"/>
    <col min="12546" max="12546" width="46.140625" customWidth="1"/>
    <col min="12547" max="12547" width="11.7109375" customWidth="1"/>
    <col min="12548" max="12548" width="12.42578125" customWidth="1"/>
    <col min="12550" max="12550" width="12" customWidth="1"/>
    <col min="12552" max="12552" width="12.7109375" customWidth="1"/>
    <col min="12553" max="12553" width="12" customWidth="1"/>
    <col min="12554" max="12554" width="14" customWidth="1"/>
    <col min="12555" max="12555" width="13.5703125" customWidth="1"/>
    <col min="12556" max="12556" width="13" customWidth="1"/>
    <col min="12557" max="12557" width="11.7109375" customWidth="1"/>
    <col min="12801" max="12801" width="1" customWidth="1"/>
    <col min="12802" max="12802" width="46.140625" customWidth="1"/>
    <col min="12803" max="12803" width="11.7109375" customWidth="1"/>
    <col min="12804" max="12804" width="12.42578125" customWidth="1"/>
    <col min="12806" max="12806" width="12" customWidth="1"/>
    <col min="12808" max="12808" width="12.7109375" customWidth="1"/>
    <col min="12809" max="12809" width="12" customWidth="1"/>
    <col min="12810" max="12810" width="14" customWidth="1"/>
    <col min="12811" max="12811" width="13.5703125" customWidth="1"/>
    <col min="12812" max="12812" width="13" customWidth="1"/>
    <col min="12813" max="12813" width="11.7109375" customWidth="1"/>
    <col min="13057" max="13057" width="1" customWidth="1"/>
    <col min="13058" max="13058" width="46.140625" customWidth="1"/>
    <col min="13059" max="13059" width="11.7109375" customWidth="1"/>
    <col min="13060" max="13060" width="12.42578125" customWidth="1"/>
    <col min="13062" max="13062" width="12" customWidth="1"/>
    <col min="13064" max="13064" width="12.7109375" customWidth="1"/>
    <col min="13065" max="13065" width="12" customWidth="1"/>
    <col min="13066" max="13066" width="14" customWidth="1"/>
    <col min="13067" max="13067" width="13.5703125" customWidth="1"/>
    <col min="13068" max="13068" width="13" customWidth="1"/>
    <col min="13069" max="13069" width="11.7109375" customWidth="1"/>
    <col min="13313" max="13313" width="1" customWidth="1"/>
    <col min="13314" max="13314" width="46.140625" customWidth="1"/>
    <col min="13315" max="13315" width="11.7109375" customWidth="1"/>
    <col min="13316" max="13316" width="12.42578125" customWidth="1"/>
    <col min="13318" max="13318" width="12" customWidth="1"/>
    <col min="13320" max="13320" width="12.7109375" customWidth="1"/>
    <col min="13321" max="13321" width="12" customWidth="1"/>
    <col min="13322" max="13322" width="14" customWidth="1"/>
    <col min="13323" max="13323" width="13.5703125" customWidth="1"/>
    <col min="13324" max="13324" width="13" customWidth="1"/>
    <col min="13325" max="13325" width="11.7109375" customWidth="1"/>
    <col min="13569" max="13569" width="1" customWidth="1"/>
    <col min="13570" max="13570" width="46.140625" customWidth="1"/>
    <col min="13571" max="13571" width="11.7109375" customWidth="1"/>
    <col min="13572" max="13572" width="12.42578125" customWidth="1"/>
    <col min="13574" max="13574" width="12" customWidth="1"/>
    <col min="13576" max="13576" width="12.7109375" customWidth="1"/>
    <col min="13577" max="13577" width="12" customWidth="1"/>
    <col min="13578" max="13578" width="14" customWidth="1"/>
    <col min="13579" max="13579" width="13.5703125" customWidth="1"/>
    <col min="13580" max="13580" width="13" customWidth="1"/>
    <col min="13581" max="13581" width="11.7109375" customWidth="1"/>
    <col min="13825" max="13825" width="1" customWidth="1"/>
    <col min="13826" max="13826" width="46.140625" customWidth="1"/>
    <col min="13827" max="13827" width="11.7109375" customWidth="1"/>
    <col min="13828" max="13828" width="12.42578125" customWidth="1"/>
    <col min="13830" max="13830" width="12" customWidth="1"/>
    <col min="13832" max="13832" width="12.7109375" customWidth="1"/>
    <col min="13833" max="13833" width="12" customWidth="1"/>
    <col min="13834" max="13834" width="14" customWidth="1"/>
    <col min="13835" max="13835" width="13.5703125" customWidth="1"/>
    <col min="13836" max="13836" width="13" customWidth="1"/>
    <col min="13837" max="13837" width="11.7109375" customWidth="1"/>
    <col min="14081" max="14081" width="1" customWidth="1"/>
    <col min="14082" max="14082" width="46.140625" customWidth="1"/>
    <col min="14083" max="14083" width="11.7109375" customWidth="1"/>
    <col min="14084" max="14084" width="12.42578125" customWidth="1"/>
    <col min="14086" max="14086" width="12" customWidth="1"/>
    <col min="14088" max="14088" width="12.7109375" customWidth="1"/>
    <col min="14089" max="14089" width="12" customWidth="1"/>
    <col min="14090" max="14090" width="14" customWidth="1"/>
    <col min="14091" max="14091" width="13.5703125" customWidth="1"/>
    <col min="14092" max="14092" width="13" customWidth="1"/>
    <col min="14093" max="14093" width="11.7109375" customWidth="1"/>
    <col min="14337" max="14337" width="1" customWidth="1"/>
    <col min="14338" max="14338" width="46.140625" customWidth="1"/>
    <col min="14339" max="14339" width="11.7109375" customWidth="1"/>
    <col min="14340" max="14340" width="12.42578125" customWidth="1"/>
    <col min="14342" max="14342" width="12" customWidth="1"/>
    <col min="14344" max="14344" width="12.7109375" customWidth="1"/>
    <col min="14345" max="14345" width="12" customWidth="1"/>
    <col min="14346" max="14346" width="14" customWidth="1"/>
    <col min="14347" max="14347" width="13.5703125" customWidth="1"/>
    <col min="14348" max="14348" width="13" customWidth="1"/>
    <col min="14349" max="14349" width="11.7109375" customWidth="1"/>
    <col min="14593" max="14593" width="1" customWidth="1"/>
    <col min="14594" max="14594" width="46.140625" customWidth="1"/>
    <col min="14595" max="14595" width="11.7109375" customWidth="1"/>
    <col min="14596" max="14596" width="12.42578125" customWidth="1"/>
    <col min="14598" max="14598" width="12" customWidth="1"/>
    <col min="14600" max="14600" width="12.7109375" customWidth="1"/>
    <col min="14601" max="14601" width="12" customWidth="1"/>
    <col min="14602" max="14602" width="14" customWidth="1"/>
    <col min="14603" max="14603" width="13.5703125" customWidth="1"/>
    <col min="14604" max="14604" width="13" customWidth="1"/>
    <col min="14605" max="14605" width="11.7109375" customWidth="1"/>
    <col min="14849" max="14849" width="1" customWidth="1"/>
    <col min="14850" max="14850" width="46.140625" customWidth="1"/>
    <col min="14851" max="14851" width="11.7109375" customWidth="1"/>
    <col min="14852" max="14852" width="12.42578125" customWidth="1"/>
    <col min="14854" max="14854" width="12" customWidth="1"/>
    <col min="14856" max="14856" width="12.7109375" customWidth="1"/>
    <col min="14857" max="14857" width="12" customWidth="1"/>
    <col min="14858" max="14858" width="14" customWidth="1"/>
    <col min="14859" max="14859" width="13.5703125" customWidth="1"/>
    <col min="14860" max="14860" width="13" customWidth="1"/>
    <col min="14861" max="14861" width="11.7109375" customWidth="1"/>
    <col min="15105" max="15105" width="1" customWidth="1"/>
    <col min="15106" max="15106" width="46.140625" customWidth="1"/>
    <col min="15107" max="15107" width="11.7109375" customWidth="1"/>
    <col min="15108" max="15108" width="12.42578125" customWidth="1"/>
    <col min="15110" max="15110" width="12" customWidth="1"/>
    <col min="15112" max="15112" width="12.7109375" customWidth="1"/>
    <col min="15113" max="15113" width="12" customWidth="1"/>
    <col min="15114" max="15114" width="14" customWidth="1"/>
    <col min="15115" max="15115" width="13.5703125" customWidth="1"/>
    <col min="15116" max="15116" width="13" customWidth="1"/>
    <col min="15117" max="15117" width="11.7109375" customWidth="1"/>
    <col min="15361" max="15361" width="1" customWidth="1"/>
    <col min="15362" max="15362" width="46.140625" customWidth="1"/>
    <col min="15363" max="15363" width="11.7109375" customWidth="1"/>
    <col min="15364" max="15364" width="12.42578125" customWidth="1"/>
    <col min="15366" max="15366" width="12" customWidth="1"/>
    <col min="15368" max="15368" width="12.7109375" customWidth="1"/>
    <col min="15369" max="15369" width="12" customWidth="1"/>
    <col min="15370" max="15370" width="14" customWidth="1"/>
    <col min="15371" max="15371" width="13.5703125" customWidth="1"/>
    <col min="15372" max="15372" width="13" customWidth="1"/>
    <col min="15373" max="15373" width="11.7109375" customWidth="1"/>
    <col min="15617" max="15617" width="1" customWidth="1"/>
    <col min="15618" max="15618" width="46.140625" customWidth="1"/>
    <col min="15619" max="15619" width="11.7109375" customWidth="1"/>
    <col min="15620" max="15620" width="12.42578125" customWidth="1"/>
    <col min="15622" max="15622" width="12" customWidth="1"/>
    <col min="15624" max="15624" width="12.7109375" customWidth="1"/>
    <col min="15625" max="15625" width="12" customWidth="1"/>
    <col min="15626" max="15626" width="14" customWidth="1"/>
    <col min="15627" max="15627" width="13.5703125" customWidth="1"/>
    <col min="15628" max="15628" width="13" customWidth="1"/>
    <col min="15629" max="15629" width="11.7109375" customWidth="1"/>
    <col min="15873" max="15873" width="1" customWidth="1"/>
    <col min="15874" max="15874" width="46.140625" customWidth="1"/>
    <col min="15875" max="15875" width="11.7109375" customWidth="1"/>
    <col min="15876" max="15876" width="12.42578125" customWidth="1"/>
    <col min="15878" max="15878" width="12" customWidth="1"/>
    <col min="15880" max="15880" width="12.7109375" customWidth="1"/>
    <col min="15881" max="15881" width="12" customWidth="1"/>
    <col min="15882" max="15882" width="14" customWidth="1"/>
    <col min="15883" max="15883" width="13.5703125" customWidth="1"/>
    <col min="15884" max="15884" width="13" customWidth="1"/>
    <col min="15885" max="15885" width="11.7109375" customWidth="1"/>
    <col min="16129" max="16129" width="1" customWidth="1"/>
    <col min="16130" max="16130" width="46.140625" customWidth="1"/>
    <col min="16131" max="16131" width="11.7109375" customWidth="1"/>
    <col min="16132" max="16132" width="12.42578125" customWidth="1"/>
    <col min="16134" max="16134" width="12" customWidth="1"/>
    <col min="16136" max="16136" width="12.7109375" customWidth="1"/>
    <col min="16137" max="16137" width="12" customWidth="1"/>
    <col min="16138" max="16138" width="14" customWidth="1"/>
    <col min="16139" max="16139" width="13.5703125" customWidth="1"/>
    <col min="16140" max="16140" width="13" customWidth="1"/>
    <col min="16141" max="16141" width="11.7109375" customWidth="1"/>
  </cols>
  <sheetData>
    <row r="1" spans="2:13" ht="15.75" x14ac:dyDescent="0.25">
      <c r="B1" s="112" t="s">
        <v>0</v>
      </c>
      <c r="C1" s="112"/>
      <c r="D1" s="112"/>
      <c r="E1" s="112"/>
      <c r="F1" s="112"/>
      <c r="G1" s="112"/>
      <c r="H1" s="112"/>
      <c r="I1" s="112"/>
      <c r="J1" s="112"/>
      <c r="K1" s="112"/>
      <c r="L1" s="112"/>
      <c r="M1" s="112"/>
    </row>
    <row r="2" spans="2:13" ht="15.75" x14ac:dyDescent="0.25">
      <c r="B2" s="112" t="s">
        <v>1</v>
      </c>
      <c r="C2" s="112"/>
      <c r="D2" s="112"/>
      <c r="E2" s="112"/>
      <c r="F2" s="112"/>
      <c r="G2" s="112"/>
      <c r="H2" s="112"/>
      <c r="I2" s="112"/>
      <c r="J2" s="112"/>
      <c r="K2" s="112"/>
      <c r="L2" s="112"/>
      <c r="M2" s="112"/>
    </row>
    <row r="3" spans="2:13" ht="15.75" x14ac:dyDescent="0.25">
      <c r="B3" s="113" t="s">
        <v>2</v>
      </c>
      <c r="C3" s="113"/>
      <c r="D3" s="113"/>
      <c r="E3" s="113"/>
      <c r="F3" s="113"/>
      <c r="G3" s="113"/>
      <c r="H3" s="113"/>
      <c r="I3" s="113"/>
      <c r="J3" s="113"/>
      <c r="K3" s="113"/>
      <c r="L3" s="113"/>
      <c r="M3" s="113"/>
    </row>
    <row r="4" spans="2:13" x14ac:dyDescent="0.25">
      <c r="B4" s="1" t="s">
        <v>3</v>
      </c>
    </row>
    <row r="5" spans="2:13" x14ac:dyDescent="0.25">
      <c r="B5" s="1" t="s">
        <v>4</v>
      </c>
    </row>
    <row r="6" spans="2:13" x14ac:dyDescent="0.25">
      <c r="B6" s="2"/>
    </row>
    <row r="7" spans="2:13" ht="15.75" x14ac:dyDescent="0.25">
      <c r="B7" s="114" t="s">
        <v>5</v>
      </c>
      <c r="C7" s="116" t="s">
        <v>6</v>
      </c>
      <c r="D7" s="118" t="s">
        <v>7</v>
      </c>
      <c r="E7" s="118"/>
      <c r="F7" s="118"/>
      <c r="G7" s="118"/>
      <c r="H7" s="118"/>
      <c r="I7" s="118"/>
      <c r="J7" s="118"/>
      <c r="K7" s="118"/>
      <c r="L7" s="118"/>
      <c r="M7" s="119"/>
    </row>
    <row r="8" spans="2:13" ht="90" x14ac:dyDescent="0.25">
      <c r="B8" s="115"/>
      <c r="C8" s="117"/>
      <c r="D8" s="3" t="s">
        <v>8</v>
      </c>
      <c r="E8" s="3" t="s">
        <v>9</v>
      </c>
      <c r="F8" s="4" t="s">
        <v>10</v>
      </c>
      <c r="G8" s="3" t="s">
        <v>11</v>
      </c>
      <c r="H8" s="3" t="s">
        <v>12</v>
      </c>
      <c r="I8" s="3" t="s">
        <v>13</v>
      </c>
      <c r="J8" s="3" t="s">
        <v>14</v>
      </c>
      <c r="K8" s="3" t="s">
        <v>15</v>
      </c>
      <c r="L8" s="3" t="s">
        <v>16</v>
      </c>
      <c r="M8" s="3" t="s">
        <v>17</v>
      </c>
    </row>
    <row r="9" spans="2:13" x14ac:dyDescent="0.25">
      <c r="B9" s="5"/>
      <c r="C9" s="5"/>
      <c r="D9" s="5"/>
      <c r="E9" s="5"/>
      <c r="F9" s="5"/>
      <c r="G9" s="5"/>
      <c r="H9" s="5"/>
      <c r="I9" s="5"/>
      <c r="J9" s="5"/>
      <c r="K9" s="5"/>
      <c r="L9" s="5"/>
      <c r="M9" s="5"/>
    </row>
    <row r="10" spans="2:13" x14ac:dyDescent="0.25">
      <c r="B10" s="6" t="s">
        <v>18</v>
      </c>
      <c r="C10" s="7">
        <f>SUM(D10:M10)</f>
        <v>531</v>
      </c>
      <c r="D10" s="7">
        <v>25</v>
      </c>
      <c r="E10" s="7">
        <v>3</v>
      </c>
      <c r="F10" s="7">
        <v>3</v>
      </c>
      <c r="G10" s="7">
        <v>23</v>
      </c>
      <c r="H10" s="7">
        <v>46</v>
      </c>
      <c r="I10" s="7">
        <v>95</v>
      </c>
      <c r="J10" s="7">
        <v>237</v>
      </c>
      <c r="K10" s="7">
        <v>7</v>
      </c>
      <c r="L10" s="7">
        <v>30</v>
      </c>
      <c r="M10" s="7">
        <v>62</v>
      </c>
    </row>
    <row r="11" spans="2:13" x14ac:dyDescent="0.25">
      <c r="B11" s="8" t="s">
        <v>19</v>
      </c>
      <c r="C11" s="7">
        <f t="shared" ref="C11:C18" si="0">SUM(D11:M11)</f>
        <v>49</v>
      </c>
      <c r="D11" s="7">
        <v>0</v>
      </c>
      <c r="E11" s="7">
        <v>0</v>
      </c>
      <c r="F11" s="7">
        <v>0</v>
      </c>
      <c r="G11" s="7">
        <v>2</v>
      </c>
      <c r="H11" s="7">
        <v>3</v>
      </c>
      <c r="I11" s="7">
        <v>4</v>
      </c>
      <c r="J11" s="7">
        <v>4</v>
      </c>
      <c r="K11" s="7">
        <v>9</v>
      </c>
      <c r="L11" s="7">
        <v>8</v>
      </c>
      <c r="M11" s="7">
        <v>19</v>
      </c>
    </row>
    <row r="12" spans="2:13" x14ac:dyDescent="0.25">
      <c r="B12" s="8" t="s">
        <v>20</v>
      </c>
      <c r="C12" s="7">
        <f t="shared" si="0"/>
        <v>5365</v>
      </c>
      <c r="D12" s="7">
        <v>109</v>
      </c>
      <c r="E12" s="7">
        <v>37</v>
      </c>
      <c r="F12" s="7">
        <v>19</v>
      </c>
      <c r="G12" s="7">
        <v>383</v>
      </c>
      <c r="H12" s="7">
        <v>346</v>
      </c>
      <c r="I12" s="7">
        <v>452</v>
      </c>
      <c r="J12" s="7">
        <v>185</v>
      </c>
      <c r="K12" s="7">
        <v>1959</v>
      </c>
      <c r="L12" s="7">
        <v>649</v>
      </c>
      <c r="M12" s="7">
        <v>1226</v>
      </c>
    </row>
    <row r="13" spans="2:13" x14ac:dyDescent="0.25">
      <c r="B13" s="8" t="s">
        <v>21</v>
      </c>
      <c r="C13" s="7">
        <f t="shared" si="0"/>
        <v>253</v>
      </c>
      <c r="D13" s="7">
        <v>14</v>
      </c>
      <c r="E13" s="7">
        <v>11</v>
      </c>
      <c r="F13" s="7">
        <v>3</v>
      </c>
      <c r="G13" s="7">
        <v>32</v>
      </c>
      <c r="H13" s="7">
        <v>17</v>
      </c>
      <c r="I13" s="7">
        <v>43</v>
      </c>
      <c r="J13" s="7">
        <v>4</v>
      </c>
      <c r="K13" s="7">
        <v>11</v>
      </c>
      <c r="L13" s="7">
        <v>60</v>
      </c>
      <c r="M13" s="7">
        <v>58</v>
      </c>
    </row>
    <row r="14" spans="2:13" x14ac:dyDescent="0.25">
      <c r="B14" s="8" t="s">
        <v>22</v>
      </c>
      <c r="C14" s="7">
        <f t="shared" si="0"/>
        <v>852</v>
      </c>
      <c r="D14" s="7">
        <v>10</v>
      </c>
      <c r="E14" s="7">
        <v>5</v>
      </c>
      <c r="F14" s="7">
        <v>2</v>
      </c>
      <c r="G14" s="7">
        <v>26</v>
      </c>
      <c r="H14" s="7">
        <v>13</v>
      </c>
      <c r="I14" s="7">
        <v>110</v>
      </c>
      <c r="J14" s="7">
        <v>13</v>
      </c>
      <c r="K14" s="7">
        <v>48</v>
      </c>
      <c r="L14" s="7">
        <v>130</v>
      </c>
      <c r="M14" s="7">
        <v>495</v>
      </c>
    </row>
    <row r="15" spans="2:13" x14ac:dyDescent="0.25">
      <c r="B15" s="8" t="s">
        <v>23</v>
      </c>
      <c r="C15" s="7">
        <f t="shared" si="0"/>
        <v>4544</v>
      </c>
      <c r="D15" s="7">
        <v>65</v>
      </c>
      <c r="E15" s="7">
        <v>47</v>
      </c>
      <c r="F15" s="7">
        <v>50</v>
      </c>
      <c r="G15" s="7">
        <v>735</v>
      </c>
      <c r="H15" s="7">
        <v>991</v>
      </c>
      <c r="I15" s="7">
        <v>1138</v>
      </c>
      <c r="J15" s="7">
        <v>31</v>
      </c>
      <c r="K15" s="7">
        <v>147</v>
      </c>
      <c r="L15" s="7">
        <v>245</v>
      </c>
      <c r="M15" s="7">
        <v>1095</v>
      </c>
    </row>
    <row r="16" spans="2:13" x14ac:dyDescent="0.25">
      <c r="B16" s="8" t="s">
        <v>24</v>
      </c>
      <c r="C16" s="7">
        <f t="shared" si="0"/>
        <v>748</v>
      </c>
      <c r="D16" s="7">
        <v>9</v>
      </c>
      <c r="E16" s="7">
        <v>12</v>
      </c>
      <c r="F16" s="7">
        <v>3</v>
      </c>
      <c r="G16" s="7">
        <v>87</v>
      </c>
      <c r="H16" s="7">
        <v>28</v>
      </c>
      <c r="I16" s="7">
        <v>126</v>
      </c>
      <c r="J16" s="7">
        <v>2</v>
      </c>
      <c r="K16" s="7">
        <v>11</v>
      </c>
      <c r="L16" s="7">
        <v>98</v>
      </c>
      <c r="M16" s="7">
        <v>372</v>
      </c>
    </row>
    <row r="17" spans="2:13" ht="26.25" x14ac:dyDescent="0.25">
      <c r="B17" s="9" t="s">
        <v>25</v>
      </c>
      <c r="C17" s="7">
        <f t="shared" si="0"/>
        <v>3348</v>
      </c>
      <c r="D17" s="7">
        <v>89</v>
      </c>
      <c r="E17" s="7">
        <v>56</v>
      </c>
      <c r="F17" s="7">
        <v>41</v>
      </c>
      <c r="G17" s="7">
        <v>624</v>
      </c>
      <c r="H17" s="7">
        <v>384</v>
      </c>
      <c r="I17" s="7">
        <v>1173</v>
      </c>
      <c r="J17" s="7">
        <v>57</v>
      </c>
      <c r="K17" s="7">
        <v>143</v>
      </c>
      <c r="L17" s="7">
        <v>151</v>
      </c>
      <c r="M17" s="7">
        <v>630</v>
      </c>
    </row>
    <row r="18" spans="2:13" x14ac:dyDescent="0.25">
      <c r="B18" s="10" t="s">
        <v>26</v>
      </c>
      <c r="C18" s="7">
        <f t="shared" si="0"/>
        <v>4859</v>
      </c>
      <c r="D18" s="7">
        <v>401</v>
      </c>
      <c r="E18" s="7">
        <v>283</v>
      </c>
      <c r="F18" s="7">
        <v>58</v>
      </c>
      <c r="G18" s="7">
        <v>1008</v>
      </c>
      <c r="H18" s="7">
        <v>131</v>
      </c>
      <c r="I18" s="7">
        <v>1707</v>
      </c>
      <c r="J18" s="7">
        <v>106</v>
      </c>
      <c r="K18" s="7">
        <v>58</v>
      </c>
      <c r="L18" s="7">
        <v>300</v>
      </c>
      <c r="M18" s="7">
        <v>807</v>
      </c>
    </row>
    <row r="19" spans="2:13" x14ac:dyDescent="0.25">
      <c r="B19" s="11" t="s">
        <v>27</v>
      </c>
      <c r="C19" s="12">
        <f>SUM(C10:C18)</f>
        <v>20549</v>
      </c>
      <c r="D19" s="12">
        <f>SUM(D10:D18)</f>
        <v>722</v>
      </c>
      <c r="E19" s="12">
        <f t="shared" ref="E19:M19" si="1">SUM(E10:E18)</f>
        <v>454</v>
      </c>
      <c r="F19" s="12">
        <f t="shared" si="1"/>
        <v>179</v>
      </c>
      <c r="G19" s="12">
        <f t="shared" si="1"/>
        <v>2920</v>
      </c>
      <c r="H19" s="12">
        <f t="shared" si="1"/>
        <v>1959</v>
      </c>
      <c r="I19" s="12">
        <f t="shared" si="1"/>
        <v>4848</v>
      </c>
      <c r="J19" s="12">
        <f t="shared" si="1"/>
        <v>639</v>
      </c>
      <c r="K19" s="12">
        <f t="shared" si="1"/>
        <v>2393</v>
      </c>
      <c r="L19" s="12">
        <f t="shared" si="1"/>
        <v>1671</v>
      </c>
      <c r="M19" s="12">
        <f t="shared" si="1"/>
        <v>4764</v>
      </c>
    </row>
    <row r="20" spans="2:13" x14ac:dyDescent="0.25">
      <c r="B20" s="2"/>
    </row>
    <row r="21" spans="2:13" x14ac:dyDescent="0.25">
      <c r="B21" s="2" t="s">
        <v>28</v>
      </c>
    </row>
    <row r="22" spans="2:13" x14ac:dyDescent="0.25">
      <c r="B22" s="13" t="s">
        <v>29</v>
      </c>
      <c r="C22" s="110">
        <f ca="1">NOW()</f>
        <v>42914.411190740742</v>
      </c>
      <c r="D22" s="111"/>
    </row>
    <row r="23" spans="2:13" x14ac:dyDescent="0.25">
      <c r="B23" s="2"/>
    </row>
    <row r="26" spans="2:13" x14ac:dyDescent="0.25">
      <c r="C26" s="14"/>
      <c r="D26" s="14"/>
      <c r="E26" s="14"/>
      <c r="F26" s="14"/>
      <c r="G26" s="14"/>
      <c r="H26" s="14"/>
      <c r="I26" s="14"/>
      <c r="J26" s="14"/>
      <c r="K26" s="14"/>
      <c r="L26" s="14"/>
      <c r="M26" s="14"/>
    </row>
  </sheetData>
  <mergeCells count="7">
    <mergeCell ref="C22:D22"/>
    <mergeCell ref="B1:M1"/>
    <mergeCell ref="B2:M2"/>
    <mergeCell ref="B3:M3"/>
    <mergeCell ref="B7:B8"/>
    <mergeCell ref="C7:C8"/>
    <mergeCell ref="D7:M7"/>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9"/>
  <sheetViews>
    <sheetView topLeftCell="A4" workbookViewId="0">
      <selection activeCell="J16" sqref="J16"/>
    </sheetView>
  </sheetViews>
  <sheetFormatPr baseColWidth="10" defaultRowHeight="15" x14ac:dyDescent="0.25"/>
  <cols>
    <col min="1" max="1" width="1.28515625" customWidth="1"/>
    <col min="2" max="2" width="23.7109375" customWidth="1"/>
    <col min="3" max="3" width="10.42578125" customWidth="1"/>
    <col min="4" max="4" width="10" customWidth="1"/>
    <col min="5" max="5" width="11.140625" customWidth="1"/>
    <col min="6" max="7" width="9.28515625" customWidth="1"/>
    <col min="9" max="9" width="10.5703125" customWidth="1"/>
    <col min="10" max="10" width="10.140625" customWidth="1"/>
    <col min="11" max="11" width="8.85546875" customWidth="1"/>
    <col min="13" max="14" width="9" customWidth="1"/>
    <col min="15" max="15" width="10.7109375" customWidth="1"/>
    <col min="16" max="16" width="7.85546875" customWidth="1"/>
    <col min="18" max="18" width="9.7109375" customWidth="1"/>
    <col min="19" max="19" width="10.5703125" customWidth="1"/>
    <col min="20" max="20" width="10.28515625" customWidth="1"/>
    <col min="21" max="21" width="9.28515625" customWidth="1"/>
    <col min="257" max="257" width="1.28515625" customWidth="1"/>
    <col min="258" max="258" width="23.7109375" customWidth="1"/>
    <col min="259" max="259" width="10.42578125" customWidth="1"/>
    <col min="260" max="260" width="10" customWidth="1"/>
    <col min="261" max="261" width="11.140625" customWidth="1"/>
    <col min="262" max="263" width="9.28515625" customWidth="1"/>
    <col min="265" max="265" width="10.5703125" customWidth="1"/>
    <col min="266" max="266" width="10.140625" customWidth="1"/>
    <col min="267" max="267" width="8.85546875" customWidth="1"/>
    <col min="269" max="270" width="9" customWidth="1"/>
    <col min="271" max="271" width="10.7109375" customWidth="1"/>
    <col min="272" max="272" width="7.85546875" customWidth="1"/>
    <col min="274" max="274" width="9.7109375" customWidth="1"/>
    <col min="275" max="275" width="10.5703125" customWidth="1"/>
    <col min="276" max="276" width="10.28515625" customWidth="1"/>
    <col min="277" max="277" width="9.28515625" customWidth="1"/>
    <col min="513" max="513" width="1.28515625" customWidth="1"/>
    <col min="514" max="514" width="23.7109375" customWidth="1"/>
    <col min="515" max="515" width="10.42578125" customWidth="1"/>
    <col min="516" max="516" width="10" customWidth="1"/>
    <col min="517" max="517" width="11.140625" customWidth="1"/>
    <col min="518" max="519" width="9.28515625" customWidth="1"/>
    <col min="521" max="521" width="10.5703125" customWidth="1"/>
    <col min="522" max="522" width="10.140625" customWidth="1"/>
    <col min="523" max="523" width="8.85546875" customWidth="1"/>
    <col min="525" max="526" width="9" customWidth="1"/>
    <col min="527" max="527" width="10.7109375" customWidth="1"/>
    <col min="528" max="528" width="7.85546875" customWidth="1"/>
    <col min="530" max="530" width="9.7109375" customWidth="1"/>
    <col min="531" max="531" width="10.5703125" customWidth="1"/>
    <col min="532" max="532" width="10.28515625" customWidth="1"/>
    <col min="533" max="533" width="9.28515625" customWidth="1"/>
    <col min="769" max="769" width="1.28515625" customWidth="1"/>
    <col min="770" max="770" width="23.7109375" customWidth="1"/>
    <col min="771" max="771" width="10.42578125" customWidth="1"/>
    <col min="772" max="772" width="10" customWidth="1"/>
    <col min="773" max="773" width="11.140625" customWidth="1"/>
    <col min="774" max="775" width="9.28515625" customWidth="1"/>
    <col min="777" max="777" width="10.5703125" customWidth="1"/>
    <col min="778" max="778" width="10.140625" customWidth="1"/>
    <col min="779" max="779" width="8.85546875" customWidth="1"/>
    <col min="781" max="782" width="9" customWidth="1"/>
    <col min="783" max="783" width="10.7109375" customWidth="1"/>
    <col min="784" max="784" width="7.85546875" customWidth="1"/>
    <col min="786" max="786" width="9.7109375" customWidth="1"/>
    <col min="787" max="787" width="10.5703125" customWidth="1"/>
    <col min="788" max="788" width="10.28515625" customWidth="1"/>
    <col min="789" max="789" width="9.28515625" customWidth="1"/>
    <col min="1025" max="1025" width="1.28515625" customWidth="1"/>
    <col min="1026" max="1026" width="23.7109375" customWidth="1"/>
    <col min="1027" max="1027" width="10.42578125" customWidth="1"/>
    <col min="1028" max="1028" width="10" customWidth="1"/>
    <col min="1029" max="1029" width="11.140625" customWidth="1"/>
    <col min="1030" max="1031" width="9.28515625" customWidth="1"/>
    <col min="1033" max="1033" width="10.5703125" customWidth="1"/>
    <col min="1034" max="1034" width="10.140625" customWidth="1"/>
    <col min="1035" max="1035" width="8.85546875" customWidth="1"/>
    <col min="1037" max="1038" width="9" customWidth="1"/>
    <col min="1039" max="1039" width="10.7109375" customWidth="1"/>
    <col min="1040" max="1040" width="7.85546875" customWidth="1"/>
    <col min="1042" max="1042" width="9.7109375" customWidth="1"/>
    <col min="1043" max="1043" width="10.5703125" customWidth="1"/>
    <col min="1044" max="1044" width="10.28515625" customWidth="1"/>
    <col min="1045" max="1045" width="9.28515625" customWidth="1"/>
    <col min="1281" max="1281" width="1.28515625" customWidth="1"/>
    <col min="1282" max="1282" width="23.7109375" customWidth="1"/>
    <col min="1283" max="1283" width="10.42578125" customWidth="1"/>
    <col min="1284" max="1284" width="10" customWidth="1"/>
    <col min="1285" max="1285" width="11.140625" customWidth="1"/>
    <col min="1286" max="1287" width="9.28515625" customWidth="1"/>
    <col min="1289" max="1289" width="10.5703125" customWidth="1"/>
    <col min="1290" max="1290" width="10.140625" customWidth="1"/>
    <col min="1291" max="1291" width="8.85546875" customWidth="1"/>
    <col min="1293" max="1294" width="9" customWidth="1"/>
    <col min="1295" max="1295" width="10.7109375" customWidth="1"/>
    <col min="1296" max="1296" width="7.85546875" customWidth="1"/>
    <col min="1298" max="1298" width="9.7109375" customWidth="1"/>
    <col min="1299" max="1299" width="10.5703125" customWidth="1"/>
    <col min="1300" max="1300" width="10.28515625" customWidth="1"/>
    <col min="1301" max="1301" width="9.28515625" customWidth="1"/>
    <col min="1537" max="1537" width="1.28515625" customWidth="1"/>
    <col min="1538" max="1538" width="23.7109375" customWidth="1"/>
    <col min="1539" max="1539" width="10.42578125" customWidth="1"/>
    <col min="1540" max="1540" width="10" customWidth="1"/>
    <col min="1541" max="1541" width="11.140625" customWidth="1"/>
    <col min="1542" max="1543" width="9.28515625" customWidth="1"/>
    <col min="1545" max="1545" width="10.5703125" customWidth="1"/>
    <col min="1546" max="1546" width="10.140625" customWidth="1"/>
    <col min="1547" max="1547" width="8.85546875" customWidth="1"/>
    <col min="1549" max="1550" width="9" customWidth="1"/>
    <col min="1551" max="1551" width="10.7109375" customWidth="1"/>
    <col min="1552" max="1552" width="7.85546875" customWidth="1"/>
    <col min="1554" max="1554" width="9.7109375" customWidth="1"/>
    <col min="1555" max="1555" width="10.5703125" customWidth="1"/>
    <col min="1556" max="1556" width="10.28515625" customWidth="1"/>
    <col min="1557" max="1557" width="9.28515625" customWidth="1"/>
    <col min="1793" max="1793" width="1.28515625" customWidth="1"/>
    <col min="1794" max="1794" width="23.7109375" customWidth="1"/>
    <col min="1795" max="1795" width="10.42578125" customWidth="1"/>
    <col min="1796" max="1796" width="10" customWidth="1"/>
    <col min="1797" max="1797" width="11.140625" customWidth="1"/>
    <col min="1798" max="1799" width="9.28515625" customWidth="1"/>
    <col min="1801" max="1801" width="10.5703125" customWidth="1"/>
    <col min="1802" max="1802" width="10.140625" customWidth="1"/>
    <col min="1803" max="1803" width="8.85546875" customWidth="1"/>
    <col min="1805" max="1806" width="9" customWidth="1"/>
    <col min="1807" max="1807" width="10.7109375" customWidth="1"/>
    <col min="1808" max="1808" width="7.85546875" customWidth="1"/>
    <col min="1810" max="1810" width="9.7109375" customWidth="1"/>
    <col min="1811" max="1811" width="10.5703125" customWidth="1"/>
    <col min="1812" max="1812" width="10.28515625" customWidth="1"/>
    <col min="1813" max="1813" width="9.28515625" customWidth="1"/>
    <col min="2049" max="2049" width="1.28515625" customWidth="1"/>
    <col min="2050" max="2050" width="23.7109375" customWidth="1"/>
    <col min="2051" max="2051" width="10.42578125" customWidth="1"/>
    <col min="2052" max="2052" width="10" customWidth="1"/>
    <col min="2053" max="2053" width="11.140625" customWidth="1"/>
    <col min="2054" max="2055" width="9.28515625" customWidth="1"/>
    <col min="2057" max="2057" width="10.5703125" customWidth="1"/>
    <col min="2058" max="2058" width="10.140625" customWidth="1"/>
    <col min="2059" max="2059" width="8.85546875" customWidth="1"/>
    <col min="2061" max="2062" width="9" customWidth="1"/>
    <col min="2063" max="2063" width="10.7109375" customWidth="1"/>
    <col min="2064" max="2064" width="7.85546875" customWidth="1"/>
    <col min="2066" max="2066" width="9.7109375" customWidth="1"/>
    <col min="2067" max="2067" width="10.5703125" customWidth="1"/>
    <col min="2068" max="2068" width="10.28515625" customWidth="1"/>
    <col min="2069" max="2069" width="9.28515625" customWidth="1"/>
    <col min="2305" max="2305" width="1.28515625" customWidth="1"/>
    <col min="2306" max="2306" width="23.7109375" customWidth="1"/>
    <col min="2307" max="2307" width="10.42578125" customWidth="1"/>
    <col min="2308" max="2308" width="10" customWidth="1"/>
    <col min="2309" max="2309" width="11.140625" customWidth="1"/>
    <col min="2310" max="2311" width="9.28515625" customWidth="1"/>
    <col min="2313" max="2313" width="10.5703125" customWidth="1"/>
    <col min="2314" max="2314" width="10.140625" customWidth="1"/>
    <col min="2315" max="2315" width="8.85546875" customWidth="1"/>
    <col min="2317" max="2318" width="9" customWidth="1"/>
    <col min="2319" max="2319" width="10.7109375" customWidth="1"/>
    <col min="2320" max="2320" width="7.85546875" customWidth="1"/>
    <col min="2322" max="2322" width="9.7109375" customWidth="1"/>
    <col min="2323" max="2323" width="10.5703125" customWidth="1"/>
    <col min="2324" max="2324" width="10.28515625" customWidth="1"/>
    <col min="2325" max="2325" width="9.28515625" customWidth="1"/>
    <col min="2561" max="2561" width="1.28515625" customWidth="1"/>
    <col min="2562" max="2562" width="23.7109375" customWidth="1"/>
    <col min="2563" max="2563" width="10.42578125" customWidth="1"/>
    <col min="2564" max="2564" width="10" customWidth="1"/>
    <col min="2565" max="2565" width="11.140625" customWidth="1"/>
    <col min="2566" max="2567" width="9.28515625" customWidth="1"/>
    <col min="2569" max="2569" width="10.5703125" customWidth="1"/>
    <col min="2570" max="2570" width="10.140625" customWidth="1"/>
    <col min="2571" max="2571" width="8.85546875" customWidth="1"/>
    <col min="2573" max="2574" width="9" customWidth="1"/>
    <col min="2575" max="2575" width="10.7109375" customWidth="1"/>
    <col min="2576" max="2576" width="7.85546875" customWidth="1"/>
    <col min="2578" max="2578" width="9.7109375" customWidth="1"/>
    <col min="2579" max="2579" width="10.5703125" customWidth="1"/>
    <col min="2580" max="2580" width="10.28515625" customWidth="1"/>
    <col min="2581" max="2581" width="9.28515625" customWidth="1"/>
    <col min="2817" max="2817" width="1.28515625" customWidth="1"/>
    <col min="2818" max="2818" width="23.7109375" customWidth="1"/>
    <col min="2819" max="2819" width="10.42578125" customWidth="1"/>
    <col min="2820" max="2820" width="10" customWidth="1"/>
    <col min="2821" max="2821" width="11.140625" customWidth="1"/>
    <col min="2822" max="2823" width="9.28515625" customWidth="1"/>
    <col min="2825" max="2825" width="10.5703125" customWidth="1"/>
    <col min="2826" max="2826" width="10.140625" customWidth="1"/>
    <col min="2827" max="2827" width="8.85546875" customWidth="1"/>
    <col min="2829" max="2830" width="9" customWidth="1"/>
    <col min="2831" max="2831" width="10.7109375" customWidth="1"/>
    <col min="2832" max="2832" width="7.85546875" customWidth="1"/>
    <col min="2834" max="2834" width="9.7109375" customWidth="1"/>
    <col min="2835" max="2835" width="10.5703125" customWidth="1"/>
    <col min="2836" max="2836" width="10.28515625" customWidth="1"/>
    <col min="2837" max="2837" width="9.28515625" customWidth="1"/>
    <col min="3073" max="3073" width="1.28515625" customWidth="1"/>
    <col min="3074" max="3074" width="23.7109375" customWidth="1"/>
    <col min="3075" max="3075" width="10.42578125" customWidth="1"/>
    <col min="3076" max="3076" width="10" customWidth="1"/>
    <col min="3077" max="3077" width="11.140625" customWidth="1"/>
    <col min="3078" max="3079" width="9.28515625" customWidth="1"/>
    <col min="3081" max="3081" width="10.5703125" customWidth="1"/>
    <col min="3082" max="3082" width="10.140625" customWidth="1"/>
    <col min="3083" max="3083" width="8.85546875" customWidth="1"/>
    <col min="3085" max="3086" width="9" customWidth="1"/>
    <col min="3087" max="3087" width="10.7109375" customWidth="1"/>
    <col min="3088" max="3088" width="7.85546875" customWidth="1"/>
    <col min="3090" max="3090" width="9.7109375" customWidth="1"/>
    <col min="3091" max="3091" width="10.5703125" customWidth="1"/>
    <col min="3092" max="3092" width="10.28515625" customWidth="1"/>
    <col min="3093" max="3093" width="9.28515625" customWidth="1"/>
    <col min="3329" max="3329" width="1.28515625" customWidth="1"/>
    <col min="3330" max="3330" width="23.7109375" customWidth="1"/>
    <col min="3331" max="3331" width="10.42578125" customWidth="1"/>
    <col min="3332" max="3332" width="10" customWidth="1"/>
    <col min="3333" max="3333" width="11.140625" customWidth="1"/>
    <col min="3334" max="3335" width="9.28515625" customWidth="1"/>
    <col min="3337" max="3337" width="10.5703125" customWidth="1"/>
    <col min="3338" max="3338" width="10.140625" customWidth="1"/>
    <col min="3339" max="3339" width="8.85546875" customWidth="1"/>
    <col min="3341" max="3342" width="9" customWidth="1"/>
    <col min="3343" max="3343" width="10.7109375" customWidth="1"/>
    <col min="3344" max="3344" width="7.85546875" customWidth="1"/>
    <col min="3346" max="3346" width="9.7109375" customWidth="1"/>
    <col min="3347" max="3347" width="10.5703125" customWidth="1"/>
    <col min="3348" max="3348" width="10.28515625" customWidth="1"/>
    <col min="3349" max="3349" width="9.28515625" customWidth="1"/>
    <col min="3585" max="3585" width="1.28515625" customWidth="1"/>
    <col min="3586" max="3586" width="23.7109375" customWidth="1"/>
    <col min="3587" max="3587" width="10.42578125" customWidth="1"/>
    <col min="3588" max="3588" width="10" customWidth="1"/>
    <col min="3589" max="3589" width="11.140625" customWidth="1"/>
    <col min="3590" max="3591" width="9.28515625" customWidth="1"/>
    <col min="3593" max="3593" width="10.5703125" customWidth="1"/>
    <col min="3594" max="3594" width="10.140625" customWidth="1"/>
    <col min="3595" max="3595" width="8.85546875" customWidth="1"/>
    <col min="3597" max="3598" width="9" customWidth="1"/>
    <col min="3599" max="3599" width="10.7109375" customWidth="1"/>
    <col min="3600" max="3600" width="7.85546875" customWidth="1"/>
    <col min="3602" max="3602" width="9.7109375" customWidth="1"/>
    <col min="3603" max="3603" width="10.5703125" customWidth="1"/>
    <col min="3604" max="3604" width="10.28515625" customWidth="1"/>
    <col min="3605" max="3605" width="9.28515625" customWidth="1"/>
    <col min="3841" max="3841" width="1.28515625" customWidth="1"/>
    <col min="3842" max="3842" width="23.7109375" customWidth="1"/>
    <col min="3843" max="3843" width="10.42578125" customWidth="1"/>
    <col min="3844" max="3844" width="10" customWidth="1"/>
    <col min="3845" max="3845" width="11.140625" customWidth="1"/>
    <col min="3846" max="3847" width="9.28515625" customWidth="1"/>
    <col min="3849" max="3849" width="10.5703125" customWidth="1"/>
    <col min="3850" max="3850" width="10.140625" customWidth="1"/>
    <col min="3851" max="3851" width="8.85546875" customWidth="1"/>
    <col min="3853" max="3854" width="9" customWidth="1"/>
    <col min="3855" max="3855" width="10.7109375" customWidth="1"/>
    <col min="3856" max="3856" width="7.85546875" customWidth="1"/>
    <col min="3858" max="3858" width="9.7109375" customWidth="1"/>
    <col min="3859" max="3859" width="10.5703125" customWidth="1"/>
    <col min="3860" max="3860" width="10.28515625" customWidth="1"/>
    <col min="3861" max="3861" width="9.28515625" customWidth="1"/>
    <col min="4097" max="4097" width="1.28515625" customWidth="1"/>
    <col min="4098" max="4098" width="23.7109375" customWidth="1"/>
    <col min="4099" max="4099" width="10.42578125" customWidth="1"/>
    <col min="4100" max="4100" width="10" customWidth="1"/>
    <col min="4101" max="4101" width="11.140625" customWidth="1"/>
    <col min="4102" max="4103" width="9.28515625" customWidth="1"/>
    <col min="4105" max="4105" width="10.5703125" customWidth="1"/>
    <col min="4106" max="4106" width="10.140625" customWidth="1"/>
    <col min="4107" max="4107" width="8.85546875" customWidth="1"/>
    <col min="4109" max="4110" width="9" customWidth="1"/>
    <col min="4111" max="4111" width="10.7109375" customWidth="1"/>
    <col min="4112" max="4112" width="7.85546875" customWidth="1"/>
    <col min="4114" max="4114" width="9.7109375" customWidth="1"/>
    <col min="4115" max="4115" width="10.5703125" customWidth="1"/>
    <col min="4116" max="4116" width="10.28515625" customWidth="1"/>
    <col min="4117" max="4117" width="9.28515625" customWidth="1"/>
    <col min="4353" max="4353" width="1.28515625" customWidth="1"/>
    <col min="4354" max="4354" width="23.7109375" customWidth="1"/>
    <col min="4355" max="4355" width="10.42578125" customWidth="1"/>
    <col min="4356" max="4356" width="10" customWidth="1"/>
    <col min="4357" max="4357" width="11.140625" customWidth="1"/>
    <col min="4358" max="4359" width="9.28515625" customWidth="1"/>
    <col min="4361" max="4361" width="10.5703125" customWidth="1"/>
    <col min="4362" max="4362" width="10.140625" customWidth="1"/>
    <col min="4363" max="4363" width="8.85546875" customWidth="1"/>
    <col min="4365" max="4366" width="9" customWidth="1"/>
    <col min="4367" max="4367" width="10.7109375" customWidth="1"/>
    <col min="4368" max="4368" width="7.85546875" customWidth="1"/>
    <col min="4370" max="4370" width="9.7109375" customWidth="1"/>
    <col min="4371" max="4371" width="10.5703125" customWidth="1"/>
    <col min="4372" max="4372" width="10.28515625" customWidth="1"/>
    <col min="4373" max="4373" width="9.28515625" customWidth="1"/>
    <col min="4609" max="4609" width="1.28515625" customWidth="1"/>
    <col min="4610" max="4610" width="23.7109375" customWidth="1"/>
    <col min="4611" max="4611" width="10.42578125" customWidth="1"/>
    <col min="4612" max="4612" width="10" customWidth="1"/>
    <col min="4613" max="4613" width="11.140625" customWidth="1"/>
    <col min="4614" max="4615" width="9.28515625" customWidth="1"/>
    <col min="4617" max="4617" width="10.5703125" customWidth="1"/>
    <col min="4618" max="4618" width="10.140625" customWidth="1"/>
    <col min="4619" max="4619" width="8.85546875" customWidth="1"/>
    <col min="4621" max="4622" width="9" customWidth="1"/>
    <col min="4623" max="4623" width="10.7109375" customWidth="1"/>
    <col min="4624" max="4624" width="7.85546875" customWidth="1"/>
    <col min="4626" max="4626" width="9.7109375" customWidth="1"/>
    <col min="4627" max="4627" width="10.5703125" customWidth="1"/>
    <col min="4628" max="4628" width="10.28515625" customWidth="1"/>
    <col min="4629" max="4629" width="9.28515625" customWidth="1"/>
    <col min="4865" max="4865" width="1.28515625" customWidth="1"/>
    <col min="4866" max="4866" width="23.7109375" customWidth="1"/>
    <col min="4867" max="4867" width="10.42578125" customWidth="1"/>
    <col min="4868" max="4868" width="10" customWidth="1"/>
    <col min="4869" max="4869" width="11.140625" customWidth="1"/>
    <col min="4870" max="4871" width="9.28515625" customWidth="1"/>
    <col min="4873" max="4873" width="10.5703125" customWidth="1"/>
    <col min="4874" max="4874" width="10.140625" customWidth="1"/>
    <col min="4875" max="4875" width="8.85546875" customWidth="1"/>
    <col min="4877" max="4878" width="9" customWidth="1"/>
    <col min="4879" max="4879" width="10.7109375" customWidth="1"/>
    <col min="4880" max="4880" width="7.85546875" customWidth="1"/>
    <col min="4882" max="4882" width="9.7109375" customWidth="1"/>
    <col min="4883" max="4883" width="10.5703125" customWidth="1"/>
    <col min="4884" max="4884" width="10.28515625" customWidth="1"/>
    <col min="4885" max="4885" width="9.28515625" customWidth="1"/>
    <col min="5121" max="5121" width="1.28515625" customWidth="1"/>
    <col min="5122" max="5122" width="23.7109375" customWidth="1"/>
    <col min="5123" max="5123" width="10.42578125" customWidth="1"/>
    <col min="5124" max="5124" width="10" customWidth="1"/>
    <col min="5125" max="5125" width="11.140625" customWidth="1"/>
    <col min="5126" max="5127" width="9.28515625" customWidth="1"/>
    <col min="5129" max="5129" width="10.5703125" customWidth="1"/>
    <col min="5130" max="5130" width="10.140625" customWidth="1"/>
    <col min="5131" max="5131" width="8.85546875" customWidth="1"/>
    <col min="5133" max="5134" width="9" customWidth="1"/>
    <col min="5135" max="5135" width="10.7109375" customWidth="1"/>
    <col min="5136" max="5136" width="7.85546875" customWidth="1"/>
    <col min="5138" max="5138" width="9.7109375" customWidth="1"/>
    <col min="5139" max="5139" width="10.5703125" customWidth="1"/>
    <col min="5140" max="5140" width="10.28515625" customWidth="1"/>
    <col min="5141" max="5141" width="9.28515625" customWidth="1"/>
    <col min="5377" max="5377" width="1.28515625" customWidth="1"/>
    <col min="5378" max="5378" width="23.7109375" customWidth="1"/>
    <col min="5379" max="5379" width="10.42578125" customWidth="1"/>
    <col min="5380" max="5380" width="10" customWidth="1"/>
    <col min="5381" max="5381" width="11.140625" customWidth="1"/>
    <col min="5382" max="5383" width="9.28515625" customWidth="1"/>
    <col min="5385" max="5385" width="10.5703125" customWidth="1"/>
    <col min="5386" max="5386" width="10.140625" customWidth="1"/>
    <col min="5387" max="5387" width="8.85546875" customWidth="1"/>
    <col min="5389" max="5390" width="9" customWidth="1"/>
    <col min="5391" max="5391" width="10.7109375" customWidth="1"/>
    <col min="5392" max="5392" width="7.85546875" customWidth="1"/>
    <col min="5394" max="5394" width="9.7109375" customWidth="1"/>
    <col min="5395" max="5395" width="10.5703125" customWidth="1"/>
    <col min="5396" max="5396" width="10.28515625" customWidth="1"/>
    <col min="5397" max="5397" width="9.28515625" customWidth="1"/>
    <col min="5633" max="5633" width="1.28515625" customWidth="1"/>
    <col min="5634" max="5634" width="23.7109375" customWidth="1"/>
    <col min="5635" max="5635" width="10.42578125" customWidth="1"/>
    <col min="5636" max="5636" width="10" customWidth="1"/>
    <col min="5637" max="5637" width="11.140625" customWidth="1"/>
    <col min="5638" max="5639" width="9.28515625" customWidth="1"/>
    <col min="5641" max="5641" width="10.5703125" customWidth="1"/>
    <col min="5642" max="5642" width="10.140625" customWidth="1"/>
    <col min="5643" max="5643" width="8.85546875" customWidth="1"/>
    <col min="5645" max="5646" width="9" customWidth="1"/>
    <col min="5647" max="5647" width="10.7109375" customWidth="1"/>
    <col min="5648" max="5648" width="7.85546875" customWidth="1"/>
    <col min="5650" max="5650" width="9.7109375" customWidth="1"/>
    <col min="5651" max="5651" width="10.5703125" customWidth="1"/>
    <col min="5652" max="5652" width="10.28515625" customWidth="1"/>
    <col min="5653" max="5653" width="9.28515625" customWidth="1"/>
    <col min="5889" max="5889" width="1.28515625" customWidth="1"/>
    <col min="5890" max="5890" width="23.7109375" customWidth="1"/>
    <col min="5891" max="5891" width="10.42578125" customWidth="1"/>
    <col min="5892" max="5892" width="10" customWidth="1"/>
    <col min="5893" max="5893" width="11.140625" customWidth="1"/>
    <col min="5894" max="5895" width="9.28515625" customWidth="1"/>
    <col min="5897" max="5897" width="10.5703125" customWidth="1"/>
    <col min="5898" max="5898" width="10.140625" customWidth="1"/>
    <col min="5899" max="5899" width="8.85546875" customWidth="1"/>
    <col min="5901" max="5902" width="9" customWidth="1"/>
    <col min="5903" max="5903" width="10.7109375" customWidth="1"/>
    <col min="5904" max="5904" width="7.85546875" customWidth="1"/>
    <col min="5906" max="5906" width="9.7109375" customWidth="1"/>
    <col min="5907" max="5907" width="10.5703125" customWidth="1"/>
    <col min="5908" max="5908" width="10.28515625" customWidth="1"/>
    <col min="5909" max="5909" width="9.28515625" customWidth="1"/>
    <col min="6145" max="6145" width="1.28515625" customWidth="1"/>
    <col min="6146" max="6146" width="23.7109375" customWidth="1"/>
    <col min="6147" max="6147" width="10.42578125" customWidth="1"/>
    <col min="6148" max="6148" width="10" customWidth="1"/>
    <col min="6149" max="6149" width="11.140625" customWidth="1"/>
    <col min="6150" max="6151" width="9.28515625" customWidth="1"/>
    <col min="6153" max="6153" width="10.5703125" customWidth="1"/>
    <col min="6154" max="6154" width="10.140625" customWidth="1"/>
    <col min="6155" max="6155" width="8.85546875" customWidth="1"/>
    <col min="6157" max="6158" width="9" customWidth="1"/>
    <col min="6159" max="6159" width="10.7109375" customWidth="1"/>
    <col min="6160" max="6160" width="7.85546875" customWidth="1"/>
    <col min="6162" max="6162" width="9.7109375" customWidth="1"/>
    <col min="6163" max="6163" width="10.5703125" customWidth="1"/>
    <col min="6164" max="6164" width="10.28515625" customWidth="1"/>
    <col min="6165" max="6165" width="9.28515625" customWidth="1"/>
    <col min="6401" max="6401" width="1.28515625" customWidth="1"/>
    <col min="6402" max="6402" width="23.7109375" customWidth="1"/>
    <col min="6403" max="6403" width="10.42578125" customWidth="1"/>
    <col min="6404" max="6404" width="10" customWidth="1"/>
    <col min="6405" max="6405" width="11.140625" customWidth="1"/>
    <col min="6406" max="6407" width="9.28515625" customWidth="1"/>
    <col min="6409" max="6409" width="10.5703125" customWidth="1"/>
    <col min="6410" max="6410" width="10.140625" customWidth="1"/>
    <col min="6411" max="6411" width="8.85546875" customWidth="1"/>
    <col min="6413" max="6414" width="9" customWidth="1"/>
    <col min="6415" max="6415" width="10.7109375" customWidth="1"/>
    <col min="6416" max="6416" width="7.85546875" customWidth="1"/>
    <col min="6418" max="6418" width="9.7109375" customWidth="1"/>
    <col min="6419" max="6419" width="10.5703125" customWidth="1"/>
    <col min="6420" max="6420" width="10.28515625" customWidth="1"/>
    <col min="6421" max="6421" width="9.28515625" customWidth="1"/>
    <col min="6657" max="6657" width="1.28515625" customWidth="1"/>
    <col min="6658" max="6658" width="23.7109375" customWidth="1"/>
    <col min="6659" max="6659" width="10.42578125" customWidth="1"/>
    <col min="6660" max="6660" width="10" customWidth="1"/>
    <col min="6661" max="6661" width="11.140625" customWidth="1"/>
    <col min="6662" max="6663" width="9.28515625" customWidth="1"/>
    <col min="6665" max="6665" width="10.5703125" customWidth="1"/>
    <col min="6666" max="6666" width="10.140625" customWidth="1"/>
    <col min="6667" max="6667" width="8.85546875" customWidth="1"/>
    <col min="6669" max="6670" width="9" customWidth="1"/>
    <col min="6671" max="6671" width="10.7109375" customWidth="1"/>
    <col min="6672" max="6672" width="7.85546875" customWidth="1"/>
    <col min="6674" max="6674" width="9.7109375" customWidth="1"/>
    <col min="6675" max="6675" width="10.5703125" customWidth="1"/>
    <col min="6676" max="6676" width="10.28515625" customWidth="1"/>
    <col min="6677" max="6677" width="9.28515625" customWidth="1"/>
    <col min="6913" max="6913" width="1.28515625" customWidth="1"/>
    <col min="6914" max="6914" width="23.7109375" customWidth="1"/>
    <col min="6915" max="6915" width="10.42578125" customWidth="1"/>
    <col min="6916" max="6916" width="10" customWidth="1"/>
    <col min="6917" max="6917" width="11.140625" customWidth="1"/>
    <col min="6918" max="6919" width="9.28515625" customWidth="1"/>
    <col min="6921" max="6921" width="10.5703125" customWidth="1"/>
    <col min="6922" max="6922" width="10.140625" customWidth="1"/>
    <col min="6923" max="6923" width="8.85546875" customWidth="1"/>
    <col min="6925" max="6926" width="9" customWidth="1"/>
    <col min="6927" max="6927" width="10.7109375" customWidth="1"/>
    <col min="6928" max="6928" width="7.85546875" customWidth="1"/>
    <col min="6930" max="6930" width="9.7109375" customWidth="1"/>
    <col min="6931" max="6931" width="10.5703125" customWidth="1"/>
    <col min="6932" max="6932" width="10.28515625" customWidth="1"/>
    <col min="6933" max="6933" width="9.28515625" customWidth="1"/>
    <col min="7169" max="7169" width="1.28515625" customWidth="1"/>
    <col min="7170" max="7170" width="23.7109375" customWidth="1"/>
    <col min="7171" max="7171" width="10.42578125" customWidth="1"/>
    <col min="7172" max="7172" width="10" customWidth="1"/>
    <col min="7173" max="7173" width="11.140625" customWidth="1"/>
    <col min="7174" max="7175" width="9.28515625" customWidth="1"/>
    <col min="7177" max="7177" width="10.5703125" customWidth="1"/>
    <col min="7178" max="7178" width="10.140625" customWidth="1"/>
    <col min="7179" max="7179" width="8.85546875" customWidth="1"/>
    <col min="7181" max="7182" width="9" customWidth="1"/>
    <col min="7183" max="7183" width="10.7109375" customWidth="1"/>
    <col min="7184" max="7184" width="7.85546875" customWidth="1"/>
    <col min="7186" max="7186" width="9.7109375" customWidth="1"/>
    <col min="7187" max="7187" width="10.5703125" customWidth="1"/>
    <col min="7188" max="7188" width="10.28515625" customWidth="1"/>
    <col min="7189" max="7189" width="9.28515625" customWidth="1"/>
    <col min="7425" max="7425" width="1.28515625" customWidth="1"/>
    <col min="7426" max="7426" width="23.7109375" customWidth="1"/>
    <col min="7427" max="7427" width="10.42578125" customWidth="1"/>
    <col min="7428" max="7428" width="10" customWidth="1"/>
    <col min="7429" max="7429" width="11.140625" customWidth="1"/>
    <col min="7430" max="7431" width="9.28515625" customWidth="1"/>
    <col min="7433" max="7433" width="10.5703125" customWidth="1"/>
    <col min="7434" max="7434" width="10.140625" customWidth="1"/>
    <col min="7435" max="7435" width="8.85546875" customWidth="1"/>
    <col min="7437" max="7438" width="9" customWidth="1"/>
    <col min="7439" max="7439" width="10.7109375" customWidth="1"/>
    <col min="7440" max="7440" width="7.85546875" customWidth="1"/>
    <col min="7442" max="7442" width="9.7109375" customWidth="1"/>
    <col min="7443" max="7443" width="10.5703125" customWidth="1"/>
    <col min="7444" max="7444" width="10.28515625" customWidth="1"/>
    <col min="7445" max="7445" width="9.28515625" customWidth="1"/>
    <col min="7681" max="7681" width="1.28515625" customWidth="1"/>
    <col min="7682" max="7682" width="23.7109375" customWidth="1"/>
    <col min="7683" max="7683" width="10.42578125" customWidth="1"/>
    <col min="7684" max="7684" width="10" customWidth="1"/>
    <col min="7685" max="7685" width="11.140625" customWidth="1"/>
    <col min="7686" max="7687" width="9.28515625" customWidth="1"/>
    <col min="7689" max="7689" width="10.5703125" customWidth="1"/>
    <col min="7690" max="7690" width="10.140625" customWidth="1"/>
    <col min="7691" max="7691" width="8.85546875" customWidth="1"/>
    <col min="7693" max="7694" width="9" customWidth="1"/>
    <col min="7695" max="7695" width="10.7109375" customWidth="1"/>
    <col min="7696" max="7696" width="7.85546875" customWidth="1"/>
    <col min="7698" max="7698" width="9.7109375" customWidth="1"/>
    <col min="7699" max="7699" width="10.5703125" customWidth="1"/>
    <col min="7700" max="7700" width="10.28515625" customWidth="1"/>
    <col min="7701" max="7701" width="9.28515625" customWidth="1"/>
    <col min="7937" max="7937" width="1.28515625" customWidth="1"/>
    <col min="7938" max="7938" width="23.7109375" customWidth="1"/>
    <col min="7939" max="7939" width="10.42578125" customWidth="1"/>
    <col min="7940" max="7940" width="10" customWidth="1"/>
    <col min="7941" max="7941" width="11.140625" customWidth="1"/>
    <col min="7942" max="7943" width="9.28515625" customWidth="1"/>
    <col min="7945" max="7945" width="10.5703125" customWidth="1"/>
    <col min="7946" max="7946" width="10.140625" customWidth="1"/>
    <col min="7947" max="7947" width="8.85546875" customWidth="1"/>
    <col min="7949" max="7950" width="9" customWidth="1"/>
    <col min="7951" max="7951" width="10.7109375" customWidth="1"/>
    <col min="7952" max="7952" width="7.85546875" customWidth="1"/>
    <col min="7954" max="7954" width="9.7109375" customWidth="1"/>
    <col min="7955" max="7955" width="10.5703125" customWidth="1"/>
    <col min="7956" max="7956" width="10.28515625" customWidth="1"/>
    <col min="7957" max="7957" width="9.28515625" customWidth="1"/>
    <col min="8193" max="8193" width="1.28515625" customWidth="1"/>
    <col min="8194" max="8194" width="23.7109375" customWidth="1"/>
    <col min="8195" max="8195" width="10.42578125" customWidth="1"/>
    <col min="8196" max="8196" width="10" customWidth="1"/>
    <col min="8197" max="8197" width="11.140625" customWidth="1"/>
    <col min="8198" max="8199" width="9.28515625" customWidth="1"/>
    <col min="8201" max="8201" width="10.5703125" customWidth="1"/>
    <col min="8202" max="8202" width="10.140625" customWidth="1"/>
    <col min="8203" max="8203" width="8.85546875" customWidth="1"/>
    <col min="8205" max="8206" width="9" customWidth="1"/>
    <col min="8207" max="8207" width="10.7109375" customWidth="1"/>
    <col min="8208" max="8208" width="7.85546875" customWidth="1"/>
    <col min="8210" max="8210" width="9.7109375" customWidth="1"/>
    <col min="8211" max="8211" width="10.5703125" customWidth="1"/>
    <col min="8212" max="8212" width="10.28515625" customWidth="1"/>
    <col min="8213" max="8213" width="9.28515625" customWidth="1"/>
    <col min="8449" max="8449" width="1.28515625" customWidth="1"/>
    <col min="8450" max="8450" width="23.7109375" customWidth="1"/>
    <col min="8451" max="8451" width="10.42578125" customWidth="1"/>
    <col min="8452" max="8452" width="10" customWidth="1"/>
    <col min="8453" max="8453" width="11.140625" customWidth="1"/>
    <col min="8454" max="8455" width="9.28515625" customWidth="1"/>
    <col min="8457" max="8457" width="10.5703125" customWidth="1"/>
    <col min="8458" max="8458" width="10.140625" customWidth="1"/>
    <col min="8459" max="8459" width="8.85546875" customWidth="1"/>
    <col min="8461" max="8462" width="9" customWidth="1"/>
    <col min="8463" max="8463" width="10.7109375" customWidth="1"/>
    <col min="8464" max="8464" width="7.85546875" customWidth="1"/>
    <col min="8466" max="8466" width="9.7109375" customWidth="1"/>
    <col min="8467" max="8467" width="10.5703125" customWidth="1"/>
    <col min="8468" max="8468" width="10.28515625" customWidth="1"/>
    <col min="8469" max="8469" width="9.28515625" customWidth="1"/>
    <col min="8705" max="8705" width="1.28515625" customWidth="1"/>
    <col min="8706" max="8706" width="23.7109375" customWidth="1"/>
    <col min="8707" max="8707" width="10.42578125" customWidth="1"/>
    <col min="8708" max="8708" width="10" customWidth="1"/>
    <col min="8709" max="8709" width="11.140625" customWidth="1"/>
    <col min="8710" max="8711" width="9.28515625" customWidth="1"/>
    <col min="8713" max="8713" width="10.5703125" customWidth="1"/>
    <col min="8714" max="8714" width="10.140625" customWidth="1"/>
    <col min="8715" max="8715" width="8.85546875" customWidth="1"/>
    <col min="8717" max="8718" width="9" customWidth="1"/>
    <col min="8719" max="8719" width="10.7109375" customWidth="1"/>
    <col min="8720" max="8720" width="7.85546875" customWidth="1"/>
    <col min="8722" max="8722" width="9.7109375" customWidth="1"/>
    <col min="8723" max="8723" width="10.5703125" customWidth="1"/>
    <col min="8724" max="8724" width="10.28515625" customWidth="1"/>
    <col min="8725" max="8725" width="9.28515625" customWidth="1"/>
    <col min="8961" max="8961" width="1.28515625" customWidth="1"/>
    <col min="8962" max="8962" width="23.7109375" customWidth="1"/>
    <col min="8963" max="8963" width="10.42578125" customWidth="1"/>
    <col min="8964" max="8964" width="10" customWidth="1"/>
    <col min="8965" max="8965" width="11.140625" customWidth="1"/>
    <col min="8966" max="8967" width="9.28515625" customWidth="1"/>
    <col min="8969" max="8969" width="10.5703125" customWidth="1"/>
    <col min="8970" max="8970" width="10.140625" customWidth="1"/>
    <col min="8971" max="8971" width="8.85546875" customWidth="1"/>
    <col min="8973" max="8974" width="9" customWidth="1"/>
    <col min="8975" max="8975" width="10.7109375" customWidth="1"/>
    <col min="8976" max="8976" width="7.85546875" customWidth="1"/>
    <col min="8978" max="8978" width="9.7109375" customWidth="1"/>
    <col min="8979" max="8979" width="10.5703125" customWidth="1"/>
    <col min="8980" max="8980" width="10.28515625" customWidth="1"/>
    <col min="8981" max="8981" width="9.28515625" customWidth="1"/>
    <col min="9217" max="9217" width="1.28515625" customWidth="1"/>
    <col min="9218" max="9218" width="23.7109375" customWidth="1"/>
    <col min="9219" max="9219" width="10.42578125" customWidth="1"/>
    <col min="9220" max="9220" width="10" customWidth="1"/>
    <col min="9221" max="9221" width="11.140625" customWidth="1"/>
    <col min="9222" max="9223" width="9.28515625" customWidth="1"/>
    <col min="9225" max="9225" width="10.5703125" customWidth="1"/>
    <col min="9226" max="9226" width="10.140625" customWidth="1"/>
    <col min="9227" max="9227" width="8.85546875" customWidth="1"/>
    <col min="9229" max="9230" width="9" customWidth="1"/>
    <col min="9231" max="9231" width="10.7109375" customWidth="1"/>
    <col min="9232" max="9232" width="7.85546875" customWidth="1"/>
    <col min="9234" max="9234" width="9.7109375" customWidth="1"/>
    <col min="9235" max="9235" width="10.5703125" customWidth="1"/>
    <col min="9236" max="9236" width="10.28515625" customWidth="1"/>
    <col min="9237" max="9237" width="9.28515625" customWidth="1"/>
    <col min="9473" max="9473" width="1.28515625" customWidth="1"/>
    <col min="9474" max="9474" width="23.7109375" customWidth="1"/>
    <col min="9475" max="9475" width="10.42578125" customWidth="1"/>
    <col min="9476" max="9476" width="10" customWidth="1"/>
    <col min="9477" max="9477" width="11.140625" customWidth="1"/>
    <col min="9478" max="9479" width="9.28515625" customWidth="1"/>
    <col min="9481" max="9481" width="10.5703125" customWidth="1"/>
    <col min="9482" max="9482" width="10.140625" customWidth="1"/>
    <col min="9483" max="9483" width="8.85546875" customWidth="1"/>
    <col min="9485" max="9486" width="9" customWidth="1"/>
    <col min="9487" max="9487" width="10.7109375" customWidth="1"/>
    <col min="9488" max="9488" width="7.85546875" customWidth="1"/>
    <col min="9490" max="9490" width="9.7109375" customWidth="1"/>
    <col min="9491" max="9491" width="10.5703125" customWidth="1"/>
    <col min="9492" max="9492" width="10.28515625" customWidth="1"/>
    <col min="9493" max="9493" width="9.28515625" customWidth="1"/>
    <col min="9729" max="9729" width="1.28515625" customWidth="1"/>
    <col min="9730" max="9730" width="23.7109375" customWidth="1"/>
    <col min="9731" max="9731" width="10.42578125" customWidth="1"/>
    <col min="9732" max="9732" width="10" customWidth="1"/>
    <col min="9733" max="9733" width="11.140625" customWidth="1"/>
    <col min="9734" max="9735" width="9.28515625" customWidth="1"/>
    <col min="9737" max="9737" width="10.5703125" customWidth="1"/>
    <col min="9738" max="9738" width="10.140625" customWidth="1"/>
    <col min="9739" max="9739" width="8.85546875" customWidth="1"/>
    <col min="9741" max="9742" width="9" customWidth="1"/>
    <col min="9743" max="9743" width="10.7109375" customWidth="1"/>
    <col min="9744" max="9744" width="7.85546875" customWidth="1"/>
    <col min="9746" max="9746" width="9.7109375" customWidth="1"/>
    <col min="9747" max="9747" width="10.5703125" customWidth="1"/>
    <col min="9748" max="9748" width="10.28515625" customWidth="1"/>
    <col min="9749" max="9749" width="9.28515625" customWidth="1"/>
    <col min="9985" max="9985" width="1.28515625" customWidth="1"/>
    <col min="9986" max="9986" width="23.7109375" customWidth="1"/>
    <col min="9987" max="9987" width="10.42578125" customWidth="1"/>
    <col min="9988" max="9988" width="10" customWidth="1"/>
    <col min="9989" max="9989" width="11.140625" customWidth="1"/>
    <col min="9990" max="9991" width="9.28515625" customWidth="1"/>
    <col min="9993" max="9993" width="10.5703125" customWidth="1"/>
    <col min="9994" max="9994" width="10.140625" customWidth="1"/>
    <col min="9995" max="9995" width="8.85546875" customWidth="1"/>
    <col min="9997" max="9998" width="9" customWidth="1"/>
    <col min="9999" max="9999" width="10.7109375" customWidth="1"/>
    <col min="10000" max="10000" width="7.85546875" customWidth="1"/>
    <col min="10002" max="10002" width="9.7109375" customWidth="1"/>
    <col min="10003" max="10003" width="10.5703125" customWidth="1"/>
    <col min="10004" max="10004" width="10.28515625" customWidth="1"/>
    <col min="10005" max="10005" width="9.28515625" customWidth="1"/>
    <col min="10241" max="10241" width="1.28515625" customWidth="1"/>
    <col min="10242" max="10242" width="23.7109375" customWidth="1"/>
    <col min="10243" max="10243" width="10.42578125" customWidth="1"/>
    <col min="10244" max="10244" width="10" customWidth="1"/>
    <col min="10245" max="10245" width="11.140625" customWidth="1"/>
    <col min="10246" max="10247" width="9.28515625" customWidth="1"/>
    <col min="10249" max="10249" width="10.5703125" customWidth="1"/>
    <col min="10250" max="10250" width="10.140625" customWidth="1"/>
    <col min="10251" max="10251" width="8.85546875" customWidth="1"/>
    <col min="10253" max="10254" width="9" customWidth="1"/>
    <col min="10255" max="10255" width="10.7109375" customWidth="1"/>
    <col min="10256" max="10256" width="7.85546875" customWidth="1"/>
    <col min="10258" max="10258" width="9.7109375" customWidth="1"/>
    <col min="10259" max="10259" width="10.5703125" customWidth="1"/>
    <col min="10260" max="10260" width="10.28515625" customWidth="1"/>
    <col min="10261" max="10261" width="9.28515625" customWidth="1"/>
    <col min="10497" max="10497" width="1.28515625" customWidth="1"/>
    <col min="10498" max="10498" width="23.7109375" customWidth="1"/>
    <col min="10499" max="10499" width="10.42578125" customWidth="1"/>
    <col min="10500" max="10500" width="10" customWidth="1"/>
    <col min="10501" max="10501" width="11.140625" customWidth="1"/>
    <col min="10502" max="10503" width="9.28515625" customWidth="1"/>
    <col min="10505" max="10505" width="10.5703125" customWidth="1"/>
    <col min="10506" max="10506" width="10.140625" customWidth="1"/>
    <col min="10507" max="10507" width="8.85546875" customWidth="1"/>
    <col min="10509" max="10510" width="9" customWidth="1"/>
    <col min="10511" max="10511" width="10.7109375" customWidth="1"/>
    <col min="10512" max="10512" width="7.85546875" customWidth="1"/>
    <col min="10514" max="10514" width="9.7109375" customWidth="1"/>
    <col min="10515" max="10515" width="10.5703125" customWidth="1"/>
    <col min="10516" max="10516" width="10.28515625" customWidth="1"/>
    <col min="10517" max="10517" width="9.28515625" customWidth="1"/>
    <col min="10753" max="10753" width="1.28515625" customWidth="1"/>
    <col min="10754" max="10754" width="23.7109375" customWidth="1"/>
    <col min="10755" max="10755" width="10.42578125" customWidth="1"/>
    <col min="10756" max="10756" width="10" customWidth="1"/>
    <col min="10757" max="10757" width="11.140625" customWidth="1"/>
    <col min="10758" max="10759" width="9.28515625" customWidth="1"/>
    <col min="10761" max="10761" width="10.5703125" customWidth="1"/>
    <col min="10762" max="10762" width="10.140625" customWidth="1"/>
    <col min="10763" max="10763" width="8.85546875" customWidth="1"/>
    <col min="10765" max="10766" width="9" customWidth="1"/>
    <col min="10767" max="10767" width="10.7109375" customWidth="1"/>
    <col min="10768" max="10768" width="7.85546875" customWidth="1"/>
    <col min="10770" max="10770" width="9.7109375" customWidth="1"/>
    <col min="10771" max="10771" width="10.5703125" customWidth="1"/>
    <col min="10772" max="10772" width="10.28515625" customWidth="1"/>
    <col min="10773" max="10773" width="9.28515625" customWidth="1"/>
    <col min="11009" max="11009" width="1.28515625" customWidth="1"/>
    <col min="11010" max="11010" width="23.7109375" customWidth="1"/>
    <col min="11011" max="11011" width="10.42578125" customWidth="1"/>
    <col min="11012" max="11012" width="10" customWidth="1"/>
    <col min="11013" max="11013" width="11.140625" customWidth="1"/>
    <col min="11014" max="11015" width="9.28515625" customWidth="1"/>
    <col min="11017" max="11017" width="10.5703125" customWidth="1"/>
    <col min="11018" max="11018" width="10.140625" customWidth="1"/>
    <col min="11019" max="11019" width="8.85546875" customWidth="1"/>
    <col min="11021" max="11022" width="9" customWidth="1"/>
    <col min="11023" max="11023" width="10.7109375" customWidth="1"/>
    <col min="11024" max="11024" width="7.85546875" customWidth="1"/>
    <col min="11026" max="11026" width="9.7109375" customWidth="1"/>
    <col min="11027" max="11027" width="10.5703125" customWidth="1"/>
    <col min="11028" max="11028" width="10.28515625" customWidth="1"/>
    <col min="11029" max="11029" width="9.28515625" customWidth="1"/>
    <col min="11265" max="11265" width="1.28515625" customWidth="1"/>
    <col min="11266" max="11266" width="23.7109375" customWidth="1"/>
    <col min="11267" max="11267" width="10.42578125" customWidth="1"/>
    <col min="11268" max="11268" width="10" customWidth="1"/>
    <col min="11269" max="11269" width="11.140625" customWidth="1"/>
    <col min="11270" max="11271" width="9.28515625" customWidth="1"/>
    <col min="11273" max="11273" width="10.5703125" customWidth="1"/>
    <col min="11274" max="11274" width="10.140625" customWidth="1"/>
    <col min="11275" max="11275" width="8.85546875" customWidth="1"/>
    <col min="11277" max="11278" width="9" customWidth="1"/>
    <col min="11279" max="11279" width="10.7109375" customWidth="1"/>
    <col min="11280" max="11280" width="7.85546875" customWidth="1"/>
    <col min="11282" max="11282" width="9.7109375" customWidth="1"/>
    <col min="11283" max="11283" width="10.5703125" customWidth="1"/>
    <col min="11284" max="11284" width="10.28515625" customWidth="1"/>
    <col min="11285" max="11285" width="9.28515625" customWidth="1"/>
    <col min="11521" max="11521" width="1.28515625" customWidth="1"/>
    <col min="11522" max="11522" width="23.7109375" customWidth="1"/>
    <col min="11523" max="11523" width="10.42578125" customWidth="1"/>
    <col min="11524" max="11524" width="10" customWidth="1"/>
    <col min="11525" max="11525" width="11.140625" customWidth="1"/>
    <col min="11526" max="11527" width="9.28515625" customWidth="1"/>
    <col min="11529" max="11529" width="10.5703125" customWidth="1"/>
    <col min="11530" max="11530" width="10.140625" customWidth="1"/>
    <col min="11531" max="11531" width="8.85546875" customWidth="1"/>
    <col min="11533" max="11534" width="9" customWidth="1"/>
    <col min="11535" max="11535" width="10.7109375" customWidth="1"/>
    <col min="11536" max="11536" width="7.85546875" customWidth="1"/>
    <col min="11538" max="11538" width="9.7109375" customWidth="1"/>
    <col min="11539" max="11539" width="10.5703125" customWidth="1"/>
    <col min="11540" max="11540" width="10.28515625" customWidth="1"/>
    <col min="11541" max="11541" width="9.28515625" customWidth="1"/>
    <col min="11777" max="11777" width="1.28515625" customWidth="1"/>
    <col min="11778" max="11778" width="23.7109375" customWidth="1"/>
    <col min="11779" max="11779" width="10.42578125" customWidth="1"/>
    <col min="11780" max="11780" width="10" customWidth="1"/>
    <col min="11781" max="11781" width="11.140625" customWidth="1"/>
    <col min="11782" max="11783" width="9.28515625" customWidth="1"/>
    <col min="11785" max="11785" width="10.5703125" customWidth="1"/>
    <col min="11786" max="11786" width="10.140625" customWidth="1"/>
    <col min="11787" max="11787" width="8.85546875" customWidth="1"/>
    <col min="11789" max="11790" width="9" customWidth="1"/>
    <col min="11791" max="11791" width="10.7109375" customWidth="1"/>
    <col min="11792" max="11792" width="7.85546875" customWidth="1"/>
    <col min="11794" max="11794" width="9.7109375" customWidth="1"/>
    <col min="11795" max="11795" width="10.5703125" customWidth="1"/>
    <col min="11796" max="11796" width="10.28515625" customWidth="1"/>
    <col min="11797" max="11797" width="9.28515625" customWidth="1"/>
    <col min="12033" max="12033" width="1.28515625" customWidth="1"/>
    <col min="12034" max="12034" width="23.7109375" customWidth="1"/>
    <col min="12035" max="12035" width="10.42578125" customWidth="1"/>
    <col min="12036" max="12036" width="10" customWidth="1"/>
    <col min="12037" max="12037" width="11.140625" customWidth="1"/>
    <col min="12038" max="12039" width="9.28515625" customWidth="1"/>
    <col min="12041" max="12041" width="10.5703125" customWidth="1"/>
    <col min="12042" max="12042" width="10.140625" customWidth="1"/>
    <col min="12043" max="12043" width="8.85546875" customWidth="1"/>
    <col min="12045" max="12046" width="9" customWidth="1"/>
    <col min="12047" max="12047" width="10.7109375" customWidth="1"/>
    <col min="12048" max="12048" width="7.85546875" customWidth="1"/>
    <col min="12050" max="12050" width="9.7109375" customWidth="1"/>
    <col min="12051" max="12051" width="10.5703125" customWidth="1"/>
    <col min="12052" max="12052" width="10.28515625" customWidth="1"/>
    <col min="12053" max="12053" width="9.28515625" customWidth="1"/>
    <col min="12289" max="12289" width="1.28515625" customWidth="1"/>
    <col min="12290" max="12290" width="23.7109375" customWidth="1"/>
    <col min="12291" max="12291" width="10.42578125" customWidth="1"/>
    <col min="12292" max="12292" width="10" customWidth="1"/>
    <col min="12293" max="12293" width="11.140625" customWidth="1"/>
    <col min="12294" max="12295" width="9.28515625" customWidth="1"/>
    <col min="12297" max="12297" width="10.5703125" customWidth="1"/>
    <col min="12298" max="12298" width="10.140625" customWidth="1"/>
    <col min="12299" max="12299" width="8.85546875" customWidth="1"/>
    <col min="12301" max="12302" width="9" customWidth="1"/>
    <col min="12303" max="12303" width="10.7109375" customWidth="1"/>
    <col min="12304" max="12304" width="7.85546875" customWidth="1"/>
    <col min="12306" max="12306" width="9.7109375" customWidth="1"/>
    <col min="12307" max="12307" width="10.5703125" customWidth="1"/>
    <col min="12308" max="12308" width="10.28515625" customWidth="1"/>
    <col min="12309" max="12309" width="9.28515625" customWidth="1"/>
    <col min="12545" max="12545" width="1.28515625" customWidth="1"/>
    <col min="12546" max="12546" width="23.7109375" customWidth="1"/>
    <col min="12547" max="12547" width="10.42578125" customWidth="1"/>
    <col min="12548" max="12548" width="10" customWidth="1"/>
    <col min="12549" max="12549" width="11.140625" customWidth="1"/>
    <col min="12550" max="12551" width="9.28515625" customWidth="1"/>
    <col min="12553" max="12553" width="10.5703125" customWidth="1"/>
    <col min="12554" max="12554" width="10.140625" customWidth="1"/>
    <col min="12555" max="12555" width="8.85546875" customWidth="1"/>
    <col min="12557" max="12558" width="9" customWidth="1"/>
    <col min="12559" max="12559" width="10.7109375" customWidth="1"/>
    <col min="12560" max="12560" width="7.85546875" customWidth="1"/>
    <col min="12562" max="12562" width="9.7109375" customWidth="1"/>
    <col min="12563" max="12563" width="10.5703125" customWidth="1"/>
    <col min="12564" max="12564" width="10.28515625" customWidth="1"/>
    <col min="12565" max="12565" width="9.28515625" customWidth="1"/>
    <col min="12801" max="12801" width="1.28515625" customWidth="1"/>
    <col min="12802" max="12802" width="23.7109375" customWidth="1"/>
    <col min="12803" max="12803" width="10.42578125" customWidth="1"/>
    <col min="12804" max="12804" width="10" customWidth="1"/>
    <col min="12805" max="12805" width="11.140625" customWidth="1"/>
    <col min="12806" max="12807" width="9.28515625" customWidth="1"/>
    <col min="12809" max="12809" width="10.5703125" customWidth="1"/>
    <col min="12810" max="12810" width="10.140625" customWidth="1"/>
    <col min="12811" max="12811" width="8.85546875" customWidth="1"/>
    <col min="12813" max="12814" width="9" customWidth="1"/>
    <col min="12815" max="12815" width="10.7109375" customWidth="1"/>
    <col min="12816" max="12816" width="7.85546875" customWidth="1"/>
    <col min="12818" max="12818" width="9.7109375" customWidth="1"/>
    <col min="12819" max="12819" width="10.5703125" customWidth="1"/>
    <col min="12820" max="12820" width="10.28515625" customWidth="1"/>
    <col min="12821" max="12821" width="9.28515625" customWidth="1"/>
    <col min="13057" max="13057" width="1.28515625" customWidth="1"/>
    <col min="13058" max="13058" width="23.7109375" customWidth="1"/>
    <col min="13059" max="13059" width="10.42578125" customWidth="1"/>
    <col min="13060" max="13060" width="10" customWidth="1"/>
    <col min="13061" max="13061" width="11.140625" customWidth="1"/>
    <col min="13062" max="13063" width="9.28515625" customWidth="1"/>
    <col min="13065" max="13065" width="10.5703125" customWidth="1"/>
    <col min="13066" max="13066" width="10.140625" customWidth="1"/>
    <col min="13067" max="13067" width="8.85546875" customWidth="1"/>
    <col min="13069" max="13070" width="9" customWidth="1"/>
    <col min="13071" max="13071" width="10.7109375" customWidth="1"/>
    <col min="13072" max="13072" width="7.85546875" customWidth="1"/>
    <col min="13074" max="13074" width="9.7109375" customWidth="1"/>
    <col min="13075" max="13075" width="10.5703125" customWidth="1"/>
    <col min="13076" max="13076" width="10.28515625" customWidth="1"/>
    <col min="13077" max="13077" width="9.28515625" customWidth="1"/>
    <col min="13313" max="13313" width="1.28515625" customWidth="1"/>
    <col min="13314" max="13314" width="23.7109375" customWidth="1"/>
    <col min="13315" max="13315" width="10.42578125" customWidth="1"/>
    <col min="13316" max="13316" width="10" customWidth="1"/>
    <col min="13317" max="13317" width="11.140625" customWidth="1"/>
    <col min="13318" max="13319" width="9.28515625" customWidth="1"/>
    <col min="13321" max="13321" width="10.5703125" customWidth="1"/>
    <col min="13322" max="13322" width="10.140625" customWidth="1"/>
    <col min="13323" max="13323" width="8.85546875" customWidth="1"/>
    <col min="13325" max="13326" width="9" customWidth="1"/>
    <col min="13327" max="13327" width="10.7109375" customWidth="1"/>
    <col min="13328" max="13328" width="7.85546875" customWidth="1"/>
    <col min="13330" max="13330" width="9.7109375" customWidth="1"/>
    <col min="13331" max="13331" width="10.5703125" customWidth="1"/>
    <col min="13332" max="13332" width="10.28515625" customWidth="1"/>
    <col min="13333" max="13333" width="9.28515625" customWidth="1"/>
    <col min="13569" max="13569" width="1.28515625" customWidth="1"/>
    <col min="13570" max="13570" width="23.7109375" customWidth="1"/>
    <col min="13571" max="13571" width="10.42578125" customWidth="1"/>
    <col min="13572" max="13572" width="10" customWidth="1"/>
    <col min="13573" max="13573" width="11.140625" customWidth="1"/>
    <col min="13574" max="13575" width="9.28515625" customWidth="1"/>
    <col min="13577" max="13577" width="10.5703125" customWidth="1"/>
    <col min="13578" max="13578" width="10.140625" customWidth="1"/>
    <col min="13579" max="13579" width="8.85546875" customWidth="1"/>
    <col min="13581" max="13582" width="9" customWidth="1"/>
    <col min="13583" max="13583" width="10.7109375" customWidth="1"/>
    <col min="13584" max="13584" width="7.85546875" customWidth="1"/>
    <col min="13586" max="13586" width="9.7109375" customWidth="1"/>
    <col min="13587" max="13587" width="10.5703125" customWidth="1"/>
    <col min="13588" max="13588" width="10.28515625" customWidth="1"/>
    <col min="13589" max="13589" width="9.28515625" customWidth="1"/>
    <col min="13825" max="13825" width="1.28515625" customWidth="1"/>
    <col min="13826" max="13826" width="23.7109375" customWidth="1"/>
    <col min="13827" max="13827" width="10.42578125" customWidth="1"/>
    <col min="13828" max="13828" width="10" customWidth="1"/>
    <col min="13829" max="13829" width="11.140625" customWidth="1"/>
    <col min="13830" max="13831" width="9.28515625" customWidth="1"/>
    <col min="13833" max="13833" width="10.5703125" customWidth="1"/>
    <col min="13834" max="13834" width="10.140625" customWidth="1"/>
    <col min="13835" max="13835" width="8.85546875" customWidth="1"/>
    <col min="13837" max="13838" width="9" customWidth="1"/>
    <col min="13839" max="13839" width="10.7109375" customWidth="1"/>
    <col min="13840" max="13840" width="7.85546875" customWidth="1"/>
    <col min="13842" max="13842" width="9.7109375" customWidth="1"/>
    <col min="13843" max="13843" width="10.5703125" customWidth="1"/>
    <col min="13844" max="13844" width="10.28515625" customWidth="1"/>
    <col min="13845" max="13845" width="9.28515625" customWidth="1"/>
    <col min="14081" max="14081" width="1.28515625" customWidth="1"/>
    <col min="14082" max="14082" width="23.7109375" customWidth="1"/>
    <col min="14083" max="14083" width="10.42578125" customWidth="1"/>
    <col min="14084" max="14084" width="10" customWidth="1"/>
    <col min="14085" max="14085" width="11.140625" customWidth="1"/>
    <col min="14086" max="14087" width="9.28515625" customWidth="1"/>
    <col min="14089" max="14089" width="10.5703125" customWidth="1"/>
    <col min="14090" max="14090" width="10.140625" customWidth="1"/>
    <col min="14091" max="14091" width="8.85546875" customWidth="1"/>
    <col min="14093" max="14094" width="9" customWidth="1"/>
    <col min="14095" max="14095" width="10.7109375" customWidth="1"/>
    <col min="14096" max="14096" width="7.85546875" customWidth="1"/>
    <col min="14098" max="14098" width="9.7109375" customWidth="1"/>
    <col min="14099" max="14099" width="10.5703125" customWidth="1"/>
    <col min="14100" max="14100" width="10.28515625" customWidth="1"/>
    <col min="14101" max="14101" width="9.28515625" customWidth="1"/>
    <col min="14337" max="14337" width="1.28515625" customWidth="1"/>
    <col min="14338" max="14338" width="23.7109375" customWidth="1"/>
    <col min="14339" max="14339" width="10.42578125" customWidth="1"/>
    <col min="14340" max="14340" width="10" customWidth="1"/>
    <col min="14341" max="14341" width="11.140625" customWidth="1"/>
    <col min="14342" max="14343" width="9.28515625" customWidth="1"/>
    <col min="14345" max="14345" width="10.5703125" customWidth="1"/>
    <col min="14346" max="14346" width="10.140625" customWidth="1"/>
    <col min="14347" max="14347" width="8.85546875" customWidth="1"/>
    <col min="14349" max="14350" width="9" customWidth="1"/>
    <col min="14351" max="14351" width="10.7109375" customWidth="1"/>
    <col min="14352" max="14352" width="7.85546875" customWidth="1"/>
    <col min="14354" max="14354" width="9.7109375" customWidth="1"/>
    <col min="14355" max="14355" width="10.5703125" customWidth="1"/>
    <col min="14356" max="14356" width="10.28515625" customWidth="1"/>
    <col min="14357" max="14357" width="9.28515625" customWidth="1"/>
    <col min="14593" max="14593" width="1.28515625" customWidth="1"/>
    <col min="14594" max="14594" width="23.7109375" customWidth="1"/>
    <col min="14595" max="14595" width="10.42578125" customWidth="1"/>
    <col min="14596" max="14596" width="10" customWidth="1"/>
    <col min="14597" max="14597" width="11.140625" customWidth="1"/>
    <col min="14598" max="14599" width="9.28515625" customWidth="1"/>
    <col min="14601" max="14601" width="10.5703125" customWidth="1"/>
    <col min="14602" max="14602" width="10.140625" customWidth="1"/>
    <col min="14603" max="14603" width="8.85546875" customWidth="1"/>
    <col min="14605" max="14606" width="9" customWidth="1"/>
    <col min="14607" max="14607" width="10.7109375" customWidth="1"/>
    <col min="14608" max="14608" width="7.85546875" customWidth="1"/>
    <col min="14610" max="14610" width="9.7109375" customWidth="1"/>
    <col min="14611" max="14611" width="10.5703125" customWidth="1"/>
    <col min="14612" max="14612" width="10.28515625" customWidth="1"/>
    <col min="14613" max="14613" width="9.28515625" customWidth="1"/>
    <col min="14849" max="14849" width="1.28515625" customWidth="1"/>
    <col min="14850" max="14850" width="23.7109375" customWidth="1"/>
    <col min="14851" max="14851" width="10.42578125" customWidth="1"/>
    <col min="14852" max="14852" width="10" customWidth="1"/>
    <col min="14853" max="14853" width="11.140625" customWidth="1"/>
    <col min="14854" max="14855" width="9.28515625" customWidth="1"/>
    <col min="14857" max="14857" width="10.5703125" customWidth="1"/>
    <col min="14858" max="14858" width="10.140625" customWidth="1"/>
    <col min="14859" max="14859" width="8.85546875" customWidth="1"/>
    <col min="14861" max="14862" width="9" customWidth="1"/>
    <col min="14863" max="14863" width="10.7109375" customWidth="1"/>
    <col min="14864" max="14864" width="7.85546875" customWidth="1"/>
    <col min="14866" max="14866" width="9.7109375" customWidth="1"/>
    <col min="14867" max="14867" width="10.5703125" customWidth="1"/>
    <col min="14868" max="14868" width="10.28515625" customWidth="1"/>
    <col min="14869" max="14869" width="9.28515625" customWidth="1"/>
    <col min="15105" max="15105" width="1.28515625" customWidth="1"/>
    <col min="15106" max="15106" width="23.7109375" customWidth="1"/>
    <col min="15107" max="15107" width="10.42578125" customWidth="1"/>
    <col min="15108" max="15108" width="10" customWidth="1"/>
    <col min="15109" max="15109" width="11.140625" customWidth="1"/>
    <col min="15110" max="15111" width="9.28515625" customWidth="1"/>
    <col min="15113" max="15113" width="10.5703125" customWidth="1"/>
    <col min="15114" max="15114" width="10.140625" customWidth="1"/>
    <col min="15115" max="15115" width="8.85546875" customWidth="1"/>
    <col min="15117" max="15118" width="9" customWidth="1"/>
    <col min="15119" max="15119" width="10.7109375" customWidth="1"/>
    <col min="15120" max="15120" width="7.85546875" customWidth="1"/>
    <col min="15122" max="15122" width="9.7109375" customWidth="1"/>
    <col min="15123" max="15123" width="10.5703125" customWidth="1"/>
    <col min="15124" max="15124" width="10.28515625" customWidth="1"/>
    <col min="15125" max="15125" width="9.28515625" customWidth="1"/>
    <col min="15361" max="15361" width="1.28515625" customWidth="1"/>
    <col min="15362" max="15362" width="23.7109375" customWidth="1"/>
    <col min="15363" max="15363" width="10.42578125" customWidth="1"/>
    <col min="15364" max="15364" width="10" customWidth="1"/>
    <col min="15365" max="15365" width="11.140625" customWidth="1"/>
    <col min="15366" max="15367" width="9.28515625" customWidth="1"/>
    <col min="15369" max="15369" width="10.5703125" customWidth="1"/>
    <col min="15370" max="15370" width="10.140625" customWidth="1"/>
    <col min="15371" max="15371" width="8.85546875" customWidth="1"/>
    <col min="15373" max="15374" width="9" customWidth="1"/>
    <col min="15375" max="15375" width="10.7109375" customWidth="1"/>
    <col min="15376" max="15376" width="7.85546875" customWidth="1"/>
    <col min="15378" max="15378" width="9.7109375" customWidth="1"/>
    <col min="15379" max="15379" width="10.5703125" customWidth="1"/>
    <col min="15380" max="15380" width="10.28515625" customWidth="1"/>
    <col min="15381" max="15381" width="9.28515625" customWidth="1"/>
    <col min="15617" max="15617" width="1.28515625" customWidth="1"/>
    <col min="15618" max="15618" width="23.7109375" customWidth="1"/>
    <col min="15619" max="15619" width="10.42578125" customWidth="1"/>
    <col min="15620" max="15620" width="10" customWidth="1"/>
    <col min="15621" max="15621" width="11.140625" customWidth="1"/>
    <col min="15622" max="15623" width="9.28515625" customWidth="1"/>
    <col min="15625" max="15625" width="10.5703125" customWidth="1"/>
    <col min="15626" max="15626" width="10.140625" customWidth="1"/>
    <col min="15627" max="15627" width="8.85546875" customWidth="1"/>
    <col min="15629" max="15630" width="9" customWidth="1"/>
    <col min="15631" max="15631" width="10.7109375" customWidth="1"/>
    <col min="15632" max="15632" width="7.85546875" customWidth="1"/>
    <col min="15634" max="15634" width="9.7109375" customWidth="1"/>
    <col min="15635" max="15635" width="10.5703125" customWidth="1"/>
    <col min="15636" max="15636" width="10.28515625" customWidth="1"/>
    <col min="15637" max="15637" width="9.28515625" customWidth="1"/>
    <col min="15873" max="15873" width="1.28515625" customWidth="1"/>
    <col min="15874" max="15874" width="23.7109375" customWidth="1"/>
    <col min="15875" max="15875" width="10.42578125" customWidth="1"/>
    <col min="15876" max="15876" width="10" customWidth="1"/>
    <col min="15877" max="15877" width="11.140625" customWidth="1"/>
    <col min="15878" max="15879" width="9.28515625" customWidth="1"/>
    <col min="15881" max="15881" width="10.5703125" customWidth="1"/>
    <col min="15882" max="15882" width="10.140625" customWidth="1"/>
    <col min="15883" max="15883" width="8.85546875" customWidth="1"/>
    <col min="15885" max="15886" width="9" customWidth="1"/>
    <col min="15887" max="15887" width="10.7109375" customWidth="1"/>
    <col min="15888" max="15888" width="7.85546875" customWidth="1"/>
    <col min="15890" max="15890" width="9.7109375" customWidth="1"/>
    <col min="15891" max="15891" width="10.5703125" customWidth="1"/>
    <col min="15892" max="15892" width="10.28515625" customWidth="1"/>
    <col min="15893" max="15893" width="9.28515625" customWidth="1"/>
    <col min="16129" max="16129" width="1.28515625" customWidth="1"/>
    <col min="16130" max="16130" width="23.7109375" customWidth="1"/>
    <col min="16131" max="16131" width="10.42578125" customWidth="1"/>
    <col min="16132" max="16132" width="10" customWidth="1"/>
    <col min="16133" max="16133" width="11.140625" customWidth="1"/>
    <col min="16134" max="16135" width="9.28515625" customWidth="1"/>
    <col min="16137" max="16137" width="10.5703125" customWidth="1"/>
    <col min="16138" max="16138" width="10.140625" customWidth="1"/>
    <col min="16139" max="16139" width="8.85546875" customWidth="1"/>
    <col min="16141" max="16142" width="9" customWidth="1"/>
    <col min="16143" max="16143" width="10.7109375" customWidth="1"/>
    <col min="16144" max="16144" width="7.85546875" customWidth="1"/>
    <col min="16146" max="16146" width="9.7109375" customWidth="1"/>
    <col min="16147" max="16147" width="10.5703125" customWidth="1"/>
    <col min="16148" max="16148" width="10.28515625" customWidth="1"/>
    <col min="16149" max="16149" width="9.28515625" customWidth="1"/>
  </cols>
  <sheetData>
    <row r="1" spans="2:21" ht="15.75" x14ac:dyDescent="0.25">
      <c r="B1" s="112" t="s">
        <v>0</v>
      </c>
      <c r="C1" s="112"/>
      <c r="D1" s="112"/>
      <c r="E1" s="112"/>
      <c r="F1" s="112"/>
      <c r="G1" s="112"/>
      <c r="H1" s="112"/>
      <c r="I1" s="112"/>
      <c r="J1" s="112"/>
      <c r="K1" s="112"/>
      <c r="L1" s="112"/>
      <c r="M1" s="112"/>
      <c r="N1" s="112"/>
      <c r="O1" s="112"/>
      <c r="P1" s="112"/>
      <c r="Q1" s="112"/>
      <c r="R1" s="112"/>
      <c r="S1" s="112"/>
      <c r="T1" s="112"/>
      <c r="U1" s="112"/>
    </row>
    <row r="2" spans="2:21" ht="15.75" x14ac:dyDescent="0.25">
      <c r="B2" s="112" t="s">
        <v>1</v>
      </c>
      <c r="C2" s="112"/>
      <c r="D2" s="112"/>
      <c r="E2" s="112"/>
      <c r="F2" s="112"/>
      <c r="G2" s="112"/>
      <c r="H2" s="112"/>
      <c r="I2" s="112"/>
      <c r="J2" s="112"/>
      <c r="K2" s="112"/>
      <c r="L2" s="112"/>
      <c r="M2" s="112"/>
      <c r="N2" s="112"/>
      <c r="O2" s="112"/>
      <c r="P2" s="112"/>
      <c r="Q2" s="112"/>
      <c r="R2" s="112"/>
      <c r="S2" s="112"/>
      <c r="T2" s="112"/>
      <c r="U2" s="112"/>
    </row>
    <row r="3" spans="2:21" ht="15.75" x14ac:dyDescent="0.25">
      <c r="B3" s="113" t="s">
        <v>217</v>
      </c>
      <c r="C3" s="113"/>
      <c r="D3" s="113"/>
      <c r="E3" s="113"/>
      <c r="F3" s="113"/>
      <c r="G3" s="113"/>
      <c r="H3" s="113"/>
      <c r="I3" s="113"/>
      <c r="J3" s="113"/>
      <c r="K3" s="113"/>
      <c r="L3" s="113"/>
      <c r="M3" s="113"/>
      <c r="N3" s="113"/>
      <c r="O3" s="113"/>
      <c r="P3" s="113"/>
      <c r="Q3" s="113"/>
      <c r="R3" s="113"/>
      <c r="S3" s="113"/>
      <c r="T3" s="113"/>
      <c r="U3" s="113"/>
    </row>
    <row r="4" spans="2:21" x14ac:dyDescent="0.25">
      <c r="B4" s="1" t="s">
        <v>3</v>
      </c>
    </row>
    <row r="5" spans="2:21" x14ac:dyDescent="0.25">
      <c r="B5" s="1" t="s">
        <v>123</v>
      </c>
    </row>
    <row r="6" spans="2:21" x14ac:dyDescent="0.25">
      <c r="B6" s="15"/>
      <c r="C6" s="120" t="s">
        <v>18</v>
      </c>
      <c r="D6" s="120" t="s">
        <v>19</v>
      </c>
      <c r="E6" s="124" t="s">
        <v>32</v>
      </c>
      <c r="F6" s="125"/>
      <c r="G6" s="125"/>
      <c r="H6" s="125"/>
      <c r="I6" s="125"/>
      <c r="J6" s="125"/>
      <c r="K6" s="125"/>
      <c r="L6" s="125"/>
      <c r="M6" s="125"/>
      <c r="N6" s="126"/>
      <c r="O6" s="127" t="s">
        <v>21</v>
      </c>
      <c r="P6" s="16"/>
      <c r="Q6" s="120" t="s">
        <v>23</v>
      </c>
      <c r="R6" s="120" t="s">
        <v>24</v>
      </c>
      <c r="S6" s="130" t="s">
        <v>33</v>
      </c>
      <c r="T6" s="120" t="s">
        <v>26</v>
      </c>
      <c r="U6" s="17"/>
    </row>
    <row r="7" spans="2:21" x14ac:dyDescent="0.25">
      <c r="B7" s="18"/>
      <c r="C7" s="121"/>
      <c r="D7" s="121"/>
      <c r="E7" s="120" t="s">
        <v>34</v>
      </c>
      <c r="F7" s="120" t="s">
        <v>35</v>
      </c>
      <c r="G7" s="120" t="s">
        <v>36</v>
      </c>
      <c r="H7" s="120" t="s">
        <v>37</v>
      </c>
      <c r="I7" s="120" t="s">
        <v>38</v>
      </c>
      <c r="J7" s="120" t="s">
        <v>39</v>
      </c>
      <c r="K7" s="120" t="s">
        <v>40</v>
      </c>
      <c r="L7" s="120" t="s">
        <v>41</v>
      </c>
      <c r="M7" s="120" t="s">
        <v>42</v>
      </c>
      <c r="N7" s="133" t="s">
        <v>43</v>
      </c>
      <c r="O7" s="128"/>
      <c r="P7" s="19"/>
      <c r="Q7" s="121"/>
      <c r="R7" s="121"/>
      <c r="S7" s="131"/>
      <c r="T7" s="121"/>
      <c r="U7" s="20"/>
    </row>
    <row r="8" spans="2:21" x14ac:dyDescent="0.25">
      <c r="B8" s="21" t="s">
        <v>218</v>
      </c>
      <c r="C8" s="121"/>
      <c r="D8" s="121"/>
      <c r="E8" s="121"/>
      <c r="F8" s="121"/>
      <c r="G8" s="121"/>
      <c r="H8" s="121"/>
      <c r="I8" s="121"/>
      <c r="J8" s="121"/>
      <c r="K8" s="121"/>
      <c r="L8" s="121"/>
      <c r="M8" s="121"/>
      <c r="N8" s="134"/>
      <c r="O8" s="128"/>
      <c r="P8" s="121" t="s">
        <v>22</v>
      </c>
      <c r="Q8" s="121"/>
      <c r="R8" s="121"/>
      <c r="S8" s="131"/>
      <c r="T8" s="121"/>
      <c r="U8" s="20" t="s">
        <v>27</v>
      </c>
    </row>
    <row r="9" spans="2:21" x14ac:dyDescent="0.25">
      <c r="B9" s="18"/>
      <c r="C9" s="121"/>
      <c r="D9" s="121"/>
      <c r="E9" s="121"/>
      <c r="F9" s="121"/>
      <c r="G9" s="121"/>
      <c r="H9" s="121"/>
      <c r="I9" s="121"/>
      <c r="J9" s="121"/>
      <c r="K9" s="121"/>
      <c r="L9" s="121"/>
      <c r="M9" s="121"/>
      <c r="N9" s="134"/>
      <c r="O9" s="128"/>
      <c r="P9" s="121"/>
      <c r="Q9" s="121"/>
      <c r="R9" s="121"/>
      <c r="S9" s="131"/>
      <c r="T9" s="121"/>
      <c r="U9" s="20"/>
    </row>
    <row r="10" spans="2:21" x14ac:dyDescent="0.25">
      <c r="B10" s="18"/>
      <c r="C10" s="121"/>
      <c r="D10" s="121"/>
      <c r="E10" s="121"/>
      <c r="F10" s="121"/>
      <c r="G10" s="121"/>
      <c r="H10" s="121"/>
      <c r="I10" s="121"/>
      <c r="J10" s="121"/>
      <c r="K10" s="121"/>
      <c r="L10" s="121"/>
      <c r="M10" s="121"/>
      <c r="N10" s="134"/>
      <c r="O10" s="128"/>
      <c r="P10" s="121"/>
      <c r="Q10" s="121"/>
      <c r="R10" s="121"/>
      <c r="S10" s="131"/>
      <c r="T10" s="121"/>
      <c r="U10" s="20"/>
    </row>
    <row r="11" spans="2:21" x14ac:dyDescent="0.25">
      <c r="B11" s="22"/>
      <c r="C11" s="122"/>
      <c r="D11" s="122"/>
      <c r="E11" s="122"/>
      <c r="F11" s="122"/>
      <c r="G11" s="122"/>
      <c r="H11" s="122"/>
      <c r="I11" s="122"/>
      <c r="J11" s="122"/>
      <c r="K11" s="122"/>
      <c r="L11" s="122"/>
      <c r="M11" s="122"/>
      <c r="N11" s="135"/>
      <c r="O11" s="129"/>
      <c r="P11" s="22"/>
      <c r="Q11" s="122"/>
      <c r="R11" s="122"/>
      <c r="S11" s="132"/>
      <c r="T11" s="122"/>
      <c r="U11" s="23"/>
    </row>
    <row r="12" spans="2:21" x14ac:dyDescent="0.25">
      <c r="B12" s="26" t="s">
        <v>219</v>
      </c>
      <c r="C12" s="27">
        <v>144</v>
      </c>
      <c r="D12" s="27">
        <v>10</v>
      </c>
      <c r="E12" s="27">
        <v>388</v>
      </c>
      <c r="F12" s="27">
        <v>540</v>
      </c>
      <c r="G12" s="27">
        <v>44</v>
      </c>
      <c r="H12" s="27">
        <v>66</v>
      </c>
      <c r="I12" s="27">
        <v>223</v>
      </c>
      <c r="J12" s="27">
        <v>34</v>
      </c>
      <c r="K12" s="27">
        <v>60</v>
      </c>
      <c r="L12" s="27">
        <v>143</v>
      </c>
      <c r="M12" s="27">
        <v>45</v>
      </c>
      <c r="N12" s="27">
        <v>1543</v>
      </c>
      <c r="O12" s="27">
        <v>61</v>
      </c>
      <c r="P12" s="27">
        <v>229</v>
      </c>
      <c r="Q12" s="27">
        <v>1158</v>
      </c>
      <c r="R12" s="27">
        <v>160</v>
      </c>
      <c r="S12" s="27">
        <v>818</v>
      </c>
      <c r="T12" s="27">
        <v>1087</v>
      </c>
      <c r="U12" s="27">
        <f>SUM(N12:T12)+C12+D12</f>
        <v>5210</v>
      </c>
    </row>
    <row r="13" spans="2:21" x14ac:dyDescent="0.25">
      <c r="B13" s="26" t="s">
        <v>220</v>
      </c>
      <c r="C13" s="27">
        <v>140</v>
      </c>
      <c r="D13" s="27">
        <v>15</v>
      </c>
      <c r="E13" s="27">
        <v>395</v>
      </c>
      <c r="F13" s="27">
        <v>476</v>
      </c>
      <c r="G13" s="27">
        <v>20</v>
      </c>
      <c r="H13" s="27">
        <v>48</v>
      </c>
      <c r="I13" s="27">
        <v>168</v>
      </c>
      <c r="J13" s="27">
        <v>53</v>
      </c>
      <c r="K13" s="27">
        <v>52</v>
      </c>
      <c r="L13" s="27">
        <v>166</v>
      </c>
      <c r="M13" s="27">
        <v>25</v>
      </c>
      <c r="N13" s="27">
        <v>1403</v>
      </c>
      <c r="O13" s="27">
        <v>82</v>
      </c>
      <c r="P13" s="27">
        <v>258</v>
      </c>
      <c r="Q13" s="27">
        <v>1333</v>
      </c>
      <c r="R13" s="27">
        <v>218</v>
      </c>
      <c r="S13" s="27">
        <v>1018</v>
      </c>
      <c r="T13" s="27">
        <v>1310</v>
      </c>
      <c r="U13" s="27">
        <f t="shared" ref="U13:U23" si="0">SUM(N13:T13)+C13+D13</f>
        <v>5777</v>
      </c>
    </row>
    <row r="14" spans="2:21" x14ac:dyDescent="0.25">
      <c r="B14" s="26" t="s">
        <v>221</v>
      </c>
      <c r="C14" s="27">
        <v>36</v>
      </c>
      <c r="D14" s="27">
        <v>2</v>
      </c>
      <c r="E14" s="27">
        <v>108</v>
      </c>
      <c r="F14" s="27">
        <v>195</v>
      </c>
      <c r="G14" s="27">
        <v>5</v>
      </c>
      <c r="H14" s="27">
        <v>36</v>
      </c>
      <c r="I14" s="27">
        <v>96</v>
      </c>
      <c r="J14" s="27">
        <v>21</v>
      </c>
      <c r="K14" s="27">
        <v>26</v>
      </c>
      <c r="L14" s="27">
        <v>43</v>
      </c>
      <c r="M14" s="27">
        <v>25</v>
      </c>
      <c r="N14" s="27">
        <v>555</v>
      </c>
      <c r="O14" s="27">
        <v>13</v>
      </c>
      <c r="P14" s="27">
        <v>69</v>
      </c>
      <c r="Q14" s="27">
        <v>211</v>
      </c>
      <c r="R14" s="27">
        <v>48</v>
      </c>
      <c r="S14" s="27">
        <v>142</v>
      </c>
      <c r="T14" s="27">
        <v>187</v>
      </c>
      <c r="U14" s="27">
        <f t="shared" si="0"/>
        <v>1263</v>
      </c>
    </row>
    <row r="15" spans="2:21" x14ac:dyDescent="0.25">
      <c r="B15" s="26" t="s">
        <v>222</v>
      </c>
      <c r="C15" s="27">
        <v>60</v>
      </c>
      <c r="D15" s="27">
        <v>4</v>
      </c>
      <c r="E15" s="27">
        <v>178</v>
      </c>
      <c r="F15" s="27">
        <v>196</v>
      </c>
      <c r="G15" s="27">
        <v>11</v>
      </c>
      <c r="H15" s="27">
        <v>14</v>
      </c>
      <c r="I15" s="27">
        <v>39</v>
      </c>
      <c r="J15" s="27">
        <v>13</v>
      </c>
      <c r="K15" s="27">
        <v>13</v>
      </c>
      <c r="L15" s="27">
        <v>16</v>
      </c>
      <c r="M15" s="27">
        <v>9</v>
      </c>
      <c r="N15" s="27">
        <v>489</v>
      </c>
      <c r="O15" s="27">
        <v>32</v>
      </c>
      <c r="P15" s="27">
        <v>78</v>
      </c>
      <c r="Q15" s="27">
        <v>399</v>
      </c>
      <c r="R15" s="27">
        <v>61</v>
      </c>
      <c r="S15" s="27">
        <v>344</v>
      </c>
      <c r="T15" s="27">
        <v>740</v>
      </c>
      <c r="U15" s="27">
        <f t="shared" si="0"/>
        <v>2207</v>
      </c>
    </row>
    <row r="16" spans="2:21" x14ac:dyDescent="0.25">
      <c r="B16" s="26" t="s">
        <v>223</v>
      </c>
      <c r="C16" s="27">
        <v>80</v>
      </c>
      <c r="D16" s="27">
        <v>7</v>
      </c>
      <c r="E16" s="27">
        <v>224</v>
      </c>
      <c r="F16" s="27">
        <v>300</v>
      </c>
      <c r="G16" s="27">
        <v>12</v>
      </c>
      <c r="H16" s="27">
        <v>22</v>
      </c>
      <c r="I16" s="27">
        <v>80</v>
      </c>
      <c r="J16" s="27">
        <v>19</v>
      </c>
      <c r="K16" s="27">
        <v>24</v>
      </c>
      <c r="L16" s="27">
        <v>69</v>
      </c>
      <c r="M16" s="27">
        <v>15</v>
      </c>
      <c r="N16" s="27">
        <v>765</v>
      </c>
      <c r="O16" s="27">
        <v>32</v>
      </c>
      <c r="P16" s="27">
        <v>124</v>
      </c>
      <c r="Q16" s="27">
        <v>929</v>
      </c>
      <c r="R16" s="27">
        <v>164</v>
      </c>
      <c r="S16" s="27">
        <v>695</v>
      </c>
      <c r="T16" s="27">
        <v>1001</v>
      </c>
      <c r="U16" s="27">
        <f t="shared" si="0"/>
        <v>3797</v>
      </c>
    </row>
    <row r="17" spans="2:21" x14ac:dyDescent="0.25">
      <c r="B17" s="26" t="s">
        <v>224</v>
      </c>
      <c r="C17" s="27">
        <v>32</v>
      </c>
      <c r="D17" s="27">
        <v>4</v>
      </c>
      <c r="E17" s="27">
        <v>91</v>
      </c>
      <c r="F17" s="27">
        <v>58</v>
      </c>
      <c r="G17" s="27">
        <v>3</v>
      </c>
      <c r="H17" s="27">
        <v>6</v>
      </c>
      <c r="I17" s="27">
        <v>42</v>
      </c>
      <c r="J17" s="27">
        <v>4</v>
      </c>
      <c r="K17" s="27">
        <v>12</v>
      </c>
      <c r="L17" s="27">
        <v>19</v>
      </c>
      <c r="M17" s="27">
        <v>4</v>
      </c>
      <c r="N17" s="27">
        <v>239</v>
      </c>
      <c r="O17" s="27">
        <v>7</v>
      </c>
      <c r="P17" s="27">
        <v>30</v>
      </c>
      <c r="Q17" s="27">
        <v>193</v>
      </c>
      <c r="R17" s="27">
        <v>32</v>
      </c>
      <c r="S17" s="27">
        <v>97</v>
      </c>
      <c r="T17" s="27">
        <v>196</v>
      </c>
      <c r="U17" s="27">
        <f t="shared" si="0"/>
        <v>830</v>
      </c>
    </row>
    <row r="18" spans="2:21" ht="30" x14ac:dyDescent="0.25">
      <c r="B18" s="71" t="s">
        <v>225</v>
      </c>
      <c r="C18" s="27">
        <v>10</v>
      </c>
      <c r="D18" s="27">
        <v>1</v>
      </c>
      <c r="E18" s="27">
        <v>55</v>
      </c>
      <c r="F18" s="27">
        <v>29</v>
      </c>
      <c r="G18" s="27">
        <v>0</v>
      </c>
      <c r="H18" s="27">
        <v>2</v>
      </c>
      <c r="I18" s="27">
        <v>24</v>
      </c>
      <c r="J18" s="27">
        <v>0</v>
      </c>
      <c r="K18" s="27">
        <v>5</v>
      </c>
      <c r="L18" s="27">
        <v>7</v>
      </c>
      <c r="M18" s="27">
        <v>2</v>
      </c>
      <c r="N18" s="27">
        <v>124</v>
      </c>
      <c r="O18" s="27">
        <v>4</v>
      </c>
      <c r="P18" s="27">
        <v>9</v>
      </c>
      <c r="Q18" s="27">
        <v>160</v>
      </c>
      <c r="R18" s="27">
        <v>10</v>
      </c>
      <c r="S18" s="27">
        <v>70</v>
      </c>
      <c r="T18" s="27">
        <v>56</v>
      </c>
      <c r="U18" s="27">
        <f t="shared" si="0"/>
        <v>444</v>
      </c>
    </row>
    <row r="19" spans="2:21" ht="30" x14ac:dyDescent="0.25">
      <c r="B19" s="71" t="s">
        <v>226</v>
      </c>
      <c r="C19" s="27">
        <v>0</v>
      </c>
      <c r="D19" s="27">
        <v>0</v>
      </c>
      <c r="E19" s="27">
        <v>5</v>
      </c>
      <c r="F19" s="27">
        <v>9</v>
      </c>
      <c r="G19" s="27">
        <v>0</v>
      </c>
      <c r="H19" s="27">
        <v>0</v>
      </c>
      <c r="I19" s="27">
        <v>1</v>
      </c>
      <c r="J19" s="27">
        <v>0</v>
      </c>
      <c r="K19" s="27">
        <v>1</v>
      </c>
      <c r="L19" s="27">
        <v>1</v>
      </c>
      <c r="M19" s="27">
        <v>0</v>
      </c>
      <c r="N19" s="27">
        <v>17</v>
      </c>
      <c r="O19" s="27">
        <v>0</v>
      </c>
      <c r="P19" s="27">
        <v>0</v>
      </c>
      <c r="Q19" s="27">
        <v>11</v>
      </c>
      <c r="R19" s="27">
        <v>0</v>
      </c>
      <c r="S19" s="27">
        <v>8</v>
      </c>
      <c r="T19" s="27">
        <v>8</v>
      </c>
      <c r="U19" s="27">
        <f t="shared" si="0"/>
        <v>44</v>
      </c>
    </row>
    <row r="20" spans="2:21" ht="45" x14ac:dyDescent="0.25">
      <c r="B20" s="71" t="s">
        <v>227</v>
      </c>
      <c r="C20" s="27">
        <v>6</v>
      </c>
      <c r="D20" s="27">
        <v>0</v>
      </c>
      <c r="E20" s="27">
        <v>9</v>
      </c>
      <c r="F20" s="27">
        <v>13</v>
      </c>
      <c r="G20" s="27">
        <v>0</v>
      </c>
      <c r="H20" s="27">
        <v>1</v>
      </c>
      <c r="I20" s="27">
        <v>12</v>
      </c>
      <c r="J20" s="27">
        <v>0</v>
      </c>
      <c r="K20" s="27">
        <v>4</v>
      </c>
      <c r="L20" s="27">
        <v>2</v>
      </c>
      <c r="M20" s="27">
        <v>4</v>
      </c>
      <c r="N20" s="27">
        <v>45</v>
      </c>
      <c r="O20" s="27">
        <v>3</v>
      </c>
      <c r="P20" s="27">
        <v>8</v>
      </c>
      <c r="Q20" s="27">
        <v>16</v>
      </c>
      <c r="R20" s="27">
        <v>4</v>
      </c>
      <c r="S20" s="27">
        <v>10</v>
      </c>
      <c r="T20" s="27">
        <v>15</v>
      </c>
      <c r="U20" s="27">
        <f t="shared" si="0"/>
        <v>107</v>
      </c>
    </row>
    <row r="21" spans="2:21" x14ac:dyDescent="0.25">
      <c r="B21" s="26" t="s">
        <v>228</v>
      </c>
      <c r="C21" s="27">
        <v>0</v>
      </c>
      <c r="D21" s="27">
        <v>0</v>
      </c>
      <c r="E21" s="27">
        <v>0</v>
      </c>
      <c r="F21" s="27">
        <v>0</v>
      </c>
      <c r="G21" s="27">
        <v>0</v>
      </c>
      <c r="H21" s="27">
        <v>0</v>
      </c>
      <c r="I21" s="27">
        <v>0</v>
      </c>
      <c r="J21" s="27">
        <v>0</v>
      </c>
      <c r="K21" s="27">
        <v>0</v>
      </c>
      <c r="L21" s="27">
        <v>0</v>
      </c>
      <c r="M21" s="27">
        <v>0</v>
      </c>
      <c r="N21" s="27">
        <v>0</v>
      </c>
      <c r="O21" s="27">
        <v>0</v>
      </c>
      <c r="P21" s="27">
        <v>0</v>
      </c>
      <c r="Q21" s="27">
        <v>0</v>
      </c>
      <c r="R21" s="27">
        <v>0</v>
      </c>
      <c r="S21" s="27">
        <v>0</v>
      </c>
      <c r="T21" s="27">
        <v>0</v>
      </c>
      <c r="U21" s="27">
        <f t="shared" si="0"/>
        <v>0</v>
      </c>
    </row>
    <row r="22" spans="2:21" x14ac:dyDescent="0.25">
      <c r="B22" s="26" t="s">
        <v>229</v>
      </c>
      <c r="C22" s="27">
        <v>22</v>
      </c>
      <c r="D22" s="27">
        <v>6</v>
      </c>
      <c r="E22" s="27">
        <v>75</v>
      </c>
      <c r="F22" s="27">
        <v>41</v>
      </c>
      <c r="G22" s="27">
        <v>2</v>
      </c>
      <c r="H22" s="27">
        <v>6</v>
      </c>
      <c r="I22" s="27">
        <v>22</v>
      </c>
      <c r="J22" s="27">
        <v>0</v>
      </c>
      <c r="K22" s="27">
        <v>9</v>
      </c>
      <c r="L22" s="27">
        <v>8</v>
      </c>
      <c r="M22" s="27">
        <v>4</v>
      </c>
      <c r="N22" s="27">
        <v>167</v>
      </c>
      <c r="O22" s="27">
        <v>19</v>
      </c>
      <c r="P22" s="27">
        <v>45</v>
      </c>
      <c r="Q22" s="27">
        <v>125</v>
      </c>
      <c r="R22" s="27">
        <v>48</v>
      </c>
      <c r="S22" s="27">
        <v>137</v>
      </c>
      <c r="T22" s="27">
        <v>240</v>
      </c>
      <c r="U22" s="27">
        <f t="shared" si="0"/>
        <v>809</v>
      </c>
    </row>
    <row r="23" spans="2:21" ht="30" x14ac:dyDescent="0.25">
      <c r="B23" s="71" t="s">
        <v>230</v>
      </c>
      <c r="C23" s="27">
        <v>1</v>
      </c>
      <c r="D23" s="27">
        <v>0</v>
      </c>
      <c r="E23" s="27">
        <v>3</v>
      </c>
      <c r="F23" s="27">
        <v>8</v>
      </c>
      <c r="G23" s="27">
        <v>0</v>
      </c>
      <c r="H23" s="27">
        <v>1</v>
      </c>
      <c r="I23" s="27">
        <v>1</v>
      </c>
      <c r="J23" s="27">
        <v>0</v>
      </c>
      <c r="K23" s="27">
        <v>0</v>
      </c>
      <c r="L23" s="27">
        <v>3</v>
      </c>
      <c r="M23" s="27">
        <v>2</v>
      </c>
      <c r="N23" s="27">
        <v>18</v>
      </c>
      <c r="O23" s="27">
        <v>0</v>
      </c>
      <c r="P23" s="27">
        <v>2</v>
      </c>
      <c r="Q23" s="27">
        <v>9</v>
      </c>
      <c r="R23" s="27">
        <v>3</v>
      </c>
      <c r="S23" s="27">
        <v>9</v>
      </c>
      <c r="T23" s="27">
        <v>19</v>
      </c>
      <c r="U23" s="72">
        <f t="shared" si="0"/>
        <v>61</v>
      </c>
    </row>
    <row r="24" spans="2:21" x14ac:dyDescent="0.25">
      <c r="B24" s="60" t="s">
        <v>60</v>
      </c>
      <c r="C24" s="61">
        <f t="shared" ref="C24:U24" si="1">SUM(C12:C23)</f>
        <v>531</v>
      </c>
      <c r="D24" s="61">
        <f t="shared" si="1"/>
        <v>49</v>
      </c>
      <c r="E24" s="61">
        <f t="shared" si="1"/>
        <v>1531</v>
      </c>
      <c r="F24" s="61">
        <f t="shared" si="1"/>
        <v>1865</v>
      </c>
      <c r="G24" s="61">
        <f t="shared" si="1"/>
        <v>97</v>
      </c>
      <c r="H24" s="61">
        <f t="shared" si="1"/>
        <v>202</v>
      </c>
      <c r="I24" s="61">
        <f>SUM(I12:I23)</f>
        <v>708</v>
      </c>
      <c r="J24" s="61">
        <f t="shared" si="1"/>
        <v>144</v>
      </c>
      <c r="K24" s="61">
        <f t="shared" si="1"/>
        <v>206</v>
      </c>
      <c r="L24" s="61">
        <f t="shared" si="1"/>
        <v>477</v>
      </c>
      <c r="M24" s="61">
        <f t="shared" si="1"/>
        <v>135</v>
      </c>
      <c r="N24" s="61">
        <f t="shared" si="1"/>
        <v>5365</v>
      </c>
      <c r="O24" s="61">
        <f t="shared" si="1"/>
        <v>253</v>
      </c>
      <c r="P24" s="61">
        <f t="shared" si="1"/>
        <v>852</v>
      </c>
      <c r="Q24" s="61">
        <f t="shared" si="1"/>
        <v>4544</v>
      </c>
      <c r="R24" s="61">
        <f t="shared" si="1"/>
        <v>748</v>
      </c>
      <c r="S24" s="61">
        <f t="shared" si="1"/>
        <v>3348</v>
      </c>
      <c r="T24" s="61">
        <f t="shared" si="1"/>
        <v>4859</v>
      </c>
      <c r="U24" s="61">
        <f t="shared" si="1"/>
        <v>20549</v>
      </c>
    </row>
    <row r="25" spans="2:21" x14ac:dyDescent="0.25">
      <c r="B25" s="2"/>
    </row>
    <row r="26" spans="2:21" x14ac:dyDescent="0.25">
      <c r="B26" s="67" t="s">
        <v>61</v>
      </c>
    </row>
    <row r="27" spans="2:21" x14ac:dyDescent="0.25">
      <c r="B27" s="2" t="s">
        <v>231</v>
      </c>
    </row>
    <row r="28" spans="2:21" x14ac:dyDescent="0.25">
      <c r="B28" s="2" t="s">
        <v>121</v>
      </c>
      <c r="C28" s="68">
        <f ca="1">TODAY()</f>
        <v>42914</v>
      </c>
    </row>
    <row r="29" spans="2:21" x14ac:dyDescent="0.25">
      <c r="B29" s="2"/>
      <c r="C29" s="33"/>
    </row>
  </sheetData>
  <mergeCells count="22">
    <mergeCell ref="B1:U1"/>
    <mergeCell ref="B2:U2"/>
    <mergeCell ref="B3:U3"/>
    <mergeCell ref="C6:C11"/>
    <mergeCell ref="D6:D11"/>
    <mergeCell ref="E6:N6"/>
    <mergeCell ref="O6:O11"/>
    <mergeCell ref="Q6:Q11"/>
    <mergeCell ref="R6:R11"/>
    <mergeCell ref="S6:S11"/>
    <mergeCell ref="N7:N11"/>
    <mergeCell ref="P8:P10"/>
    <mergeCell ref="T6:T11"/>
    <mergeCell ref="E7:E11"/>
    <mergeCell ref="F7:F11"/>
    <mergeCell ref="G7:G11"/>
    <mergeCell ref="M7:M11"/>
    <mergeCell ref="H7:H11"/>
    <mergeCell ref="I7:I11"/>
    <mergeCell ref="J7:J11"/>
    <mergeCell ref="K7:K11"/>
    <mergeCell ref="L7:L11"/>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1"/>
  <sheetViews>
    <sheetView topLeftCell="A4" workbookViewId="0">
      <selection activeCell="J16" sqref="J16"/>
    </sheetView>
  </sheetViews>
  <sheetFormatPr baseColWidth="10" defaultRowHeight="15" x14ac:dyDescent="0.25"/>
  <cols>
    <col min="1" max="1" width="1.28515625" customWidth="1"/>
    <col min="2" max="2" width="35.5703125" customWidth="1"/>
    <col min="3" max="22" width="10.7109375" customWidth="1"/>
    <col min="257" max="257" width="1.28515625" customWidth="1"/>
    <col min="258" max="258" width="35.5703125" customWidth="1"/>
    <col min="259" max="278" width="10.7109375" customWidth="1"/>
    <col min="513" max="513" width="1.28515625" customWidth="1"/>
    <col min="514" max="514" width="35.5703125" customWidth="1"/>
    <col min="515" max="534" width="10.7109375" customWidth="1"/>
    <col min="769" max="769" width="1.28515625" customWidth="1"/>
    <col min="770" max="770" width="35.5703125" customWidth="1"/>
    <col min="771" max="790" width="10.7109375" customWidth="1"/>
    <col min="1025" max="1025" width="1.28515625" customWidth="1"/>
    <col min="1026" max="1026" width="35.5703125" customWidth="1"/>
    <col min="1027" max="1046" width="10.7109375" customWidth="1"/>
    <col min="1281" max="1281" width="1.28515625" customWidth="1"/>
    <col min="1282" max="1282" width="35.5703125" customWidth="1"/>
    <col min="1283" max="1302" width="10.7109375" customWidth="1"/>
    <col min="1537" max="1537" width="1.28515625" customWidth="1"/>
    <col min="1538" max="1538" width="35.5703125" customWidth="1"/>
    <col min="1539" max="1558" width="10.7109375" customWidth="1"/>
    <col min="1793" max="1793" width="1.28515625" customWidth="1"/>
    <col min="1794" max="1794" width="35.5703125" customWidth="1"/>
    <col min="1795" max="1814" width="10.7109375" customWidth="1"/>
    <col min="2049" max="2049" width="1.28515625" customWidth="1"/>
    <col min="2050" max="2050" width="35.5703125" customWidth="1"/>
    <col min="2051" max="2070" width="10.7109375" customWidth="1"/>
    <col min="2305" max="2305" width="1.28515625" customWidth="1"/>
    <col min="2306" max="2306" width="35.5703125" customWidth="1"/>
    <col min="2307" max="2326" width="10.7109375" customWidth="1"/>
    <col min="2561" max="2561" width="1.28515625" customWidth="1"/>
    <col min="2562" max="2562" width="35.5703125" customWidth="1"/>
    <col min="2563" max="2582" width="10.7109375" customWidth="1"/>
    <col min="2817" max="2817" width="1.28515625" customWidth="1"/>
    <col min="2818" max="2818" width="35.5703125" customWidth="1"/>
    <col min="2819" max="2838" width="10.7109375" customWidth="1"/>
    <col min="3073" max="3073" width="1.28515625" customWidth="1"/>
    <col min="3074" max="3074" width="35.5703125" customWidth="1"/>
    <col min="3075" max="3094" width="10.7109375" customWidth="1"/>
    <col min="3329" max="3329" width="1.28515625" customWidth="1"/>
    <col min="3330" max="3330" width="35.5703125" customWidth="1"/>
    <col min="3331" max="3350" width="10.7109375" customWidth="1"/>
    <col min="3585" max="3585" width="1.28515625" customWidth="1"/>
    <col min="3586" max="3586" width="35.5703125" customWidth="1"/>
    <col min="3587" max="3606" width="10.7109375" customWidth="1"/>
    <col min="3841" max="3841" width="1.28515625" customWidth="1"/>
    <col min="3842" max="3842" width="35.5703125" customWidth="1"/>
    <col min="3843" max="3862" width="10.7109375" customWidth="1"/>
    <col min="4097" max="4097" width="1.28515625" customWidth="1"/>
    <col min="4098" max="4098" width="35.5703125" customWidth="1"/>
    <col min="4099" max="4118" width="10.7109375" customWidth="1"/>
    <col min="4353" max="4353" width="1.28515625" customWidth="1"/>
    <col min="4354" max="4354" width="35.5703125" customWidth="1"/>
    <col min="4355" max="4374" width="10.7109375" customWidth="1"/>
    <col min="4609" max="4609" width="1.28515625" customWidth="1"/>
    <col min="4610" max="4610" width="35.5703125" customWidth="1"/>
    <col min="4611" max="4630" width="10.7109375" customWidth="1"/>
    <col min="4865" max="4865" width="1.28515625" customWidth="1"/>
    <col min="4866" max="4866" width="35.5703125" customWidth="1"/>
    <col min="4867" max="4886" width="10.7109375" customWidth="1"/>
    <col min="5121" max="5121" width="1.28515625" customWidth="1"/>
    <col min="5122" max="5122" width="35.5703125" customWidth="1"/>
    <col min="5123" max="5142" width="10.7109375" customWidth="1"/>
    <col min="5377" max="5377" width="1.28515625" customWidth="1"/>
    <col min="5378" max="5378" width="35.5703125" customWidth="1"/>
    <col min="5379" max="5398" width="10.7109375" customWidth="1"/>
    <col min="5633" max="5633" width="1.28515625" customWidth="1"/>
    <col min="5634" max="5634" width="35.5703125" customWidth="1"/>
    <col min="5635" max="5654" width="10.7109375" customWidth="1"/>
    <col min="5889" max="5889" width="1.28515625" customWidth="1"/>
    <col min="5890" max="5890" width="35.5703125" customWidth="1"/>
    <col min="5891" max="5910" width="10.7109375" customWidth="1"/>
    <col min="6145" max="6145" width="1.28515625" customWidth="1"/>
    <col min="6146" max="6146" width="35.5703125" customWidth="1"/>
    <col min="6147" max="6166" width="10.7109375" customWidth="1"/>
    <col min="6401" max="6401" width="1.28515625" customWidth="1"/>
    <col min="6402" max="6402" width="35.5703125" customWidth="1"/>
    <col min="6403" max="6422" width="10.7109375" customWidth="1"/>
    <col min="6657" max="6657" width="1.28515625" customWidth="1"/>
    <col min="6658" max="6658" width="35.5703125" customWidth="1"/>
    <col min="6659" max="6678" width="10.7109375" customWidth="1"/>
    <col min="6913" max="6913" width="1.28515625" customWidth="1"/>
    <col min="6914" max="6914" width="35.5703125" customWidth="1"/>
    <col min="6915" max="6934" width="10.7109375" customWidth="1"/>
    <col min="7169" max="7169" width="1.28515625" customWidth="1"/>
    <col min="7170" max="7170" width="35.5703125" customWidth="1"/>
    <col min="7171" max="7190" width="10.7109375" customWidth="1"/>
    <col min="7425" max="7425" width="1.28515625" customWidth="1"/>
    <col min="7426" max="7426" width="35.5703125" customWidth="1"/>
    <col min="7427" max="7446" width="10.7109375" customWidth="1"/>
    <col min="7681" max="7681" width="1.28515625" customWidth="1"/>
    <col min="7682" max="7682" width="35.5703125" customWidth="1"/>
    <col min="7683" max="7702" width="10.7109375" customWidth="1"/>
    <col min="7937" max="7937" width="1.28515625" customWidth="1"/>
    <col min="7938" max="7938" width="35.5703125" customWidth="1"/>
    <col min="7939" max="7958" width="10.7109375" customWidth="1"/>
    <col min="8193" max="8193" width="1.28515625" customWidth="1"/>
    <col min="8194" max="8194" width="35.5703125" customWidth="1"/>
    <col min="8195" max="8214" width="10.7109375" customWidth="1"/>
    <col min="8449" max="8449" width="1.28515625" customWidth="1"/>
    <col min="8450" max="8450" width="35.5703125" customWidth="1"/>
    <col min="8451" max="8470" width="10.7109375" customWidth="1"/>
    <col min="8705" max="8705" width="1.28515625" customWidth="1"/>
    <col min="8706" max="8706" width="35.5703125" customWidth="1"/>
    <col min="8707" max="8726" width="10.7109375" customWidth="1"/>
    <col min="8961" max="8961" width="1.28515625" customWidth="1"/>
    <col min="8962" max="8962" width="35.5703125" customWidth="1"/>
    <col min="8963" max="8982" width="10.7109375" customWidth="1"/>
    <col min="9217" max="9217" width="1.28515625" customWidth="1"/>
    <col min="9218" max="9218" width="35.5703125" customWidth="1"/>
    <col min="9219" max="9238" width="10.7109375" customWidth="1"/>
    <col min="9473" max="9473" width="1.28515625" customWidth="1"/>
    <col min="9474" max="9474" width="35.5703125" customWidth="1"/>
    <col min="9475" max="9494" width="10.7109375" customWidth="1"/>
    <col min="9729" max="9729" width="1.28515625" customWidth="1"/>
    <col min="9730" max="9730" width="35.5703125" customWidth="1"/>
    <col min="9731" max="9750" width="10.7109375" customWidth="1"/>
    <col min="9985" max="9985" width="1.28515625" customWidth="1"/>
    <col min="9986" max="9986" width="35.5703125" customWidth="1"/>
    <col min="9987" max="10006" width="10.7109375" customWidth="1"/>
    <col min="10241" max="10241" width="1.28515625" customWidth="1"/>
    <col min="10242" max="10242" width="35.5703125" customWidth="1"/>
    <col min="10243" max="10262" width="10.7109375" customWidth="1"/>
    <col min="10497" max="10497" width="1.28515625" customWidth="1"/>
    <col min="10498" max="10498" width="35.5703125" customWidth="1"/>
    <col min="10499" max="10518" width="10.7109375" customWidth="1"/>
    <col min="10753" max="10753" width="1.28515625" customWidth="1"/>
    <col min="10754" max="10754" width="35.5703125" customWidth="1"/>
    <col min="10755" max="10774" width="10.7109375" customWidth="1"/>
    <col min="11009" max="11009" width="1.28515625" customWidth="1"/>
    <col min="11010" max="11010" width="35.5703125" customWidth="1"/>
    <col min="11011" max="11030" width="10.7109375" customWidth="1"/>
    <col min="11265" max="11265" width="1.28515625" customWidth="1"/>
    <col min="11266" max="11266" width="35.5703125" customWidth="1"/>
    <col min="11267" max="11286" width="10.7109375" customWidth="1"/>
    <col min="11521" max="11521" width="1.28515625" customWidth="1"/>
    <col min="11522" max="11522" width="35.5703125" customWidth="1"/>
    <col min="11523" max="11542" width="10.7109375" customWidth="1"/>
    <col min="11777" max="11777" width="1.28515625" customWidth="1"/>
    <col min="11778" max="11778" width="35.5703125" customWidth="1"/>
    <col min="11779" max="11798" width="10.7109375" customWidth="1"/>
    <col min="12033" max="12033" width="1.28515625" customWidth="1"/>
    <col min="12034" max="12034" width="35.5703125" customWidth="1"/>
    <col min="12035" max="12054" width="10.7109375" customWidth="1"/>
    <col min="12289" max="12289" width="1.28515625" customWidth="1"/>
    <col min="12290" max="12290" width="35.5703125" customWidth="1"/>
    <col min="12291" max="12310" width="10.7109375" customWidth="1"/>
    <col min="12545" max="12545" width="1.28515625" customWidth="1"/>
    <col min="12546" max="12546" width="35.5703125" customWidth="1"/>
    <col min="12547" max="12566" width="10.7109375" customWidth="1"/>
    <col min="12801" max="12801" width="1.28515625" customWidth="1"/>
    <col min="12802" max="12802" width="35.5703125" customWidth="1"/>
    <col min="12803" max="12822" width="10.7109375" customWidth="1"/>
    <col min="13057" max="13057" width="1.28515625" customWidth="1"/>
    <col min="13058" max="13058" width="35.5703125" customWidth="1"/>
    <col min="13059" max="13078" width="10.7109375" customWidth="1"/>
    <col min="13313" max="13313" width="1.28515625" customWidth="1"/>
    <col min="13314" max="13314" width="35.5703125" customWidth="1"/>
    <col min="13315" max="13334" width="10.7109375" customWidth="1"/>
    <col min="13569" max="13569" width="1.28515625" customWidth="1"/>
    <col min="13570" max="13570" width="35.5703125" customWidth="1"/>
    <col min="13571" max="13590" width="10.7109375" customWidth="1"/>
    <col min="13825" max="13825" width="1.28515625" customWidth="1"/>
    <col min="13826" max="13826" width="35.5703125" customWidth="1"/>
    <col min="13827" max="13846" width="10.7109375" customWidth="1"/>
    <col min="14081" max="14081" width="1.28515625" customWidth="1"/>
    <col min="14082" max="14082" width="35.5703125" customWidth="1"/>
    <col min="14083" max="14102" width="10.7109375" customWidth="1"/>
    <col min="14337" max="14337" width="1.28515625" customWidth="1"/>
    <col min="14338" max="14338" width="35.5703125" customWidth="1"/>
    <col min="14339" max="14358" width="10.7109375" customWidth="1"/>
    <col min="14593" max="14593" width="1.28515625" customWidth="1"/>
    <col min="14594" max="14594" width="35.5703125" customWidth="1"/>
    <col min="14595" max="14614" width="10.7109375" customWidth="1"/>
    <col min="14849" max="14849" width="1.28515625" customWidth="1"/>
    <col min="14850" max="14850" width="35.5703125" customWidth="1"/>
    <col min="14851" max="14870" width="10.7109375" customWidth="1"/>
    <col min="15105" max="15105" width="1.28515625" customWidth="1"/>
    <col min="15106" max="15106" width="35.5703125" customWidth="1"/>
    <col min="15107" max="15126" width="10.7109375" customWidth="1"/>
    <col min="15361" max="15361" width="1.28515625" customWidth="1"/>
    <col min="15362" max="15362" width="35.5703125" customWidth="1"/>
    <col min="15363" max="15382" width="10.7109375" customWidth="1"/>
    <col min="15617" max="15617" width="1.28515625" customWidth="1"/>
    <col min="15618" max="15618" width="35.5703125" customWidth="1"/>
    <col min="15619" max="15638" width="10.7109375" customWidth="1"/>
    <col min="15873" max="15873" width="1.28515625" customWidth="1"/>
    <col min="15874" max="15874" width="35.5703125" customWidth="1"/>
    <col min="15875" max="15894" width="10.7109375" customWidth="1"/>
    <col min="16129" max="16129" width="1.28515625" customWidth="1"/>
    <col min="16130" max="16130" width="35.5703125" customWidth="1"/>
    <col min="16131" max="16150" width="10.7109375" customWidth="1"/>
  </cols>
  <sheetData>
    <row r="1" spans="2:22" ht="15.75" x14ac:dyDescent="0.25">
      <c r="B1" s="112" t="s">
        <v>0</v>
      </c>
      <c r="C1" s="112"/>
      <c r="D1" s="112"/>
      <c r="E1" s="112"/>
      <c r="F1" s="112"/>
      <c r="G1" s="112"/>
      <c r="H1" s="112"/>
      <c r="I1" s="112"/>
      <c r="J1" s="112"/>
      <c r="K1" s="112"/>
      <c r="L1" s="112"/>
      <c r="M1" s="112"/>
      <c r="N1" s="112"/>
      <c r="O1" s="112"/>
      <c r="P1" s="112"/>
      <c r="Q1" s="112"/>
      <c r="R1" s="112"/>
      <c r="S1" s="112"/>
      <c r="T1" s="112"/>
      <c r="U1" s="112"/>
      <c r="V1" s="112"/>
    </row>
    <row r="2" spans="2:22" ht="15.75" x14ac:dyDescent="0.25">
      <c r="B2" s="112" t="s">
        <v>1</v>
      </c>
      <c r="C2" s="112"/>
      <c r="D2" s="112"/>
      <c r="E2" s="112"/>
      <c r="F2" s="112"/>
      <c r="G2" s="112"/>
      <c r="H2" s="112"/>
      <c r="I2" s="112"/>
      <c r="J2" s="112"/>
      <c r="K2" s="112"/>
      <c r="L2" s="112"/>
      <c r="M2" s="112"/>
      <c r="N2" s="112"/>
      <c r="O2" s="112"/>
      <c r="P2" s="112"/>
      <c r="Q2" s="112"/>
      <c r="R2" s="112"/>
      <c r="S2" s="112"/>
      <c r="T2" s="112"/>
      <c r="U2" s="112"/>
      <c r="V2" s="112"/>
    </row>
    <row r="3" spans="2:22" ht="18.75" x14ac:dyDescent="0.3">
      <c r="B3" s="123" t="s">
        <v>232</v>
      </c>
      <c r="C3" s="123"/>
      <c r="D3" s="123"/>
      <c r="E3" s="123"/>
      <c r="F3" s="123"/>
      <c r="G3" s="123"/>
      <c r="H3" s="123"/>
      <c r="I3" s="123"/>
      <c r="J3" s="123"/>
      <c r="K3" s="123"/>
      <c r="L3" s="123"/>
      <c r="M3" s="123"/>
      <c r="N3" s="123"/>
      <c r="O3" s="123"/>
      <c r="P3" s="123"/>
      <c r="Q3" s="123"/>
      <c r="R3" s="123"/>
      <c r="S3" s="123"/>
      <c r="T3" s="123"/>
      <c r="U3" s="123"/>
      <c r="V3" s="123"/>
    </row>
    <row r="4" spans="2:22" x14ac:dyDescent="0.25">
      <c r="B4" s="1" t="s">
        <v>3</v>
      </c>
    </row>
    <row r="5" spans="2:22" x14ac:dyDescent="0.25">
      <c r="B5" s="1" t="s">
        <v>123</v>
      </c>
    </row>
    <row r="6" spans="2:22" x14ac:dyDescent="0.25">
      <c r="B6" s="145" t="s">
        <v>233</v>
      </c>
      <c r="C6" s="148" t="s">
        <v>234</v>
      </c>
      <c r="D6" s="149"/>
      <c r="E6" s="149"/>
      <c r="F6" s="149"/>
      <c r="G6" s="149"/>
      <c r="H6" s="149"/>
      <c r="I6" s="149"/>
      <c r="J6" s="149"/>
      <c r="K6" s="149"/>
      <c r="L6" s="149"/>
      <c r="M6" s="149"/>
      <c r="N6" s="149"/>
      <c r="O6" s="149"/>
      <c r="P6" s="149"/>
      <c r="Q6" s="149"/>
      <c r="R6" s="149"/>
      <c r="S6" s="149"/>
      <c r="T6" s="149"/>
      <c r="U6" s="149"/>
      <c r="V6" s="150"/>
    </row>
    <row r="7" spans="2:22" x14ac:dyDescent="0.25">
      <c r="B7" s="146"/>
      <c r="C7" s="139" t="s">
        <v>27</v>
      </c>
      <c r="D7" s="139" t="s">
        <v>235</v>
      </c>
      <c r="E7" s="139" t="s">
        <v>236</v>
      </c>
      <c r="F7" s="139" t="s">
        <v>237</v>
      </c>
      <c r="G7" s="139" t="s">
        <v>238</v>
      </c>
      <c r="H7" s="139" t="s">
        <v>239</v>
      </c>
      <c r="I7" s="139" t="s">
        <v>240</v>
      </c>
      <c r="J7" s="139" t="s">
        <v>241</v>
      </c>
      <c r="K7" s="139" t="s">
        <v>242</v>
      </c>
      <c r="L7" s="148" t="s">
        <v>243</v>
      </c>
      <c r="M7" s="149"/>
      <c r="N7" s="149"/>
      <c r="O7" s="150"/>
      <c r="P7" s="139" t="s">
        <v>244</v>
      </c>
      <c r="Q7" s="139" t="s">
        <v>245</v>
      </c>
      <c r="R7" s="139" t="s">
        <v>246</v>
      </c>
      <c r="S7" s="139" t="s">
        <v>247</v>
      </c>
      <c r="T7" s="139" t="s">
        <v>248</v>
      </c>
      <c r="U7" s="139" t="s">
        <v>249</v>
      </c>
      <c r="V7" s="139" t="s">
        <v>250</v>
      </c>
    </row>
    <row r="8" spans="2:22" x14ac:dyDescent="0.25">
      <c r="B8" s="146"/>
      <c r="C8" s="143"/>
      <c r="D8" s="143"/>
      <c r="E8" s="143"/>
      <c r="F8" s="143"/>
      <c r="G8" s="143"/>
      <c r="H8" s="143"/>
      <c r="I8" s="143"/>
      <c r="J8" s="143"/>
      <c r="K8" s="143"/>
      <c r="L8" s="17" t="s">
        <v>251</v>
      </c>
      <c r="M8" s="17" t="s">
        <v>252</v>
      </c>
      <c r="N8" s="17" t="s">
        <v>253</v>
      </c>
      <c r="O8" s="17" t="s">
        <v>254</v>
      </c>
      <c r="P8" s="143"/>
      <c r="Q8" s="143"/>
      <c r="R8" s="143"/>
      <c r="S8" s="143"/>
      <c r="T8" s="143"/>
      <c r="U8" s="143"/>
      <c r="V8" s="143"/>
    </row>
    <row r="9" spans="2:22" x14ac:dyDescent="0.25">
      <c r="B9" s="147"/>
      <c r="C9" s="140"/>
      <c r="D9" s="140"/>
      <c r="E9" s="140"/>
      <c r="F9" s="140"/>
      <c r="G9" s="140"/>
      <c r="H9" s="140"/>
      <c r="I9" s="140"/>
      <c r="J9" s="140"/>
      <c r="K9" s="140"/>
      <c r="L9" s="23"/>
      <c r="M9" s="23"/>
      <c r="N9" s="23"/>
      <c r="O9" s="23"/>
      <c r="P9" s="140"/>
      <c r="Q9" s="140"/>
      <c r="R9" s="140"/>
      <c r="S9" s="140"/>
      <c r="T9" s="140"/>
      <c r="U9" s="140"/>
      <c r="V9" s="140"/>
    </row>
    <row r="10" spans="2:22" x14ac:dyDescent="0.25">
      <c r="B10" s="25" t="s">
        <v>255</v>
      </c>
      <c r="C10" s="7">
        <f t="shared" ref="C10:C26" si="0">SUM(D10:V10)</f>
        <v>119</v>
      </c>
      <c r="D10" s="7">
        <v>22</v>
      </c>
      <c r="E10" s="7">
        <v>8</v>
      </c>
      <c r="F10" s="7">
        <v>14</v>
      </c>
      <c r="G10" s="7">
        <v>1</v>
      </c>
      <c r="H10" s="7">
        <v>1</v>
      </c>
      <c r="I10" s="7">
        <v>2</v>
      </c>
      <c r="J10" s="7">
        <v>1</v>
      </c>
      <c r="K10" s="7">
        <v>14</v>
      </c>
      <c r="L10" s="7">
        <v>0</v>
      </c>
      <c r="M10" s="7">
        <v>0</v>
      </c>
      <c r="N10" s="7">
        <v>0</v>
      </c>
      <c r="O10" s="7">
        <v>2</v>
      </c>
      <c r="P10" s="7">
        <v>0</v>
      </c>
      <c r="Q10" s="7">
        <v>13</v>
      </c>
      <c r="R10" s="7">
        <v>0</v>
      </c>
      <c r="S10" s="7">
        <v>0</v>
      </c>
      <c r="T10" s="7">
        <v>8</v>
      </c>
      <c r="U10" s="7">
        <v>29</v>
      </c>
      <c r="V10" s="7">
        <v>4</v>
      </c>
    </row>
    <row r="11" spans="2:22" x14ac:dyDescent="0.25">
      <c r="B11" s="26" t="s">
        <v>256</v>
      </c>
      <c r="C11" s="27">
        <f t="shared" si="0"/>
        <v>22</v>
      </c>
      <c r="D11" s="7">
        <v>1</v>
      </c>
      <c r="E11" s="7">
        <v>3</v>
      </c>
      <c r="F11" s="7">
        <v>3</v>
      </c>
      <c r="G11" s="7">
        <v>0</v>
      </c>
      <c r="H11" s="7">
        <v>1</v>
      </c>
      <c r="I11" s="7">
        <v>0</v>
      </c>
      <c r="J11" s="7">
        <v>1</v>
      </c>
      <c r="K11" s="7">
        <v>2</v>
      </c>
      <c r="L11" s="7">
        <v>0</v>
      </c>
      <c r="M11" s="7">
        <v>0</v>
      </c>
      <c r="N11" s="7">
        <v>0</v>
      </c>
      <c r="O11" s="7">
        <v>2</v>
      </c>
      <c r="P11" s="7">
        <v>0</v>
      </c>
      <c r="Q11" s="7">
        <v>0</v>
      </c>
      <c r="R11" s="7">
        <v>0</v>
      </c>
      <c r="S11" s="7">
        <v>0</v>
      </c>
      <c r="T11" s="7">
        <v>4</v>
      </c>
      <c r="U11" s="7">
        <v>5</v>
      </c>
      <c r="V11" s="7">
        <v>0</v>
      </c>
    </row>
    <row r="12" spans="2:22" x14ac:dyDescent="0.25">
      <c r="B12" s="26" t="s">
        <v>257</v>
      </c>
      <c r="C12" s="27">
        <f t="shared" si="0"/>
        <v>7</v>
      </c>
      <c r="D12" s="7">
        <v>1</v>
      </c>
      <c r="E12" s="7">
        <v>1</v>
      </c>
      <c r="F12" s="7">
        <v>0</v>
      </c>
      <c r="G12" s="7">
        <v>1</v>
      </c>
      <c r="H12" s="7">
        <v>0</v>
      </c>
      <c r="I12" s="7">
        <v>0</v>
      </c>
      <c r="J12" s="7">
        <v>1</v>
      </c>
      <c r="K12" s="7">
        <v>0</v>
      </c>
      <c r="L12" s="7">
        <v>0</v>
      </c>
      <c r="M12" s="7">
        <v>0</v>
      </c>
      <c r="N12" s="7">
        <v>0</v>
      </c>
      <c r="O12" s="7">
        <v>0</v>
      </c>
      <c r="P12" s="7">
        <v>0</v>
      </c>
      <c r="Q12" s="7">
        <v>0</v>
      </c>
      <c r="R12" s="7">
        <v>0</v>
      </c>
      <c r="S12" s="7">
        <v>0</v>
      </c>
      <c r="T12" s="7">
        <v>1</v>
      </c>
      <c r="U12" s="7">
        <v>1</v>
      </c>
      <c r="V12" s="7">
        <v>1</v>
      </c>
    </row>
    <row r="13" spans="2:22" x14ac:dyDescent="0.25">
      <c r="B13" s="26" t="s">
        <v>258</v>
      </c>
      <c r="C13" s="27">
        <f t="shared" si="0"/>
        <v>6</v>
      </c>
      <c r="D13" s="7">
        <v>3</v>
      </c>
      <c r="E13" s="7">
        <v>1</v>
      </c>
      <c r="F13" s="7">
        <v>0</v>
      </c>
      <c r="G13" s="7">
        <v>0</v>
      </c>
      <c r="H13" s="7">
        <v>0</v>
      </c>
      <c r="I13" s="7">
        <v>0</v>
      </c>
      <c r="J13" s="7">
        <v>0</v>
      </c>
      <c r="K13" s="7">
        <v>0</v>
      </c>
      <c r="L13" s="7">
        <v>0</v>
      </c>
      <c r="M13" s="7">
        <v>0</v>
      </c>
      <c r="N13" s="7">
        <v>0</v>
      </c>
      <c r="O13" s="7">
        <v>0</v>
      </c>
      <c r="P13" s="7">
        <v>0</v>
      </c>
      <c r="Q13" s="7">
        <v>0</v>
      </c>
      <c r="R13" s="7">
        <v>0</v>
      </c>
      <c r="S13" s="7">
        <v>0</v>
      </c>
      <c r="T13" s="7">
        <v>1</v>
      </c>
      <c r="U13" s="7">
        <v>1</v>
      </c>
      <c r="V13" s="7">
        <v>0</v>
      </c>
    </row>
    <row r="14" spans="2:22" x14ac:dyDescent="0.25">
      <c r="B14" s="26" t="s">
        <v>259</v>
      </c>
      <c r="C14" s="27">
        <f t="shared" si="0"/>
        <v>31</v>
      </c>
      <c r="D14" s="7">
        <v>1</v>
      </c>
      <c r="E14" s="7">
        <v>3</v>
      </c>
      <c r="F14" s="7">
        <v>4</v>
      </c>
      <c r="G14" s="7">
        <v>0</v>
      </c>
      <c r="H14" s="7">
        <v>0</v>
      </c>
      <c r="I14" s="7">
        <v>0</v>
      </c>
      <c r="J14" s="7">
        <v>0</v>
      </c>
      <c r="K14" s="7">
        <v>6</v>
      </c>
      <c r="L14" s="7">
        <v>1</v>
      </c>
      <c r="M14" s="7">
        <v>0</v>
      </c>
      <c r="N14" s="7">
        <v>0</v>
      </c>
      <c r="O14" s="7">
        <v>1</v>
      </c>
      <c r="P14" s="7">
        <v>0</v>
      </c>
      <c r="Q14" s="7">
        <v>4</v>
      </c>
      <c r="R14" s="7">
        <v>0</v>
      </c>
      <c r="S14" s="7">
        <v>0</v>
      </c>
      <c r="T14" s="7">
        <v>3</v>
      </c>
      <c r="U14" s="7">
        <v>7</v>
      </c>
      <c r="V14" s="7">
        <v>1</v>
      </c>
    </row>
    <row r="15" spans="2:22" x14ac:dyDescent="0.25">
      <c r="B15" s="26" t="s">
        <v>260</v>
      </c>
      <c r="C15" s="27">
        <f t="shared" si="0"/>
        <v>8</v>
      </c>
      <c r="D15" s="7">
        <v>1</v>
      </c>
      <c r="E15" s="7">
        <v>0</v>
      </c>
      <c r="F15" s="7">
        <v>0</v>
      </c>
      <c r="G15" s="7">
        <v>0</v>
      </c>
      <c r="H15" s="7">
        <v>0</v>
      </c>
      <c r="I15" s="7">
        <v>0</v>
      </c>
      <c r="J15" s="7">
        <v>1</v>
      </c>
      <c r="K15" s="7">
        <v>1</v>
      </c>
      <c r="L15" s="7">
        <v>0</v>
      </c>
      <c r="M15" s="7">
        <v>0</v>
      </c>
      <c r="N15" s="7">
        <v>0</v>
      </c>
      <c r="O15" s="7">
        <v>0</v>
      </c>
      <c r="P15" s="7">
        <v>0</v>
      </c>
      <c r="Q15" s="7">
        <v>1</v>
      </c>
      <c r="R15" s="7">
        <v>1</v>
      </c>
      <c r="S15" s="7">
        <v>0</v>
      </c>
      <c r="T15" s="7">
        <v>0</v>
      </c>
      <c r="U15" s="7">
        <v>2</v>
      </c>
      <c r="V15" s="7">
        <v>1</v>
      </c>
    </row>
    <row r="16" spans="2:22" x14ac:dyDescent="0.25">
      <c r="B16" s="26" t="s">
        <v>261</v>
      </c>
      <c r="C16" s="27">
        <f t="shared" si="0"/>
        <v>1592</v>
      </c>
      <c r="D16" s="7">
        <v>232</v>
      </c>
      <c r="E16" s="7">
        <v>43</v>
      </c>
      <c r="F16" s="7">
        <v>142</v>
      </c>
      <c r="G16" s="7">
        <v>2</v>
      </c>
      <c r="H16" s="7">
        <v>32</v>
      </c>
      <c r="I16" s="7">
        <v>7</v>
      </c>
      <c r="J16" s="7">
        <v>55</v>
      </c>
      <c r="K16" s="7">
        <v>145</v>
      </c>
      <c r="L16" s="7">
        <v>11</v>
      </c>
      <c r="M16" s="7">
        <v>16</v>
      </c>
      <c r="N16" s="7">
        <v>3</v>
      </c>
      <c r="O16" s="7">
        <v>44</v>
      </c>
      <c r="P16" s="7">
        <v>8</v>
      </c>
      <c r="Q16" s="7">
        <v>388</v>
      </c>
      <c r="R16" s="7">
        <v>24</v>
      </c>
      <c r="S16" s="7">
        <v>3</v>
      </c>
      <c r="T16" s="7">
        <v>104</v>
      </c>
      <c r="U16" s="7">
        <v>214</v>
      </c>
      <c r="V16" s="7">
        <v>119</v>
      </c>
    </row>
    <row r="17" spans="2:22" x14ac:dyDescent="0.25">
      <c r="B17" s="26" t="s">
        <v>262</v>
      </c>
      <c r="C17" s="27">
        <f t="shared" si="0"/>
        <v>31</v>
      </c>
      <c r="D17" s="7">
        <v>1</v>
      </c>
      <c r="E17" s="7">
        <v>1</v>
      </c>
      <c r="F17" s="7">
        <v>4</v>
      </c>
      <c r="G17" s="7">
        <v>0</v>
      </c>
      <c r="H17" s="7">
        <v>0</v>
      </c>
      <c r="I17" s="7">
        <v>1</v>
      </c>
      <c r="J17" s="7">
        <v>3</v>
      </c>
      <c r="K17" s="7">
        <v>0</v>
      </c>
      <c r="L17" s="7">
        <v>0</v>
      </c>
      <c r="M17" s="7">
        <v>0</v>
      </c>
      <c r="N17" s="7">
        <v>0</v>
      </c>
      <c r="O17" s="7">
        <v>1</v>
      </c>
      <c r="P17" s="7">
        <v>0</v>
      </c>
      <c r="Q17" s="7">
        <v>6</v>
      </c>
      <c r="R17" s="7">
        <v>1</v>
      </c>
      <c r="S17" s="7">
        <v>0</v>
      </c>
      <c r="T17" s="7">
        <v>1</v>
      </c>
      <c r="U17" s="7">
        <v>11</v>
      </c>
      <c r="V17" s="7">
        <v>1</v>
      </c>
    </row>
    <row r="18" spans="2:22" x14ac:dyDescent="0.25">
      <c r="B18" s="26" t="s">
        <v>263</v>
      </c>
      <c r="C18" s="27">
        <f t="shared" si="0"/>
        <v>13</v>
      </c>
      <c r="D18" s="7">
        <v>2</v>
      </c>
      <c r="E18" s="7">
        <v>0</v>
      </c>
      <c r="F18" s="7">
        <v>1</v>
      </c>
      <c r="G18" s="7">
        <v>0</v>
      </c>
      <c r="H18" s="7">
        <v>2</v>
      </c>
      <c r="I18" s="7">
        <v>0</v>
      </c>
      <c r="J18" s="7">
        <v>1</v>
      </c>
      <c r="K18" s="7">
        <v>1</v>
      </c>
      <c r="L18" s="7">
        <v>0</v>
      </c>
      <c r="M18" s="7">
        <v>0</v>
      </c>
      <c r="N18" s="7">
        <v>0</v>
      </c>
      <c r="O18" s="7">
        <v>1</v>
      </c>
      <c r="P18" s="7">
        <v>0</v>
      </c>
      <c r="Q18" s="7">
        <v>3</v>
      </c>
      <c r="R18" s="7">
        <v>0</v>
      </c>
      <c r="S18" s="7">
        <v>0</v>
      </c>
      <c r="T18" s="7">
        <v>1</v>
      </c>
      <c r="U18" s="7">
        <v>1</v>
      </c>
      <c r="V18" s="7">
        <v>0</v>
      </c>
    </row>
    <row r="19" spans="2:22" x14ac:dyDescent="0.25">
      <c r="B19" s="26" t="s">
        <v>264</v>
      </c>
      <c r="C19" s="27">
        <f t="shared" si="0"/>
        <v>8</v>
      </c>
      <c r="D19" s="7">
        <v>2</v>
      </c>
      <c r="E19" s="7">
        <v>3</v>
      </c>
      <c r="F19" s="7">
        <v>0</v>
      </c>
      <c r="G19" s="7">
        <v>0</v>
      </c>
      <c r="H19" s="7">
        <v>0</v>
      </c>
      <c r="I19" s="7">
        <v>0</v>
      </c>
      <c r="J19" s="7">
        <v>0</v>
      </c>
      <c r="K19" s="7">
        <v>1</v>
      </c>
      <c r="L19" s="7">
        <v>0</v>
      </c>
      <c r="M19" s="7">
        <v>0</v>
      </c>
      <c r="N19" s="7">
        <v>0</v>
      </c>
      <c r="O19" s="7">
        <v>0</v>
      </c>
      <c r="P19" s="7">
        <v>0</v>
      </c>
      <c r="Q19" s="7">
        <v>0</v>
      </c>
      <c r="R19" s="7">
        <v>0</v>
      </c>
      <c r="S19" s="7">
        <v>0</v>
      </c>
      <c r="T19" s="7">
        <v>1</v>
      </c>
      <c r="U19" s="7">
        <v>1</v>
      </c>
      <c r="V19" s="7">
        <v>0</v>
      </c>
    </row>
    <row r="20" spans="2:22" x14ac:dyDescent="0.25">
      <c r="B20" s="26" t="s">
        <v>265</v>
      </c>
      <c r="C20" s="27">
        <f t="shared" si="0"/>
        <v>156</v>
      </c>
      <c r="D20" s="7">
        <v>13</v>
      </c>
      <c r="E20" s="7">
        <v>8</v>
      </c>
      <c r="F20" s="7">
        <v>31</v>
      </c>
      <c r="G20" s="7">
        <v>0</v>
      </c>
      <c r="H20" s="7">
        <v>5</v>
      </c>
      <c r="I20" s="7">
        <v>3</v>
      </c>
      <c r="J20" s="7">
        <v>2</v>
      </c>
      <c r="K20" s="7">
        <v>5</v>
      </c>
      <c r="L20" s="7">
        <v>0</v>
      </c>
      <c r="M20" s="7">
        <v>2</v>
      </c>
      <c r="N20" s="7">
        <v>0</v>
      </c>
      <c r="O20" s="7">
        <v>41</v>
      </c>
      <c r="P20" s="7">
        <v>0</v>
      </c>
      <c r="Q20" s="7">
        <v>16</v>
      </c>
      <c r="R20" s="7">
        <v>3</v>
      </c>
      <c r="S20" s="7">
        <v>0</v>
      </c>
      <c r="T20" s="7">
        <v>2</v>
      </c>
      <c r="U20" s="7">
        <v>20</v>
      </c>
      <c r="V20" s="7">
        <v>5</v>
      </c>
    </row>
    <row r="21" spans="2:22" x14ac:dyDescent="0.25">
      <c r="B21" s="26" t="s">
        <v>266</v>
      </c>
      <c r="C21" s="27">
        <f t="shared" si="0"/>
        <v>457</v>
      </c>
      <c r="D21" s="7">
        <v>54</v>
      </c>
      <c r="E21" s="7">
        <v>8</v>
      </c>
      <c r="F21" s="7">
        <v>32</v>
      </c>
      <c r="G21" s="7">
        <v>0</v>
      </c>
      <c r="H21" s="7">
        <v>4</v>
      </c>
      <c r="I21" s="7">
        <v>4</v>
      </c>
      <c r="J21" s="7">
        <v>6</v>
      </c>
      <c r="K21" s="7">
        <v>77</v>
      </c>
      <c r="L21" s="7">
        <v>3</v>
      </c>
      <c r="M21" s="7">
        <v>1</v>
      </c>
      <c r="N21" s="7">
        <v>4</v>
      </c>
      <c r="O21" s="7">
        <v>40</v>
      </c>
      <c r="P21" s="7">
        <v>10</v>
      </c>
      <c r="Q21" s="7">
        <v>95</v>
      </c>
      <c r="R21" s="7">
        <v>6</v>
      </c>
      <c r="S21" s="7">
        <v>0</v>
      </c>
      <c r="T21" s="7">
        <v>32</v>
      </c>
      <c r="U21" s="7">
        <v>34</v>
      </c>
      <c r="V21" s="7">
        <v>47</v>
      </c>
    </row>
    <row r="22" spans="2:22" x14ac:dyDescent="0.25">
      <c r="B22" s="26" t="s">
        <v>267</v>
      </c>
      <c r="C22" s="27">
        <f t="shared" si="0"/>
        <v>70</v>
      </c>
      <c r="D22" s="7">
        <v>4</v>
      </c>
      <c r="E22" s="7">
        <v>48</v>
      </c>
      <c r="F22" s="7">
        <v>8</v>
      </c>
      <c r="G22" s="7">
        <v>0</v>
      </c>
      <c r="H22" s="7">
        <v>0</v>
      </c>
      <c r="I22" s="7">
        <v>2</v>
      </c>
      <c r="J22" s="7">
        <v>1</v>
      </c>
      <c r="K22" s="7">
        <v>3</v>
      </c>
      <c r="L22" s="7">
        <v>0</v>
      </c>
      <c r="M22" s="7">
        <v>0</v>
      </c>
      <c r="N22" s="7">
        <v>0</v>
      </c>
      <c r="O22" s="7">
        <v>0</v>
      </c>
      <c r="P22" s="7">
        <v>0</v>
      </c>
      <c r="Q22" s="7">
        <v>0</v>
      </c>
      <c r="R22" s="7">
        <v>0</v>
      </c>
      <c r="S22" s="7">
        <v>0</v>
      </c>
      <c r="T22" s="7">
        <v>0</v>
      </c>
      <c r="U22" s="7">
        <v>4</v>
      </c>
      <c r="V22" s="7">
        <v>0</v>
      </c>
    </row>
    <row r="23" spans="2:22" x14ac:dyDescent="0.25">
      <c r="B23" s="26" t="s">
        <v>268</v>
      </c>
      <c r="C23" s="27">
        <f t="shared" si="0"/>
        <v>83</v>
      </c>
      <c r="D23" s="7">
        <v>3</v>
      </c>
      <c r="E23" s="7">
        <v>4</v>
      </c>
      <c r="F23" s="7">
        <v>17</v>
      </c>
      <c r="G23" s="7">
        <v>2</v>
      </c>
      <c r="H23" s="7">
        <v>1</v>
      </c>
      <c r="I23" s="7">
        <v>1</v>
      </c>
      <c r="J23" s="7">
        <v>4</v>
      </c>
      <c r="K23" s="7">
        <v>3</v>
      </c>
      <c r="L23" s="7">
        <v>0</v>
      </c>
      <c r="M23" s="7">
        <v>0</v>
      </c>
      <c r="N23" s="7">
        <v>0</v>
      </c>
      <c r="O23" s="7">
        <v>0</v>
      </c>
      <c r="P23" s="7">
        <v>0</v>
      </c>
      <c r="Q23" s="7">
        <v>5</v>
      </c>
      <c r="R23" s="7">
        <v>3</v>
      </c>
      <c r="S23" s="7">
        <v>0</v>
      </c>
      <c r="T23" s="7">
        <v>0</v>
      </c>
      <c r="U23" s="7">
        <v>39</v>
      </c>
      <c r="V23" s="7">
        <v>1</v>
      </c>
    </row>
    <row r="24" spans="2:22" x14ac:dyDescent="0.25">
      <c r="B24" s="26" t="s">
        <v>269</v>
      </c>
      <c r="C24" s="27">
        <f t="shared" si="0"/>
        <v>127</v>
      </c>
      <c r="D24" s="7">
        <v>0</v>
      </c>
      <c r="E24" s="7">
        <v>121</v>
      </c>
      <c r="F24" s="7">
        <v>3</v>
      </c>
      <c r="G24" s="7">
        <v>0</v>
      </c>
      <c r="H24" s="7">
        <v>0</v>
      </c>
      <c r="I24" s="7">
        <v>0</v>
      </c>
      <c r="J24" s="7">
        <v>0</v>
      </c>
      <c r="K24" s="7">
        <v>0</v>
      </c>
      <c r="L24" s="7">
        <v>0</v>
      </c>
      <c r="M24" s="7">
        <v>0</v>
      </c>
      <c r="N24" s="7">
        <v>0</v>
      </c>
      <c r="O24" s="7">
        <v>0</v>
      </c>
      <c r="P24" s="7">
        <v>0</v>
      </c>
      <c r="Q24" s="7">
        <v>0</v>
      </c>
      <c r="R24" s="7">
        <v>1</v>
      </c>
      <c r="S24" s="7">
        <v>0</v>
      </c>
      <c r="T24" s="7">
        <v>0</v>
      </c>
      <c r="U24" s="7">
        <v>2</v>
      </c>
      <c r="V24" s="7">
        <v>0</v>
      </c>
    </row>
    <row r="25" spans="2:22" x14ac:dyDescent="0.25">
      <c r="B25" s="26" t="s">
        <v>270</v>
      </c>
      <c r="C25" s="27">
        <f t="shared" si="0"/>
        <v>0</v>
      </c>
      <c r="D25" s="7">
        <v>0</v>
      </c>
      <c r="E25" s="7">
        <v>0</v>
      </c>
      <c r="F25" s="7">
        <v>0</v>
      </c>
      <c r="G25" s="7">
        <v>0</v>
      </c>
      <c r="H25" s="7">
        <v>0</v>
      </c>
      <c r="I25" s="7">
        <v>0</v>
      </c>
      <c r="J25" s="7">
        <v>0</v>
      </c>
      <c r="K25" s="7">
        <v>0</v>
      </c>
      <c r="L25" s="7">
        <v>0</v>
      </c>
      <c r="M25" s="7">
        <v>0</v>
      </c>
      <c r="N25" s="7">
        <v>0</v>
      </c>
      <c r="O25" s="7">
        <v>0</v>
      </c>
      <c r="P25" s="7">
        <v>0</v>
      </c>
      <c r="Q25" s="7">
        <v>0</v>
      </c>
      <c r="R25" s="7">
        <v>0</v>
      </c>
      <c r="S25" s="7">
        <v>0</v>
      </c>
      <c r="T25" s="7">
        <v>0</v>
      </c>
      <c r="U25" s="7">
        <v>0</v>
      </c>
      <c r="V25" s="7">
        <v>0</v>
      </c>
    </row>
    <row r="26" spans="2:22" x14ac:dyDescent="0.25">
      <c r="B26" s="73" t="s">
        <v>271</v>
      </c>
      <c r="C26" s="72">
        <f t="shared" si="0"/>
        <v>2682</v>
      </c>
      <c r="D26" s="7">
        <v>331</v>
      </c>
      <c r="E26" s="7">
        <v>318</v>
      </c>
      <c r="F26" s="7">
        <v>285</v>
      </c>
      <c r="G26" s="7">
        <v>3</v>
      </c>
      <c r="H26" s="7">
        <v>67</v>
      </c>
      <c r="I26" s="7">
        <v>21</v>
      </c>
      <c r="J26" s="7">
        <v>57</v>
      </c>
      <c r="K26" s="7">
        <v>412</v>
      </c>
      <c r="L26" s="7">
        <v>9</v>
      </c>
      <c r="M26" s="7">
        <v>11</v>
      </c>
      <c r="N26" s="7">
        <v>15</v>
      </c>
      <c r="O26" s="7">
        <v>169</v>
      </c>
      <c r="P26" s="7">
        <v>11</v>
      </c>
      <c r="Q26" s="7">
        <v>387</v>
      </c>
      <c r="R26" s="7">
        <v>31</v>
      </c>
      <c r="S26" s="7">
        <v>4</v>
      </c>
      <c r="T26" s="7">
        <v>116</v>
      </c>
      <c r="U26" s="7">
        <v>297</v>
      </c>
      <c r="V26" s="7">
        <v>138</v>
      </c>
    </row>
    <row r="27" spans="2:22" x14ac:dyDescent="0.25">
      <c r="B27" s="74" t="s">
        <v>153</v>
      </c>
      <c r="C27" s="61">
        <f t="shared" ref="C27:V27" si="1">SUM(C10:C26)</f>
        <v>5412</v>
      </c>
      <c r="D27" s="61">
        <f t="shared" si="1"/>
        <v>671</v>
      </c>
      <c r="E27" s="61">
        <f t="shared" si="1"/>
        <v>570</v>
      </c>
      <c r="F27" s="61">
        <f t="shared" si="1"/>
        <v>544</v>
      </c>
      <c r="G27" s="61">
        <f t="shared" si="1"/>
        <v>9</v>
      </c>
      <c r="H27" s="61">
        <f t="shared" si="1"/>
        <v>113</v>
      </c>
      <c r="I27" s="61">
        <f t="shared" si="1"/>
        <v>41</v>
      </c>
      <c r="J27" s="61">
        <f t="shared" si="1"/>
        <v>133</v>
      </c>
      <c r="K27" s="61">
        <f t="shared" si="1"/>
        <v>670</v>
      </c>
      <c r="L27" s="61">
        <f t="shared" si="1"/>
        <v>24</v>
      </c>
      <c r="M27" s="61">
        <f t="shared" si="1"/>
        <v>30</v>
      </c>
      <c r="N27" s="61">
        <f t="shared" si="1"/>
        <v>22</v>
      </c>
      <c r="O27" s="61">
        <f t="shared" si="1"/>
        <v>301</v>
      </c>
      <c r="P27" s="61">
        <f t="shared" si="1"/>
        <v>29</v>
      </c>
      <c r="Q27" s="61">
        <f t="shared" si="1"/>
        <v>918</v>
      </c>
      <c r="R27" s="61">
        <f t="shared" si="1"/>
        <v>70</v>
      </c>
      <c r="S27" s="61">
        <f t="shared" si="1"/>
        <v>7</v>
      </c>
      <c r="T27" s="61">
        <f t="shared" si="1"/>
        <v>274</v>
      </c>
      <c r="U27" s="61">
        <f t="shared" si="1"/>
        <v>668</v>
      </c>
      <c r="V27" s="61">
        <f t="shared" si="1"/>
        <v>318</v>
      </c>
    </row>
    <row r="28" spans="2:22" x14ac:dyDescent="0.25">
      <c r="B28" s="2"/>
    </row>
    <row r="29" spans="2:22" x14ac:dyDescent="0.25">
      <c r="B29" s="2" t="s">
        <v>272</v>
      </c>
    </row>
    <row r="30" spans="2:22" x14ac:dyDescent="0.25">
      <c r="B30" s="2" t="s">
        <v>121</v>
      </c>
      <c r="C30" s="68">
        <f ca="1">TODAY()</f>
        <v>42914</v>
      </c>
    </row>
    <row r="31" spans="2:22" x14ac:dyDescent="0.25">
      <c r="B31" s="2"/>
      <c r="C31" s="33"/>
    </row>
  </sheetData>
  <mergeCells count="22">
    <mergeCell ref="B1:V1"/>
    <mergeCell ref="B2:V2"/>
    <mergeCell ref="B3:V3"/>
    <mergeCell ref="B6:B9"/>
    <mergeCell ref="C6:V6"/>
    <mergeCell ref="C7:C9"/>
    <mergeCell ref="D7:D9"/>
    <mergeCell ref="E7:E9"/>
    <mergeCell ref="F7:F9"/>
    <mergeCell ref="G7:G9"/>
    <mergeCell ref="V7:V9"/>
    <mergeCell ref="H7:H9"/>
    <mergeCell ref="I7:I9"/>
    <mergeCell ref="J7:J9"/>
    <mergeCell ref="K7:K9"/>
    <mergeCell ref="L7:O7"/>
    <mergeCell ref="U7:U9"/>
    <mergeCell ref="P7:P9"/>
    <mergeCell ref="Q7:Q9"/>
    <mergeCell ref="R7:R9"/>
    <mergeCell ref="S7:S9"/>
    <mergeCell ref="T7:T9"/>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2"/>
  <sheetViews>
    <sheetView workbookViewId="0">
      <selection activeCell="G27" sqref="G27"/>
    </sheetView>
  </sheetViews>
  <sheetFormatPr baseColWidth="10" defaultRowHeight="15" x14ac:dyDescent="0.25"/>
  <cols>
    <col min="1" max="1" width="0.7109375" customWidth="1"/>
    <col min="2" max="2" width="29.5703125" customWidth="1"/>
    <col min="5" max="5" width="10.28515625" customWidth="1"/>
    <col min="6" max="6" width="10.140625" customWidth="1"/>
    <col min="8" max="8" width="11.28515625" customWidth="1"/>
    <col min="9" max="9" width="9" customWidth="1"/>
    <col min="10" max="10" width="9.7109375" customWidth="1"/>
    <col min="11" max="11" width="11.140625" customWidth="1"/>
    <col min="15" max="15" width="8.85546875" customWidth="1"/>
    <col min="16" max="16" width="9.28515625" customWidth="1"/>
    <col min="18" max="18" width="10.28515625" customWidth="1"/>
    <col min="20" max="20" width="8.7109375" customWidth="1"/>
    <col min="257" max="257" width="0.7109375" customWidth="1"/>
    <col min="258" max="258" width="29.5703125" customWidth="1"/>
    <col min="261" max="261" width="10.28515625" customWidth="1"/>
    <col min="262" max="262" width="10.140625" customWidth="1"/>
    <col min="264" max="264" width="11.28515625" customWidth="1"/>
    <col min="265" max="265" width="9" customWidth="1"/>
    <col min="266" max="266" width="9.7109375" customWidth="1"/>
    <col min="267" max="267" width="11.140625" customWidth="1"/>
    <col min="271" max="271" width="8.85546875" customWidth="1"/>
    <col min="272" max="272" width="9.28515625" customWidth="1"/>
    <col min="274" max="274" width="10.28515625" customWidth="1"/>
    <col min="276" max="276" width="8.7109375" customWidth="1"/>
    <col min="513" max="513" width="0.7109375" customWidth="1"/>
    <col min="514" max="514" width="29.5703125" customWidth="1"/>
    <col min="517" max="517" width="10.28515625" customWidth="1"/>
    <col min="518" max="518" width="10.140625" customWidth="1"/>
    <col min="520" max="520" width="11.28515625" customWidth="1"/>
    <col min="521" max="521" width="9" customWidth="1"/>
    <col min="522" max="522" width="9.7109375" customWidth="1"/>
    <col min="523" max="523" width="11.140625" customWidth="1"/>
    <col min="527" max="527" width="8.85546875" customWidth="1"/>
    <col min="528" max="528" width="9.28515625" customWidth="1"/>
    <col min="530" max="530" width="10.28515625" customWidth="1"/>
    <col min="532" max="532" width="8.7109375" customWidth="1"/>
    <col min="769" max="769" width="0.7109375" customWidth="1"/>
    <col min="770" max="770" width="29.5703125" customWidth="1"/>
    <col min="773" max="773" width="10.28515625" customWidth="1"/>
    <col min="774" max="774" width="10.140625" customWidth="1"/>
    <col min="776" max="776" width="11.28515625" customWidth="1"/>
    <col min="777" max="777" width="9" customWidth="1"/>
    <col min="778" max="778" width="9.7109375" customWidth="1"/>
    <col min="779" max="779" width="11.140625" customWidth="1"/>
    <col min="783" max="783" width="8.85546875" customWidth="1"/>
    <col min="784" max="784" width="9.28515625" customWidth="1"/>
    <col min="786" max="786" width="10.28515625" customWidth="1"/>
    <col min="788" max="788" width="8.7109375" customWidth="1"/>
    <col min="1025" max="1025" width="0.7109375" customWidth="1"/>
    <col min="1026" max="1026" width="29.5703125" customWidth="1"/>
    <col min="1029" max="1029" width="10.28515625" customWidth="1"/>
    <col min="1030" max="1030" width="10.140625" customWidth="1"/>
    <col min="1032" max="1032" width="11.28515625" customWidth="1"/>
    <col min="1033" max="1033" width="9" customWidth="1"/>
    <col min="1034" max="1034" width="9.7109375" customWidth="1"/>
    <col min="1035" max="1035" width="11.140625" customWidth="1"/>
    <col min="1039" max="1039" width="8.85546875" customWidth="1"/>
    <col min="1040" max="1040" width="9.28515625" customWidth="1"/>
    <col min="1042" max="1042" width="10.28515625" customWidth="1"/>
    <col min="1044" max="1044" width="8.7109375" customWidth="1"/>
    <col min="1281" max="1281" width="0.7109375" customWidth="1"/>
    <col min="1282" max="1282" width="29.5703125" customWidth="1"/>
    <col min="1285" max="1285" width="10.28515625" customWidth="1"/>
    <col min="1286" max="1286" width="10.140625" customWidth="1"/>
    <col min="1288" max="1288" width="11.28515625" customWidth="1"/>
    <col min="1289" max="1289" width="9" customWidth="1"/>
    <col min="1290" max="1290" width="9.7109375" customWidth="1"/>
    <col min="1291" max="1291" width="11.140625" customWidth="1"/>
    <col min="1295" max="1295" width="8.85546875" customWidth="1"/>
    <col min="1296" max="1296" width="9.28515625" customWidth="1"/>
    <col min="1298" max="1298" width="10.28515625" customWidth="1"/>
    <col min="1300" max="1300" width="8.7109375" customWidth="1"/>
    <col min="1537" max="1537" width="0.7109375" customWidth="1"/>
    <col min="1538" max="1538" width="29.5703125" customWidth="1"/>
    <col min="1541" max="1541" width="10.28515625" customWidth="1"/>
    <col min="1542" max="1542" width="10.140625" customWidth="1"/>
    <col min="1544" max="1544" width="11.28515625" customWidth="1"/>
    <col min="1545" max="1545" width="9" customWidth="1"/>
    <col min="1546" max="1546" width="9.7109375" customWidth="1"/>
    <col min="1547" max="1547" width="11.140625" customWidth="1"/>
    <col min="1551" max="1551" width="8.85546875" customWidth="1"/>
    <col min="1552" max="1552" width="9.28515625" customWidth="1"/>
    <col min="1554" max="1554" width="10.28515625" customWidth="1"/>
    <col min="1556" max="1556" width="8.7109375" customWidth="1"/>
    <col min="1793" max="1793" width="0.7109375" customWidth="1"/>
    <col min="1794" max="1794" width="29.5703125" customWidth="1"/>
    <col min="1797" max="1797" width="10.28515625" customWidth="1"/>
    <col min="1798" max="1798" width="10.140625" customWidth="1"/>
    <col min="1800" max="1800" width="11.28515625" customWidth="1"/>
    <col min="1801" max="1801" width="9" customWidth="1"/>
    <col min="1802" max="1802" width="9.7109375" customWidth="1"/>
    <col min="1803" max="1803" width="11.140625" customWidth="1"/>
    <col min="1807" max="1807" width="8.85546875" customWidth="1"/>
    <col min="1808" max="1808" width="9.28515625" customWidth="1"/>
    <col min="1810" max="1810" width="10.28515625" customWidth="1"/>
    <col min="1812" max="1812" width="8.7109375" customWidth="1"/>
    <col min="2049" max="2049" width="0.7109375" customWidth="1"/>
    <col min="2050" max="2050" width="29.5703125" customWidth="1"/>
    <col min="2053" max="2053" width="10.28515625" customWidth="1"/>
    <col min="2054" max="2054" width="10.140625" customWidth="1"/>
    <col min="2056" max="2056" width="11.28515625" customWidth="1"/>
    <col min="2057" max="2057" width="9" customWidth="1"/>
    <col min="2058" max="2058" width="9.7109375" customWidth="1"/>
    <col min="2059" max="2059" width="11.140625" customWidth="1"/>
    <col min="2063" max="2063" width="8.85546875" customWidth="1"/>
    <col min="2064" max="2064" width="9.28515625" customWidth="1"/>
    <col min="2066" max="2066" width="10.28515625" customWidth="1"/>
    <col min="2068" max="2068" width="8.7109375" customWidth="1"/>
    <col min="2305" max="2305" width="0.7109375" customWidth="1"/>
    <col min="2306" max="2306" width="29.5703125" customWidth="1"/>
    <col min="2309" max="2309" width="10.28515625" customWidth="1"/>
    <col min="2310" max="2310" width="10.140625" customWidth="1"/>
    <col min="2312" max="2312" width="11.28515625" customWidth="1"/>
    <col min="2313" max="2313" width="9" customWidth="1"/>
    <col min="2314" max="2314" width="9.7109375" customWidth="1"/>
    <col min="2315" max="2315" width="11.140625" customWidth="1"/>
    <col min="2319" max="2319" width="8.85546875" customWidth="1"/>
    <col min="2320" max="2320" width="9.28515625" customWidth="1"/>
    <col min="2322" max="2322" width="10.28515625" customWidth="1"/>
    <col min="2324" max="2324" width="8.7109375" customWidth="1"/>
    <col min="2561" max="2561" width="0.7109375" customWidth="1"/>
    <col min="2562" max="2562" width="29.5703125" customWidth="1"/>
    <col min="2565" max="2565" width="10.28515625" customWidth="1"/>
    <col min="2566" max="2566" width="10.140625" customWidth="1"/>
    <col min="2568" max="2568" width="11.28515625" customWidth="1"/>
    <col min="2569" max="2569" width="9" customWidth="1"/>
    <col min="2570" max="2570" width="9.7109375" customWidth="1"/>
    <col min="2571" max="2571" width="11.140625" customWidth="1"/>
    <col min="2575" max="2575" width="8.85546875" customWidth="1"/>
    <col min="2576" max="2576" width="9.28515625" customWidth="1"/>
    <col min="2578" max="2578" width="10.28515625" customWidth="1"/>
    <col min="2580" max="2580" width="8.7109375" customWidth="1"/>
    <col min="2817" max="2817" width="0.7109375" customWidth="1"/>
    <col min="2818" max="2818" width="29.5703125" customWidth="1"/>
    <col min="2821" max="2821" width="10.28515625" customWidth="1"/>
    <col min="2822" max="2822" width="10.140625" customWidth="1"/>
    <col min="2824" max="2824" width="11.28515625" customWidth="1"/>
    <col min="2825" max="2825" width="9" customWidth="1"/>
    <col min="2826" max="2826" width="9.7109375" customWidth="1"/>
    <col min="2827" max="2827" width="11.140625" customWidth="1"/>
    <col min="2831" max="2831" width="8.85546875" customWidth="1"/>
    <col min="2832" max="2832" width="9.28515625" customWidth="1"/>
    <col min="2834" max="2834" width="10.28515625" customWidth="1"/>
    <col min="2836" max="2836" width="8.7109375" customWidth="1"/>
    <col min="3073" max="3073" width="0.7109375" customWidth="1"/>
    <col min="3074" max="3074" width="29.5703125" customWidth="1"/>
    <col min="3077" max="3077" width="10.28515625" customWidth="1"/>
    <col min="3078" max="3078" width="10.140625" customWidth="1"/>
    <col min="3080" max="3080" width="11.28515625" customWidth="1"/>
    <col min="3081" max="3081" width="9" customWidth="1"/>
    <col min="3082" max="3082" width="9.7109375" customWidth="1"/>
    <col min="3083" max="3083" width="11.140625" customWidth="1"/>
    <col min="3087" max="3087" width="8.85546875" customWidth="1"/>
    <col min="3088" max="3088" width="9.28515625" customWidth="1"/>
    <col min="3090" max="3090" width="10.28515625" customWidth="1"/>
    <col min="3092" max="3092" width="8.7109375" customWidth="1"/>
    <col min="3329" max="3329" width="0.7109375" customWidth="1"/>
    <col min="3330" max="3330" width="29.5703125" customWidth="1"/>
    <col min="3333" max="3333" width="10.28515625" customWidth="1"/>
    <col min="3334" max="3334" width="10.140625" customWidth="1"/>
    <col min="3336" max="3336" width="11.28515625" customWidth="1"/>
    <col min="3337" max="3337" width="9" customWidth="1"/>
    <col min="3338" max="3338" width="9.7109375" customWidth="1"/>
    <col min="3339" max="3339" width="11.140625" customWidth="1"/>
    <col min="3343" max="3343" width="8.85546875" customWidth="1"/>
    <col min="3344" max="3344" width="9.28515625" customWidth="1"/>
    <col min="3346" max="3346" width="10.28515625" customWidth="1"/>
    <col min="3348" max="3348" width="8.7109375" customWidth="1"/>
    <col min="3585" max="3585" width="0.7109375" customWidth="1"/>
    <col min="3586" max="3586" width="29.5703125" customWidth="1"/>
    <col min="3589" max="3589" width="10.28515625" customWidth="1"/>
    <col min="3590" max="3590" width="10.140625" customWidth="1"/>
    <col min="3592" max="3592" width="11.28515625" customWidth="1"/>
    <col min="3593" max="3593" width="9" customWidth="1"/>
    <col min="3594" max="3594" width="9.7109375" customWidth="1"/>
    <col min="3595" max="3595" width="11.140625" customWidth="1"/>
    <col min="3599" max="3599" width="8.85546875" customWidth="1"/>
    <col min="3600" max="3600" width="9.28515625" customWidth="1"/>
    <col min="3602" max="3602" width="10.28515625" customWidth="1"/>
    <col min="3604" max="3604" width="8.7109375" customWidth="1"/>
    <col min="3841" max="3841" width="0.7109375" customWidth="1"/>
    <col min="3842" max="3842" width="29.5703125" customWidth="1"/>
    <col min="3845" max="3845" width="10.28515625" customWidth="1"/>
    <col min="3846" max="3846" width="10.140625" customWidth="1"/>
    <col min="3848" max="3848" width="11.28515625" customWidth="1"/>
    <col min="3849" max="3849" width="9" customWidth="1"/>
    <col min="3850" max="3850" width="9.7109375" customWidth="1"/>
    <col min="3851" max="3851" width="11.140625" customWidth="1"/>
    <col min="3855" max="3855" width="8.85546875" customWidth="1"/>
    <col min="3856" max="3856" width="9.28515625" customWidth="1"/>
    <col min="3858" max="3858" width="10.28515625" customWidth="1"/>
    <col min="3860" max="3860" width="8.7109375" customWidth="1"/>
    <col min="4097" max="4097" width="0.7109375" customWidth="1"/>
    <col min="4098" max="4098" width="29.5703125" customWidth="1"/>
    <col min="4101" max="4101" width="10.28515625" customWidth="1"/>
    <col min="4102" max="4102" width="10.140625" customWidth="1"/>
    <col min="4104" max="4104" width="11.28515625" customWidth="1"/>
    <col min="4105" max="4105" width="9" customWidth="1"/>
    <col min="4106" max="4106" width="9.7109375" customWidth="1"/>
    <col min="4107" max="4107" width="11.140625" customWidth="1"/>
    <col min="4111" max="4111" width="8.85546875" customWidth="1"/>
    <col min="4112" max="4112" width="9.28515625" customWidth="1"/>
    <col min="4114" max="4114" width="10.28515625" customWidth="1"/>
    <col min="4116" max="4116" width="8.7109375" customWidth="1"/>
    <col min="4353" max="4353" width="0.7109375" customWidth="1"/>
    <col min="4354" max="4354" width="29.5703125" customWidth="1"/>
    <col min="4357" max="4357" width="10.28515625" customWidth="1"/>
    <col min="4358" max="4358" width="10.140625" customWidth="1"/>
    <col min="4360" max="4360" width="11.28515625" customWidth="1"/>
    <col min="4361" max="4361" width="9" customWidth="1"/>
    <col min="4362" max="4362" width="9.7109375" customWidth="1"/>
    <col min="4363" max="4363" width="11.140625" customWidth="1"/>
    <col min="4367" max="4367" width="8.85546875" customWidth="1"/>
    <col min="4368" max="4368" width="9.28515625" customWidth="1"/>
    <col min="4370" max="4370" width="10.28515625" customWidth="1"/>
    <col min="4372" max="4372" width="8.7109375" customWidth="1"/>
    <col min="4609" max="4609" width="0.7109375" customWidth="1"/>
    <col min="4610" max="4610" width="29.5703125" customWidth="1"/>
    <col min="4613" max="4613" width="10.28515625" customWidth="1"/>
    <col min="4614" max="4614" width="10.140625" customWidth="1"/>
    <col min="4616" max="4616" width="11.28515625" customWidth="1"/>
    <col min="4617" max="4617" width="9" customWidth="1"/>
    <col min="4618" max="4618" width="9.7109375" customWidth="1"/>
    <col min="4619" max="4619" width="11.140625" customWidth="1"/>
    <col min="4623" max="4623" width="8.85546875" customWidth="1"/>
    <col min="4624" max="4624" width="9.28515625" customWidth="1"/>
    <col min="4626" max="4626" width="10.28515625" customWidth="1"/>
    <col min="4628" max="4628" width="8.7109375" customWidth="1"/>
    <col min="4865" max="4865" width="0.7109375" customWidth="1"/>
    <col min="4866" max="4866" width="29.5703125" customWidth="1"/>
    <col min="4869" max="4869" width="10.28515625" customWidth="1"/>
    <col min="4870" max="4870" width="10.140625" customWidth="1"/>
    <col min="4872" max="4872" width="11.28515625" customWidth="1"/>
    <col min="4873" max="4873" width="9" customWidth="1"/>
    <col min="4874" max="4874" width="9.7109375" customWidth="1"/>
    <col min="4875" max="4875" width="11.140625" customWidth="1"/>
    <col min="4879" max="4879" width="8.85546875" customWidth="1"/>
    <col min="4880" max="4880" width="9.28515625" customWidth="1"/>
    <col min="4882" max="4882" width="10.28515625" customWidth="1"/>
    <col min="4884" max="4884" width="8.7109375" customWidth="1"/>
    <col min="5121" max="5121" width="0.7109375" customWidth="1"/>
    <col min="5122" max="5122" width="29.5703125" customWidth="1"/>
    <col min="5125" max="5125" width="10.28515625" customWidth="1"/>
    <col min="5126" max="5126" width="10.140625" customWidth="1"/>
    <col min="5128" max="5128" width="11.28515625" customWidth="1"/>
    <col min="5129" max="5129" width="9" customWidth="1"/>
    <col min="5130" max="5130" width="9.7109375" customWidth="1"/>
    <col min="5131" max="5131" width="11.140625" customWidth="1"/>
    <col min="5135" max="5135" width="8.85546875" customWidth="1"/>
    <col min="5136" max="5136" width="9.28515625" customWidth="1"/>
    <col min="5138" max="5138" width="10.28515625" customWidth="1"/>
    <col min="5140" max="5140" width="8.7109375" customWidth="1"/>
    <col min="5377" max="5377" width="0.7109375" customWidth="1"/>
    <col min="5378" max="5378" width="29.5703125" customWidth="1"/>
    <col min="5381" max="5381" width="10.28515625" customWidth="1"/>
    <col min="5382" max="5382" width="10.140625" customWidth="1"/>
    <col min="5384" max="5384" width="11.28515625" customWidth="1"/>
    <col min="5385" max="5385" width="9" customWidth="1"/>
    <col min="5386" max="5386" width="9.7109375" customWidth="1"/>
    <col min="5387" max="5387" width="11.140625" customWidth="1"/>
    <col min="5391" max="5391" width="8.85546875" customWidth="1"/>
    <col min="5392" max="5392" width="9.28515625" customWidth="1"/>
    <col min="5394" max="5394" width="10.28515625" customWidth="1"/>
    <col min="5396" max="5396" width="8.7109375" customWidth="1"/>
    <col min="5633" max="5633" width="0.7109375" customWidth="1"/>
    <col min="5634" max="5634" width="29.5703125" customWidth="1"/>
    <col min="5637" max="5637" width="10.28515625" customWidth="1"/>
    <col min="5638" max="5638" width="10.140625" customWidth="1"/>
    <col min="5640" max="5640" width="11.28515625" customWidth="1"/>
    <col min="5641" max="5641" width="9" customWidth="1"/>
    <col min="5642" max="5642" width="9.7109375" customWidth="1"/>
    <col min="5643" max="5643" width="11.140625" customWidth="1"/>
    <col min="5647" max="5647" width="8.85546875" customWidth="1"/>
    <col min="5648" max="5648" width="9.28515625" customWidth="1"/>
    <col min="5650" max="5650" width="10.28515625" customWidth="1"/>
    <col min="5652" max="5652" width="8.7109375" customWidth="1"/>
    <col min="5889" max="5889" width="0.7109375" customWidth="1"/>
    <col min="5890" max="5890" width="29.5703125" customWidth="1"/>
    <col min="5893" max="5893" width="10.28515625" customWidth="1"/>
    <col min="5894" max="5894" width="10.140625" customWidth="1"/>
    <col min="5896" max="5896" width="11.28515625" customWidth="1"/>
    <col min="5897" max="5897" width="9" customWidth="1"/>
    <col min="5898" max="5898" width="9.7109375" customWidth="1"/>
    <col min="5899" max="5899" width="11.140625" customWidth="1"/>
    <col min="5903" max="5903" width="8.85546875" customWidth="1"/>
    <col min="5904" max="5904" width="9.28515625" customWidth="1"/>
    <col min="5906" max="5906" width="10.28515625" customWidth="1"/>
    <col min="5908" max="5908" width="8.7109375" customWidth="1"/>
    <col min="6145" max="6145" width="0.7109375" customWidth="1"/>
    <col min="6146" max="6146" width="29.5703125" customWidth="1"/>
    <col min="6149" max="6149" width="10.28515625" customWidth="1"/>
    <col min="6150" max="6150" width="10.140625" customWidth="1"/>
    <col min="6152" max="6152" width="11.28515625" customWidth="1"/>
    <col min="6153" max="6153" width="9" customWidth="1"/>
    <col min="6154" max="6154" width="9.7109375" customWidth="1"/>
    <col min="6155" max="6155" width="11.140625" customWidth="1"/>
    <col min="6159" max="6159" width="8.85546875" customWidth="1"/>
    <col min="6160" max="6160" width="9.28515625" customWidth="1"/>
    <col min="6162" max="6162" width="10.28515625" customWidth="1"/>
    <col min="6164" max="6164" width="8.7109375" customWidth="1"/>
    <col min="6401" max="6401" width="0.7109375" customWidth="1"/>
    <col min="6402" max="6402" width="29.5703125" customWidth="1"/>
    <col min="6405" max="6405" width="10.28515625" customWidth="1"/>
    <col min="6406" max="6406" width="10.140625" customWidth="1"/>
    <col min="6408" max="6408" width="11.28515625" customWidth="1"/>
    <col min="6409" max="6409" width="9" customWidth="1"/>
    <col min="6410" max="6410" width="9.7109375" customWidth="1"/>
    <col min="6411" max="6411" width="11.140625" customWidth="1"/>
    <col min="6415" max="6415" width="8.85546875" customWidth="1"/>
    <col min="6416" max="6416" width="9.28515625" customWidth="1"/>
    <col min="6418" max="6418" width="10.28515625" customWidth="1"/>
    <col min="6420" max="6420" width="8.7109375" customWidth="1"/>
    <col min="6657" max="6657" width="0.7109375" customWidth="1"/>
    <col min="6658" max="6658" width="29.5703125" customWidth="1"/>
    <col min="6661" max="6661" width="10.28515625" customWidth="1"/>
    <col min="6662" max="6662" width="10.140625" customWidth="1"/>
    <col min="6664" max="6664" width="11.28515625" customWidth="1"/>
    <col min="6665" max="6665" width="9" customWidth="1"/>
    <col min="6666" max="6666" width="9.7109375" customWidth="1"/>
    <col min="6667" max="6667" width="11.140625" customWidth="1"/>
    <col min="6671" max="6671" width="8.85546875" customWidth="1"/>
    <col min="6672" max="6672" width="9.28515625" customWidth="1"/>
    <col min="6674" max="6674" width="10.28515625" customWidth="1"/>
    <col min="6676" max="6676" width="8.7109375" customWidth="1"/>
    <col min="6913" max="6913" width="0.7109375" customWidth="1"/>
    <col min="6914" max="6914" width="29.5703125" customWidth="1"/>
    <col min="6917" max="6917" width="10.28515625" customWidth="1"/>
    <col min="6918" max="6918" width="10.140625" customWidth="1"/>
    <col min="6920" max="6920" width="11.28515625" customWidth="1"/>
    <col min="6921" max="6921" width="9" customWidth="1"/>
    <col min="6922" max="6922" width="9.7109375" customWidth="1"/>
    <col min="6923" max="6923" width="11.140625" customWidth="1"/>
    <col min="6927" max="6927" width="8.85546875" customWidth="1"/>
    <col min="6928" max="6928" width="9.28515625" customWidth="1"/>
    <col min="6930" max="6930" width="10.28515625" customWidth="1"/>
    <col min="6932" max="6932" width="8.7109375" customWidth="1"/>
    <col min="7169" max="7169" width="0.7109375" customWidth="1"/>
    <col min="7170" max="7170" width="29.5703125" customWidth="1"/>
    <col min="7173" max="7173" width="10.28515625" customWidth="1"/>
    <col min="7174" max="7174" width="10.140625" customWidth="1"/>
    <col min="7176" max="7176" width="11.28515625" customWidth="1"/>
    <col min="7177" max="7177" width="9" customWidth="1"/>
    <col min="7178" max="7178" width="9.7109375" customWidth="1"/>
    <col min="7179" max="7179" width="11.140625" customWidth="1"/>
    <col min="7183" max="7183" width="8.85546875" customWidth="1"/>
    <col min="7184" max="7184" width="9.28515625" customWidth="1"/>
    <col min="7186" max="7186" width="10.28515625" customWidth="1"/>
    <col min="7188" max="7188" width="8.7109375" customWidth="1"/>
    <col min="7425" max="7425" width="0.7109375" customWidth="1"/>
    <col min="7426" max="7426" width="29.5703125" customWidth="1"/>
    <col min="7429" max="7429" width="10.28515625" customWidth="1"/>
    <col min="7430" max="7430" width="10.140625" customWidth="1"/>
    <col min="7432" max="7432" width="11.28515625" customWidth="1"/>
    <col min="7433" max="7433" width="9" customWidth="1"/>
    <col min="7434" max="7434" width="9.7109375" customWidth="1"/>
    <col min="7435" max="7435" width="11.140625" customWidth="1"/>
    <col min="7439" max="7439" width="8.85546875" customWidth="1"/>
    <col min="7440" max="7440" width="9.28515625" customWidth="1"/>
    <col min="7442" max="7442" width="10.28515625" customWidth="1"/>
    <col min="7444" max="7444" width="8.7109375" customWidth="1"/>
    <col min="7681" max="7681" width="0.7109375" customWidth="1"/>
    <col min="7682" max="7682" width="29.5703125" customWidth="1"/>
    <col min="7685" max="7685" width="10.28515625" customWidth="1"/>
    <col min="7686" max="7686" width="10.140625" customWidth="1"/>
    <col min="7688" max="7688" width="11.28515625" customWidth="1"/>
    <col min="7689" max="7689" width="9" customWidth="1"/>
    <col min="7690" max="7690" width="9.7109375" customWidth="1"/>
    <col min="7691" max="7691" width="11.140625" customWidth="1"/>
    <col min="7695" max="7695" width="8.85546875" customWidth="1"/>
    <col min="7696" max="7696" width="9.28515625" customWidth="1"/>
    <col min="7698" max="7698" width="10.28515625" customWidth="1"/>
    <col min="7700" max="7700" width="8.7109375" customWidth="1"/>
    <col min="7937" max="7937" width="0.7109375" customWidth="1"/>
    <col min="7938" max="7938" width="29.5703125" customWidth="1"/>
    <col min="7941" max="7941" width="10.28515625" customWidth="1"/>
    <col min="7942" max="7942" width="10.140625" customWidth="1"/>
    <col min="7944" max="7944" width="11.28515625" customWidth="1"/>
    <col min="7945" max="7945" width="9" customWidth="1"/>
    <col min="7946" max="7946" width="9.7109375" customWidth="1"/>
    <col min="7947" max="7947" width="11.140625" customWidth="1"/>
    <col min="7951" max="7951" width="8.85546875" customWidth="1"/>
    <col min="7952" max="7952" width="9.28515625" customWidth="1"/>
    <col min="7954" max="7954" width="10.28515625" customWidth="1"/>
    <col min="7956" max="7956" width="8.7109375" customWidth="1"/>
    <col min="8193" max="8193" width="0.7109375" customWidth="1"/>
    <col min="8194" max="8194" width="29.5703125" customWidth="1"/>
    <col min="8197" max="8197" width="10.28515625" customWidth="1"/>
    <col min="8198" max="8198" width="10.140625" customWidth="1"/>
    <col min="8200" max="8200" width="11.28515625" customWidth="1"/>
    <col min="8201" max="8201" width="9" customWidth="1"/>
    <col min="8202" max="8202" width="9.7109375" customWidth="1"/>
    <col min="8203" max="8203" width="11.140625" customWidth="1"/>
    <col min="8207" max="8207" width="8.85546875" customWidth="1"/>
    <col min="8208" max="8208" width="9.28515625" customWidth="1"/>
    <col min="8210" max="8210" width="10.28515625" customWidth="1"/>
    <col min="8212" max="8212" width="8.7109375" customWidth="1"/>
    <col min="8449" max="8449" width="0.7109375" customWidth="1"/>
    <col min="8450" max="8450" width="29.5703125" customWidth="1"/>
    <col min="8453" max="8453" width="10.28515625" customWidth="1"/>
    <col min="8454" max="8454" width="10.140625" customWidth="1"/>
    <col min="8456" max="8456" width="11.28515625" customWidth="1"/>
    <col min="8457" max="8457" width="9" customWidth="1"/>
    <col min="8458" max="8458" width="9.7109375" customWidth="1"/>
    <col min="8459" max="8459" width="11.140625" customWidth="1"/>
    <col min="8463" max="8463" width="8.85546875" customWidth="1"/>
    <col min="8464" max="8464" width="9.28515625" customWidth="1"/>
    <col min="8466" max="8466" width="10.28515625" customWidth="1"/>
    <col min="8468" max="8468" width="8.7109375" customWidth="1"/>
    <col min="8705" max="8705" width="0.7109375" customWidth="1"/>
    <col min="8706" max="8706" width="29.5703125" customWidth="1"/>
    <col min="8709" max="8709" width="10.28515625" customWidth="1"/>
    <col min="8710" max="8710" width="10.140625" customWidth="1"/>
    <col min="8712" max="8712" width="11.28515625" customWidth="1"/>
    <col min="8713" max="8713" width="9" customWidth="1"/>
    <col min="8714" max="8714" width="9.7109375" customWidth="1"/>
    <col min="8715" max="8715" width="11.140625" customWidth="1"/>
    <col min="8719" max="8719" width="8.85546875" customWidth="1"/>
    <col min="8720" max="8720" width="9.28515625" customWidth="1"/>
    <col min="8722" max="8722" width="10.28515625" customWidth="1"/>
    <col min="8724" max="8724" width="8.7109375" customWidth="1"/>
    <col min="8961" max="8961" width="0.7109375" customWidth="1"/>
    <col min="8962" max="8962" width="29.5703125" customWidth="1"/>
    <col min="8965" max="8965" width="10.28515625" customWidth="1"/>
    <col min="8966" max="8966" width="10.140625" customWidth="1"/>
    <col min="8968" max="8968" width="11.28515625" customWidth="1"/>
    <col min="8969" max="8969" width="9" customWidth="1"/>
    <col min="8970" max="8970" width="9.7109375" customWidth="1"/>
    <col min="8971" max="8971" width="11.140625" customWidth="1"/>
    <col min="8975" max="8975" width="8.85546875" customWidth="1"/>
    <col min="8976" max="8976" width="9.28515625" customWidth="1"/>
    <col min="8978" max="8978" width="10.28515625" customWidth="1"/>
    <col min="8980" max="8980" width="8.7109375" customWidth="1"/>
    <col min="9217" max="9217" width="0.7109375" customWidth="1"/>
    <col min="9218" max="9218" width="29.5703125" customWidth="1"/>
    <col min="9221" max="9221" width="10.28515625" customWidth="1"/>
    <col min="9222" max="9222" width="10.140625" customWidth="1"/>
    <col min="9224" max="9224" width="11.28515625" customWidth="1"/>
    <col min="9225" max="9225" width="9" customWidth="1"/>
    <col min="9226" max="9226" width="9.7109375" customWidth="1"/>
    <col min="9227" max="9227" width="11.140625" customWidth="1"/>
    <col min="9231" max="9231" width="8.85546875" customWidth="1"/>
    <col min="9232" max="9232" width="9.28515625" customWidth="1"/>
    <col min="9234" max="9234" width="10.28515625" customWidth="1"/>
    <col min="9236" max="9236" width="8.7109375" customWidth="1"/>
    <col min="9473" max="9473" width="0.7109375" customWidth="1"/>
    <col min="9474" max="9474" width="29.5703125" customWidth="1"/>
    <col min="9477" max="9477" width="10.28515625" customWidth="1"/>
    <col min="9478" max="9478" width="10.140625" customWidth="1"/>
    <col min="9480" max="9480" width="11.28515625" customWidth="1"/>
    <col min="9481" max="9481" width="9" customWidth="1"/>
    <col min="9482" max="9482" width="9.7109375" customWidth="1"/>
    <col min="9483" max="9483" width="11.140625" customWidth="1"/>
    <col min="9487" max="9487" width="8.85546875" customWidth="1"/>
    <col min="9488" max="9488" width="9.28515625" customWidth="1"/>
    <col min="9490" max="9490" width="10.28515625" customWidth="1"/>
    <col min="9492" max="9492" width="8.7109375" customWidth="1"/>
    <col min="9729" max="9729" width="0.7109375" customWidth="1"/>
    <col min="9730" max="9730" width="29.5703125" customWidth="1"/>
    <col min="9733" max="9733" width="10.28515625" customWidth="1"/>
    <col min="9734" max="9734" width="10.140625" customWidth="1"/>
    <col min="9736" max="9736" width="11.28515625" customWidth="1"/>
    <col min="9737" max="9737" width="9" customWidth="1"/>
    <col min="9738" max="9738" width="9.7109375" customWidth="1"/>
    <col min="9739" max="9739" width="11.140625" customWidth="1"/>
    <col min="9743" max="9743" width="8.85546875" customWidth="1"/>
    <col min="9744" max="9744" width="9.28515625" customWidth="1"/>
    <col min="9746" max="9746" width="10.28515625" customWidth="1"/>
    <col min="9748" max="9748" width="8.7109375" customWidth="1"/>
    <col min="9985" max="9985" width="0.7109375" customWidth="1"/>
    <col min="9986" max="9986" width="29.5703125" customWidth="1"/>
    <col min="9989" max="9989" width="10.28515625" customWidth="1"/>
    <col min="9990" max="9990" width="10.140625" customWidth="1"/>
    <col min="9992" max="9992" width="11.28515625" customWidth="1"/>
    <col min="9993" max="9993" width="9" customWidth="1"/>
    <col min="9994" max="9994" width="9.7109375" customWidth="1"/>
    <col min="9995" max="9995" width="11.140625" customWidth="1"/>
    <col min="9999" max="9999" width="8.85546875" customWidth="1"/>
    <col min="10000" max="10000" width="9.28515625" customWidth="1"/>
    <col min="10002" max="10002" width="10.28515625" customWidth="1"/>
    <col min="10004" max="10004" width="8.7109375" customWidth="1"/>
    <col min="10241" max="10241" width="0.7109375" customWidth="1"/>
    <col min="10242" max="10242" width="29.5703125" customWidth="1"/>
    <col min="10245" max="10245" width="10.28515625" customWidth="1"/>
    <col min="10246" max="10246" width="10.140625" customWidth="1"/>
    <col min="10248" max="10248" width="11.28515625" customWidth="1"/>
    <col min="10249" max="10249" width="9" customWidth="1"/>
    <col min="10250" max="10250" width="9.7109375" customWidth="1"/>
    <col min="10251" max="10251" width="11.140625" customWidth="1"/>
    <col min="10255" max="10255" width="8.85546875" customWidth="1"/>
    <col min="10256" max="10256" width="9.28515625" customWidth="1"/>
    <col min="10258" max="10258" width="10.28515625" customWidth="1"/>
    <col min="10260" max="10260" width="8.7109375" customWidth="1"/>
    <col min="10497" max="10497" width="0.7109375" customWidth="1"/>
    <col min="10498" max="10498" width="29.5703125" customWidth="1"/>
    <col min="10501" max="10501" width="10.28515625" customWidth="1"/>
    <col min="10502" max="10502" width="10.140625" customWidth="1"/>
    <col min="10504" max="10504" width="11.28515625" customWidth="1"/>
    <col min="10505" max="10505" width="9" customWidth="1"/>
    <col min="10506" max="10506" width="9.7109375" customWidth="1"/>
    <col min="10507" max="10507" width="11.140625" customWidth="1"/>
    <col min="10511" max="10511" width="8.85546875" customWidth="1"/>
    <col min="10512" max="10512" width="9.28515625" customWidth="1"/>
    <col min="10514" max="10514" width="10.28515625" customWidth="1"/>
    <col min="10516" max="10516" width="8.7109375" customWidth="1"/>
    <col min="10753" max="10753" width="0.7109375" customWidth="1"/>
    <col min="10754" max="10754" width="29.5703125" customWidth="1"/>
    <col min="10757" max="10757" width="10.28515625" customWidth="1"/>
    <col min="10758" max="10758" width="10.140625" customWidth="1"/>
    <col min="10760" max="10760" width="11.28515625" customWidth="1"/>
    <col min="10761" max="10761" width="9" customWidth="1"/>
    <col min="10762" max="10762" width="9.7109375" customWidth="1"/>
    <col min="10763" max="10763" width="11.140625" customWidth="1"/>
    <col min="10767" max="10767" width="8.85546875" customWidth="1"/>
    <col min="10768" max="10768" width="9.28515625" customWidth="1"/>
    <col min="10770" max="10770" width="10.28515625" customWidth="1"/>
    <col min="10772" max="10772" width="8.7109375" customWidth="1"/>
    <col min="11009" max="11009" width="0.7109375" customWidth="1"/>
    <col min="11010" max="11010" width="29.5703125" customWidth="1"/>
    <col min="11013" max="11013" width="10.28515625" customWidth="1"/>
    <col min="11014" max="11014" width="10.140625" customWidth="1"/>
    <col min="11016" max="11016" width="11.28515625" customWidth="1"/>
    <col min="11017" max="11017" width="9" customWidth="1"/>
    <col min="11018" max="11018" width="9.7109375" customWidth="1"/>
    <col min="11019" max="11019" width="11.140625" customWidth="1"/>
    <col min="11023" max="11023" width="8.85546875" customWidth="1"/>
    <col min="11024" max="11024" width="9.28515625" customWidth="1"/>
    <col min="11026" max="11026" width="10.28515625" customWidth="1"/>
    <col min="11028" max="11028" width="8.7109375" customWidth="1"/>
    <col min="11265" max="11265" width="0.7109375" customWidth="1"/>
    <col min="11266" max="11266" width="29.5703125" customWidth="1"/>
    <col min="11269" max="11269" width="10.28515625" customWidth="1"/>
    <col min="11270" max="11270" width="10.140625" customWidth="1"/>
    <col min="11272" max="11272" width="11.28515625" customWidth="1"/>
    <col min="11273" max="11273" width="9" customWidth="1"/>
    <col min="11274" max="11274" width="9.7109375" customWidth="1"/>
    <col min="11275" max="11275" width="11.140625" customWidth="1"/>
    <col min="11279" max="11279" width="8.85546875" customWidth="1"/>
    <col min="11280" max="11280" width="9.28515625" customWidth="1"/>
    <col min="11282" max="11282" width="10.28515625" customWidth="1"/>
    <col min="11284" max="11284" width="8.7109375" customWidth="1"/>
    <col min="11521" max="11521" width="0.7109375" customWidth="1"/>
    <col min="11522" max="11522" width="29.5703125" customWidth="1"/>
    <col min="11525" max="11525" width="10.28515625" customWidth="1"/>
    <col min="11526" max="11526" width="10.140625" customWidth="1"/>
    <col min="11528" max="11528" width="11.28515625" customWidth="1"/>
    <col min="11529" max="11529" width="9" customWidth="1"/>
    <col min="11530" max="11530" width="9.7109375" customWidth="1"/>
    <col min="11531" max="11531" width="11.140625" customWidth="1"/>
    <col min="11535" max="11535" width="8.85546875" customWidth="1"/>
    <col min="11536" max="11536" width="9.28515625" customWidth="1"/>
    <col min="11538" max="11538" width="10.28515625" customWidth="1"/>
    <col min="11540" max="11540" width="8.7109375" customWidth="1"/>
    <col min="11777" max="11777" width="0.7109375" customWidth="1"/>
    <col min="11778" max="11778" width="29.5703125" customWidth="1"/>
    <col min="11781" max="11781" width="10.28515625" customWidth="1"/>
    <col min="11782" max="11782" width="10.140625" customWidth="1"/>
    <col min="11784" max="11784" width="11.28515625" customWidth="1"/>
    <col min="11785" max="11785" width="9" customWidth="1"/>
    <col min="11786" max="11786" width="9.7109375" customWidth="1"/>
    <col min="11787" max="11787" width="11.140625" customWidth="1"/>
    <col min="11791" max="11791" width="8.85546875" customWidth="1"/>
    <col min="11792" max="11792" width="9.28515625" customWidth="1"/>
    <col min="11794" max="11794" width="10.28515625" customWidth="1"/>
    <col min="11796" max="11796" width="8.7109375" customWidth="1"/>
    <col min="12033" max="12033" width="0.7109375" customWidth="1"/>
    <col min="12034" max="12034" width="29.5703125" customWidth="1"/>
    <col min="12037" max="12037" width="10.28515625" customWidth="1"/>
    <col min="12038" max="12038" width="10.140625" customWidth="1"/>
    <col min="12040" max="12040" width="11.28515625" customWidth="1"/>
    <col min="12041" max="12041" width="9" customWidth="1"/>
    <col min="12042" max="12042" width="9.7109375" customWidth="1"/>
    <col min="12043" max="12043" width="11.140625" customWidth="1"/>
    <col min="12047" max="12047" width="8.85546875" customWidth="1"/>
    <col min="12048" max="12048" width="9.28515625" customWidth="1"/>
    <col min="12050" max="12050" width="10.28515625" customWidth="1"/>
    <col min="12052" max="12052" width="8.7109375" customWidth="1"/>
    <col min="12289" max="12289" width="0.7109375" customWidth="1"/>
    <col min="12290" max="12290" width="29.5703125" customWidth="1"/>
    <col min="12293" max="12293" width="10.28515625" customWidth="1"/>
    <col min="12294" max="12294" width="10.140625" customWidth="1"/>
    <col min="12296" max="12296" width="11.28515625" customWidth="1"/>
    <col min="12297" max="12297" width="9" customWidth="1"/>
    <col min="12298" max="12298" width="9.7109375" customWidth="1"/>
    <col min="12299" max="12299" width="11.140625" customWidth="1"/>
    <col min="12303" max="12303" width="8.85546875" customWidth="1"/>
    <col min="12304" max="12304" width="9.28515625" customWidth="1"/>
    <col min="12306" max="12306" width="10.28515625" customWidth="1"/>
    <col min="12308" max="12308" width="8.7109375" customWidth="1"/>
    <col min="12545" max="12545" width="0.7109375" customWidth="1"/>
    <col min="12546" max="12546" width="29.5703125" customWidth="1"/>
    <col min="12549" max="12549" width="10.28515625" customWidth="1"/>
    <col min="12550" max="12550" width="10.140625" customWidth="1"/>
    <col min="12552" max="12552" width="11.28515625" customWidth="1"/>
    <col min="12553" max="12553" width="9" customWidth="1"/>
    <col min="12554" max="12554" width="9.7109375" customWidth="1"/>
    <col min="12555" max="12555" width="11.140625" customWidth="1"/>
    <col min="12559" max="12559" width="8.85546875" customWidth="1"/>
    <col min="12560" max="12560" width="9.28515625" customWidth="1"/>
    <col min="12562" max="12562" width="10.28515625" customWidth="1"/>
    <col min="12564" max="12564" width="8.7109375" customWidth="1"/>
    <col min="12801" max="12801" width="0.7109375" customWidth="1"/>
    <col min="12802" max="12802" width="29.5703125" customWidth="1"/>
    <col min="12805" max="12805" width="10.28515625" customWidth="1"/>
    <col min="12806" max="12806" width="10.140625" customWidth="1"/>
    <col min="12808" max="12808" width="11.28515625" customWidth="1"/>
    <col min="12809" max="12809" width="9" customWidth="1"/>
    <col min="12810" max="12810" width="9.7109375" customWidth="1"/>
    <col min="12811" max="12811" width="11.140625" customWidth="1"/>
    <col min="12815" max="12815" width="8.85546875" customWidth="1"/>
    <col min="12816" max="12816" width="9.28515625" customWidth="1"/>
    <col min="12818" max="12818" width="10.28515625" customWidth="1"/>
    <col min="12820" max="12820" width="8.7109375" customWidth="1"/>
    <col min="13057" max="13057" width="0.7109375" customWidth="1"/>
    <col min="13058" max="13058" width="29.5703125" customWidth="1"/>
    <col min="13061" max="13061" width="10.28515625" customWidth="1"/>
    <col min="13062" max="13062" width="10.140625" customWidth="1"/>
    <col min="13064" max="13064" width="11.28515625" customWidth="1"/>
    <col min="13065" max="13065" width="9" customWidth="1"/>
    <col min="13066" max="13066" width="9.7109375" customWidth="1"/>
    <col min="13067" max="13067" width="11.140625" customWidth="1"/>
    <col min="13071" max="13071" width="8.85546875" customWidth="1"/>
    <col min="13072" max="13072" width="9.28515625" customWidth="1"/>
    <col min="13074" max="13074" width="10.28515625" customWidth="1"/>
    <col min="13076" max="13076" width="8.7109375" customWidth="1"/>
    <col min="13313" max="13313" width="0.7109375" customWidth="1"/>
    <col min="13314" max="13314" width="29.5703125" customWidth="1"/>
    <col min="13317" max="13317" width="10.28515625" customWidth="1"/>
    <col min="13318" max="13318" width="10.140625" customWidth="1"/>
    <col min="13320" max="13320" width="11.28515625" customWidth="1"/>
    <col min="13321" max="13321" width="9" customWidth="1"/>
    <col min="13322" max="13322" width="9.7109375" customWidth="1"/>
    <col min="13323" max="13323" width="11.140625" customWidth="1"/>
    <col min="13327" max="13327" width="8.85546875" customWidth="1"/>
    <col min="13328" max="13328" width="9.28515625" customWidth="1"/>
    <col min="13330" max="13330" width="10.28515625" customWidth="1"/>
    <col min="13332" max="13332" width="8.7109375" customWidth="1"/>
    <col min="13569" max="13569" width="0.7109375" customWidth="1"/>
    <col min="13570" max="13570" width="29.5703125" customWidth="1"/>
    <col min="13573" max="13573" width="10.28515625" customWidth="1"/>
    <col min="13574" max="13574" width="10.140625" customWidth="1"/>
    <col min="13576" max="13576" width="11.28515625" customWidth="1"/>
    <col min="13577" max="13577" width="9" customWidth="1"/>
    <col min="13578" max="13578" width="9.7109375" customWidth="1"/>
    <col min="13579" max="13579" width="11.140625" customWidth="1"/>
    <col min="13583" max="13583" width="8.85546875" customWidth="1"/>
    <col min="13584" max="13584" width="9.28515625" customWidth="1"/>
    <col min="13586" max="13586" width="10.28515625" customWidth="1"/>
    <col min="13588" max="13588" width="8.7109375" customWidth="1"/>
    <col min="13825" max="13825" width="0.7109375" customWidth="1"/>
    <col min="13826" max="13826" width="29.5703125" customWidth="1"/>
    <col min="13829" max="13829" width="10.28515625" customWidth="1"/>
    <col min="13830" max="13830" width="10.140625" customWidth="1"/>
    <col min="13832" max="13832" width="11.28515625" customWidth="1"/>
    <col min="13833" max="13833" width="9" customWidth="1"/>
    <col min="13834" max="13834" width="9.7109375" customWidth="1"/>
    <col min="13835" max="13835" width="11.140625" customWidth="1"/>
    <col min="13839" max="13839" width="8.85546875" customWidth="1"/>
    <col min="13840" max="13840" width="9.28515625" customWidth="1"/>
    <col min="13842" max="13842" width="10.28515625" customWidth="1"/>
    <col min="13844" max="13844" width="8.7109375" customWidth="1"/>
    <col min="14081" max="14081" width="0.7109375" customWidth="1"/>
    <col min="14082" max="14082" width="29.5703125" customWidth="1"/>
    <col min="14085" max="14085" width="10.28515625" customWidth="1"/>
    <col min="14086" max="14086" width="10.140625" customWidth="1"/>
    <col min="14088" max="14088" width="11.28515625" customWidth="1"/>
    <col min="14089" max="14089" width="9" customWidth="1"/>
    <col min="14090" max="14090" width="9.7109375" customWidth="1"/>
    <col min="14091" max="14091" width="11.140625" customWidth="1"/>
    <col min="14095" max="14095" width="8.85546875" customWidth="1"/>
    <col min="14096" max="14096" width="9.28515625" customWidth="1"/>
    <col min="14098" max="14098" width="10.28515625" customWidth="1"/>
    <col min="14100" max="14100" width="8.7109375" customWidth="1"/>
    <col min="14337" max="14337" width="0.7109375" customWidth="1"/>
    <col min="14338" max="14338" width="29.5703125" customWidth="1"/>
    <col min="14341" max="14341" width="10.28515625" customWidth="1"/>
    <col min="14342" max="14342" width="10.140625" customWidth="1"/>
    <col min="14344" max="14344" width="11.28515625" customWidth="1"/>
    <col min="14345" max="14345" width="9" customWidth="1"/>
    <col min="14346" max="14346" width="9.7109375" customWidth="1"/>
    <col min="14347" max="14347" width="11.140625" customWidth="1"/>
    <col min="14351" max="14351" width="8.85546875" customWidth="1"/>
    <col min="14352" max="14352" width="9.28515625" customWidth="1"/>
    <col min="14354" max="14354" width="10.28515625" customWidth="1"/>
    <col min="14356" max="14356" width="8.7109375" customWidth="1"/>
    <col min="14593" max="14593" width="0.7109375" customWidth="1"/>
    <col min="14594" max="14594" width="29.5703125" customWidth="1"/>
    <col min="14597" max="14597" width="10.28515625" customWidth="1"/>
    <col min="14598" max="14598" width="10.140625" customWidth="1"/>
    <col min="14600" max="14600" width="11.28515625" customWidth="1"/>
    <col min="14601" max="14601" width="9" customWidth="1"/>
    <col min="14602" max="14602" width="9.7109375" customWidth="1"/>
    <col min="14603" max="14603" width="11.140625" customWidth="1"/>
    <col min="14607" max="14607" width="8.85546875" customWidth="1"/>
    <col min="14608" max="14608" width="9.28515625" customWidth="1"/>
    <col min="14610" max="14610" width="10.28515625" customWidth="1"/>
    <col min="14612" max="14612" width="8.7109375" customWidth="1"/>
    <col min="14849" max="14849" width="0.7109375" customWidth="1"/>
    <col min="14850" max="14850" width="29.5703125" customWidth="1"/>
    <col min="14853" max="14853" width="10.28515625" customWidth="1"/>
    <col min="14854" max="14854" width="10.140625" customWidth="1"/>
    <col min="14856" max="14856" width="11.28515625" customWidth="1"/>
    <col min="14857" max="14857" width="9" customWidth="1"/>
    <col min="14858" max="14858" width="9.7109375" customWidth="1"/>
    <col min="14859" max="14859" width="11.140625" customWidth="1"/>
    <col min="14863" max="14863" width="8.85546875" customWidth="1"/>
    <col min="14864" max="14864" width="9.28515625" customWidth="1"/>
    <col min="14866" max="14866" width="10.28515625" customWidth="1"/>
    <col min="14868" max="14868" width="8.7109375" customWidth="1"/>
    <col min="15105" max="15105" width="0.7109375" customWidth="1"/>
    <col min="15106" max="15106" width="29.5703125" customWidth="1"/>
    <col min="15109" max="15109" width="10.28515625" customWidth="1"/>
    <col min="15110" max="15110" width="10.140625" customWidth="1"/>
    <col min="15112" max="15112" width="11.28515625" customWidth="1"/>
    <col min="15113" max="15113" width="9" customWidth="1"/>
    <col min="15114" max="15114" width="9.7109375" customWidth="1"/>
    <col min="15115" max="15115" width="11.140625" customWidth="1"/>
    <col min="15119" max="15119" width="8.85546875" customWidth="1"/>
    <col min="15120" max="15120" width="9.28515625" customWidth="1"/>
    <col min="15122" max="15122" width="10.28515625" customWidth="1"/>
    <col min="15124" max="15124" width="8.7109375" customWidth="1"/>
    <col min="15361" max="15361" width="0.7109375" customWidth="1"/>
    <col min="15362" max="15362" width="29.5703125" customWidth="1"/>
    <col min="15365" max="15365" width="10.28515625" customWidth="1"/>
    <col min="15366" max="15366" width="10.140625" customWidth="1"/>
    <col min="15368" max="15368" width="11.28515625" customWidth="1"/>
    <col min="15369" max="15369" width="9" customWidth="1"/>
    <col min="15370" max="15370" width="9.7109375" customWidth="1"/>
    <col min="15371" max="15371" width="11.140625" customWidth="1"/>
    <col min="15375" max="15375" width="8.85546875" customWidth="1"/>
    <col min="15376" max="15376" width="9.28515625" customWidth="1"/>
    <col min="15378" max="15378" width="10.28515625" customWidth="1"/>
    <col min="15380" max="15380" width="8.7109375" customWidth="1"/>
    <col min="15617" max="15617" width="0.7109375" customWidth="1"/>
    <col min="15618" max="15618" width="29.5703125" customWidth="1"/>
    <col min="15621" max="15621" width="10.28515625" customWidth="1"/>
    <col min="15622" max="15622" width="10.140625" customWidth="1"/>
    <col min="15624" max="15624" width="11.28515625" customWidth="1"/>
    <col min="15625" max="15625" width="9" customWidth="1"/>
    <col min="15626" max="15626" width="9.7109375" customWidth="1"/>
    <col min="15627" max="15627" width="11.140625" customWidth="1"/>
    <col min="15631" max="15631" width="8.85546875" customWidth="1"/>
    <col min="15632" max="15632" width="9.28515625" customWidth="1"/>
    <col min="15634" max="15634" width="10.28515625" customWidth="1"/>
    <col min="15636" max="15636" width="8.7109375" customWidth="1"/>
    <col min="15873" max="15873" width="0.7109375" customWidth="1"/>
    <col min="15874" max="15874" width="29.5703125" customWidth="1"/>
    <col min="15877" max="15877" width="10.28515625" customWidth="1"/>
    <col min="15878" max="15878" width="10.140625" customWidth="1"/>
    <col min="15880" max="15880" width="11.28515625" customWidth="1"/>
    <col min="15881" max="15881" width="9" customWidth="1"/>
    <col min="15882" max="15882" width="9.7109375" customWidth="1"/>
    <col min="15883" max="15883" width="11.140625" customWidth="1"/>
    <col min="15887" max="15887" width="8.85546875" customWidth="1"/>
    <col min="15888" max="15888" width="9.28515625" customWidth="1"/>
    <col min="15890" max="15890" width="10.28515625" customWidth="1"/>
    <col min="15892" max="15892" width="8.7109375" customWidth="1"/>
    <col min="16129" max="16129" width="0.7109375" customWidth="1"/>
    <col min="16130" max="16130" width="29.5703125" customWidth="1"/>
    <col min="16133" max="16133" width="10.28515625" customWidth="1"/>
    <col min="16134" max="16134" width="10.140625" customWidth="1"/>
    <col min="16136" max="16136" width="11.28515625" customWidth="1"/>
    <col min="16137" max="16137" width="9" customWidth="1"/>
    <col min="16138" max="16138" width="9.7109375" customWidth="1"/>
    <col min="16139" max="16139" width="11.140625" customWidth="1"/>
    <col min="16143" max="16143" width="8.85546875" customWidth="1"/>
    <col min="16144" max="16144" width="9.28515625" customWidth="1"/>
    <col min="16146" max="16146" width="10.28515625" customWidth="1"/>
    <col min="16148" max="16148" width="8.7109375" customWidth="1"/>
  </cols>
  <sheetData>
    <row r="1" spans="2:22" ht="15.75" x14ac:dyDescent="0.25">
      <c r="B1" s="112" t="s">
        <v>0</v>
      </c>
      <c r="C1" s="112"/>
      <c r="D1" s="112"/>
      <c r="E1" s="112"/>
      <c r="F1" s="112"/>
      <c r="G1" s="112"/>
      <c r="H1" s="112"/>
      <c r="I1" s="112"/>
      <c r="J1" s="112"/>
      <c r="K1" s="112"/>
      <c r="L1" s="112"/>
      <c r="M1" s="112"/>
      <c r="N1" s="112"/>
      <c r="O1" s="112"/>
      <c r="P1" s="112"/>
      <c r="Q1" s="112"/>
      <c r="R1" s="112"/>
      <c r="S1" s="112"/>
      <c r="T1" s="112"/>
      <c r="U1" s="112"/>
      <c r="V1" s="112"/>
    </row>
    <row r="2" spans="2:22" ht="15.75" x14ac:dyDescent="0.25">
      <c r="B2" s="112" t="s">
        <v>1</v>
      </c>
      <c r="C2" s="112"/>
      <c r="D2" s="112"/>
      <c r="E2" s="112"/>
      <c r="F2" s="112"/>
      <c r="G2" s="112"/>
      <c r="H2" s="112"/>
      <c r="I2" s="112"/>
      <c r="J2" s="112"/>
      <c r="K2" s="112"/>
      <c r="L2" s="112"/>
      <c r="M2" s="112"/>
      <c r="N2" s="112"/>
      <c r="O2" s="112"/>
      <c r="P2" s="112"/>
      <c r="Q2" s="112"/>
      <c r="R2" s="112"/>
      <c r="S2" s="112"/>
      <c r="T2" s="112"/>
      <c r="U2" s="112"/>
      <c r="V2" s="112"/>
    </row>
    <row r="3" spans="2:22" ht="15.75" x14ac:dyDescent="0.25">
      <c r="B3" s="113" t="s">
        <v>273</v>
      </c>
      <c r="C3" s="113"/>
      <c r="D3" s="113"/>
      <c r="E3" s="113"/>
      <c r="F3" s="113"/>
      <c r="G3" s="113"/>
      <c r="H3" s="113"/>
      <c r="I3" s="113"/>
      <c r="J3" s="113"/>
      <c r="K3" s="113"/>
      <c r="L3" s="113"/>
      <c r="M3" s="113"/>
      <c r="N3" s="113"/>
      <c r="O3" s="113"/>
      <c r="P3" s="113"/>
      <c r="Q3" s="113"/>
      <c r="R3" s="113"/>
      <c r="S3" s="113"/>
      <c r="T3" s="113"/>
      <c r="U3" s="113"/>
      <c r="V3" s="113"/>
    </row>
    <row r="4" spans="2:22" x14ac:dyDescent="0.25">
      <c r="B4" s="1" t="s">
        <v>3</v>
      </c>
    </row>
    <row r="5" spans="2:22" x14ac:dyDescent="0.25">
      <c r="B5" s="1" t="s">
        <v>4</v>
      </c>
    </row>
    <row r="6" spans="2:22" x14ac:dyDescent="0.25">
      <c r="B6" s="75"/>
      <c r="C6" s="151" t="s">
        <v>234</v>
      </c>
      <c r="D6" s="152"/>
      <c r="E6" s="152"/>
      <c r="F6" s="152"/>
      <c r="G6" s="152"/>
      <c r="H6" s="152"/>
      <c r="I6" s="152"/>
      <c r="J6" s="152"/>
      <c r="K6" s="152"/>
      <c r="L6" s="152"/>
      <c r="M6" s="152"/>
      <c r="N6" s="152"/>
      <c r="O6" s="152"/>
      <c r="P6" s="152"/>
      <c r="Q6" s="152"/>
      <c r="R6" s="152"/>
      <c r="S6" s="152"/>
      <c r="T6" s="152"/>
      <c r="U6" s="152"/>
      <c r="V6" s="153"/>
    </row>
    <row r="7" spans="2:22" x14ac:dyDescent="0.25">
      <c r="B7" s="146" t="s">
        <v>233</v>
      </c>
      <c r="C7" s="139" t="s">
        <v>27</v>
      </c>
      <c r="D7" s="139" t="s">
        <v>274</v>
      </c>
      <c r="E7" s="139" t="s">
        <v>275</v>
      </c>
      <c r="F7" s="139" t="s">
        <v>276</v>
      </c>
      <c r="G7" s="120" t="s">
        <v>277</v>
      </c>
      <c r="H7" s="156" t="s">
        <v>278</v>
      </c>
      <c r="I7" s="157"/>
      <c r="J7" s="158"/>
      <c r="K7" s="139" t="s">
        <v>279</v>
      </c>
      <c r="L7" s="76"/>
      <c r="M7" s="76"/>
      <c r="N7" s="76"/>
      <c r="O7" s="76"/>
      <c r="P7" s="139" t="s">
        <v>280</v>
      </c>
      <c r="Q7" s="139" t="s">
        <v>281</v>
      </c>
      <c r="R7" s="139" t="s">
        <v>282</v>
      </c>
      <c r="S7" s="139" t="s">
        <v>283</v>
      </c>
      <c r="T7" s="139" t="s">
        <v>284</v>
      </c>
      <c r="U7" s="120" t="s">
        <v>285</v>
      </c>
      <c r="V7" s="139" t="s">
        <v>286</v>
      </c>
    </row>
    <row r="8" spans="2:22" x14ac:dyDescent="0.25">
      <c r="B8" s="154"/>
      <c r="C8" s="143"/>
      <c r="D8" s="143"/>
      <c r="E8" s="143"/>
      <c r="F8" s="143"/>
      <c r="G8" s="121"/>
      <c r="H8" s="77" t="s">
        <v>287</v>
      </c>
      <c r="I8" s="78" t="s">
        <v>288</v>
      </c>
      <c r="J8" s="78" t="s">
        <v>289</v>
      </c>
      <c r="K8" s="143"/>
      <c r="L8" s="20" t="s">
        <v>290</v>
      </c>
      <c r="M8" s="20" t="s">
        <v>291</v>
      </c>
      <c r="N8" s="20" t="s">
        <v>292</v>
      </c>
      <c r="O8" s="20" t="s">
        <v>293</v>
      </c>
      <c r="P8" s="143"/>
      <c r="Q8" s="143"/>
      <c r="R8" s="143"/>
      <c r="S8" s="143"/>
      <c r="T8" s="143"/>
      <c r="U8" s="121"/>
      <c r="V8" s="143"/>
    </row>
    <row r="9" spans="2:22" x14ac:dyDescent="0.25">
      <c r="B9" s="155"/>
      <c r="C9" s="140"/>
      <c r="D9" s="140"/>
      <c r="E9" s="140"/>
      <c r="F9" s="140"/>
      <c r="G9" s="122"/>
      <c r="H9" s="79"/>
      <c r="I9" s="79"/>
      <c r="J9" s="79"/>
      <c r="K9" s="140"/>
      <c r="L9" s="23"/>
      <c r="M9" s="23"/>
      <c r="N9" s="23"/>
      <c r="O9" s="23"/>
      <c r="P9" s="140"/>
      <c r="Q9" s="140"/>
      <c r="R9" s="140"/>
      <c r="S9" s="140"/>
      <c r="T9" s="140"/>
      <c r="U9" s="122"/>
      <c r="V9" s="140"/>
    </row>
    <row r="10" spans="2:22" x14ac:dyDescent="0.25">
      <c r="B10" s="26" t="s">
        <v>255</v>
      </c>
      <c r="C10" s="27">
        <f t="shared" ref="C10:C26" si="0">SUM(D10:V10)</f>
        <v>658</v>
      </c>
      <c r="D10" s="27">
        <v>7</v>
      </c>
      <c r="E10" s="27">
        <v>24</v>
      </c>
      <c r="F10" s="27">
        <v>96</v>
      </c>
      <c r="G10" s="27">
        <v>437</v>
      </c>
      <c r="H10" s="27">
        <v>1</v>
      </c>
      <c r="I10" s="27">
        <v>0</v>
      </c>
      <c r="J10" s="27">
        <v>0</v>
      </c>
      <c r="K10" s="27">
        <v>2</v>
      </c>
      <c r="L10" s="27">
        <v>1</v>
      </c>
      <c r="M10" s="27">
        <v>0</v>
      </c>
      <c r="N10" s="27">
        <v>0</v>
      </c>
      <c r="O10" s="27">
        <v>0</v>
      </c>
      <c r="P10" s="27">
        <v>2</v>
      </c>
      <c r="Q10" s="27">
        <v>11</v>
      </c>
      <c r="R10" s="27">
        <v>17</v>
      </c>
      <c r="S10" s="27">
        <v>23</v>
      </c>
      <c r="T10" s="27">
        <v>12</v>
      </c>
      <c r="U10" s="27">
        <v>7</v>
      </c>
      <c r="V10" s="27">
        <v>18</v>
      </c>
    </row>
    <row r="11" spans="2:22" x14ac:dyDescent="0.25">
      <c r="B11" s="26" t="s">
        <v>256</v>
      </c>
      <c r="C11" s="27">
        <f t="shared" si="0"/>
        <v>36</v>
      </c>
      <c r="D11" s="27">
        <v>1</v>
      </c>
      <c r="E11" s="27">
        <v>0</v>
      </c>
      <c r="F11" s="27">
        <v>7</v>
      </c>
      <c r="G11" s="27">
        <v>10</v>
      </c>
      <c r="H11" s="27">
        <v>0</v>
      </c>
      <c r="I11" s="27">
        <v>0</v>
      </c>
      <c r="J11" s="27">
        <v>0</v>
      </c>
      <c r="K11" s="27">
        <v>1</v>
      </c>
      <c r="L11" s="27">
        <v>0</v>
      </c>
      <c r="M11" s="27">
        <v>0</v>
      </c>
      <c r="N11" s="27">
        <v>0</v>
      </c>
      <c r="O11" s="27">
        <v>0</v>
      </c>
      <c r="P11" s="27">
        <v>0</v>
      </c>
      <c r="Q11" s="27">
        <v>2</v>
      </c>
      <c r="R11" s="27">
        <v>0</v>
      </c>
      <c r="S11" s="27">
        <v>2</v>
      </c>
      <c r="T11" s="27">
        <v>6</v>
      </c>
      <c r="U11" s="27">
        <v>0</v>
      </c>
      <c r="V11" s="27">
        <v>7</v>
      </c>
    </row>
    <row r="12" spans="2:22" x14ac:dyDescent="0.25">
      <c r="B12" s="26" t="s">
        <v>257</v>
      </c>
      <c r="C12" s="27">
        <f t="shared" si="0"/>
        <v>14</v>
      </c>
      <c r="D12" s="27">
        <v>0</v>
      </c>
      <c r="E12" s="27">
        <v>1</v>
      </c>
      <c r="F12" s="27">
        <v>1</v>
      </c>
      <c r="G12" s="27">
        <v>5</v>
      </c>
      <c r="H12" s="27">
        <v>0</v>
      </c>
      <c r="I12" s="27">
        <v>0</v>
      </c>
      <c r="J12" s="27">
        <v>0</v>
      </c>
      <c r="K12" s="27">
        <v>0</v>
      </c>
      <c r="L12" s="27">
        <v>0</v>
      </c>
      <c r="M12" s="27">
        <v>0</v>
      </c>
      <c r="N12" s="27">
        <v>0</v>
      </c>
      <c r="O12" s="27">
        <v>0</v>
      </c>
      <c r="P12" s="27">
        <v>0</v>
      </c>
      <c r="Q12" s="27">
        <v>1</v>
      </c>
      <c r="R12" s="27">
        <v>1</v>
      </c>
      <c r="S12" s="27">
        <v>0</v>
      </c>
      <c r="T12" s="27">
        <v>2</v>
      </c>
      <c r="U12" s="27">
        <v>0</v>
      </c>
      <c r="V12" s="27">
        <v>3</v>
      </c>
    </row>
    <row r="13" spans="2:22" x14ac:dyDescent="0.25">
      <c r="B13" s="26" t="s">
        <v>258</v>
      </c>
      <c r="C13" s="27">
        <f t="shared" si="0"/>
        <v>19</v>
      </c>
      <c r="D13" s="27">
        <v>0</v>
      </c>
      <c r="E13" s="27">
        <v>1</v>
      </c>
      <c r="F13" s="27">
        <v>1</v>
      </c>
      <c r="G13" s="27">
        <v>6</v>
      </c>
      <c r="H13" s="27">
        <v>0</v>
      </c>
      <c r="I13" s="27">
        <v>0</v>
      </c>
      <c r="J13" s="27">
        <v>0</v>
      </c>
      <c r="K13" s="27">
        <v>0</v>
      </c>
      <c r="L13" s="27">
        <v>0</v>
      </c>
      <c r="M13" s="27">
        <v>0</v>
      </c>
      <c r="N13" s="27">
        <v>0</v>
      </c>
      <c r="O13" s="27">
        <v>0</v>
      </c>
      <c r="P13" s="27">
        <v>0</v>
      </c>
      <c r="Q13" s="27">
        <v>1</v>
      </c>
      <c r="R13" s="27">
        <v>3</v>
      </c>
      <c r="S13" s="27">
        <v>3</v>
      </c>
      <c r="T13" s="27">
        <v>2</v>
      </c>
      <c r="U13" s="27">
        <v>0</v>
      </c>
      <c r="V13" s="27">
        <v>2</v>
      </c>
    </row>
    <row r="14" spans="2:22" x14ac:dyDescent="0.25">
      <c r="B14" s="26" t="s">
        <v>259</v>
      </c>
      <c r="C14" s="27">
        <f t="shared" si="0"/>
        <v>131</v>
      </c>
      <c r="D14" s="27">
        <v>0</v>
      </c>
      <c r="E14" s="27">
        <v>1</v>
      </c>
      <c r="F14" s="27">
        <v>7</v>
      </c>
      <c r="G14" s="27">
        <v>55</v>
      </c>
      <c r="H14" s="27">
        <v>1</v>
      </c>
      <c r="I14" s="27">
        <v>0</v>
      </c>
      <c r="J14" s="27">
        <v>0</v>
      </c>
      <c r="K14" s="27">
        <v>0</v>
      </c>
      <c r="L14" s="27">
        <v>2</v>
      </c>
      <c r="M14" s="27">
        <v>0</v>
      </c>
      <c r="N14" s="27">
        <v>0</v>
      </c>
      <c r="O14" s="27">
        <v>0</v>
      </c>
      <c r="P14" s="27">
        <v>0</v>
      </c>
      <c r="Q14" s="27">
        <v>8</v>
      </c>
      <c r="R14" s="27">
        <v>12</v>
      </c>
      <c r="S14" s="27">
        <v>17</v>
      </c>
      <c r="T14" s="27">
        <v>4</v>
      </c>
      <c r="U14" s="27">
        <v>3</v>
      </c>
      <c r="V14" s="27">
        <v>21</v>
      </c>
    </row>
    <row r="15" spans="2:22" x14ac:dyDescent="0.25">
      <c r="B15" s="26" t="s">
        <v>260</v>
      </c>
      <c r="C15" s="27">
        <f t="shared" si="0"/>
        <v>3</v>
      </c>
      <c r="D15" s="27">
        <v>0</v>
      </c>
      <c r="E15" s="27">
        <v>0</v>
      </c>
      <c r="F15" s="27">
        <v>0</v>
      </c>
      <c r="G15" s="27">
        <v>1</v>
      </c>
      <c r="H15" s="27">
        <v>0</v>
      </c>
      <c r="I15" s="27">
        <v>0</v>
      </c>
      <c r="J15" s="27">
        <v>0</v>
      </c>
      <c r="K15" s="27">
        <v>0</v>
      </c>
      <c r="L15" s="27">
        <v>0</v>
      </c>
      <c r="M15" s="27">
        <v>0</v>
      </c>
      <c r="N15" s="27">
        <v>0</v>
      </c>
      <c r="O15" s="27">
        <v>0</v>
      </c>
      <c r="P15" s="27">
        <v>0</v>
      </c>
      <c r="Q15" s="27">
        <v>0</v>
      </c>
      <c r="R15" s="27">
        <v>0</v>
      </c>
      <c r="S15" s="27">
        <v>0</v>
      </c>
      <c r="T15" s="27">
        <v>1</v>
      </c>
      <c r="U15" s="27">
        <v>0</v>
      </c>
      <c r="V15" s="27">
        <v>1</v>
      </c>
    </row>
    <row r="16" spans="2:22" x14ac:dyDescent="0.25">
      <c r="B16" s="26" t="s">
        <v>261</v>
      </c>
      <c r="C16" s="27">
        <f t="shared" si="0"/>
        <v>4770</v>
      </c>
      <c r="D16" s="27">
        <v>46</v>
      </c>
      <c r="E16" s="27">
        <v>147</v>
      </c>
      <c r="F16" s="27">
        <v>179</v>
      </c>
      <c r="G16" s="27">
        <v>423</v>
      </c>
      <c r="H16" s="27">
        <v>1</v>
      </c>
      <c r="I16" s="27">
        <v>1</v>
      </c>
      <c r="J16" s="27">
        <v>1</v>
      </c>
      <c r="K16" s="27">
        <v>20</v>
      </c>
      <c r="L16" s="27">
        <v>50</v>
      </c>
      <c r="M16" s="27">
        <v>0</v>
      </c>
      <c r="N16" s="27">
        <v>8</v>
      </c>
      <c r="O16" s="27">
        <v>2</v>
      </c>
      <c r="P16" s="27">
        <v>46</v>
      </c>
      <c r="Q16" s="27">
        <v>736</v>
      </c>
      <c r="R16" s="27">
        <v>462</v>
      </c>
      <c r="S16" s="27">
        <v>710</v>
      </c>
      <c r="T16" s="27">
        <v>321</v>
      </c>
      <c r="U16" s="27">
        <v>76</v>
      </c>
      <c r="V16" s="27">
        <v>1541</v>
      </c>
    </row>
    <row r="17" spans="2:22" x14ac:dyDescent="0.25">
      <c r="B17" s="26" t="s">
        <v>262</v>
      </c>
      <c r="C17" s="27">
        <f t="shared" si="0"/>
        <v>111</v>
      </c>
      <c r="D17" s="27">
        <v>0</v>
      </c>
      <c r="E17" s="27">
        <v>4</v>
      </c>
      <c r="F17" s="27">
        <v>12</v>
      </c>
      <c r="G17" s="27">
        <v>10</v>
      </c>
      <c r="H17" s="27">
        <v>0</v>
      </c>
      <c r="I17" s="27">
        <v>0</v>
      </c>
      <c r="J17" s="27">
        <v>0</v>
      </c>
      <c r="K17" s="27">
        <v>1</v>
      </c>
      <c r="L17" s="27">
        <v>2</v>
      </c>
      <c r="M17" s="27">
        <v>0</v>
      </c>
      <c r="N17" s="27">
        <v>0</v>
      </c>
      <c r="O17" s="27">
        <v>0</v>
      </c>
      <c r="P17" s="27">
        <v>4</v>
      </c>
      <c r="Q17" s="27">
        <v>10</v>
      </c>
      <c r="R17" s="27">
        <v>31</v>
      </c>
      <c r="S17" s="27">
        <v>10</v>
      </c>
      <c r="T17" s="27">
        <v>1</v>
      </c>
      <c r="U17" s="27">
        <v>3</v>
      </c>
      <c r="V17" s="27">
        <v>23</v>
      </c>
    </row>
    <row r="18" spans="2:22" x14ac:dyDescent="0.25">
      <c r="B18" s="26" t="s">
        <v>263</v>
      </c>
      <c r="C18" s="27">
        <f t="shared" si="0"/>
        <v>49</v>
      </c>
      <c r="D18" s="27">
        <v>0</v>
      </c>
      <c r="E18" s="27">
        <v>0</v>
      </c>
      <c r="F18" s="27">
        <v>7</v>
      </c>
      <c r="G18" s="27">
        <v>34</v>
      </c>
      <c r="H18" s="27">
        <v>0</v>
      </c>
      <c r="I18" s="27">
        <v>0</v>
      </c>
      <c r="J18" s="27">
        <v>0</v>
      </c>
      <c r="K18" s="27">
        <v>0</v>
      </c>
      <c r="L18" s="27">
        <v>0</v>
      </c>
      <c r="M18" s="27">
        <v>0</v>
      </c>
      <c r="N18" s="27">
        <v>0</v>
      </c>
      <c r="O18" s="27">
        <v>0</v>
      </c>
      <c r="P18" s="27">
        <v>0</v>
      </c>
      <c r="Q18" s="27">
        <v>1</v>
      </c>
      <c r="R18" s="27">
        <v>1</v>
      </c>
      <c r="S18" s="27">
        <v>1</v>
      </c>
      <c r="T18" s="27">
        <v>0</v>
      </c>
      <c r="U18" s="27">
        <v>0</v>
      </c>
      <c r="V18" s="27">
        <v>5</v>
      </c>
    </row>
    <row r="19" spans="2:22" x14ac:dyDescent="0.25">
      <c r="B19" s="26" t="s">
        <v>264</v>
      </c>
      <c r="C19" s="27">
        <f t="shared" si="0"/>
        <v>48</v>
      </c>
      <c r="D19" s="27">
        <v>0</v>
      </c>
      <c r="E19" s="27">
        <v>2</v>
      </c>
      <c r="F19" s="27">
        <v>4</v>
      </c>
      <c r="G19" s="27">
        <v>29</v>
      </c>
      <c r="H19" s="27">
        <v>0</v>
      </c>
      <c r="I19" s="27">
        <v>0</v>
      </c>
      <c r="J19" s="27">
        <v>0</v>
      </c>
      <c r="K19" s="27">
        <v>0</v>
      </c>
      <c r="L19" s="27">
        <v>0</v>
      </c>
      <c r="M19" s="27">
        <v>0</v>
      </c>
      <c r="N19" s="27">
        <v>0</v>
      </c>
      <c r="O19" s="27">
        <v>0</v>
      </c>
      <c r="P19" s="27">
        <v>0</v>
      </c>
      <c r="Q19" s="27">
        <v>2</v>
      </c>
      <c r="R19" s="27">
        <v>1</v>
      </c>
      <c r="S19" s="27">
        <v>2</v>
      </c>
      <c r="T19" s="27">
        <v>2</v>
      </c>
      <c r="U19" s="27">
        <v>0</v>
      </c>
      <c r="V19" s="27">
        <v>6</v>
      </c>
    </row>
    <row r="20" spans="2:22" x14ac:dyDescent="0.25">
      <c r="B20" s="26" t="s">
        <v>265</v>
      </c>
      <c r="C20" s="27">
        <f t="shared" si="0"/>
        <v>1004</v>
      </c>
      <c r="D20" s="27">
        <v>16</v>
      </c>
      <c r="E20" s="27">
        <v>20</v>
      </c>
      <c r="F20" s="27">
        <v>173</v>
      </c>
      <c r="G20" s="27">
        <v>628</v>
      </c>
      <c r="H20" s="27">
        <v>0</v>
      </c>
      <c r="I20" s="27">
        <v>0</v>
      </c>
      <c r="J20" s="27">
        <v>0</v>
      </c>
      <c r="K20" s="27">
        <v>4</v>
      </c>
      <c r="L20" s="27">
        <v>0</v>
      </c>
      <c r="M20" s="27">
        <v>0</v>
      </c>
      <c r="N20" s="27">
        <v>1</v>
      </c>
      <c r="O20" s="27">
        <v>0</v>
      </c>
      <c r="P20" s="27">
        <v>5</v>
      </c>
      <c r="Q20" s="27">
        <v>29</v>
      </c>
      <c r="R20" s="27">
        <v>40</v>
      </c>
      <c r="S20" s="27">
        <v>26</v>
      </c>
      <c r="T20" s="27">
        <v>33</v>
      </c>
      <c r="U20" s="27">
        <v>15</v>
      </c>
      <c r="V20" s="27">
        <v>14</v>
      </c>
    </row>
    <row r="21" spans="2:22" x14ac:dyDescent="0.25">
      <c r="B21" s="26" t="s">
        <v>266</v>
      </c>
      <c r="C21" s="27">
        <f t="shared" si="0"/>
        <v>1314</v>
      </c>
      <c r="D21" s="27">
        <v>12</v>
      </c>
      <c r="E21" s="27">
        <v>60</v>
      </c>
      <c r="F21" s="27">
        <v>69</v>
      </c>
      <c r="G21" s="27">
        <v>114</v>
      </c>
      <c r="H21" s="27">
        <v>1</v>
      </c>
      <c r="I21" s="27">
        <v>0</v>
      </c>
      <c r="J21" s="27">
        <v>1</v>
      </c>
      <c r="K21" s="27">
        <v>6</v>
      </c>
      <c r="L21" s="27">
        <v>22</v>
      </c>
      <c r="M21" s="27">
        <v>4</v>
      </c>
      <c r="N21" s="27">
        <v>1</v>
      </c>
      <c r="O21" s="27">
        <v>1</v>
      </c>
      <c r="P21" s="27">
        <v>7</v>
      </c>
      <c r="Q21" s="27">
        <v>203</v>
      </c>
      <c r="R21" s="27">
        <v>78</v>
      </c>
      <c r="S21" s="27">
        <v>409</v>
      </c>
      <c r="T21" s="27">
        <v>143</v>
      </c>
      <c r="U21" s="27">
        <v>32</v>
      </c>
      <c r="V21" s="27">
        <v>151</v>
      </c>
    </row>
    <row r="22" spans="2:22" x14ac:dyDescent="0.25">
      <c r="B22" s="26" t="s">
        <v>267</v>
      </c>
      <c r="C22" s="27">
        <f t="shared" si="0"/>
        <v>37</v>
      </c>
      <c r="D22" s="27">
        <v>2</v>
      </c>
      <c r="E22" s="27">
        <v>0</v>
      </c>
      <c r="F22" s="27">
        <v>7</v>
      </c>
      <c r="G22" s="27">
        <v>5</v>
      </c>
      <c r="H22" s="27">
        <v>0</v>
      </c>
      <c r="I22" s="27">
        <v>0</v>
      </c>
      <c r="J22" s="27">
        <v>0</v>
      </c>
      <c r="K22" s="27">
        <v>2</v>
      </c>
      <c r="L22" s="27">
        <v>0</v>
      </c>
      <c r="M22" s="27">
        <v>0</v>
      </c>
      <c r="N22" s="27">
        <v>0</v>
      </c>
      <c r="O22" s="27">
        <v>0</v>
      </c>
      <c r="P22" s="27">
        <v>0</v>
      </c>
      <c r="Q22" s="27">
        <v>2</v>
      </c>
      <c r="R22" s="27">
        <v>6</v>
      </c>
      <c r="S22" s="27">
        <v>3</v>
      </c>
      <c r="T22" s="27">
        <v>5</v>
      </c>
      <c r="U22" s="27">
        <v>0</v>
      </c>
      <c r="V22" s="27">
        <v>5</v>
      </c>
    </row>
    <row r="23" spans="2:22" x14ac:dyDescent="0.25">
      <c r="B23" s="26" t="s">
        <v>268</v>
      </c>
      <c r="C23" s="27">
        <f t="shared" si="0"/>
        <v>185</v>
      </c>
      <c r="D23" s="27">
        <v>19</v>
      </c>
      <c r="E23" s="27">
        <v>7</v>
      </c>
      <c r="F23" s="27">
        <v>38</v>
      </c>
      <c r="G23" s="27">
        <v>28</v>
      </c>
      <c r="H23" s="27">
        <v>0</v>
      </c>
      <c r="I23" s="27">
        <v>0</v>
      </c>
      <c r="J23" s="27">
        <v>0</v>
      </c>
      <c r="K23" s="27">
        <v>4</v>
      </c>
      <c r="L23" s="27">
        <v>0</v>
      </c>
      <c r="M23" s="27">
        <v>1</v>
      </c>
      <c r="N23" s="27">
        <v>1</v>
      </c>
      <c r="O23" s="27">
        <v>0</v>
      </c>
      <c r="P23" s="27">
        <v>3</v>
      </c>
      <c r="Q23" s="27">
        <v>1</v>
      </c>
      <c r="R23" s="27">
        <v>22</v>
      </c>
      <c r="S23" s="27">
        <v>9</v>
      </c>
      <c r="T23" s="27">
        <v>29</v>
      </c>
      <c r="U23" s="27">
        <v>0</v>
      </c>
      <c r="V23" s="27">
        <v>23</v>
      </c>
    </row>
    <row r="24" spans="2:22" x14ac:dyDescent="0.25">
      <c r="B24" s="26" t="s">
        <v>269</v>
      </c>
      <c r="C24" s="27">
        <f t="shared" si="0"/>
        <v>3</v>
      </c>
      <c r="D24" s="27">
        <v>0</v>
      </c>
      <c r="E24" s="27">
        <v>0</v>
      </c>
      <c r="F24" s="27">
        <v>0</v>
      </c>
      <c r="G24" s="27">
        <v>1</v>
      </c>
      <c r="H24" s="27">
        <v>0</v>
      </c>
      <c r="I24" s="27">
        <v>0</v>
      </c>
      <c r="J24" s="27">
        <v>0</v>
      </c>
      <c r="K24" s="27">
        <v>0</v>
      </c>
      <c r="L24" s="27">
        <v>0</v>
      </c>
      <c r="M24" s="27">
        <v>0</v>
      </c>
      <c r="N24" s="27">
        <v>0</v>
      </c>
      <c r="O24" s="27">
        <v>0</v>
      </c>
      <c r="P24" s="27">
        <v>0</v>
      </c>
      <c r="Q24" s="27">
        <v>0</v>
      </c>
      <c r="R24" s="27">
        <v>1</v>
      </c>
      <c r="S24" s="27">
        <v>0</v>
      </c>
      <c r="T24" s="27">
        <v>0</v>
      </c>
      <c r="U24" s="27">
        <v>0</v>
      </c>
      <c r="V24" s="27">
        <v>1</v>
      </c>
    </row>
    <row r="25" spans="2:22" ht="30" x14ac:dyDescent="0.25">
      <c r="B25" s="71" t="s">
        <v>270</v>
      </c>
      <c r="C25" s="27">
        <f t="shared" si="0"/>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row>
    <row r="26" spans="2:22" x14ac:dyDescent="0.25">
      <c r="B26" s="28" t="s">
        <v>271</v>
      </c>
      <c r="C26" s="29">
        <f t="shared" si="0"/>
        <v>6755</v>
      </c>
      <c r="D26" s="27">
        <v>98</v>
      </c>
      <c r="E26" s="27">
        <v>255</v>
      </c>
      <c r="F26" s="27">
        <v>628</v>
      </c>
      <c r="G26" s="27">
        <v>1672</v>
      </c>
      <c r="H26" s="27">
        <v>0</v>
      </c>
      <c r="I26" s="27">
        <v>2</v>
      </c>
      <c r="J26" s="27">
        <v>3</v>
      </c>
      <c r="K26" s="27">
        <v>35</v>
      </c>
      <c r="L26" s="27">
        <v>53</v>
      </c>
      <c r="M26" s="27">
        <v>6</v>
      </c>
      <c r="N26" s="27">
        <v>10</v>
      </c>
      <c r="O26" s="27">
        <v>2</v>
      </c>
      <c r="P26" s="27">
        <v>39</v>
      </c>
      <c r="Q26" s="27">
        <v>701</v>
      </c>
      <c r="R26" s="27">
        <v>350</v>
      </c>
      <c r="S26" s="27">
        <v>1325</v>
      </c>
      <c r="T26" s="27">
        <v>503</v>
      </c>
      <c r="U26" s="27">
        <v>156</v>
      </c>
      <c r="V26" s="27">
        <v>917</v>
      </c>
    </row>
    <row r="27" spans="2:22" x14ac:dyDescent="0.25">
      <c r="B27" s="80" t="s">
        <v>153</v>
      </c>
      <c r="C27" s="61">
        <f>SUM(C10:C26)</f>
        <v>15137</v>
      </c>
      <c r="D27" s="61">
        <f t="shared" ref="D27:V27" si="1">SUM(D10:D26)</f>
        <v>201</v>
      </c>
      <c r="E27" s="61">
        <f t="shared" si="1"/>
        <v>522</v>
      </c>
      <c r="F27" s="61">
        <f t="shared" si="1"/>
        <v>1229</v>
      </c>
      <c r="G27" s="61">
        <f t="shared" si="1"/>
        <v>3458</v>
      </c>
      <c r="H27" s="61">
        <f t="shared" si="1"/>
        <v>4</v>
      </c>
      <c r="I27" s="61">
        <f t="shared" si="1"/>
        <v>3</v>
      </c>
      <c r="J27" s="61">
        <f t="shared" si="1"/>
        <v>5</v>
      </c>
      <c r="K27" s="61">
        <f>SUM(K10:K26)</f>
        <v>75</v>
      </c>
      <c r="L27" s="61">
        <f t="shared" si="1"/>
        <v>130</v>
      </c>
      <c r="M27" s="61">
        <f t="shared" si="1"/>
        <v>11</v>
      </c>
      <c r="N27" s="61">
        <f t="shared" si="1"/>
        <v>21</v>
      </c>
      <c r="O27" s="61">
        <f t="shared" si="1"/>
        <v>5</v>
      </c>
      <c r="P27" s="61">
        <f t="shared" si="1"/>
        <v>106</v>
      </c>
      <c r="Q27" s="61">
        <f t="shared" si="1"/>
        <v>1708</v>
      </c>
      <c r="R27" s="61">
        <f t="shared" si="1"/>
        <v>1025</v>
      </c>
      <c r="S27" s="61">
        <f t="shared" si="1"/>
        <v>2540</v>
      </c>
      <c r="T27" s="61">
        <f t="shared" si="1"/>
        <v>1064</v>
      </c>
      <c r="U27" s="61">
        <f t="shared" si="1"/>
        <v>292</v>
      </c>
      <c r="V27" s="61">
        <f t="shared" si="1"/>
        <v>2738</v>
      </c>
    </row>
    <row r="28" spans="2:22" x14ac:dyDescent="0.25">
      <c r="B28" s="2"/>
    </row>
    <row r="29" spans="2:22" x14ac:dyDescent="0.25">
      <c r="B29" s="2" t="s">
        <v>272</v>
      </c>
    </row>
    <row r="30" spans="2:22" x14ac:dyDescent="0.25">
      <c r="B30" s="2" t="s">
        <v>121</v>
      </c>
      <c r="C30" s="81">
        <f ca="1">TODAY()</f>
        <v>42914</v>
      </c>
    </row>
    <row r="31" spans="2:22" x14ac:dyDescent="0.25">
      <c r="B31" s="2"/>
    </row>
    <row r="32" spans="2:22" x14ac:dyDescent="0.25">
      <c r="B32" s="2"/>
    </row>
  </sheetData>
  <mergeCells count="19">
    <mergeCell ref="H7:J7"/>
    <mergeCell ref="K7:K9"/>
    <mergeCell ref="P7:P9"/>
    <mergeCell ref="Q7:Q9"/>
    <mergeCell ref="R7:R9"/>
    <mergeCell ref="S7:S9"/>
    <mergeCell ref="B1:V1"/>
    <mergeCell ref="B2:V2"/>
    <mergeCell ref="B3:V3"/>
    <mergeCell ref="C6:V6"/>
    <mergeCell ref="B7:B9"/>
    <mergeCell ref="C7:C9"/>
    <mergeCell ref="D7:D9"/>
    <mergeCell ref="E7:E9"/>
    <mergeCell ref="F7:F9"/>
    <mergeCell ref="G7:G9"/>
    <mergeCell ref="T7:T9"/>
    <mergeCell ref="U7:U9"/>
    <mergeCell ref="V7:V9"/>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9"/>
  <sheetViews>
    <sheetView workbookViewId="0">
      <selection activeCell="J16" sqref="J16"/>
    </sheetView>
  </sheetViews>
  <sheetFormatPr baseColWidth="10" defaultRowHeight="15" x14ac:dyDescent="0.25"/>
  <cols>
    <col min="1" max="1" width="2.7109375" customWidth="1"/>
    <col min="2" max="2" width="25.28515625" customWidth="1"/>
    <col min="3" max="20" width="11.140625" customWidth="1"/>
    <col min="21" max="21" width="23.140625" hidden="1" customWidth="1"/>
    <col min="22" max="22" width="14.7109375" hidden="1" customWidth="1"/>
    <col min="23" max="24" width="0" hidden="1" customWidth="1"/>
    <col min="257" max="257" width="2.7109375" customWidth="1"/>
    <col min="258" max="258" width="25.28515625" customWidth="1"/>
    <col min="259" max="276" width="11.140625" customWidth="1"/>
    <col min="277" max="280" width="0" hidden="1" customWidth="1"/>
    <col min="513" max="513" width="2.7109375" customWidth="1"/>
    <col min="514" max="514" width="25.28515625" customWidth="1"/>
    <col min="515" max="532" width="11.140625" customWidth="1"/>
    <col min="533" max="536" width="0" hidden="1" customWidth="1"/>
    <col min="769" max="769" width="2.7109375" customWidth="1"/>
    <col min="770" max="770" width="25.28515625" customWidth="1"/>
    <col min="771" max="788" width="11.140625" customWidth="1"/>
    <col min="789" max="792" width="0" hidden="1" customWidth="1"/>
    <col min="1025" max="1025" width="2.7109375" customWidth="1"/>
    <col min="1026" max="1026" width="25.28515625" customWidth="1"/>
    <col min="1027" max="1044" width="11.140625" customWidth="1"/>
    <col min="1045" max="1048" width="0" hidden="1" customWidth="1"/>
    <col min="1281" max="1281" width="2.7109375" customWidth="1"/>
    <col min="1282" max="1282" width="25.28515625" customWidth="1"/>
    <col min="1283" max="1300" width="11.140625" customWidth="1"/>
    <col min="1301" max="1304" width="0" hidden="1" customWidth="1"/>
    <col min="1537" max="1537" width="2.7109375" customWidth="1"/>
    <col min="1538" max="1538" width="25.28515625" customWidth="1"/>
    <col min="1539" max="1556" width="11.140625" customWidth="1"/>
    <col min="1557" max="1560" width="0" hidden="1" customWidth="1"/>
    <col min="1793" max="1793" width="2.7109375" customWidth="1"/>
    <col min="1794" max="1794" width="25.28515625" customWidth="1"/>
    <col min="1795" max="1812" width="11.140625" customWidth="1"/>
    <col min="1813" max="1816" width="0" hidden="1" customWidth="1"/>
    <col min="2049" max="2049" width="2.7109375" customWidth="1"/>
    <col min="2050" max="2050" width="25.28515625" customWidth="1"/>
    <col min="2051" max="2068" width="11.140625" customWidth="1"/>
    <col min="2069" max="2072" width="0" hidden="1" customWidth="1"/>
    <col min="2305" max="2305" width="2.7109375" customWidth="1"/>
    <col min="2306" max="2306" width="25.28515625" customWidth="1"/>
    <col min="2307" max="2324" width="11.140625" customWidth="1"/>
    <col min="2325" max="2328" width="0" hidden="1" customWidth="1"/>
    <col min="2561" max="2561" width="2.7109375" customWidth="1"/>
    <col min="2562" max="2562" width="25.28515625" customWidth="1"/>
    <col min="2563" max="2580" width="11.140625" customWidth="1"/>
    <col min="2581" max="2584" width="0" hidden="1" customWidth="1"/>
    <col min="2817" max="2817" width="2.7109375" customWidth="1"/>
    <col min="2818" max="2818" width="25.28515625" customWidth="1"/>
    <col min="2819" max="2836" width="11.140625" customWidth="1"/>
    <col min="2837" max="2840" width="0" hidden="1" customWidth="1"/>
    <col min="3073" max="3073" width="2.7109375" customWidth="1"/>
    <col min="3074" max="3074" width="25.28515625" customWidth="1"/>
    <col min="3075" max="3092" width="11.140625" customWidth="1"/>
    <col min="3093" max="3096" width="0" hidden="1" customWidth="1"/>
    <col min="3329" max="3329" width="2.7109375" customWidth="1"/>
    <col min="3330" max="3330" width="25.28515625" customWidth="1"/>
    <col min="3331" max="3348" width="11.140625" customWidth="1"/>
    <col min="3349" max="3352" width="0" hidden="1" customWidth="1"/>
    <col min="3585" max="3585" width="2.7109375" customWidth="1"/>
    <col min="3586" max="3586" width="25.28515625" customWidth="1"/>
    <col min="3587" max="3604" width="11.140625" customWidth="1"/>
    <col min="3605" max="3608" width="0" hidden="1" customWidth="1"/>
    <col min="3841" max="3841" width="2.7109375" customWidth="1"/>
    <col min="3842" max="3842" width="25.28515625" customWidth="1"/>
    <col min="3843" max="3860" width="11.140625" customWidth="1"/>
    <col min="3861" max="3864" width="0" hidden="1" customWidth="1"/>
    <col min="4097" max="4097" width="2.7109375" customWidth="1"/>
    <col min="4098" max="4098" width="25.28515625" customWidth="1"/>
    <col min="4099" max="4116" width="11.140625" customWidth="1"/>
    <col min="4117" max="4120" width="0" hidden="1" customWidth="1"/>
    <col min="4353" max="4353" width="2.7109375" customWidth="1"/>
    <col min="4354" max="4354" width="25.28515625" customWidth="1"/>
    <col min="4355" max="4372" width="11.140625" customWidth="1"/>
    <col min="4373" max="4376" width="0" hidden="1" customWidth="1"/>
    <col min="4609" max="4609" width="2.7109375" customWidth="1"/>
    <col min="4610" max="4610" width="25.28515625" customWidth="1"/>
    <col min="4611" max="4628" width="11.140625" customWidth="1"/>
    <col min="4629" max="4632" width="0" hidden="1" customWidth="1"/>
    <col min="4865" max="4865" width="2.7109375" customWidth="1"/>
    <col min="4866" max="4866" width="25.28515625" customWidth="1"/>
    <col min="4867" max="4884" width="11.140625" customWidth="1"/>
    <col min="4885" max="4888" width="0" hidden="1" customWidth="1"/>
    <col min="5121" max="5121" width="2.7109375" customWidth="1"/>
    <col min="5122" max="5122" width="25.28515625" customWidth="1"/>
    <col min="5123" max="5140" width="11.140625" customWidth="1"/>
    <col min="5141" max="5144" width="0" hidden="1" customWidth="1"/>
    <col min="5377" max="5377" width="2.7109375" customWidth="1"/>
    <col min="5378" max="5378" width="25.28515625" customWidth="1"/>
    <col min="5379" max="5396" width="11.140625" customWidth="1"/>
    <col min="5397" max="5400" width="0" hidden="1" customWidth="1"/>
    <col min="5633" max="5633" width="2.7109375" customWidth="1"/>
    <col min="5634" max="5634" width="25.28515625" customWidth="1"/>
    <col min="5635" max="5652" width="11.140625" customWidth="1"/>
    <col min="5653" max="5656" width="0" hidden="1" customWidth="1"/>
    <col min="5889" max="5889" width="2.7109375" customWidth="1"/>
    <col min="5890" max="5890" width="25.28515625" customWidth="1"/>
    <col min="5891" max="5908" width="11.140625" customWidth="1"/>
    <col min="5909" max="5912" width="0" hidden="1" customWidth="1"/>
    <col min="6145" max="6145" width="2.7109375" customWidth="1"/>
    <col min="6146" max="6146" width="25.28515625" customWidth="1"/>
    <col min="6147" max="6164" width="11.140625" customWidth="1"/>
    <col min="6165" max="6168" width="0" hidden="1" customWidth="1"/>
    <col min="6401" max="6401" width="2.7109375" customWidth="1"/>
    <col min="6402" max="6402" width="25.28515625" customWidth="1"/>
    <col min="6403" max="6420" width="11.140625" customWidth="1"/>
    <col min="6421" max="6424" width="0" hidden="1" customWidth="1"/>
    <col min="6657" max="6657" width="2.7109375" customWidth="1"/>
    <col min="6658" max="6658" width="25.28515625" customWidth="1"/>
    <col min="6659" max="6676" width="11.140625" customWidth="1"/>
    <col min="6677" max="6680" width="0" hidden="1" customWidth="1"/>
    <col min="6913" max="6913" width="2.7109375" customWidth="1"/>
    <col min="6914" max="6914" width="25.28515625" customWidth="1"/>
    <col min="6915" max="6932" width="11.140625" customWidth="1"/>
    <col min="6933" max="6936" width="0" hidden="1" customWidth="1"/>
    <col min="7169" max="7169" width="2.7109375" customWidth="1"/>
    <col min="7170" max="7170" width="25.28515625" customWidth="1"/>
    <col min="7171" max="7188" width="11.140625" customWidth="1"/>
    <col min="7189" max="7192" width="0" hidden="1" customWidth="1"/>
    <col min="7425" max="7425" width="2.7109375" customWidth="1"/>
    <col min="7426" max="7426" width="25.28515625" customWidth="1"/>
    <col min="7427" max="7444" width="11.140625" customWidth="1"/>
    <col min="7445" max="7448" width="0" hidden="1" customWidth="1"/>
    <col min="7681" max="7681" width="2.7109375" customWidth="1"/>
    <col min="7682" max="7682" width="25.28515625" customWidth="1"/>
    <col min="7683" max="7700" width="11.140625" customWidth="1"/>
    <col min="7701" max="7704" width="0" hidden="1" customWidth="1"/>
    <col min="7937" max="7937" width="2.7109375" customWidth="1"/>
    <col min="7938" max="7938" width="25.28515625" customWidth="1"/>
    <col min="7939" max="7956" width="11.140625" customWidth="1"/>
    <col min="7957" max="7960" width="0" hidden="1" customWidth="1"/>
    <col min="8193" max="8193" width="2.7109375" customWidth="1"/>
    <col min="8194" max="8194" width="25.28515625" customWidth="1"/>
    <col min="8195" max="8212" width="11.140625" customWidth="1"/>
    <col min="8213" max="8216" width="0" hidden="1" customWidth="1"/>
    <col min="8449" max="8449" width="2.7109375" customWidth="1"/>
    <col min="8450" max="8450" width="25.28515625" customWidth="1"/>
    <col min="8451" max="8468" width="11.140625" customWidth="1"/>
    <col min="8469" max="8472" width="0" hidden="1" customWidth="1"/>
    <col min="8705" max="8705" width="2.7109375" customWidth="1"/>
    <col min="8706" max="8706" width="25.28515625" customWidth="1"/>
    <col min="8707" max="8724" width="11.140625" customWidth="1"/>
    <col min="8725" max="8728" width="0" hidden="1" customWidth="1"/>
    <col min="8961" max="8961" width="2.7109375" customWidth="1"/>
    <col min="8962" max="8962" width="25.28515625" customWidth="1"/>
    <col min="8963" max="8980" width="11.140625" customWidth="1"/>
    <col min="8981" max="8984" width="0" hidden="1" customWidth="1"/>
    <col min="9217" max="9217" width="2.7109375" customWidth="1"/>
    <col min="9218" max="9218" width="25.28515625" customWidth="1"/>
    <col min="9219" max="9236" width="11.140625" customWidth="1"/>
    <col min="9237" max="9240" width="0" hidden="1" customWidth="1"/>
    <col min="9473" max="9473" width="2.7109375" customWidth="1"/>
    <col min="9474" max="9474" width="25.28515625" customWidth="1"/>
    <col min="9475" max="9492" width="11.140625" customWidth="1"/>
    <col min="9493" max="9496" width="0" hidden="1" customWidth="1"/>
    <col min="9729" max="9729" width="2.7109375" customWidth="1"/>
    <col min="9730" max="9730" width="25.28515625" customWidth="1"/>
    <col min="9731" max="9748" width="11.140625" customWidth="1"/>
    <col min="9749" max="9752" width="0" hidden="1" customWidth="1"/>
    <col min="9985" max="9985" width="2.7109375" customWidth="1"/>
    <col min="9986" max="9986" width="25.28515625" customWidth="1"/>
    <col min="9987" max="10004" width="11.140625" customWidth="1"/>
    <col min="10005" max="10008" width="0" hidden="1" customWidth="1"/>
    <col min="10241" max="10241" width="2.7109375" customWidth="1"/>
    <col min="10242" max="10242" width="25.28515625" customWidth="1"/>
    <col min="10243" max="10260" width="11.140625" customWidth="1"/>
    <col min="10261" max="10264" width="0" hidden="1" customWidth="1"/>
    <col min="10497" max="10497" width="2.7109375" customWidth="1"/>
    <col min="10498" max="10498" width="25.28515625" customWidth="1"/>
    <col min="10499" max="10516" width="11.140625" customWidth="1"/>
    <col min="10517" max="10520" width="0" hidden="1" customWidth="1"/>
    <col min="10753" max="10753" width="2.7109375" customWidth="1"/>
    <col min="10754" max="10754" width="25.28515625" customWidth="1"/>
    <col min="10755" max="10772" width="11.140625" customWidth="1"/>
    <col min="10773" max="10776" width="0" hidden="1" customWidth="1"/>
    <col min="11009" max="11009" width="2.7109375" customWidth="1"/>
    <col min="11010" max="11010" width="25.28515625" customWidth="1"/>
    <col min="11011" max="11028" width="11.140625" customWidth="1"/>
    <col min="11029" max="11032" width="0" hidden="1" customWidth="1"/>
    <col min="11265" max="11265" width="2.7109375" customWidth="1"/>
    <col min="11266" max="11266" width="25.28515625" customWidth="1"/>
    <col min="11267" max="11284" width="11.140625" customWidth="1"/>
    <col min="11285" max="11288" width="0" hidden="1" customWidth="1"/>
    <col min="11521" max="11521" width="2.7109375" customWidth="1"/>
    <col min="11522" max="11522" width="25.28515625" customWidth="1"/>
    <col min="11523" max="11540" width="11.140625" customWidth="1"/>
    <col min="11541" max="11544" width="0" hidden="1" customWidth="1"/>
    <col min="11777" max="11777" width="2.7109375" customWidth="1"/>
    <col min="11778" max="11778" width="25.28515625" customWidth="1"/>
    <col min="11779" max="11796" width="11.140625" customWidth="1"/>
    <col min="11797" max="11800" width="0" hidden="1" customWidth="1"/>
    <col min="12033" max="12033" width="2.7109375" customWidth="1"/>
    <col min="12034" max="12034" width="25.28515625" customWidth="1"/>
    <col min="12035" max="12052" width="11.140625" customWidth="1"/>
    <col min="12053" max="12056" width="0" hidden="1" customWidth="1"/>
    <col min="12289" max="12289" width="2.7109375" customWidth="1"/>
    <col min="12290" max="12290" width="25.28515625" customWidth="1"/>
    <col min="12291" max="12308" width="11.140625" customWidth="1"/>
    <col min="12309" max="12312" width="0" hidden="1" customWidth="1"/>
    <col min="12545" max="12545" width="2.7109375" customWidth="1"/>
    <col min="12546" max="12546" width="25.28515625" customWidth="1"/>
    <col min="12547" max="12564" width="11.140625" customWidth="1"/>
    <col min="12565" max="12568" width="0" hidden="1" customWidth="1"/>
    <col min="12801" max="12801" width="2.7109375" customWidth="1"/>
    <col min="12802" max="12802" width="25.28515625" customWidth="1"/>
    <col min="12803" max="12820" width="11.140625" customWidth="1"/>
    <col min="12821" max="12824" width="0" hidden="1" customWidth="1"/>
    <col min="13057" max="13057" width="2.7109375" customWidth="1"/>
    <col min="13058" max="13058" width="25.28515625" customWidth="1"/>
    <col min="13059" max="13076" width="11.140625" customWidth="1"/>
    <col min="13077" max="13080" width="0" hidden="1" customWidth="1"/>
    <col min="13313" max="13313" width="2.7109375" customWidth="1"/>
    <col min="13314" max="13314" width="25.28515625" customWidth="1"/>
    <col min="13315" max="13332" width="11.140625" customWidth="1"/>
    <col min="13333" max="13336" width="0" hidden="1" customWidth="1"/>
    <col min="13569" max="13569" width="2.7109375" customWidth="1"/>
    <col min="13570" max="13570" width="25.28515625" customWidth="1"/>
    <col min="13571" max="13588" width="11.140625" customWidth="1"/>
    <col min="13589" max="13592" width="0" hidden="1" customWidth="1"/>
    <col min="13825" max="13825" width="2.7109375" customWidth="1"/>
    <col min="13826" max="13826" width="25.28515625" customWidth="1"/>
    <col min="13827" max="13844" width="11.140625" customWidth="1"/>
    <col min="13845" max="13848" width="0" hidden="1" customWidth="1"/>
    <col min="14081" max="14081" width="2.7109375" customWidth="1"/>
    <col min="14082" max="14082" width="25.28515625" customWidth="1"/>
    <col min="14083" max="14100" width="11.140625" customWidth="1"/>
    <col min="14101" max="14104" width="0" hidden="1" customWidth="1"/>
    <col min="14337" max="14337" width="2.7109375" customWidth="1"/>
    <col min="14338" max="14338" width="25.28515625" customWidth="1"/>
    <col min="14339" max="14356" width="11.140625" customWidth="1"/>
    <col min="14357" max="14360" width="0" hidden="1" customWidth="1"/>
    <col min="14593" max="14593" width="2.7109375" customWidth="1"/>
    <col min="14594" max="14594" width="25.28515625" customWidth="1"/>
    <col min="14595" max="14612" width="11.140625" customWidth="1"/>
    <col min="14613" max="14616" width="0" hidden="1" customWidth="1"/>
    <col min="14849" max="14849" width="2.7109375" customWidth="1"/>
    <col min="14850" max="14850" width="25.28515625" customWidth="1"/>
    <col min="14851" max="14868" width="11.140625" customWidth="1"/>
    <col min="14869" max="14872" width="0" hidden="1" customWidth="1"/>
    <col min="15105" max="15105" width="2.7109375" customWidth="1"/>
    <col min="15106" max="15106" width="25.28515625" customWidth="1"/>
    <col min="15107" max="15124" width="11.140625" customWidth="1"/>
    <col min="15125" max="15128" width="0" hidden="1" customWidth="1"/>
    <col min="15361" max="15361" width="2.7109375" customWidth="1"/>
    <col min="15362" max="15362" width="25.28515625" customWidth="1"/>
    <col min="15363" max="15380" width="11.140625" customWidth="1"/>
    <col min="15381" max="15384" width="0" hidden="1" customWidth="1"/>
    <col min="15617" max="15617" width="2.7109375" customWidth="1"/>
    <col min="15618" max="15618" width="25.28515625" customWidth="1"/>
    <col min="15619" max="15636" width="11.140625" customWidth="1"/>
    <col min="15637" max="15640" width="0" hidden="1" customWidth="1"/>
    <col min="15873" max="15873" width="2.7109375" customWidth="1"/>
    <col min="15874" max="15874" width="25.28515625" customWidth="1"/>
    <col min="15875" max="15892" width="11.140625" customWidth="1"/>
    <col min="15893" max="15896" width="0" hidden="1" customWidth="1"/>
    <col min="16129" max="16129" width="2.7109375" customWidth="1"/>
    <col min="16130" max="16130" width="25.28515625" customWidth="1"/>
    <col min="16131" max="16148" width="11.140625" customWidth="1"/>
    <col min="16149" max="16152" width="0" hidden="1" customWidth="1"/>
  </cols>
  <sheetData>
    <row r="1" spans="2:22" ht="15.75" x14ac:dyDescent="0.25">
      <c r="B1" s="112" t="s">
        <v>0</v>
      </c>
      <c r="C1" s="112"/>
      <c r="D1" s="112"/>
      <c r="E1" s="112"/>
      <c r="F1" s="112"/>
      <c r="G1" s="112"/>
      <c r="H1" s="112"/>
      <c r="I1" s="112"/>
      <c r="J1" s="112"/>
      <c r="K1" s="112"/>
      <c r="L1" s="112"/>
      <c r="M1" s="112"/>
      <c r="N1" s="112"/>
      <c r="O1" s="112"/>
      <c r="P1" s="112"/>
      <c r="Q1" s="112"/>
      <c r="R1" s="112"/>
      <c r="S1" s="112"/>
      <c r="T1" s="112"/>
    </row>
    <row r="2" spans="2:22" ht="15.75" x14ac:dyDescent="0.25">
      <c r="B2" s="112" t="s">
        <v>1</v>
      </c>
      <c r="C2" s="112"/>
      <c r="D2" s="112"/>
      <c r="E2" s="112"/>
      <c r="F2" s="112"/>
      <c r="G2" s="112"/>
      <c r="H2" s="112"/>
      <c r="I2" s="112"/>
      <c r="J2" s="112"/>
      <c r="K2" s="112"/>
      <c r="L2" s="112"/>
      <c r="M2" s="112"/>
      <c r="N2" s="112"/>
      <c r="O2" s="112"/>
      <c r="P2" s="112"/>
      <c r="Q2" s="112"/>
      <c r="R2" s="112"/>
      <c r="S2" s="112"/>
      <c r="T2" s="112"/>
    </row>
    <row r="3" spans="2:22" ht="15.75" x14ac:dyDescent="0.25">
      <c r="B3" s="113" t="s">
        <v>294</v>
      </c>
      <c r="C3" s="113"/>
      <c r="D3" s="113"/>
      <c r="E3" s="113"/>
      <c r="F3" s="113"/>
      <c r="G3" s="113"/>
      <c r="H3" s="113"/>
      <c r="I3" s="113"/>
      <c r="J3" s="113"/>
      <c r="K3" s="113"/>
      <c r="L3" s="113"/>
      <c r="M3" s="113"/>
      <c r="N3" s="113"/>
      <c r="O3" s="113"/>
      <c r="P3" s="113"/>
      <c r="Q3" s="113"/>
      <c r="R3" s="113"/>
      <c r="S3" s="113"/>
      <c r="T3" s="113"/>
    </row>
    <row r="4" spans="2:22" x14ac:dyDescent="0.25">
      <c r="B4" s="1" t="str">
        <f>U11</f>
        <v>ENERO-DICIEMBRE/2016</v>
      </c>
    </row>
    <row r="5" spans="2:22" x14ac:dyDescent="0.25">
      <c r="B5" s="1" t="str">
        <f>V11</f>
        <v>AMBOS SEXOS</v>
      </c>
    </row>
    <row r="6" spans="2:22" x14ac:dyDescent="0.25">
      <c r="B6" s="159" t="s">
        <v>295</v>
      </c>
      <c r="C6" s="120" t="s">
        <v>27</v>
      </c>
      <c r="D6" s="160" t="s">
        <v>255</v>
      </c>
      <c r="E6" s="159" t="s">
        <v>256</v>
      </c>
      <c r="F6" s="159" t="s">
        <v>257</v>
      </c>
      <c r="G6" s="159" t="s">
        <v>258</v>
      </c>
      <c r="H6" s="159" t="s">
        <v>259</v>
      </c>
      <c r="I6" s="159" t="s">
        <v>260</v>
      </c>
      <c r="J6" s="159" t="s">
        <v>261</v>
      </c>
      <c r="K6" s="159" t="s">
        <v>262</v>
      </c>
      <c r="L6" s="159" t="s">
        <v>263</v>
      </c>
      <c r="M6" s="159" t="s">
        <v>264</v>
      </c>
      <c r="N6" s="159" t="s">
        <v>265</v>
      </c>
      <c r="O6" s="159" t="s">
        <v>266</v>
      </c>
      <c r="P6" s="159" t="s">
        <v>267</v>
      </c>
      <c r="Q6" s="159" t="s">
        <v>268</v>
      </c>
      <c r="R6" s="159" t="s">
        <v>269</v>
      </c>
      <c r="S6" s="159" t="s">
        <v>270</v>
      </c>
      <c r="T6" s="159" t="s">
        <v>271</v>
      </c>
    </row>
    <row r="7" spans="2:22" x14ac:dyDescent="0.25">
      <c r="B7" s="121"/>
      <c r="C7" s="121"/>
      <c r="D7" s="161"/>
      <c r="E7" s="121"/>
      <c r="F7" s="121"/>
      <c r="G7" s="121"/>
      <c r="H7" s="121"/>
      <c r="I7" s="121"/>
      <c r="J7" s="121"/>
      <c r="K7" s="121"/>
      <c r="L7" s="121"/>
      <c r="M7" s="121"/>
      <c r="N7" s="121"/>
      <c r="O7" s="121"/>
      <c r="P7" s="121"/>
      <c r="Q7" s="121"/>
      <c r="R7" s="121"/>
      <c r="S7" s="121"/>
      <c r="T7" s="121"/>
    </row>
    <row r="8" spans="2:22" x14ac:dyDescent="0.25">
      <c r="B8" s="122"/>
      <c r="C8" s="122"/>
      <c r="D8" s="162"/>
      <c r="E8" s="122"/>
      <c r="F8" s="122"/>
      <c r="G8" s="122"/>
      <c r="H8" s="122"/>
      <c r="I8" s="122"/>
      <c r="J8" s="122"/>
      <c r="K8" s="122"/>
      <c r="L8" s="122"/>
      <c r="M8" s="122"/>
      <c r="N8" s="122"/>
      <c r="O8" s="122"/>
      <c r="P8" s="122"/>
      <c r="Q8" s="122"/>
      <c r="R8" s="122"/>
      <c r="S8" s="122"/>
      <c r="T8" s="122"/>
      <c r="U8">
        <f ca="1">SECOND(NOW())</f>
        <v>7</v>
      </c>
      <c r="V8" t="str">
        <f ca="1">TEXT(U8,U8)</f>
        <v>7</v>
      </c>
    </row>
    <row r="9" spans="2:22" s="86" customFormat="1" x14ac:dyDescent="0.25">
      <c r="B9" s="82"/>
      <c r="C9" s="83"/>
      <c r="D9" s="84"/>
      <c r="E9" s="83"/>
      <c r="F9" s="83"/>
      <c r="G9" s="83"/>
      <c r="H9" s="83"/>
      <c r="I9" s="83"/>
      <c r="J9" s="83"/>
      <c r="K9" s="83"/>
      <c r="L9" s="83"/>
      <c r="M9" s="83"/>
      <c r="N9" s="83"/>
      <c r="O9" s="83"/>
      <c r="P9" s="83"/>
      <c r="Q9" s="83"/>
      <c r="R9" s="83"/>
      <c r="S9" s="83"/>
      <c r="T9" s="85"/>
    </row>
    <row r="10" spans="2:22" hidden="1" x14ac:dyDescent="0.25">
      <c r="B10" s="87" t="s">
        <v>82</v>
      </c>
      <c r="C10" s="88" t="s">
        <v>83</v>
      </c>
      <c r="D10" s="88" t="s">
        <v>84</v>
      </c>
      <c r="E10" s="88" t="s">
        <v>85</v>
      </c>
      <c r="F10" s="88" t="s">
        <v>86</v>
      </c>
      <c r="G10" s="88" t="s">
        <v>87</v>
      </c>
      <c r="H10" s="88" t="s">
        <v>88</v>
      </c>
      <c r="I10" s="88" t="s">
        <v>89</v>
      </c>
      <c r="J10" s="88" t="s">
        <v>90</v>
      </c>
      <c r="K10" s="88" t="s">
        <v>91</v>
      </c>
      <c r="L10" s="88" t="s">
        <v>92</v>
      </c>
      <c r="M10" s="88" t="s">
        <v>93</v>
      </c>
      <c r="N10" s="88" t="s">
        <v>94</v>
      </c>
      <c r="O10" s="88" t="s">
        <v>95</v>
      </c>
      <c r="P10" s="88" t="s">
        <v>96</v>
      </c>
      <c r="Q10" s="88" t="s">
        <v>97</v>
      </c>
      <c r="R10" s="88" t="s">
        <v>98</v>
      </c>
      <c r="S10" s="88" t="s">
        <v>117</v>
      </c>
      <c r="T10" s="88" t="s">
        <v>118</v>
      </c>
      <c r="U10" s="89" t="s">
        <v>99</v>
      </c>
      <c r="V10" s="90" t="s">
        <v>100</v>
      </c>
    </row>
    <row r="11" spans="2:22" x14ac:dyDescent="0.25">
      <c r="B11" s="42" t="s">
        <v>296</v>
      </c>
      <c r="C11" s="27">
        <v>5210</v>
      </c>
      <c r="D11" s="27">
        <v>296</v>
      </c>
      <c r="E11" s="27">
        <v>9</v>
      </c>
      <c r="F11" s="27">
        <v>4</v>
      </c>
      <c r="G11" s="27">
        <v>7</v>
      </c>
      <c r="H11" s="27">
        <v>35</v>
      </c>
      <c r="I11" s="27">
        <v>0</v>
      </c>
      <c r="J11" s="27">
        <v>1100</v>
      </c>
      <c r="K11" s="27">
        <v>17</v>
      </c>
      <c r="L11" s="27">
        <v>10</v>
      </c>
      <c r="M11" s="27">
        <v>28</v>
      </c>
      <c r="N11" s="27">
        <v>778</v>
      </c>
      <c r="O11" s="27">
        <v>178</v>
      </c>
      <c r="P11" s="27">
        <v>0</v>
      </c>
      <c r="Q11" s="27">
        <v>0</v>
      </c>
      <c r="R11" s="27">
        <v>0</v>
      </c>
      <c r="S11" s="27">
        <v>0</v>
      </c>
      <c r="T11" s="27">
        <v>2748</v>
      </c>
      <c r="U11" t="s">
        <v>102</v>
      </c>
      <c r="V11" s="43" t="s">
        <v>3</v>
      </c>
    </row>
    <row r="12" spans="2:22" x14ac:dyDescent="0.25">
      <c r="B12" s="42" t="s">
        <v>297</v>
      </c>
      <c r="C12" s="27">
        <v>5777</v>
      </c>
      <c r="D12" s="27">
        <v>155</v>
      </c>
      <c r="E12" s="27">
        <v>26</v>
      </c>
      <c r="F12" s="27">
        <v>6</v>
      </c>
      <c r="G12" s="27">
        <v>7</v>
      </c>
      <c r="H12" s="27">
        <v>40</v>
      </c>
      <c r="I12" s="27">
        <v>2</v>
      </c>
      <c r="J12" s="27">
        <v>2850</v>
      </c>
      <c r="K12" s="27">
        <v>23</v>
      </c>
      <c r="L12" s="27">
        <v>9</v>
      </c>
      <c r="M12" s="27">
        <v>13</v>
      </c>
      <c r="N12" s="27">
        <v>201</v>
      </c>
      <c r="O12" s="27">
        <v>173</v>
      </c>
      <c r="P12" s="27">
        <v>0</v>
      </c>
      <c r="Q12" s="27">
        <v>0</v>
      </c>
      <c r="R12" s="27">
        <v>125</v>
      </c>
      <c r="S12" s="27">
        <v>0</v>
      </c>
      <c r="T12" s="27">
        <v>2147</v>
      </c>
      <c r="U12" t="s">
        <v>102</v>
      </c>
      <c r="V12" s="43" t="s">
        <v>3</v>
      </c>
    </row>
    <row r="13" spans="2:22" x14ac:dyDescent="0.25">
      <c r="B13" s="42" t="s">
        <v>298</v>
      </c>
      <c r="C13" s="27">
        <v>1263</v>
      </c>
      <c r="D13" s="27">
        <v>264</v>
      </c>
      <c r="E13" s="27">
        <v>8</v>
      </c>
      <c r="F13" s="27">
        <v>5</v>
      </c>
      <c r="G13" s="27">
        <v>3</v>
      </c>
      <c r="H13" s="27">
        <v>52</v>
      </c>
      <c r="I13" s="27">
        <v>1</v>
      </c>
      <c r="J13" s="27">
        <v>213</v>
      </c>
      <c r="K13" s="27">
        <v>2</v>
      </c>
      <c r="L13" s="27">
        <v>31</v>
      </c>
      <c r="M13" s="27">
        <v>5</v>
      </c>
      <c r="N13" s="27">
        <v>54</v>
      </c>
      <c r="O13" s="27">
        <v>30</v>
      </c>
      <c r="P13" s="27">
        <v>0</v>
      </c>
      <c r="Q13" s="27">
        <v>0</v>
      </c>
      <c r="R13" s="27">
        <v>0</v>
      </c>
      <c r="S13" s="27">
        <v>0</v>
      </c>
      <c r="T13" s="27">
        <v>595</v>
      </c>
      <c r="U13" t="s">
        <v>102</v>
      </c>
      <c r="V13" s="43" t="s">
        <v>3</v>
      </c>
    </row>
    <row r="14" spans="2:22" x14ac:dyDescent="0.25">
      <c r="B14" s="42" t="s">
        <v>299</v>
      </c>
      <c r="C14" s="27">
        <v>2207</v>
      </c>
      <c r="D14" s="27">
        <v>9</v>
      </c>
      <c r="E14" s="27">
        <v>4</v>
      </c>
      <c r="F14" s="27">
        <v>2</v>
      </c>
      <c r="G14" s="27">
        <v>2</v>
      </c>
      <c r="H14" s="27">
        <v>11</v>
      </c>
      <c r="I14" s="27">
        <v>0</v>
      </c>
      <c r="J14" s="27">
        <v>214</v>
      </c>
      <c r="K14" s="27">
        <v>4</v>
      </c>
      <c r="L14" s="27">
        <v>2</v>
      </c>
      <c r="M14" s="27">
        <v>4</v>
      </c>
      <c r="N14" s="27">
        <v>15</v>
      </c>
      <c r="O14" s="27">
        <v>750</v>
      </c>
      <c r="P14" s="27">
        <v>0</v>
      </c>
      <c r="Q14" s="27">
        <v>0</v>
      </c>
      <c r="R14" s="27">
        <v>0</v>
      </c>
      <c r="S14" s="27">
        <v>0</v>
      </c>
      <c r="T14" s="27">
        <v>1190</v>
      </c>
      <c r="U14" t="s">
        <v>102</v>
      </c>
      <c r="V14" s="43" t="s">
        <v>3</v>
      </c>
    </row>
    <row r="15" spans="2:22" x14ac:dyDescent="0.25">
      <c r="B15" s="42" t="s">
        <v>300</v>
      </c>
      <c r="C15" s="27">
        <v>3797</v>
      </c>
      <c r="D15" s="27">
        <v>23</v>
      </c>
      <c r="E15" s="27">
        <v>5</v>
      </c>
      <c r="F15" s="27">
        <v>3</v>
      </c>
      <c r="G15" s="27">
        <v>4</v>
      </c>
      <c r="H15" s="27">
        <v>17</v>
      </c>
      <c r="I15" s="27">
        <v>3</v>
      </c>
      <c r="J15" s="27">
        <v>1855</v>
      </c>
      <c r="K15" s="27">
        <v>35</v>
      </c>
      <c r="L15" s="27">
        <v>6</v>
      </c>
      <c r="M15" s="27">
        <v>0</v>
      </c>
      <c r="N15" s="27">
        <v>13</v>
      </c>
      <c r="O15" s="27">
        <v>583</v>
      </c>
      <c r="P15" s="27">
        <v>0</v>
      </c>
      <c r="Q15" s="27">
        <v>0</v>
      </c>
      <c r="R15" s="27">
        <v>0</v>
      </c>
      <c r="S15" s="27">
        <v>0</v>
      </c>
      <c r="T15" s="27">
        <v>1250</v>
      </c>
      <c r="U15" t="s">
        <v>102</v>
      </c>
      <c r="V15" s="43" t="s">
        <v>3</v>
      </c>
    </row>
    <row r="16" spans="2:22" x14ac:dyDescent="0.25">
      <c r="B16" s="42" t="s">
        <v>301</v>
      </c>
      <c r="C16" s="27">
        <v>830</v>
      </c>
      <c r="D16" s="27">
        <v>19</v>
      </c>
      <c r="E16" s="27">
        <v>3</v>
      </c>
      <c r="F16" s="27">
        <v>0</v>
      </c>
      <c r="G16" s="27">
        <v>0</v>
      </c>
      <c r="H16" s="27">
        <v>3</v>
      </c>
      <c r="I16" s="27">
        <v>2</v>
      </c>
      <c r="J16" s="27">
        <v>58</v>
      </c>
      <c r="K16" s="27">
        <v>0</v>
      </c>
      <c r="L16" s="27">
        <v>2</v>
      </c>
      <c r="M16" s="27">
        <v>2</v>
      </c>
      <c r="N16" s="27">
        <v>59</v>
      </c>
      <c r="O16" s="27">
        <v>53</v>
      </c>
      <c r="P16" s="27">
        <v>0</v>
      </c>
      <c r="Q16" s="27">
        <v>0</v>
      </c>
      <c r="R16" s="27">
        <v>0</v>
      </c>
      <c r="S16" s="27">
        <v>0</v>
      </c>
      <c r="T16" s="27">
        <v>629</v>
      </c>
      <c r="U16" t="s">
        <v>102</v>
      </c>
      <c r="V16" s="43" t="s">
        <v>3</v>
      </c>
    </row>
    <row r="17" spans="2:22" x14ac:dyDescent="0.25">
      <c r="B17" s="42" t="s">
        <v>302</v>
      </c>
      <c r="C17" s="27">
        <v>444</v>
      </c>
      <c r="D17" s="27">
        <v>9</v>
      </c>
      <c r="E17" s="27">
        <v>2</v>
      </c>
      <c r="F17" s="27">
        <v>1</v>
      </c>
      <c r="G17" s="27">
        <v>2</v>
      </c>
      <c r="H17" s="27">
        <v>2</v>
      </c>
      <c r="I17" s="27">
        <v>3</v>
      </c>
      <c r="J17" s="27">
        <v>38</v>
      </c>
      <c r="K17" s="27">
        <v>0</v>
      </c>
      <c r="L17" s="27">
        <v>2</v>
      </c>
      <c r="M17" s="27">
        <v>2</v>
      </c>
      <c r="N17" s="27">
        <v>2</v>
      </c>
      <c r="O17" s="27">
        <v>0</v>
      </c>
      <c r="P17" s="27">
        <v>9</v>
      </c>
      <c r="Q17" s="27">
        <v>263</v>
      </c>
      <c r="R17" s="27">
        <v>0</v>
      </c>
      <c r="S17" s="27">
        <v>0</v>
      </c>
      <c r="T17" s="27">
        <v>109</v>
      </c>
      <c r="U17" t="s">
        <v>102</v>
      </c>
      <c r="V17" s="43" t="s">
        <v>3</v>
      </c>
    </row>
    <row r="18" spans="2:22" x14ac:dyDescent="0.25">
      <c r="B18" s="42" t="s">
        <v>303</v>
      </c>
      <c r="C18" s="27">
        <v>44</v>
      </c>
      <c r="D18" s="27">
        <v>1</v>
      </c>
      <c r="E18" s="27">
        <v>1</v>
      </c>
      <c r="F18" s="27">
        <v>0</v>
      </c>
      <c r="G18" s="27">
        <v>0</v>
      </c>
      <c r="H18" s="27">
        <v>0</v>
      </c>
      <c r="I18" s="27">
        <v>0</v>
      </c>
      <c r="J18" s="27">
        <v>25</v>
      </c>
      <c r="K18" s="27">
        <v>0</v>
      </c>
      <c r="L18" s="27">
        <v>0</v>
      </c>
      <c r="M18" s="27">
        <v>2</v>
      </c>
      <c r="N18" s="27">
        <v>0</v>
      </c>
      <c r="O18" s="27">
        <v>0</v>
      </c>
      <c r="P18" s="27">
        <v>0</v>
      </c>
      <c r="Q18" s="27">
        <v>0</v>
      </c>
      <c r="R18" s="27">
        <v>0</v>
      </c>
      <c r="S18" s="27">
        <v>0</v>
      </c>
      <c r="T18" s="27">
        <v>15</v>
      </c>
      <c r="U18" t="s">
        <v>102</v>
      </c>
      <c r="V18" s="43" t="s">
        <v>3</v>
      </c>
    </row>
    <row r="19" spans="2:22" x14ac:dyDescent="0.25">
      <c r="B19" s="91" t="s">
        <v>304</v>
      </c>
      <c r="C19" s="27">
        <v>107</v>
      </c>
      <c r="D19" s="27">
        <v>0</v>
      </c>
      <c r="E19" s="27">
        <v>0</v>
      </c>
      <c r="F19" s="27">
        <v>0</v>
      </c>
      <c r="G19" s="27">
        <v>0</v>
      </c>
      <c r="H19" s="27">
        <v>0</v>
      </c>
      <c r="I19" s="27">
        <v>0</v>
      </c>
      <c r="J19" s="27">
        <v>0</v>
      </c>
      <c r="K19" s="27">
        <v>0</v>
      </c>
      <c r="L19" s="27">
        <v>0</v>
      </c>
      <c r="M19" s="27">
        <v>0</v>
      </c>
      <c r="N19" s="27">
        <v>0</v>
      </c>
      <c r="O19" s="27">
        <v>0</v>
      </c>
      <c r="P19" s="27">
        <v>98</v>
      </c>
      <c r="Q19" s="27">
        <v>4</v>
      </c>
      <c r="R19" s="27">
        <v>5</v>
      </c>
      <c r="S19" s="27">
        <v>0</v>
      </c>
      <c r="T19" s="27">
        <v>0</v>
      </c>
      <c r="U19" t="s">
        <v>102</v>
      </c>
      <c r="V19" s="43" t="s">
        <v>3</v>
      </c>
    </row>
    <row r="20" spans="2:22" x14ac:dyDescent="0.25">
      <c r="B20" s="91" t="s">
        <v>305</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t="s">
        <v>102</v>
      </c>
      <c r="V20" s="43" t="s">
        <v>3</v>
      </c>
    </row>
    <row r="21" spans="2:22" x14ac:dyDescent="0.25">
      <c r="B21" s="92" t="s">
        <v>306</v>
      </c>
      <c r="C21" s="27">
        <v>809</v>
      </c>
      <c r="D21" s="27">
        <v>0</v>
      </c>
      <c r="E21" s="27">
        <v>0</v>
      </c>
      <c r="F21" s="27">
        <v>0</v>
      </c>
      <c r="G21" s="27">
        <v>0</v>
      </c>
      <c r="H21" s="27">
        <v>0</v>
      </c>
      <c r="I21" s="27">
        <v>0</v>
      </c>
      <c r="J21" s="27">
        <v>0</v>
      </c>
      <c r="K21" s="27">
        <v>61</v>
      </c>
      <c r="L21" s="27">
        <v>0</v>
      </c>
      <c r="M21" s="27">
        <v>0</v>
      </c>
      <c r="N21" s="27">
        <v>36</v>
      </c>
      <c r="O21" s="27">
        <v>0</v>
      </c>
      <c r="P21" s="27">
        <v>0</v>
      </c>
      <c r="Q21" s="27">
        <v>1</v>
      </c>
      <c r="R21" s="27">
        <v>0</v>
      </c>
      <c r="S21" s="27">
        <v>0</v>
      </c>
      <c r="T21" s="27">
        <v>711</v>
      </c>
      <c r="U21" t="s">
        <v>102</v>
      </c>
      <c r="V21" s="43" t="s">
        <v>3</v>
      </c>
    </row>
    <row r="22" spans="2:22" x14ac:dyDescent="0.25">
      <c r="B22" s="42" t="s">
        <v>307</v>
      </c>
      <c r="C22" s="27">
        <v>61</v>
      </c>
      <c r="D22" s="27">
        <v>1</v>
      </c>
      <c r="E22" s="27">
        <v>0</v>
      </c>
      <c r="F22" s="27">
        <v>0</v>
      </c>
      <c r="G22" s="27">
        <v>0</v>
      </c>
      <c r="H22" s="27">
        <v>2</v>
      </c>
      <c r="I22" s="27">
        <v>0</v>
      </c>
      <c r="J22" s="27">
        <v>9</v>
      </c>
      <c r="K22" s="27">
        <v>0</v>
      </c>
      <c r="L22" s="27">
        <v>0</v>
      </c>
      <c r="M22" s="27">
        <v>0</v>
      </c>
      <c r="N22" s="27">
        <v>2</v>
      </c>
      <c r="O22" s="27">
        <v>4</v>
      </c>
      <c r="P22" s="27">
        <v>0</v>
      </c>
      <c r="Q22" s="27">
        <v>0</v>
      </c>
      <c r="R22" s="27">
        <v>0</v>
      </c>
      <c r="S22" s="27">
        <v>0</v>
      </c>
      <c r="T22" s="27">
        <v>43</v>
      </c>
      <c r="U22" s="53" t="s">
        <v>102</v>
      </c>
      <c r="V22" s="45" t="s">
        <v>3</v>
      </c>
    </row>
    <row r="23" spans="2:22" x14ac:dyDescent="0.25">
      <c r="B23" s="71"/>
      <c r="C23" s="27"/>
      <c r="D23" s="27"/>
      <c r="E23" s="27"/>
      <c r="F23" s="27"/>
      <c r="G23" s="27"/>
      <c r="H23" s="27"/>
      <c r="I23" s="27"/>
      <c r="J23" s="27"/>
      <c r="K23" s="27"/>
      <c r="L23" s="27"/>
      <c r="M23" s="27"/>
      <c r="N23" s="27"/>
      <c r="O23" s="27"/>
      <c r="P23" s="27"/>
      <c r="Q23" s="27"/>
      <c r="R23" s="27"/>
      <c r="S23" s="27"/>
      <c r="T23" s="27"/>
    </row>
    <row r="24" spans="2:22" x14ac:dyDescent="0.25">
      <c r="B24" s="93" t="s">
        <v>60</v>
      </c>
      <c r="C24" s="47">
        <f>SUM(C11:C23)</f>
        <v>20549</v>
      </c>
      <c r="D24" s="47">
        <f t="shared" ref="D24:S24" si="0">SUM(D11:D23)</f>
        <v>777</v>
      </c>
      <c r="E24" s="47">
        <f t="shared" si="0"/>
        <v>58</v>
      </c>
      <c r="F24" s="47">
        <f t="shared" si="0"/>
        <v>21</v>
      </c>
      <c r="G24" s="47">
        <f t="shared" si="0"/>
        <v>25</v>
      </c>
      <c r="H24" s="47">
        <f t="shared" si="0"/>
        <v>162</v>
      </c>
      <c r="I24" s="47">
        <f t="shared" si="0"/>
        <v>11</v>
      </c>
      <c r="J24" s="47">
        <f t="shared" si="0"/>
        <v>6362</v>
      </c>
      <c r="K24" s="47">
        <f t="shared" si="0"/>
        <v>142</v>
      </c>
      <c r="L24" s="47">
        <f t="shared" si="0"/>
        <v>62</v>
      </c>
      <c r="M24" s="47">
        <f t="shared" si="0"/>
        <v>56</v>
      </c>
      <c r="N24" s="47">
        <f t="shared" si="0"/>
        <v>1160</v>
      </c>
      <c r="O24" s="47">
        <f t="shared" si="0"/>
        <v>1771</v>
      </c>
      <c r="P24" s="47">
        <f t="shared" si="0"/>
        <v>107</v>
      </c>
      <c r="Q24" s="47">
        <f t="shared" si="0"/>
        <v>268</v>
      </c>
      <c r="R24" s="47">
        <f t="shared" si="0"/>
        <v>130</v>
      </c>
      <c r="S24" s="47">
        <f t="shared" si="0"/>
        <v>0</v>
      </c>
      <c r="T24" s="47">
        <f>SUM(T11:T23)</f>
        <v>9437</v>
      </c>
    </row>
    <row r="25" spans="2:22" x14ac:dyDescent="0.25">
      <c r="B25" s="2" t="s">
        <v>308</v>
      </c>
    </row>
    <row r="26" spans="2:22" x14ac:dyDescent="0.25">
      <c r="B26" s="2" t="s">
        <v>121</v>
      </c>
      <c r="C26" s="68">
        <f ca="1">TODAY()</f>
        <v>42914</v>
      </c>
    </row>
    <row r="27" spans="2:22" x14ac:dyDescent="0.25">
      <c r="B27" s="2"/>
      <c r="C27" s="33"/>
    </row>
    <row r="28" spans="2:22" x14ac:dyDescent="0.25">
      <c r="B28" s="2"/>
    </row>
    <row r="29" spans="2:22" x14ac:dyDescent="0.25">
      <c r="B29" s="2"/>
    </row>
  </sheetData>
  <mergeCells count="22">
    <mergeCell ref="B1:T1"/>
    <mergeCell ref="B2:T2"/>
    <mergeCell ref="B3:T3"/>
    <mergeCell ref="B6:B8"/>
    <mergeCell ref="C6:C8"/>
    <mergeCell ref="D6:D8"/>
    <mergeCell ref="E6:E8"/>
    <mergeCell ref="F6:F8"/>
    <mergeCell ref="G6:G8"/>
    <mergeCell ref="H6:H8"/>
    <mergeCell ref="T6:T8"/>
    <mergeCell ref="I6:I8"/>
    <mergeCell ref="J6:J8"/>
    <mergeCell ref="K6:K8"/>
    <mergeCell ref="L6:L8"/>
    <mergeCell ref="M6:M8"/>
    <mergeCell ref="S6:S8"/>
    <mergeCell ref="N6:N8"/>
    <mergeCell ref="O6:O8"/>
    <mergeCell ref="P6:P8"/>
    <mergeCell ref="Q6:Q8"/>
    <mergeCell ref="R6:R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1"/>
  <sheetViews>
    <sheetView workbookViewId="0">
      <selection activeCell="J16" sqref="J16"/>
    </sheetView>
  </sheetViews>
  <sheetFormatPr baseColWidth="10" defaultRowHeight="15" x14ac:dyDescent="0.25"/>
  <cols>
    <col min="1" max="1" width="2.7109375" customWidth="1"/>
    <col min="2" max="2" width="27.85546875" customWidth="1"/>
    <col min="3" max="21" width="11.140625" customWidth="1"/>
    <col min="22" max="22" width="23.140625" hidden="1" customWidth="1"/>
    <col min="23" max="23" width="14.7109375" hidden="1" customWidth="1"/>
    <col min="24" max="24" width="11.42578125" hidden="1" customWidth="1"/>
    <col min="257" max="257" width="2.7109375" customWidth="1"/>
    <col min="258" max="258" width="27.85546875" customWidth="1"/>
    <col min="259" max="277" width="11.140625" customWidth="1"/>
    <col min="278" max="280" width="0" hidden="1" customWidth="1"/>
    <col min="513" max="513" width="2.7109375" customWidth="1"/>
    <col min="514" max="514" width="27.85546875" customWidth="1"/>
    <col min="515" max="533" width="11.140625" customWidth="1"/>
    <col min="534" max="536" width="0" hidden="1" customWidth="1"/>
    <col min="769" max="769" width="2.7109375" customWidth="1"/>
    <col min="770" max="770" width="27.85546875" customWidth="1"/>
    <col min="771" max="789" width="11.140625" customWidth="1"/>
    <col min="790" max="792" width="0" hidden="1" customWidth="1"/>
    <col min="1025" max="1025" width="2.7109375" customWidth="1"/>
    <col min="1026" max="1026" width="27.85546875" customWidth="1"/>
    <col min="1027" max="1045" width="11.140625" customWidth="1"/>
    <col min="1046" max="1048" width="0" hidden="1" customWidth="1"/>
    <col min="1281" max="1281" width="2.7109375" customWidth="1"/>
    <col min="1282" max="1282" width="27.85546875" customWidth="1"/>
    <col min="1283" max="1301" width="11.140625" customWidth="1"/>
    <col min="1302" max="1304" width="0" hidden="1" customWidth="1"/>
    <col min="1537" max="1537" width="2.7109375" customWidth="1"/>
    <col min="1538" max="1538" width="27.85546875" customWidth="1"/>
    <col min="1539" max="1557" width="11.140625" customWidth="1"/>
    <col min="1558" max="1560" width="0" hidden="1" customWidth="1"/>
    <col min="1793" max="1793" width="2.7109375" customWidth="1"/>
    <col min="1794" max="1794" width="27.85546875" customWidth="1"/>
    <col min="1795" max="1813" width="11.140625" customWidth="1"/>
    <col min="1814" max="1816" width="0" hidden="1" customWidth="1"/>
    <col min="2049" max="2049" width="2.7109375" customWidth="1"/>
    <col min="2050" max="2050" width="27.85546875" customWidth="1"/>
    <col min="2051" max="2069" width="11.140625" customWidth="1"/>
    <col min="2070" max="2072" width="0" hidden="1" customWidth="1"/>
    <col min="2305" max="2305" width="2.7109375" customWidth="1"/>
    <col min="2306" max="2306" width="27.85546875" customWidth="1"/>
    <col min="2307" max="2325" width="11.140625" customWidth="1"/>
    <col min="2326" max="2328" width="0" hidden="1" customWidth="1"/>
    <col min="2561" max="2561" width="2.7109375" customWidth="1"/>
    <col min="2562" max="2562" width="27.85546875" customWidth="1"/>
    <col min="2563" max="2581" width="11.140625" customWidth="1"/>
    <col min="2582" max="2584" width="0" hidden="1" customWidth="1"/>
    <col min="2817" max="2817" width="2.7109375" customWidth="1"/>
    <col min="2818" max="2818" width="27.85546875" customWidth="1"/>
    <col min="2819" max="2837" width="11.140625" customWidth="1"/>
    <col min="2838" max="2840" width="0" hidden="1" customWidth="1"/>
    <col min="3073" max="3073" width="2.7109375" customWidth="1"/>
    <col min="3074" max="3074" width="27.85546875" customWidth="1"/>
    <col min="3075" max="3093" width="11.140625" customWidth="1"/>
    <col min="3094" max="3096" width="0" hidden="1" customWidth="1"/>
    <col min="3329" max="3329" width="2.7109375" customWidth="1"/>
    <col min="3330" max="3330" width="27.85546875" customWidth="1"/>
    <col min="3331" max="3349" width="11.140625" customWidth="1"/>
    <col min="3350" max="3352" width="0" hidden="1" customWidth="1"/>
    <col min="3585" max="3585" width="2.7109375" customWidth="1"/>
    <col min="3586" max="3586" width="27.85546875" customWidth="1"/>
    <col min="3587" max="3605" width="11.140625" customWidth="1"/>
    <col min="3606" max="3608" width="0" hidden="1" customWidth="1"/>
    <col min="3841" max="3841" width="2.7109375" customWidth="1"/>
    <col min="3842" max="3842" width="27.85546875" customWidth="1"/>
    <col min="3843" max="3861" width="11.140625" customWidth="1"/>
    <col min="3862" max="3864" width="0" hidden="1" customWidth="1"/>
    <col min="4097" max="4097" width="2.7109375" customWidth="1"/>
    <col min="4098" max="4098" width="27.85546875" customWidth="1"/>
    <col min="4099" max="4117" width="11.140625" customWidth="1"/>
    <col min="4118" max="4120" width="0" hidden="1" customWidth="1"/>
    <col min="4353" max="4353" width="2.7109375" customWidth="1"/>
    <col min="4354" max="4354" width="27.85546875" customWidth="1"/>
    <col min="4355" max="4373" width="11.140625" customWidth="1"/>
    <col min="4374" max="4376" width="0" hidden="1" customWidth="1"/>
    <col min="4609" max="4609" width="2.7109375" customWidth="1"/>
    <col min="4610" max="4610" width="27.85546875" customWidth="1"/>
    <col min="4611" max="4629" width="11.140625" customWidth="1"/>
    <col min="4630" max="4632" width="0" hidden="1" customWidth="1"/>
    <col min="4865" max="4865" width="2.7109375" customWidth="1"/>
    <col min="4866" max="4866" width="27.85546875" customWidth="1"/>
    <col min="4867" max="4885" width="11.140625" customWidth="1"/>
    <col min="4886" max="4888" width="0" hidden="1" customWidth="1"/>
    <col min="5121" max="5121" width="2.7109375" customWidth="1"/>
    <col min="5122" max="5122" width="27.85546875" customWidth="1"/>
    <col min="5123" max="5141" width="11.140625" customWidth="1"/>
    <col min="5142" max="5144" width="0" hidden="1" customWidth="1"/>
    <col min="5377" max="5377" width="2.7109375" customWidth="1"/>
    <col min="5378" max="5378" width="27.85546875" customWidth="1"/>
    <col min="5379" max="5397" width="11.140625" customWidth="1"/>
    <col min="5398" max="5400" width="0" hidden="1" customWidth="1"/>
    <col min="5633" max="5633" width="2.7109375" customWidth="1"/>
    <col min="5634" max="5634" width="27.85546875" customWidth="1"/>
    <col min="5635" max="5653" width="11.140625" customWidth="1"/>
    <col min="5654" max="5656" width="0" hidden="1" customWidth="1"/>
    <col min="5889" max="5889" width="2.7109375" customWidth="1"/>
    <col min="5890" max="5890" width="27.85546875" customWidth="1"/>
    <col min="5891" max="5909" width="11.140625" customWidth="1"/>
    <col min="5910" max="5912" width="0" hidden="1" customWidth="1"/>
    <col min="6145" max="6145" width="2.7109375" customWidth="1"/>
    <col min="6146" max="6146" width="27.85546875" customWidth="1"/>
    <col min="6147" max="6165" width="11.140625" customWidth="1"/>
    <col min="6166" max="6168" width="0" hidden="1" customWidth="1"/>
    <col min="6401" max="6401" width="2.7109375" customWidth="1"/>
    <col min="6402" max="6402" width="27.85546875" customWidth="1"/>
    <col min="6403" max="6421" width="11.140625" customWidth="1"/>
    <col min="6422" max="6424" width="0" hidden="1" customWidth="1"/>
    <col min="6657" max="6657" width="2.7109375" customWidth="1"/>
    <col min="6658" max="6658" width="27.85546875" customWidth="1"/>
    <col min="6659" max="6677" width="11.140625" customWidth="1"/>
    <col min="6678" max="6680" width="0" hidden="1" customWidth="1"/>
    <col min="6913" max="6913" width="2.7109375" customWidth="1"/>
    <col min="6914" max="6914" width="27.85546875" customWidth="1"/>
    <col min="6915" max="6933" width="11.140625" customWidth="1"/>
    <col min="6934" max="6936" width="0" hidden="1" customWidth="1"/>
    <col min="7169" max="7169" width="2.7109375" customWidth="1"/>
    <col min="7170" max="7170" width="27.85546875" customWidth="1"/>
    <col min="7171" max="7189" width="11.140625" customWidth="1"/>
    <col min="7190" max="7192" width="0" hidden="1" customWidth="1"/>
    <col min="7425" max="7425" width="2.7109375" customWidth="1"/>
    <col min="7426" max="7426" width="27.85546875" customWidth="1"/>
    <col min="7427" max="7445" width="11.140625" customWidth="1"/>
    <col min="7446" max="7448" width="0" hidden="1" customWidth="1"/>
    <col min="7681" max="7681" width="2.7109375" customWidth="1"/>
    <col min="7682" max="7682" width="27.85546875" customWidth="1"/>
    <col min="7683" max="7701" width="11.140625" customWidth="1"/>
    <col min="7702" max="7704" width="0" hidden="1" customWidth="1"/>
    <col min="7937" max="7937" width="2.7109375" customWidth="1"/>
    <col min="7938" max="7938" width="27.85546875" customWidth="1"/>
    <col min="7939" max="7957" width="11.140625" customWidth="1"/>
    <col min="7958" max="7960" width="0" hidden="1" customWidth="1"/>
    <col min="8193" max="8193" width="2.7109375" customWidth="1"/>
    <col min="8194" max="8194" width="27.85546875" customWidth="1"/>
    <col min="8195" max="8213" width="11.140625" customWidth="1"/>
    <col min="8214" max="8216" width="0" hidden="1" customWidth="1"/>
    <col min="8449" max="8449" width="2.7109375" customWidth="1"/>
    <col min="8450" max="8450" width="27.85546875" customWidth="1"/>
    <col min="8451" max="8469" width="11.140625" customWidth="1"/>
    <col min="8470" max="8472" width="0" hidden="1" customWidth="1"/>
    <col min="8705" max="8705" width="2.7109375" customWidth="1"/>
    <col min="8706" max="8706" width="27.85546875" customWidth="1"/>
    <col min="8707" max="8725" width="11.140625" customWidth="1"/>
    <col min="8726" max="8728" width="0" hidden="1" customWidth="1"/>
    <col min="8961" max="8961" width="2.7109375" customWidth="1"/>
    <col min="8962" max="8962" width="27.85546875" customWidth="1"/>
    <col min="8963" max="8981" width="11.140625" customWidth="1"/>
    <col min="8982" max="8984" width="0" hidden="1" customWidth="1"/>
    <col min="9217" max="9217" width="2.7109375" customWidth="1"/>
    <col min="9218" max="9218" width="27.85546875" customWidth="1"/>
    <col min="9219" max="9237" width="11.140625" customWidth="1"/>
    <col min="9238" max="9240" width="0" hidden="1" customWidth="1"/>
    <col min="9473" max="9473" width="2.7109375" customWidth="1"/>
    <col min="9474" max="9474" width="27.85546875" customWidth="1"/>
    <col min="9475" max="9493" width="11.140625" customWidth="1"/>
    <col min="9494" max="9496" width="0" hidden="1" customWidth="1"/>
    <col min="9729" max="9729" width="2.7109375" customWidth="1"/>
    <col min="9730" max="9730" width="27.85546875" customWidth="1"/>
    <col min="9731" max="9749" width="11.140625" customWidth="1"/>
    <col min="9750" max="9752" width="0" hidden="1" customWidth="1"/>
    <col min="9985" max="9985" width="2.7109375" customWidth="1"/>
    <col min="9986" max="9986" width="27.85546875" customWidth="1"/>
    <col min="9987" max="10005" width="11.140625" customWidth="1"/>
    <col min="10006" max="10008" width="0" hidden="1" customWidth="1"/>
    <col min="10241" max="10241" width="2.7109375" customWidth="1"/>
    <col min="10242" max="10242" width="27.85546875" customWidth="1"/>
    <col min="10243" max="10261" width="11.140625" customWidth="1"/>
    <col min="10262" max="10264" width="0" hidden="1" customWidth="1"/>
    <col min="10497" max="10497" width="2.7109375" customWidth="1"/>
    <col min="10498" max="10498" width="27.85546875" customWidth="1"/>
    <col min="10499" max="10517" width="11.140625" customWidth="1"/>
    <col min="10518" max="10520" width="0" hidden="1" customWidth="1"/>
    <col min="10753" max="10753" width="2.7109375" customWidth="1"/>
    <col min="10754" max="10754" width="27.85546875" customWidth="1"/>
    <col min="10755" max="10773" width="11.140625" customWidth="1"/>
    <col min="10774" max="10776" width="0" hidden="1" customWidth="1"/>
    <col min="11009" max="11009" width="2.7109375" customWidth="1"/>
    <col min="11010" max="11010" width="27.85546875" customWidth="1"/>
    <col min="11011" max="11029" width="11.140625" customWidth="1"/>
    <col min="11030" max="11032" width="0" hidden="1" customWidth="1"/>
    <col min="11265" max="11265" width="2.7109375" customWidth="1"/>
    <col min="11266" max="11266" width="27.85546875" customWidth="1"/>
    <col min="11267" max="11285" width="11.140625" customWidth="1"/>
    <col min="11286" max="11288" width="0" hidden="1" customWidth="1"/>
    <col min="11521" max="11521" width="2.7109375" customWidth="1"/>
    <col min="11522" max="11522" width="27.85546875" customWidth="1"/>
    <col min="11523" max="11541" width="11.140625" customWidth="1"/>
    <col min="11542" max="11544" width="0" hidden="1" customWidth="1"/>
    <col min="11777" max="11777" width="2.7109375" customWidth="1"/>
    <col min="11778" max="11778" width="27.85546875" customWidth="1"/>
    <col min="11779" max="11797" width="11.140625" customWidth="1"/>
    <col min="11798" max="11800" width="0" hidden="1" customWidth="1"/>
    <col min="12033" max="12033" width="2.7109375" customWidth="1"/>
    <col min="12034" max="12034" width="27.85546875" customWidth="1"/>
    <col min="12035" max="12053" width="11.140625" customWidth="1"/>
    <col min="12054" max="12056" width="0" hidden="1" customWidth="1"/>
    <col min="12289" max="12289" width="2.7109375" customWidth="1"/>
    <col min="12290" max="12290" width="27.85546875" customWidth="1"/>
    <col min="12291" max="12309" width="11.140625" customWidth="1"/>
    <col min="12310" max="12312" width="0" hidden="1" customWidth="1"/>
    <col min="12545" max="12545" width="2.7109375" customWidth="1"/>
    <col min="12546" max="12546" width="27.85546875" customWidth="1"/>
    <col min="12547" max="12565" width="11.140625" customWidth="1"/>
    <col min="12566" max="12568" width="0" hidden="1" customWidth="1"/>
    <col min="12801" max="12801" width="2.7109375" customWidth="1"/>
    <col min="12802" max="12802" width="27.85546875" customWidth="1"/>
    <col min="12803" max="12821" width="11.140625" customWidth="1"/>
    <col min="12822" max="12824" width="0" hidden="1" customWidth="1"/>
    <col min="13057" max="13057" width="2.7109375" customWidth="1"/>
    <col min="13058" max="13058" width="27.85546875" customWidth="1"/>
    <col min="13059" max="13077" width="11.140625" customWidth="1"/>
    <col min="13078" max="13080" width="0" hidden="1" customWidth="1"/>
    <col min="13313" max="13313" width="2.7109375" customWidth="1"/>
    <col min="13314" max="13314" width="27.85546875" customWidth="1"/>
    <col min="13315" max="13333" width="11.140625" customWidth="1"/>
    <col min="13334" max="13336" width="0" hidden="1" customWidth="1"/>
    <col min="13569" max="13569" width="2.7109375" customWidth="1"/>
    <col min="13570" max="13570" width="27.85546875" customWidth="1"/>
    <col min="13571" max="13589" width="11.140625" customWidth="1"/>
    <col min="13590" max="13592" width="0" hidden="1" customWidth="1"/>
    <col min="13825" max="13825" width="2.7109375" customWidth="1"/>
    <col min="13826" max="13826" width="27.85546875" customWidth="1"/>
    <col min="13827" max="13845" width="11.140625" customWidth="1"/>
    <col min="13846" max="13848" width="0" hidden="1" customWidth="1"/>
    <col min="14081" max="14081" width="2.7109375" customWidth="1"/>
    <col min="14082" max="14082" width="27.85546875" customWidth="1"/>
    <col min="14083" max="14101" width="11.140625" customWidth="1"/>
    <col min="14102" max="14104" width="0" hidden="1" customWidth="1"/>
    <col min="14337" max="14337" width="2.7109375" customWidth="1"/>
    <col min="14338" max="14338" width="27.85546875" customWidth="1"/>
    <col min="14339" max="14357" width="11.140625" customWidth="1"/>
    <col min="14358" max="14360" width="0" hidden="1" customWidth="1"/>
    <col min="14593" max="14593" width="2.7109375" customWidth="1"/>
    <col min="14594" max="14594" width="27.85546875" customWidth="1"/>
    <col min="14595" max="14613" width="11.140625" customWidth="1"/>
    <col min="14614" max="14616" width="0" hidden="1" customWidth="1"/>
    <col min="14849" max="14849" width="2.7109375" customWidth="1"/>
    <col min="14850" max="14850" width="27.85546875" customWidth="1"/>
    <col min="14851" max="14869" width="11.140625" customWidth="1"/>
    <col min="14870" max="14872" width="0" hidden="1" customWidth="1"/>
    <col min="15105" max="15105" width="2.7109375" customWidth="1"/>
    <col min="15106" max="15106" width="27.85546875" customWidth="1"/>
    <col min="15107" max="15125" width="11.140625" customWidth="1"/>
    <col min="15126" max="15128" width="0" hidden="1" customWidth="1"/>
    <col min="15361" max="15361" width="2.7109375" customWidth="1"/>
    <col min="15362" max="15362" width="27.85546875" customWidth="1"/>
    <col min="15363" max="15381" width="11.140625" customWidth="1"/>
    <col min="15382" max="15384" width="0" hidden="1" customWidth="1"/>
    <col min="15617" max="15617" width="2.7109375" customWidth="1"/>
    <col min="15618" max="15618" width="27.85546875" customWidth="1"/>
    <col min="15619" max="15637" width="11.140625" customWidth="1"/>
    <col min="15638" max="15640" width="0" hidden="1" customWidth="1"/>
    <col min="15873" max="15873" width="2.7109375" customWidth="1"/>
    <col min="15874" max="15874" width="27.85546875" customWidth="1"/>
    <col min="15875" max="15893" width="11.140625" customWidth="1"/>
    <col min="15894" max="15896" width="0" hidden="1" customWidth="1"/>
    <col min="16129" max="16129" width="2.7109375" customWidth="1"/>
    <col min="16130" max="16130" width="27.85546875" customWidth="1"/>
    <col min="16131" max="16149" width="11.140625" customWidth="1"/>
    <col min="16150" max="16152" width="0" hidden="1" customWidth="1"/>
  </cols>
  <sheetData>
    <row r="1" spans="2:23" ht="15.75" x14ac:dyDescent="0.25">
      <c r="B1" s="112" t="s">
        <v>0</v>
      </c>
      <c r="C1" s="112"/>
      <c r="D1" s="112"/>
      <c r="E1" s="112"/>
      <c r="F1" s="112"/>
      <c r="G1" s="112"/>
      <c r="H1" s="112"/>
      <c r="I1" s="112"/>
      <c r="J1" s="112"/>
      <c r="K1" s="112"/>
      <c r="L1" s="112"/>
      <c r="M1" s="112"/>
      <c r="N1" s="112"/>
      <c r="O1" s="112"/>
      <c r="P1" s="112"/>
      <c r="Q1" s="112"/>
      <c r="R1" s="112"/>
      <c r="S1" s="112"/>
      <c r="T1" s="112"/>
      <c r="U1" s="112"/>
    </row>
    <row r="2" spans="2:23" ht="15.75" x14ac:dyDescent="0.25">
      <c r="B2" s="112" t="s">
        <v>1</v>
      </c>
      <c r="C2" s="112"/>
      <c r="D2" s="112"/>
      <c r="E2" s="112"/>
      <c r="F2" s="112"/>
      <c r="G2" s="112"/>
      <c r="H2" s="112"/>
      <c r="I2" s="112"/>
      <c r="J2" s="112"/>
      <c r="K2" s="112"/>
      <c r="L2" s="112"/>
      <c r="M2" s="112"/>
      <c r="N2" s="112"/>
      <c r="O2" s="112"/>
      <c r="P2" s="112"/>
      <c r="Q2" s="112"/>
      <c r="R2" s="112"/>
      <c r="S2" s="112"/>
      <c r="T2" s="112"/>
      <c r="U2" s="112"/>
    </row>
    <row r="3" spans="2:23" ht="15.75" x14ac:dyDescent="0.25">
      <c r="B3" s="113" t="s">
        <v>309</v>
      </c>
      <c r="C3" s="113"/>
      <c r="D3" s="113"/>
      <c r="E3" s="113"/>
      <c r="F3" s="113"/>
      <c r="G3" s="113"/>
      <c r="H3" s="113"/>
      <c r="I3" s="113"/>
      <c r="J3" s="113"/>
      <c r="K3" s="113"/>
      <c r="L3" s="113"/>
      <c r="M3" s="113"/>
      <c r="N3" s="113"/>
      <c r="O3" s="113"/>
      <c r="P3" s="113"/>
      <c r="Q3" s="113"/>
      <c r="R3" s="113"/>
      <c r="S3" s="113"/>
      <c r="T3" s="113"/>
      <c r="U3" s="113"/>
    </row>
    <row r="4" spans="2:23" x14ac:dyDescent="0.25">
      <c r="B4" s="1" t="str">
        <f>V12</f>
        <v>ENERO-DICIEMBRE/2016</v>
      </c>
    </row>
    <row r="5" spans="2:23" x14ac:dyDescent="0.25">
      <c r="B5" s="1" t="str">
        <f>W12</f>
        <v>AMBOS SEXOS</v>
      </c>
    </row>
    <row r="6" spans="2:23" x14ac:dyDescent="0.25">
      <c r="B6" s="163" t="s">
        <v>218</v>
      </c>
      <c r="C6" s="148" t="s">
        <v>310</v>
      </c>
      <c r="D6" s="149"/>
      <c r="E6" s="149"/>
      <c r="F6" s="149"/>
      <c r="G6" s="149"/>
      <c r="H6" s="149"/>
      <c r="I6" s="149"/>
      <c r="J6" s="149"/>
      <c r="K6" s="149"/>
      <c r="L6" s="149"/>
      <c r="M6" s="149"/>
      <c r="N6" s="149"/>
      <c r="O6" s="149"/>
      <c r="P6" s="149"/>
      <c r="Q6" s="149"/>
      <c r="R6" s="149"/>
      <c r="S6" s="149"/>
      <c r="T6" s="149"/>
      <c r="U6" s="150"/>
    </row>
    <row r="7" spans="2:23" x14ac:dyDescent="0.25">
      <c r="B7" s="164"/>
      <c r="C7" s="120" t="s">
        <v>27</v>
      </c>
      <c r="D7" s="120" t="s">
        <v>311</v>
      </c>
      <c r="E7" s="120" t="s">
        <v>312</v>
      </c>
      <c r="F7" s="127" t="s">
        <v>313</v>
      </c>
      <c r="G7" s="120" t="s">
        <v>314</v>
      </c>
      <c r="H7" s="120" t="s">
        <v>315</v>
      </c>
      <c r="I7" s="120" t="s">
        <v>316</v>
      </c>
      <c r="J7" s="120" t="s">
        <v>317</v>
      </c>
      <c r="K7" s="120" t="s">
        <v>318</v>
      </c>
      <c r="L7" s="120" t="s">
        <v>319</v>
      </c>
      <c r="M7" s="127" t="s">
        <v>320</v>
      </c>
      <c r="N7" s="120" t="s">
        <v>321</v>
      </c>
      <c r="O7" s="127" t="s">
        <v>322</v>
      </c>
      <c r="P7" s="120" t="s">
        <v>323</v>
      </c>
      <c r="Q7" s="127" t="s">
        <v>324</v>
      </c>
      <c r="R7" s="127" t="s">
        <v>325</v>
      </c>
      <c r="S7" s="127" t="s">
        <v>326</v>
      </c>
      <c r="T7" s="127" t="s">
        <v>327</v>
      </c>
      <c r="U7" s="120" t="s">
        <v>328</v>
      </c>
    </row>
    <row r="8" spans="2:23" x14ac:dyDescent="0.25">
      <c r="B8" s="164"/>
      <c r="C8" s="121"/>
      <c r="D8" s="121"/>
      <c r="E8" s="121"/>
      <c r="F8" s="128"/>
      <c r="G8" s="121"/>
      <c r="H8" s="121"/>
      <c r="I8" s="121"/>
      <c r="J8" s="121"/>
      <c r="K8" s="121"/>
      <c r="L8" s="121"/>
      <c r="M8" s="128"/>
      <c r="N8" s="121"/>
      <c r="O8" s="128"/>
      <c r="P8" s="121"/>
      <c r="Q8" s="128"/>
      <c r="R8" s="128"/>
      <c r="S8" s="128"/>
      <c r="T8" s="128"/>
      <c r="U8" s="121"/>
      <c r="V8">
        <f ca="1">SECOND(NOW())</f>
        <v>7</v>
      </c>
      <c r="W8" t="str">
        <f ca="1">TEXT(V8,V8)</f>
        <v>7</v>
      </c>
    </row>
    <row r="9" spans="2:23" x14ac:dyDescent="0.25">
      <c r="B9" s="165"/>
      <c r="C9" s="122"/>
      <c r="D9" s="122"/>
      <c r="E9" s="122"/>
      <c r="F9" s="129"/>
      <c r="G9" s="122"/>
      <c r="H9" s="122"/>
      <c r="I9" s="122"/>
      <c r="J9" s="122"/>
      <c r="K9" s="122"/>
      <c r="L9" s="122"/>
      <c r="M9" s="129"/>
      <c r="N9" s="122"/>
      <c r="O9" s="129"/>
      <c r="P9" s="122"/>
      <c r="Q9" s="129"/>
      <c r="R9" s="129"/>
      <c r="S9" s="129"/>
      <c r="T9" s="129"/>
      <c r="U9" s="122"/>
    </row>
    <row r="10" spans="2:23" x14ac:dyDescent="0.25">
      <c r="B10" s="94"/>
      <c r="C10" s="27"/>
      <c r="D10" s="27"/>
      <c r="E10" s="27"/>
      <c r="F10" s="27"/>
      <c r="G10" s="27"/>
      <c r="H10" s="27"/>
      <c r="I10" s="27"/>
      <c r="J10" s="27"/>
      <c r="K10" s="27"/>
      <c r="L10" s="27"/>
      <c r="M10" s="27"/>
      <c r="N10" s="27"/>
      <c r="O10" s="27"/>
      <c r="P10" s="27"/>
      <c r="Q10" s="27"/>
      <c r="R10" s="27"/>
      <c r="S10" s="27"/>
      <c r="T10" s="27"/>
      <c r="U10" s="27"/>
    </row>
    <row r="11" spans="2:23" hidden="1" x14ac:dyDescent="0.25">
      <c r="B11" s="95" t="s">
        <v>82</v>
      </c>
      <c r="C11" s="39" t="s">
        <v>83</v>
      </c>
      <c r="D11" s="39" t="s">
        <v>84</v>
      </c>
      <c r="E11" s="39" t="s">
        <v>85</v>
      </c>
      <c r="F11" s="39" t="s">
        <v>86</v>
      </c>
      <c r="G11" s="39" t="s">
        <v>87</v>
      </c>
      <c r="H11" s="39" t="s">
        <v>88</v>
      </c>
      <c r="I11" s="39" t="s">
        <v>89</v>
      </c>
      <c r="J11" s="39" t="s">
        <v>90</v>
      </c>
      <c r="K11" s="39" t="s">
        <v>91</v>
      </c>
      <c r="L11" s="39" t="s">
        <v>92</v>
      </c>
      <c r="M11" s="39" t="s">
        <v>93</v>
      </c>
      <c r="N11" s="39" t="s">
        <v>94</v>
      </c>
      <c r="O11" s="39" t="s">
        <v>95</v>
      </c>
      <c r="P11" s="39" t="s">
        <v>96</v>
      </c>
      <c r="Q11" s="39" t="s">
        <v>97</v>
      </c>
      <c r="R11" s="39" t="s">
        <v>98</v>
      </c>
      <c r="S11" s="39" t="s">
        <v>117</v>
      </c>
      <c r="T11" s="39" t="s">
        <v>118</v>
      </c>
      <c r="U11" s="39" t="s">
        <v>119</v>
      </c>
      <c r="V11" s="96" t="s">
        <v>99</v>
      </c>
      <c r="W11" s="41" t="s">
        <v>100</v>
      </c>
    </row>
    <row r="12" spans="2:23" x14ac:dyDescent="0.25">
      <c r="B12" s="97" t="s">
        <v>296</v>
      </c>
      <c r="C12" s="27">
        <v>5210</v>
      </c>
      <c r="D12" s="27">
        <v>54</v>
      </c>
      <c r="E12" s="27">
        <v>0</v>
      </c>
      <c r="F12" s="27">
        <v>1039</v>
      </c>
      <c r="G12" s="27">
        <v>1955</v>
      </c>
      <c r="H12" s="27">
        <v>23</v>
      </c>
      <c r="I12" s="27">
        <v>6</v>
      </c>
      <c r="J12" s="27">
        <v>33</v>
      </c>
      <c r="K12" s="27">
        <v>40</v>
      </c>
      <c r="L12" s="27">
        <v>3</v>
      </c>
      <c r="M12" s="27">
        <v>61</v>
      </c>
      <c r="N12" s="27">
        <v>0</v>
      </c>
      <c r="O12" s="27">
        <v>647</v>
      </c>
      <c r="P12" s="27">
        <v>0</v>
      </c>
      <c r="Q12" s="27">
        <v>60</v>
      </c>
      <c r="R12" s="27">
        <v>60</v>
      </c>
      <c r="S12" s="27">
        <v>3</v>
      </c>
      <c r="T12" s="27">
        <v>386</v>
      </c>
      <c r="U12" s="27">
        <v>840</v>
      </c>
      <c r="V12" t="s">
        <v>102</v>
      </c>
      <c r="W12" s="43" t="s">
        <v>3</v>
      </c>
    </row>
    <row r="13" spans="2:23" x14ac:dyDescent="0.25">
      <c r="B13" s="97" t="s">
        <v>297</v>
      </c>
      <c r="C13" s="27">
        <v>5777</v>
      </c>
      <c r="D13" s="27">
        <v>16</v>
      </c>
      <c r="E13" s="27">
        <v>1</v>
      </c>
      <c r="F13" s="27">
        <v>2057</v>
      </c>
      <c r="G13" s="27">
        <v>707</v>
      </c>
      <c r="H13" s="27">
        <v>19</v>
      </c>
      <c r="I13" s="27">
        <v>13</v>
      </c>
      <c r="J13" s="27">
        <v>220</v>
      </c>
      <c r="K13" s="27">
        <v>29</v>
      </c>
      <c r="L13" s="27">
        <v>0</v>
      </c>
      <c r="M13" s="27">
        <v>74</v>
      </c>
      <c r="N13" s="27">
        <v>0</v>
      </c>
      <c r="O13" s="27">
        <v>824</v>
      </c>
      <c r="P13" s="27">
        <v>1</v>
      </c>
      <c r="Q13" s="27">
        <v>26</v>
      </c>
      <c r="R13" s="27">
        <v>55</v>
      </c>
      <c r="S13" s="27">
        <v>7</v>
      </c>
      <c r="T13" s="27">
        <v>400</v>
      </c>
      <c r="U13" s="27">
        <v>1328</v>
      </c>
      <c r="V13" t="s">
        <v>102</v>
      </c>
      <c r="W13" s="43" t="s">
        <v>3</v>
      </c>
    </row>
    <row r="14" spans="2:23" x14ac:dyDescent="0.25">
      <c r="B14" s="97" t="s">
        <v>298</v>
      </c>
      <c r="C14" s="27">
        <v>1263</v>
      </c>
      <c r="D14" s="27">
        <v>53</v>
      </c>
      <c r="E14" s="27">
        <v>0</v>
      </c>
      <c r="F14" s="27">
        <v>416</v>
      </c>
      <c r="G14" s="27">
        <v>241</v>
      </c>
      <c r="H14" s="27">
        <v>13</v>
      </c>
      <c r="I14" s="27">
        <v>1</v>
      </c>
      <c r="J14" s="27">
        <v>0</v>
      </c>
      <c r="K14" s="27">
        <v>3</v>
      </c>
      <c r="L14" s="27">
        <v>0</v>
      </c>
      <c r="M14" s="27">
        <v>17</v>
      </c>
      <c r="N14" s="27">
        <v>0</v>
      </c>
      <c r="O14" s="27">
        <v>237</v>
      </c>
      <c r="P14" s="27">
        <v>0</v>
      </c>
      <c r="Q14" s="27">
        <v>16</v>
      </c>
      <c r="R14" s="27">
        <v>2</v>
      </c>
      <c r="S14" s="27">
        <v>1</v>
      </c>
      <c r="T14" s="27">
        <v>39</v>
      </c>
      <c r="U14" s="27">
        <v>224</v>
      </c>
      <c r="V14" t="s">
        <v>102</v>
      </c>
      <c r="W14" s="43" t="s">
        <v>3</v>
      </c>
    </row>
    <row r="15" spans="2:23" x14ac:dyDescent="0.25">
      <c r="B15" s="97" t="s">
        <v>299</v>
      </c>
      <c r="C15" s="27">
        <v>2207</v>
      </c>
      <c r="D15" s="27">
        <v>3</v>
      </c>
      <c r="E15" s="27">
        <v>0</v>
      </c>
      <c r="F15" s="27">
        <v>723</v>
      </c>
      <c r="G15" s="27">
        <v>104</v>
      </c>
      <c r="H15" s="27">
        <v>10</v>
      </c>
      <c r="I15" s="27">
        <v>4</v>
      </c>
      <c r="J15" s="27">
        <v>0</v>
      </c>
      <c r="K15" s="27">
        <v>1</v>
      </c>
      <c r="L15" s="27">
        <v>0</v>
      </c>
      <c r="M15" s="27">
        <v>67</v>
      </c>
      <c r="N15" s="27">
        <v>0</v>
      </c>
      <c r="O15" s="27">
        <v>321</v>
      </c>
      <c r="P15" s="27">
        <v>0</v>
      </c>
      <c r="Q15" s="27">
        <v>2</v>
      </c>
      <c r="R15" s="27">
        <v>5</v>
      </c>
      <c r="S15" s="27">
        <v>0</v>
      </c>
      <c r="T15" s="27">
        <v>673</v>
      </c>
      <c r="U15" s="27">
        <v>294</v>
      </c>
      <c r="V15" t="s">
        <v>102</v>
      </c>
      <c r="W15" s="43" t="s">
        <v>3</v>
      </c>
    </row>
    <row r="16" spans="2:23" x14ac:dyDescent="0.25">
      <c r="B16" s="97" t="s">
        <v>300</v>
      </c>
      <c r="C16" s="27">
        <v>3797</v>
      </c>
      <c r="D16" s="27">
        <v>8</v>
      </c>
      <c r="E16" s="27">
        <v>0</v>
      </c>
      <c r="F16" s="27">
        <v>1287</v>
      </c>
      <c r="G16" s="27">
        <v>181</v>
      </c>
      <c r="H16" s="27">
        <v>14</v>
      </c>
      <c r="I16" s="27">
        <v>7</v>
      </c>
      <c r="J16" s="27">
        <v>4</v>
      </c>
      <c r="K16" s="27">
        <v>4</v>
      </c>
      <c r="L16" s="27">
        <v>0</v>
      </c>
      <c r="M16" s="27">
        <v>93</v>
      </c>
      <c r="N16" s="27">
        <v>0</v>
      </c>
      <c r="O16" s="27">
        <v>671</v>
      </c>
      <c r="P16" s="27">
        <v>0</v>
      </c>
      <c r="Q16" s="27">
        <v>5</v>
      </c>
      <c r="R16" s="27">
        <v>5</v>
      </c>
      <c r="S16" s="27">
        <v>0</v>
      </c>
      <c r="T16" s="27">
        <v>541</v>
      </c>
      <c r="U16" s="27">
        <v>977</v>
      </c>
      <c r="V16" t="s">
        <v>102</v>
      </c>
      <c r="W16" s="43" t="s">
        <v>3</v>
      </c>
    </row>
    <row r="17" spans="2:23" x14ac:dyDescent="0.25">
      <c r="B17" s="97" t="s">
        <v>301</v>
      </c>
      <c r="C17" s="27">
        <v>830</v>
      </c>
      <c r="D17" s="27">
        <v>0</v>
      </c>
      <c r="E17" s="27">
        <v>1</v>
      </c>
      <c r="F17" s="27">
        <v>117</v>
      </c>
      <c r="G17" s="27">
        <v>5</v>
      </c>
      <c r="H17" s="27">
        <v>30</v>
      </c>
      <c r="I17" s="27">
        <v>0</v>
      </c>
      <c r="J17" s="27">
        <v>0</v>
      </c>
      <c r="K17" s="27">
        <v>1</v>
      </c>
      <c r="L17" s="27">
        <v>1</v>
      </c>
      <c r="M17" s="27">
        <v>33</v>
      </c>
      <c r="N17" s="27">
        <v>0</v>
      </c>
      <c r="O17" s="27">
        <v>22</v>
      </c>
      <c r="P17" s="27">
        <v>0</v>
      </c>
      <c r="Q17" s="27">
        <v>1</v>
      </c>
      <c r="R17" s="27">
        <v>0</v>
      </c>
      <c r="S17" s="27">
        <v>0</v>
      </c>
      <c r="T17" s="27">
        <v>84</v>
      </c>
      <c r="U17" s="27">
        <v>535</v>
      </c>
      <c r="V17" t="s">
        <v>102</v>
      </c>
      <c r="W17" s="43" t="s">
        <v>3</v>
      </c>
    </row>
    <row r="18" spans="2:23" x14ac:dyDescent="0.25">
      <c r="B18" s="97" t="s">
        <v>302</v>
      </c>
      <c r="C18" s="27">
        <v>444</v>
      </c>
      <c r="D18" s="27">
        <v>0</v>
      </c>
      <c r="E18" s="27">
        <v>0</v>
      </c>
      <c r="F18" s="27">
        <v>8</v>
      </c>
      <c r="G18" s="27">
        <v>1</v>
      </c>
      <c r="H18" s="27">
        <v>1</v>
      </c>
      <c r="I18" s="27">
        <v>0</v>
      </c>
      <c r="J18" s="27">
        <v>0</v>
      </c>
      <c r="K18" s="27">
        <v>1</v>
      </c>
      <c r="L18" s="27">
        <v>0</v>
      </c>
      <c r="M18" s="27">
        <v>1</v>
      </c>
      <c r="N18" s="27">
        <v>0</v>
      </c>
      <c r="O18" s="27">
        <v>6</v>
      </c>
      <c r="P18" s="27">
        <v>0</v>
      </c>
      <c r="Q18" s="27">
        <v>0</v>
      </c>
      <c r="R18" s="27">
        <v>374</v>
      </c>
      <c r="S18" s="27">
        <v>12</v>
      </c>
      <c r="T18" s="27">
        <v>6</v>
      </c>
      <c r="U18" s="27">
        <v>34</v>
      </c>
      <c r="V18" t="s">
        <v>102</v>
      </c>
      <c r="W18" s="43" t="s">
        <v>3</v>
      </c>
    </row>
    <row r="19" spans="2:23" x14ac:dyDescent="0.25">
      <c r="B19" s="97" t="s">
        <v>303</v>
      </c>
      <c r="C19" s="27">
        <v>44</v>
      </c>
      <c r="D19" s="27">
        <v>0</v>
      </c>
      <c r="E19" s="27">
        <v>0</v>
      </c>
      <c r="F19" s="27">
        <v>9</v>
      </c>
      <c r="G19" s="27">
        <v>0</v>
      </c>
      <c r="H19" s="27">
        <v>0</v>
      </c>
      <c r="I19" s="27">
        <v>0</v>
      </c>
      <c r="J19" s="27">
        <v>0</v>
      </c>
      <c r="K19" s="27">
        <v>1</v>
      </c>
      <c r="L19" s="27">
        <v>3</v>
      </c>
      <c r="M19" s="27">
        <v>1</v>
      </c>
      <c r="N19" s="27">
        <v>0</v>
      </c>
      <c r="O19" s="27">
        <v>7</v>
      </c>
      <c r="P19" s="27">
        <v>0</v>
      </c>
      <c r="Q19" s="27">
        <v>0</v>
      </c>
      <c r="R19" s="27">
        <v>5</v>
      </c>
      <c r="S19" s="27">
        <v>0</v>
      </c>
      <c r="T19" s="27">
        <v>1</v>
      </c>
      <c r="U19" s="27">
        <v>17</v>
      </c>
      <c r="V19" t="s">
        <v>102</v>
      </c>
      <c r="W19" s="43" t="s">
        <v>3</v>
      </c>
    </row>
    <row r="20" spans="2:23" x14ac:dyDescent="0.25">
      <c r="B20" s="97" t="s">
        <v>304</v>
      </c>
      <c r="C20" s="27">
        <v>107</v>
      </c>
      <c r="D20" s="27">
        <v>0</v>
      </c>
      <c r="E20" s="27">
        <v>0</v>
      </c>
      <c r="F20" s="27">
        <v>0</v>
      </c>
      <c r="G20" s="27">
        <v>0</v>
      </c>
      <c r="H20" s="27">
        <v>0</v>
      </c>
      <c r="I20" s="27">
        <v>0</v>
      </c>
      <c r="J20" s="27">
        <v>4</v>
      </c>
      <c r="K20" s="27">
        <v>0</v>
      </c>
      <c r="L20" s="27">
        <v>0</v>
      </c>
      <c r="M20" s="27">
        <v>0</v>
      </c>
      <c r="N20" s="27">
        <v>4</v>
      </c>
      <c r="O20" s="27">
        <v>0</v>
      </c>
      <c r="P20" s="27">
        <v>0</v>
      </c>
      <c r="Q20" s="27">
        <v>0</v>
      </c>
      <c r="R20" s="27">
        <v>4</v>
      </c>
      <c r="S20" s="27">
        <v>88</v>
      </c>
      <c r="T20" s="27">
        <v>0</v>
      </c>
      <c r="U20" s="27">
        <v>7</v>
      </c>
      <c r="V20" t="s">
        <v>102</v>
      </c>
      <c r="W20" s="43" t="s">
        <v>3</v>
      </c>
    </row>
    <row r="21" spans="2:23" x14ac:dyDescent="0.25">
      <c r="B21" s="97" t="s">
        <v>305</v>
      </c>
      <c r="C21" s="27">
        <v>0</v>
      </c>
      <c r="D21" s="27">
        <v>0</v>
      </c>
      <c r="E21" s="27">
        <v>0</v>
      </c>
      <c r="F21" s="27">
        <v>0</v>
      </c>
      <c r="G21" s="27">
        <v>0</v>
      </c>
      <c r="H21" s="27">
        <v>0</v>
      </c>
      <c r="I21" s="27">
        <v>0</v>
      </c>
      <c r="J21" s="27">
        <v>0</v>
      </c>
      <c r="K21" s="27">
        <v>0</v>
      </c>
      <c r="L21" s="27">
        <v>0</v>
      </c>
      <c r="M21" s="27">
        <v>0</v>
      </c>
      <c r="N21" s="27">
        <v>0</v>
      </c>
      <c r="O21" s="27">
        <v>0</v>
      </c>
      <c r="P21" s="27">
        <v>0</v>
      </c>
      <c r="Q21" s="27">
        <v>0</v>
      </c>
      <c r="R21" s="27">
        <v>0</v>
      </c>
      <c r="S21" s="27">
        <v>0</v>
      </c>
      <c r="T21" s="27">
        <v>0</v>
      </c>
      <c r="U21" s="27">
        <v>0</v>
      </c>
      <c r="V21" t="s">
        <v>102</v>
      </c>
      <c r="W21" s="43" t="s">
        <v>3</v>
      </c>
    </row>
    <row r="22" spans="2:23" x14ac:dyDescent="0.25">
      <c r="B22" s="98" t="s">
        <v>306</v>
      </c>
      <c r="C22" s="27">
        <v>809</v>
      </c>
      <c r="D22" s="27">
        <v>7</v>
      </c>
      <c r="E22" s="27">
        <v>0</v>
      </c>
      <c r="F22" s="27">
        <v>213</v>
      </c>
      <c r="G22" s="27">
        <v>175</v>
      </c>
      <c r="H22" s="27">
        <v>27</v>
      </c>
      <c r="I22" s="27">
        <v>2</v>
      </c>
      <c r="J22" s="27">
        <v>17</v>
      </c>
      <c r="K22" s="27">
        <v>2</v>
      </c>
      <c r="L22" s="27">
        <v>0</v>
      </c>
      <c r="M22" s="27">
        <v>14</v>
      </c>
      <c r="N22" s="27">
        <v>0</v>
      </c>
      <c r="O22" s="27">
        <v>102</v>
      </c>
      <c r="P22" s="27">
        <v>0</v>
      </c>
      <c r="Q22" s="27">
        <v>10</v>
      </c>
      <c r="R22" s="27">
        <v>13</v>
      </c>
      <c r="S22" s="27">
        <v>0</v>
      </c>
      <c r="T22" s="27">
        <v>39</v>
      </c>
      <c r="U22" s="27">
        <v>188</v>
      </c>
      <c r="V22" t="s">
        <v>102</v>
      </c>
      <c r="W22" s="43" t="s">
        <v>3</v>
      </c>
    </row>
    <row r="23" spans="2:23" x14ac:dyDescent="0.25">
      <c r="B23" s="98" t="s">
        <v>307</v>
      </c>
      <c r="C23" s="27">
        <v>61</v>
      </c>
      <c r="D23" s="27">
        <v>0</v>
      </c>
      <c r="E23" s="27">
        <v>0</v>
      </c>
      <c r="F23" s="27">
        <v>8</v>
      </c>
      <c r="G23" s="27">
        <v>7</v>
      </c>
      <c r="H23" s="27">
        <v>4</v>
      </c>
      <c r="I23" s="27">
        <v>1</v>
      </c>
      <c r="J23" s="27">
        <v>0</v>
      </c>
      <c r="K23" s="27">
        <v>0</v>
      </c>
      <c r="L23" s="27">
        <v>0</v>
      </c>
      <c r="M23" s="27">
        <v>1</v>
      </c>
      <c r="N23" s="27">
        <v>0</v>
      </c>
      <c r="O23" s="27">
        <v>5</v>
      </c>
      <c r="P23" s="27">
        <v>0</v>
      </c>
      <c r="Q23" s="27">
        <v>0</v>
      </c>
      <c r="R23" s="27">
        <v>1</v>
      </c>
      <c r="S23" s="27">
        <v>0</v>
      </c>
      <c r="T23" s="27">
        <v>21</v>
      </c>
      <c r="U23" s="27">
        <v>13</v>
      </c>
      <c r="V23" s="53" t="s">
        <v>102</v>
      </c>
      <c r="W23" s="45" t="s">
        <v>3</v>
      </c>
    </row>
    <row r="24" spans="2:23" x14ac:dyDescent="0.25">
      <c r="B24" s="94"/>
      <c r="C24" s="27"/>
      <c r="D24" s="27"/>
      <c r="E24" s="27"/>
      <c r="F24" s="27"/>
      <c r="G24" s="27"/>
      <c r="H24" s="27"/>
      <c r="I24" s="27"/>
      <c r="J24" s="27"/>
      <c r="K24" s="27"/>
      <c r="L24" s="27"/>
      <c r="M24" s="27"/>
      <c r="N24" s="27"/>
      <c r="O24" s="27"/>
      <c r="P24" s="27"/>
      <c r="Q24" s="27"/>
      <c r="R24" s="27"/>
      <c r="S24" s="27"/>
      <c r="T24" s="27"/>
      <c r="U24" s="27"/>
    </row>
    <row r="25" spans="2:23" x14ac:dyDescent="0.25">
      <c r="B25" s="99"/>
      <c r="C25" s="27"/>
      <c r="D25" s="27"/>
      <c r="E25" s="27"/>
      <c r="F25" s="27"/>
      <c r="G25" s="27"/>
      <c r="H25" s="27"/>
      <c r="I25" s="27"/>
      <c r="J25" s="27"/>
      <c r="K25" s="27"/>
      <c r="L25" s="27"/>
      <c r="M25" s="27"/>
      <c r="N25" s="27"/>
      <c r="O25" s="27"/>
      <c r="P25" s="27"/>
      <c r="Q25" s="27"/>
      <c r="R25" s="27"/>
      <c r="S25" s="27"/>
      <c r="T25" s="27"/>
      <c r="U25" s="27"/>
    </row>
    <row r="26" spans="2:23" x14ac:dyDescent="0.25">
      <c r="B26" s="46" t="s">
        <v>60</v>
      </c>
      <c r="C26" s="47">
        <f>SUM(C12:C25)</f>
        <v>20549</v>
      </c>
      <c r="D26" s="47">
        <f t="shared" ref="D26:T26" si="0">SUM(D12:D25)</f>
        <v>141</v>
      </c>
      <c r="E26" s="47">
        <f t="shared" si="0"/>
        <v>2</v>
      </c>
      <c r="F26" s="47">
        <f t="shared" si="0"/>
        <v>5877</v>
      </c>
      <c r="G26" s="47">
        <f t="shared" si="0"/>
        <v>3376</v>
      </c>
      <c r="H26" s="47">
        <f t="shared" si="0"/>
        <v>141</v>
      </c>
      <c r="I26" s="47">
        <f t="shared" si="0"/>
        <v>34</v>
      </c>
      <c r="J26" s="47">
        <f t="shared" si="0"/>
        <v>278</v>
      </c>
      <c r="K26" s="47">
        <f t="shared" si="0"/>
        <v>82</v>
      </c>
      <c r="L26" s="47">
        <f t="shared" si="0"/>
        <v>7</v>
      </c>
      <c r="M26" s="47">
        <f t="shared" si="0"/>
        <v>362</v>
      </c>
      <c r="N26" s="47">
        <f t="shared" si="0"/>
        <v>4</v>
      </c>
      <c r="O26" s="47">
        <f t="shared" si="0"/>
        <v>2842</v>
      </c>
      <c r="P26" s="47">
        <f t="shared" si="0"/>
        <v>1</v>
      </c>
      <c r="Q26" s="47">
        <f t="shared" si="0"/>
        <v>120</v>
      </c>
      <c r="R26" s="47">
        <f t="shared" si="0"/>
        <v>524</v>
      </c>
      <c r="S26" s="47">
        <f t="shared" si="0"/>
        <v>111</v>
      </c>
      <c r="T26" s="47">
        <f t="shared" si="0"/>
        <v>2190</v>
      </c>
      <c r="U26" s="47">
        <f>SUM(U12:U25)</f>
        <v>4457</v>
      </c>
    </row>
    <row r="27" spans="2:23" x14ac:dyDescent="0.25">
      <c r="B27" s="2"/>
    </row>
    <row r="28" spans="2:23" x14ac:dyDescent="0.25">
      <c r="B28" s="2" t="s">
        <v>329</v>
      </c>
    </row>
    <row r="29" spans="2:23" x14ac:dyDescent="0.25">
      <c r="B29" s="2" t="s">
        <v>121</v>
      </c>
      <c r="C29" s="144">
        <f ca="1">TODAY()</f>
        <v>42914</v>
      </c>
      <c r="D29" s="144"/>
    </row>
    <row r="30" spans="2:23" x14ac:dyDescent="0.25">
      <c r="B30" s="2"/>
      <c r="C30" s="33"/>
    </row>
    <row r="31" spans="2:23" x14ac:dyDescent="0.25">
      <c r="B31" s="2"/>
    </row>
  </sheetData>
  <mergeCells count="25">
    <mergeCell ref="B1:U1"/>
    <mergeCell ref="B2:U2"/>
    <mergeCell ref="B3:U3"/>
    <mergeCell ref="B6:B9"/>
    <mergeCell ref="C6:U6"/>
    <mergeCell ref="C7:C9"/>
    <mergeCell ref="D7:D9"/>
    <mergeCell ref="E7:E9"/>
    <mergeCell ref="F7:F9"/>
    <mergeCell ref="G7:G9"/>
    <mergeCell ref="T7:T9"/>
    <mergeCell ref="U7:U9"/>
    <mergeCell ref="R7:R9"/>
    <mergeCell ref="S7:S9"/>
    <mergeCell ref="C29:D29"/>
    <mergeCell ref="N7:N9"/>
    <mergeCell ref="O7:O9"/>
    <mergeCell ref="P7:P9"/>
    <mergeCell ref="Q7:Q9"/>
    <mergeCell ref="H7:H9"/>
    <mergeCell ref="I7:I9"/>
    <mergeCell ref="J7:J9"/>
    <mergeCell ref="K7:K9"/>
    <mergeCell ref="L7:L9"/>
    <mergeCell ref="M7:M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6"/>
  <sheetViews>
    <sheetView topLeftCell="A7" workbookViewId="0">
      <selection activeCell="J16" sqref="J16"/>
    </sheetView>
  </sheetViews>
  <sheetFormatPr baseColWidth="10" defaultRowHeight="15" x14ac:dyDescent="0.25"/>
  <cols>
    <col min="1" max="1" width="2.7109375" customWidth="1"/>
    <col min="2" max="2" width="27.140625" customWidth="1"/>
    <col min="3" max="20" width="11.140625" customWidth="1"/>
    <col min="21" max="21" width="23.140625" hidden="1" customWidth="1"/>
    <col min="22" max="22" width="14.85546875" hidden="1" customWidth="1"/>
    <col min="23" max="24" width="0" hidden="1" customWidth="1"/>
    <col min="257" max="257" width="2.7109375" customWidth="1"/>
    <col min="258" max="258" width="27.140625" customWidth="1"/>
    <col min="259" max="276" width="11.140625" customWidth="1"/>
    <col min="277" max="280" width="0" hidden="1" customWidth="1"/>
    <col min="513" max="513" width="2.7109375" customWidth="1"/>
    <col min="514" max="514" width="27.140625" customWidth="1"/>
    <col min="515" max="532" width="11.140625" customWidth="1"/>
    <col min="533" max="536" width="0" hidden="1" customWidth="1"/>
    <col min="769" max="769" width="2.7109375" customWidth="1"/>
    <col min="770" max="770" width="27.140625" customWidth="1"/>
    <col min="771" max="788" width="11.140625" customWidth="1"/>
    <col min="789" max="792" width="0" hidden="1" customWidth="1"/>
    <col min="1025" max="1025" width="2.7109375" customWidth="1"/>
    <col min="1026" max="1026" width="27.140625" customWidth="1"/>
    <col min="1027" max="1044" width="11.140625" customWidth="1"/>
    <col min="1045" max="1048" width="0" hidden="1" customWidth="1"/>
    <col min="1281" max="1281" width="2.7109375" customWidth="1"/>
    <col min="1282" max="1282" width="27.140625" customWidth="1"/>
    <col min="1283" max="1300" width="11.140625" customWidth="1"/>
    <col min="1301" max="1304" width="0" hidden="1" customWidth="1"/>
    <col min="1537" max="1537" width="2.7109375" customWidth="1"/>
    <col min="1538" max="1538" width="27.140625" customWidth="1"/>
    <col min="1539" max="1556" width="11.140625" customWidth="1"/>
    <col min="1557" max="1560" width="0" hidden="1" customWidth="1"/>
    <col min="1793" max="1793" width="2.7109375" customWidth="1"/>
    <col min="1794" max="1794" width="27.140625" customWidth="1"/>
    <col min="1795" max="1812" width="11.140625" customWidth="1"/>
    <col min="1813" max="1816" width="0" hidden="1" customWidth="1"/>
    <col min="2049" max="2049" width="2.7109375" customWidth="1"/>
    <col min="2050" max="2050" width="27.140625" customWidth="1"/>
    <col min="2051" max="2068" width="11.140625" customWidth="1"/>
    <col min="2069" max="2072" width="0" hidden="1" customWidth="1"/>
    <col min="2305" max="2305" width="2.7109375" customWidth="1"/>
    <col min="2306" max="2306" width="27.140625" customWidth="1"/>
    <col min="2307" max="2324" width="11.140625" customWidth="1"/>
    <col min="2325" max="2328" width="0" hidden="1" customWidth="1"/>
    <col min="2561" max="2561" width="2.7109375" customWidth="1"/>
    <col min="2562" max="2562" width="27.140625" customWidth="1"/>
    <col min="2563" max="2580" width="11.140625" customWidth="1"/>
    <col min="2581" max="2584" width="0" hidden="1" customWidth="1"/>
    <col min="2817" max="2817" width="2.7109375" customWidth="1"/>
    <col min="2818" max="2818" width="27.140625" customWidth="1"/>
    <col min="2819" max="2836" width="11.140625" customWidth="1"/>
    <col min="2837" max="2840" width="0" hidden="1" customWidth="1"/>
    <col min="3073" max="3073" width="2.7109375" customWidth="1"/>
    <col min="3074" max="3074" width="27.140625" customWidth="1"/>
    <col min="3075" max="3092" width="11.140625" customWidth="1"/>
    <col min="3093" max="3096" width="0" hidden="1" customWidth="1"/>
    <col min="3329" max="3329" width="2.7109375" customWidth="1"/>
    <col min="3330" max="3330" width="27.140625" customWidth="1"/>
    <col min="3331" max="3348" width="11.140625" customWidth="1"/>
    <col min="3349" max="3352" width="0" hidden="1" customWidth="1"/>
    <col min="3585" max="3585" width="2.7109375" customWidth="1"/>
    <col min="3586" max="3586" width="27.140625" customWidth="1"/>
    <col min="3587" max="3604" width="11.140625" customWidth="1"/>
    <col min="3605" max="3608" width="0" hidden="1" customWidth="1"/>
    <col min="3841" max="3841" width="2.7109375" customWidth="1"/>
    <col min="3842" max="3842" width="27.140625" customWidth="1"/>
    <col min="3843" max="3860" width="11.140625" customWidth="1"/>
    <col min="3861" max="3864" width="0" hidden="1" customWidth="1"/>
    <col min="4097" max="4097" width="2.7109375" customWidth="1"/>
    <col min="4098" max="4098" width="27.140625" customWidth="1"/>
    <col min="4099" max="4116" width="11.140625" customWidth="1"/>
    <col min="4117" max="4120" width="0" hidden="1" customWidth="1"/>
    <col min="4353" max="4353" width="2.7109375" customWidth="1"/>
    <col min="4354" max="4354" width="27.140625" customWidth="1"/>
    <col min="4355" max="4372" width="11.140625" customWidth="1"/>
    <col min="4373" max="4376" width="0" hidden="1" customWidth="1"/>
    <col min="4609" max="4609" width="2.7109375" customWidth="1"/>
    <col min="4610" max="4610" width="27.140625" customWidth="1"/>
    <col min="4611" max="4628" width="11.140625" customWidth="1"/>
    <col min="4629" max="4632" width="0" hidden="1" customWidth="1"/>
    <col min="4865" max="4865" width="2.7109375" customWidth="1"/>
    <col min="4866" max="4866" width="27.140625" customWidth="1"/>
    <col min="4867" max="4884" width="11.140625" customWidth="1"/>
    <col min="4885" max="4888" width="0" hidden="1" customWidth="1"/>
    <col min="5121" max="5121" width="2.7109375" customWidth="1"/>
    <col min="5122" max="5122" width="27.140625" customWidth="1"/>
    <col min="5123" max="5140" width="11.140625" customWidth="1"/>
    <col min="5141" max="5144" width="0" hidden="1" customWidth="1"/>
    <col min="5377" max="5377" width="2.7109375" customWidth="1"/>
    <col min="5378" max="5378" width="27.140625" customWidth="1"/>
    <col min="5379" max="5396" width="11.140625" customWidth="1"/>
    <col min="5397" max="5400" width="0" hidden="1" customWidth="1"/>
    <col min="5633" max="5633" width="2.7109375" customWidth="1"/>
    <col min="5634" max="5634" width="27.140625" customWidth="1"/>
    <col min="5635" max="5652" width="11.140625" customWidth="1"/>
    <col min="5653" max="5656" width="0" hidden="1" customWidth="1"/>
    <col min="5889" max="5889" width="2.7109375" customWidth="1"/>
    <col min="5890" max="5890" width="27.140625" customWidth="1"/>
    <col min="5891" max="5908" width="11.140625" customWidth="1"/>
    <col min="5909" max="5912" width="0" hidden="1" customWidth="1"/>
    <col min="6145" max="6145" width="2.7109375" customWidth="1"/>
    <col min="6146" max="6146" width="27.140625" customWidth="1"/>
    <col min="6147" max="6164" width="11.140625" customWidth="1"/>
    <col min="6165" max="6168" width="0" hidden="1" customWidth="1"/>
    <col min="6401" max="6401" width="2.7109375" customWidth="1"/>
    <col min="6402" max="6402" width="27.140625" customWidth="1"/>
    <col min="6403" max="6420" width="11.140625" customWidth="1"/>
    <col min="6421" max="6424" width="0" hidden="1" customWidth="1"/>
    <col min="6657" max="6657" width="2.7109375" customWidth="1"/>
    <col min="6658" max="6658" width="27.140625" customWidth="1"/>
    <col min="6659" max="6676" width="11.140625" customWidth="1"/>
    <col min="6677" max="6680" width="0" hidden="1" customWidth="1"/>
    <col min="6913" max="6913" width="2.7109375" customWidth="1"/>
    <col min="6914" max="6914" width="27.140625" customWidth="1"/>
    <col min="6915" max="6932" width="11.140625" customWidth="1"/>
    <col min="6933" max="6936" width="0" hidden="1" customWidth="1"/>
    <col min="7169" max="7169" width="2.7109375" customWidth="1"/>
    <col min="7170" max="7170" width="27.140625" customWidth="1"/>
    <col min="7171" max="7188" width="11.140625" customWidth="1"/>
    <col min="7189" max="7192" width="0" hidden="1" customWidth="1"/>
    <col min="7425" max="7425" width="2.7109375" customWidth="1"/>
    <col min="7426" max="7426" width="27.140625" customWidth="1"/>
    <col min="7427" max="7444" width="11.140625" customWidth="1"/>
    <col min="7445" max="7448" width="0" hidden="1" customWidth="1"/>
    <col min="7681" max="7681" width="2.7109375" customWidth="1"/>
    <col min="7682" max="7682" width="27.140625" customWidth="1"/>
    <col min="7683" max="7700" width="11.140625" customWidth="1"/>
    <col min="7701" max="7704" width="0" hidden="1" customWidth="1"/>
    <col min="7937" max="7937" width="2.7109375" customWidth="1"/>
    <col min="7938" max="7938" width="27.140625" customWidth="1"/>
    <col min="7939" max="7956" width="11.140625" customWidth="1"/>
    <col min="7957" max="7960" width="0" hidden="1" customWidth="1"/>
    <col min="8193" max="8193" width="2.7109375" customWidth="1"/>
    <col min="8194" max="8194" width="27.140625" customWidth="1"/>
    <col min="8195" max="8212" width="11.140625" customWidth="1"/>
    <col min="8213" max="8216" width="0" hidden="1" customWidth="1"/>
    <col min="8449" max="8449" width="2.7109375" customWidth="1"/>
    <col min="8450" max="8450" width="27.140625" customWidth="1"/>
    <col min="8451" max="8468" width="11.140625" customWidth="1"/>
    <col min="8469" max="8472" width="0" hidden="1" customWidth="1"/>
    <col min="8705" max="8705" width="2.7109375" customWidth="1"/>
    <col min="8706" max="8706" width="27.140625" customWidth="1"/>
    <col min="8707" max="8724" width="11.140625" customWidth="1"/>
    <col min="8725" max="8728" width="0" hidden="1" customWidth="1"/>
    <col min="8961" max="8961" width="2.7109375" customWidth="1"/>
    <col min="8962" max="8962" width="27.140625" customWidth="1"/>
    <col min="8963" max="8980" width="11.140625" customWidth="1"/>
    <col min="8981" max="8984" width="0" hidden="1" customWidth="1"/>
    <col min="9217" max="9217" width="2.7109375" customWidth="1"/>
    <col min="9218" max="9218" width="27.140625" customWidth="1"/>
    <col min="9219" max="9236" width="11.140625" customWidth="1"/>
    <col min="9237" max="9240" width="0" hidden="1" customWidth="1"/>
    <col min="9473" max="9473" width="2.7109375" customWidth="1"/>
    <col min="9474" max="9474" width="27.140625" customWidth="1"/>
    <col min="9475" max="9492" width="11.140625" customWidth="1"/>
    <col min="9493" max="9496" width="0" hidden="1" customWidth="1"/>
    <col min="9729" max="9729" width="2.7109375" customWidth="1"/>
    <col min="9730" max="9730" width="27.140625" customWidth="1"/>
    <col min="9731" max="9748" width="11.140625" customWidth="1"/>
    <col min="9749" max="9752" width="0" hidden="1" customWidth="1"/>
    <col min="9985" max="9985" width="2.7109375" customWidth="1"/>
    <col min="9986" max="9986" width="27.140625" customWidth="1"/>
    <col min="9987" max="10004" width="11.140625" customWidth="1"/>
    <col min="10005" max="10008" width="0" hidden="1" customWidth="1"/>
    <col min="10241" max="10241" width="2.7109375" customWidth="1"/>
    <col min="10242" max="10242" width="27.140625" customWidth="1"/>
    <col min="10243" max="10260" width="11.140625" customWidth="1"/>
    <col min="10261" max="10264" width="0" hidden="1" customWidth="1"/>
    <col min="10497" max="10497" width="2.7109375" customWidth="1"/>
    <col min="10498" max="10498" width="27.140625" customWidth="1"/>
    <col min="10499" max="10516" width="11.140625" customWidth="1"/>
    <col min="10517" max="10520" width="0" hidden="1" customWidth="1"/>
    <col min="10753" max="10753" width="2.7109375" customWidth="1"/>
    <col min="10754" max="10754" width="27.140625" customWidth="1"/>
    <col min="10755" max="10772" width="11.140625" customWidth="1"/>
    <col min="10773" max="10776" width="0" hidden="1" customWidth="1"/>
    <col min="11009" max="11009" width="2.7109375" customWidth="1"/>
    <col min="11010" max="11010" width="27.140625" customWidth="1"/>
    <col min="11011" max="11028" width="11.140625" customWidth="1"/>
    <col min="11029" max="11032" width="0" hidden="1" customWidth="1"/>
    <col min="11265" max="11265" width="2.7109375" customWidth="1"/>
    <col min="11266" max="11266" width="27.140625" customWidth="1"/>
    <col min="11267" max="11284" width="11.140625" customWidth="1"/>
    <col min="11285" max="11288" width="0" hidden="1" customWidth="1"/>
    <col min="11521" max="11521" width="2.7109375" customWidth="1"/>
    <col min="11522" max="11522" width="27.140625" customWidth="1"/>
    <col min="11523" max="11540" width="11.140625" customWidth="1"/>
    <col min="11541" max="11544" width="0" hidden="1" customWidth="1"/>
    <col min="11777" max="11777" width="2.7109375" customWidth="1"/>
    <col min="11778" max="11778" width="27.140625" customWidth="1"/>
    <col min="11779" max="11796" width="11.140625" customWidth="1"/>
    <col min="11797" max="11800" width="0" hidden="1" customWidth="1"/>
    <col min="12033" max="12033" width="2.7109375" customWidth="1"/>
    <col min="12034" max="12034" width="27.140625" customWidth="1"/>
    <col min="12035" max="12052" width="11.140625" customWidth="1"/>
    <col min="12053" max="12056" width="0" hidden="1" customWidth="1"/>
    <col min="12289" max="12289" width="2.7109375" customWidth="1"/>
    <col min="12290" max="12290" width="27.140625" customWidth="1"/>
    <col min="12291" max="12308" width="11.140625" customWidth="1"/>
    <col min="12309" max="12312" width="0" hidden="1" customWidth="1"/>
    <col min="12545" max="12545" width="2.7109375" customWidth="1"/>
    <col min="12546" max="12546" width="27.140625" customWidth="1"/>
    <col min="12547" max="12564" width="11.140625" customWidth="1"/>
    <col min="12565" max="12568" width="0" hidden="1" customWidth="1"/>
    <col min="12801" max="12801" width="2.7109375" customWidth="1"/>
    <col min="12802" max="12802" width="27.140625" customWidth="1"/>
    <col min="12803" max="12820" width="11.140625" customWidth="1"/>
    <col min="12821" max="12824" width="0" hidden="1" customWidth="1"/>
    <col min="13057" max="13057" width="2.7109375" customWidth="1"/>
    <col min="13058" max="13058" width="27.140625" customWidth="1"/>
    <col min="13059" max="13076" width="11.140625" customWidth="1"/>
    <col min="13077" max="13080" width="0" hidden="1" customWidth="1"/>
    <col min="13313" max="13313" width="2.7109375" customWidth="1"/>
    <col min="13314" max="13314" width="27.140625" customWidth="1"/>
    <col min="13315" max="13332" width="11.140625" customWidth="1"/>
    <col min="13333" max="13336" width="0" hidden="1" customWidth="1"/>
    <col min="13569" max="13569" width="2.7109375" customWidth="1"/>
    <col min="13570" max="13570" width="27.140625" customWidth="1"/>
    <col min="13571" max="13588" width="11.140625" customWidth="1"/>
    <col min="13589" max="13592" width="0" hidden="1" customWidth="1"/>
    <col min="13825" max="13825" width="2.7109375" customWidth="1"/>
    <col min="13826" max="13826" width="27.140625" customWidth="1"/>
    <col min="13827" max="13844" width="11.140625" customWidth="1"/>
    <col min="13845" max="13848" width="0" hidden="1" customWidth="1"/>
    <col min="14081" max="14081" width="2.7109375" customWidth="1"/>
    <col min="14082" max="14082" width="27.140625" customWidth="1"/>
    <col min="14083" max="14100" width="11.140625" customWidth="1"/>
    <col min="14101" max="14104" width="0" hidden="1" customWidth="1"/>
    <col min="14337" max="14337" width="2.7109375" customWidth="1"/>
    <col min="14338" max="14338" width="27.140625" customWidth="1"/>
    <col min="14339" max="14356" width="11.140625" customWidth="1"/>
    <col min="14357" max="14360" width="0" hidden="1" customWidth="1"/>
    <col min="14593" max="14593" width="2.7109375" customWidth="1"/>
    <col min="14594" max="14594" width="27.140625" customWidth="1"/>
    <col min="14595" max="14612" width="11.140625" customWidth="1"/>
    <col min="14613" max="14616" width="0" hidden="1" customWidth="1"/>
    <col min="14849" max="14849" width="2.7109375" customWidth="1"/>
    <col min="14850" max="14850" width="27.140625" customWidth="1"/>
    <col min="14851" max="14868" width="11.140625" customWidth="1"/>
    <col min="14869" max="14872" width="0" hidden="1" customWidth="1"/>
    <col min="15105" max="15105" width="2.7109375" customWidth="1"/>
    <col min="15106" max="15106" width="27.140625" customWidth="1"/>
    <col min="15107" max="15124" width="11.140625" customWidth="1"/>
    <col min="15125" max="15128" width="0" hidden="1" customWidth="1"/>
    <col min="15361" max="15361" width="2.7109375" customWidth="1"/>
    <col min="15362" max="15362" width="27.140625" customWidth="1"/>
    <col min="15363" max="15380" width="11.140625" customWidth="1"/>
    <col min="15381" max="15384" width="0" hidden="1" customWidth="1"/>
    <col min="15617" max="15617" width="2.7109375" customWidth="1"/>
    <col min="15618" max="15618" width="27.140625" customWidth="1"/>
    <col min="15619" max="15636" width="11.140625" customWidth="1"/>
    <col min="15637" max="15640" width="0" hidden="1" customWidth="1"/>
    <col min="15873" max="15873" width="2.7109375" customWidth="1"/>
    <col min="15874" max="15874" width="27.140625" customWidth="1"/>
    <col min="15875" max="15892" width="11.140625" customWidth="1"/>
    <col min="15893" max="15896" width="0" hidden="1" customWidth="1"/>
    <col min="16129" max="16129" width="2.7109375" customWidth="1"/>
    <col min="16130" max="16130" width="27.140625" customWidth="1"/>
    <col min="16131" max="16148" width="11.140625" customWidth="1"/>
    <col min="16149" max="16152" width="0" hidden="1" customWidth="1"/>
  </cols>
  <sheetData>
    <row r="1" spans="2:22" ht="15.75" x14ac:dyDescent="0.25">
      <c r="B1" s="112" t="s">
        <v>0</v>
      </c>
      <c r="C1" s="112"/>
      <c r="D1" s="112"/>
      <c r="E1" s="112"/>
      <c r="F1" s="112"/>
      <c r="G1" s="112"/>
      <c r="H1" s="112"/>
      <c r="I1" s="112"/>
      <c r="J1" s="112"/>
      <c r="K1" s="112"/>
      <c r="L1" s="112"/>
      <c r="M1" s="112"/>
      <c r="N1" s="112"/>
      <c r="O1" s="112"/>
      <c r="P1" s="112"/>
      <c r="Q1" s="112"/>
      <c r="R1" s="112"/>
      <c r="S1" s="112"/>
      <c r="T1" s="112"/>
      <c r="U1" s="34"/>
    </row>
    <row r="2" spans="2:22" ht="15.75" x14ac:dyDescent="0.25">
      <c r="B2" s="112" t="s">
        <v>1</v>
      </c>
      <c r="C2" s="112"/>
      <c r="D2" s="112"/>
      <c r="E2" s="112"/>
      <c r="F2" s="112"/>
      <c r="G2" s="112"/>
      <c r="H2" s="112"/>
      <c r="I2" s="112"/>
      <c r="J2" s="112"/>
      <c r="K2" s="112"/>
      <c r="L2" s="112"/>
      <c r="M2" s="112"/>
      <c r="N2" s="112"/>
      <c r="O2" s="112"/>
      <c r="P2" s="112"/>
      <c r="Q2" s="112"/>
      <c r="R2" s="112"/>
      <c r="S2" s="112"/>
      <c r="T2" s="112"/>
      <c r="U2" s="34"/>
    </row>
    <row r="3" spans="2:22" ht="15.75" x14ac:dyDescent="0.25">
      <c r="B3" s="113" t="s">
        <v>330</v>
      </c>
      <c r="C3" s="113"/>
      <c r="D3" s="113"/>
      <c r="E3" s="113"/>
      <c r="F3" s="113"/>
      <c r="G3" s="113"/>
      <c r="H3" s="113"/>
      <c r="I3" s="113"/>
      <c r="J3" s="113"/>
      <c r="K3" s="113"/>
      <c r="L3" s="113"/>
      <c r="M3" s="113"/>
      <c r="N3" s="113"/>
      <c r="O3" s="113"/>
      <c r="P3" s="113"/>
      <c r="Q3" s="113"/>
      <c r="R3" s="113"/>
      <c r="S3" s="113"/>
      <c r="T3" s="113"/>
    </row>
    <row r="4" spans="2:22" x14ac:dyDescent="0.25">
      <c r="B4" s="1" t="str">
        <f>U11</f>
        <v>ENERO-DICIEMBRE/2016</v>
      </c>
    </row>
    <row r="5" spans="2:22" x14ac:dyDescent="0.25">
      <c r="B5" s="1" t="str">
        <f>V11</f>
        <v>AMBOS SEXOS</v>
      </c>
    </row>
    <row r="6" spans="2:22" x14ac:dyDescent="0.25">
      <c r="B6" s="75"/>
      <c r="C6" s="151" t="s">
        <v>331</v>
      </c>
      <c r="D6" s="152"/>
      <c r="E6" s="152"/>
      <c r="F6" s="152"/>
      <c r="G6" s="152"/>
      <c r="H6" s="152"/>
      <c r="I6" s="152"/>
      <c r="J6" s="152"/>
      <c r="K6" s="152"/>
      <c r="L6" s="152"/>
      <c r="M6" s="152"/>
      <c r="N6" s="152"/>
      <c r="O6" s="152"/>
      <c r="P6" s="152"/>
      <c r="Q6" s="152"/>
      <c r="R6" s="152"/>
      <c r="S6" s="152"/>
      <c r="T6" s="153"/>
    </row>
    <row r="7" spans="2:22" x14ac:dyDescent="0.25">
      <c r="B7" s="146" t="s">
        <v>310</v>
      </c>
      <c r="C7" s="120" t="s">
        <v>27</v>
      </c>
      <c r="D7" s="160" t="s">
        <v>255</v>
      </c>
      <c r="E7" s="159" t="s">
        <v>256</v>
      </c>
      <c r="F7" s="159" t="s">
        <v>257</v>
      </c>
      <c r="G7" s="159" t="s">
        <v>258</v>
      </c>
      <c r="H7" s="159" t="s">
        <v>259</v>
      </c>
      <c r="I7" s="159" t="s">
        <v>260</v>
      </c>
      <c r="J7" s="159" t="s">
        <v>261</v>
      </c>
      <c r="K7" s="159" t="s">
        <v>262</v>
      </c>
      <c r="L7" s="159" t="s">
        <v>263</v>
      </c>
      <c r="M7" s="159" t="s">
        <v>264</v>
      </c>
      <c r="N7" s="159" t="s">
        <v>265</v>
      </c>
      <c r="O7" s="159" t="s">
        <v>266</v>
      </c>
      <c r="P7" s="159" t="s">
        <v>267</v>
      </c>
      <c r="Q7" s="159" t="s">
        <v>268</v>
      </c>
      <c r="R7" s="159" t="s">
        <v>269</v>
      </c>
      <c r="S7" s="159" t="s">
        <v>270</v>
      </c>
      <c r="T7" s="159" t="s">
        <v>271</v>
      </c>
    </row>
    <row r="8" spans="2:22" x14ac:dyDescent="0.25">
      <c r="B8" s="121"/>
      <c r="C8" s="121"/>
      <c r="D8" s="161"/>
      <c r="E8" s="121"/>
      <c r="F8" s="121"/>
      <c r="G8" s="121"/>
      <c r="H8" s="121"/>
      <c r="I8" s="121"/>
      <c r="J8" s="121"/>
      <c r="K8" s="121"/>
      <c r="L8" s="121"/>
      <c r="M8" s="121"/>
      <c r="N8" s="121"/>
      <c r="O8" s="121"/>
      <c r="P8" s="121"/>
      <c r="Q8" s="121"/>
      <c r="R8" s="121"/>
      <c r="S8" s="121"/>
      <c r="T8" s="121"/>
    </row>
    <row r="9" spans="2:22" x14ac:dyDescent="0.25">
      <c r="B9" s="122"/>
      <c r="C9" s="122"/>
      <c r="D9" s="162"/>
      <c r="E9" s="122"/>
      <c r="F9" s="122"/>
      <c r="G9" s="122"/>
      <c r="H9" s="122"/>
      <c r="I9" s="122"/>
      <c r="J9" s="122"/>
      <c r="K9" s="122"/>
      <c r="L9" s="122"/>
      <c r="M9" s="122"/>
      <c r="N9" s="122"/>
      <c r="O9" s="122"/>
      <c r="P9" s="122"/>
      <c r="Q9" s="122"/>
      <c r="R9" s="122"/>
      <c r="S9" s="122"/>
      <c r="T9" s="122"/>
      <c r="U9">
        <f ca="1">SECOND(NOW())</f>
        <v>7</v>
      </c>
      <c r="V9" t="str">
        <f ca="1">TEXT(U9,U9)</f>
        <v>7</v>
      </c>
    </row>
    <row r="10" spans="2:22" hidden="1" x14ac:dyDescent="0.25">
      <c r="B10" s="100" t="s">
        <v>82</v>
      </c>
      <c r="C10" s="88" t="s">
        <v>83</v>
      </c>
      <c r="D10" s="88" t="s">
        <v>84</v>
      </c>
      <c r="E10" s="88" t="s">
        <v>85</v>
      </c>
      <c r="F10" s="88" t="s">
        <v>86</v>
      </c>
      <c r="G10" s="88" t="s">
        <v>87</v>
      </c>
      <c r="H10" s="88" t="s">
        <v>88</v>
      </c>
      <c r="I10" s="88" t="s">
        <v>89</v>
      </c>
      <c r="J10" s="88" t="s">
        <v>90</v>
      </c>
      <c r="K10" s="88" t="s">
        <v>91</v>
      </c>
      <c r="L10" s="88" t="s">
        <v>92</v>
      </c>
      <c r="M10" s="88" t="s">
        <v>93</v>
      </c>
      <c r="N10" s="88" t="s">
        <v>94</v>
      </c>
      <c r="O10" s="88" t="s">
        <v>95</v>
      </c>
      <c r="P10" s="88" t="s">
        <v>96</v>
      </c>
      <c r="Q10" s="88" t="s">
        <v>97</v>
      </c>
      <c r="R10" s="88" t="s">
        <v>98</v>
      </c>
      <c r="S10" s="88" t="s">
        <v>117</v>
      </c>
      <c r="T10" s="88" t="s">
        <v>118</v>
      </c>
      <c r="U10" s="89" t="s">
        <v>99</v>
      </c>
      <c r="V10" s="90" t="s">
        <v>100</v>
      </c>
    </row>
    <row r="11" spans="2:22" x14ac:dyDescent="0.25">
      <c r="B11" s="101" t="s">
        <v>311</v>
      </c>
      <c r="C11" s="27">
        <v>141</v>
      </c>
      <c r="D11" s="7">
        <v>46</v>
      </c>
      <c r="E11" s="7">
        <v>1</v>
      </c>
      <c r="F11" s="7">
        <v>0</v>
      </c>
      <c r="G11" s="7">
        <v>0</v>
      </c>
      <c r="H11" s="7">
        <v>8</v>
      </c>
      <c r="I11" s="7">
        <v>0</v>
      </c>
      <c r="J11" s="7">
        <v>18</v>
      </c>
      <c r="K11" s="7">
        <v>0</v>
      </c>
      <c r="L11" s="7">
        <v>8</v>
      </c>
      <c r="M11" s="7">
        <v>1</v>
      </c>
      <c r="N11" s="7">
        <v>16</v>
      </c>
      <c r="O11" s="7">
        <v>0</v>
      </c>
      <c r="P11" s="7">
        <v>0</v>
      </c>
      <c r="Q11" s="7">
        <v>0</v>
      </c>
      <c r="R11" s="7">
        <v>0</v>
      </c>
      <c r="S11" s="7">
        <v>0</v>
      </c>
      <c r="T11" s="7">
        <v>43</v>
      </c>
      <c r="U11" s="51" t="s">
        <v>102</v>
      </c>
      <c r="V11" s="52" t="s">
        <v>3</v>
      </c>
    </row>
    <row r="12" spans="2:22" x14ac:dyDescent="0.25">
      <c r="B12" s="101" t="s">
        <v>312</v>
      </c>
      <c r="C12" s="27">
        <v>2</v>
      </c>
      <c r="D12" s="7">
        <v>0</v>
      </c>
      <c r="E12" s="7">
        <v>0</v>
      </c>
      <c r="F12" s="7">
        <v>0</v>
      </c>
      <c r="G12" s="7">
        <v>0</v>
      </c>
      <c r="H12" s="7">
        <v>0</v>
      </c>
      <c r="I12" s="7">
        <v>0</v>
      </c>
      <c r="J12" s="7">
        <v>0</v>
      </c>
      <c r="K12" s="7">
        <v>0</v>
      </c>
      <c r="L12" s="7">
        <v>0</v>
      </c>
      <c r="M12" s="7">
        <v>0</v>
      </c>
      <c r="N12" s="7">
        <v>0</v>
      </c>
      <c r="O12" s="7">
        <v>0</v>
      </c>
      <c r="P12" s="7">
        <v>0</v>
      </c>
      <c r="Q12" s="7">
        <v>0</v>
      </c>
      <c r="R12" s="7">
        <v>0</v>
      </c>
      <c r="S12" s="7">
        <v>0</v>
      </c>
      <c r="T12" s="7">
        <v>2</v>
      </c>
      <c r="U12" s="51" t="s">
        <v>102</v>
      </c>
      <c r="V12" s="52" t="s">
        <v>3</v>
      </c>
    </row>
    <row r="13" spans="2:22" x14ac:dyDescent="0.25">
      <c r="B13" s="101" t="s">
        <v>332</v>
      </c>
      <c r="C13" s="27">
        <v>5877</v>
      </c>
      <c r="D13" s="7">
        <v>159</v>
      </c>
      <c r="E13" s="7">
        <v>17</v>
      </c>
      <c r="F13" s="7">
        <v>6</v>
      </c>
      <c r="G13" s="7">
        <v>2</v>
      </c>
      <c r="H13" s="7">
        <v>26</v>
      </c>
      <c r="I13" s="7">
        <v>4</v>
      </c>
      <c r="J13" s="7">
        <v>2237</v>
      </c>
      <c r="K13" s="7">
        <v>28</v>
      </c>
      <c r="L13" s="7">
        <v>11</v>
      </c>
      <c r="M13" s="7">
        <v>8</v>
      </c>
      <c r="N13" s="7">
        <v>150</v>
      </c>
      <c r="O13" s="7">
        <v>610</v>
      </c>
      <c r="P13" s="7">
        <v>0</v>
      </c>
      <c r="Q13" s="7">
        <v>1</v>
      </c>
      <c r="R13" s="7">
        <v>0</v>
      </c>
      <c r="S13" s="7">
        <v>0</v>
      </c>
      <c r="T13" s="7">
        <v>2618</v>
      </c>
      <c r="U13" s="51" t="s">
        <v>102</v>
      </c>
      <c r="V13" s="52" t="s">
        <v>3</v>
      </c>
    </row>
    <row r="14" spans="2:22" x14ac:dyDescent="0.25">
      <c r="B14" s="101" t="s">
        <v>314</v>
      </c>
      <c r="C14" s="27">
        <v>3376</v>
      </c>
      <c r="D14" s="7">
        <v>263</v>
      </c>
      <c r="E14" s="7">
        <v>5</v>
      </c>
      <c r="F14" s="7">
        <v>3</v>
      </c>
      <c r="G14" s="7">
        <v>9</v>
      </c>
      <c r="H14" s="7">
        <v>14</v>
      </c>
      <c r="I14" s="7">
        <v>0</v>
      </c>
      <c r="J14" s="7">
        <v>281</v>
      </c>
      <c r="K14" s="7">
        <v>0</v>
      </c>
      <c r="L14" s="7">
        <v>14</v>
      </c>
      <c r="M14" s="7">
        <v>28</v>
      </c>
      <c r="N14" s="7">
        <v>802</v>
      </c>
      <c r="O14" s="7">
        <v>154</v>
      </c>
      <c r="P14" s="7">
        <v>0</v>
      </c>
      <c r="Q14" s="7">
        <v>0</v>
      </c>
      <c r="R14" s="7">
        <v>0</v>
      </c>
      <c r="S14" s="7">
        <v>0</v>
      </c>
      <c r="T14" s="7">
        <v>1803</v>
      </c>
      <c r="U14" t="s">
        <v>102</v>
      </c>
      <c r="V14" s="43" t="s">
        <v>3</v>
      </c>
    </row>
    <row r="15" spans="2:22" x14ac:dyDescent="0.25">
      <c r="B15" s="101" t="s">
        <v>315</v>
      </c>
      <c r="C15" s="27">
        <v>141</v>
      </c>
      <c r="D15" s="7">
        <v>13</v>
      </c>
      <c r="E15" s="7">
        <v>0</v>
      </c>
      <c r="F15" s="7">
        <v>0</v>
      </c>
      <c r="G15" s="7">
        <v>0</v>
      </c>
      <c r="H15" s="7">
        <v>6</v>
      </c>
      <c r="I15" s="7">
        <v>0</v>
      </c>
      <c r="J15" s="7">
        <v>20</v>
      </c>
      <c r="K15" s="7">
        <v>19</v>
      </c>
      <c r="L15" s="7">
        <v>0</v>
      </c>
      <c r="M15" s="7">
        <v>1</v>
      </c>
      <c r="N15" s="7">
        <v>2</v>
      </c>
      <c r="O15" s="7">
        <v>9</v>
      </c>
      <c r="P15" s="7">
        <v>0</v>
      </c>
      <c r="Q15" s="7">
        <v>0</v>
      </c>
      <c r="R15" s="7">
        <v>0</v>
      </c>
      <c r="S15" s="7">
        <v>0</v>
      </c>
      <c r="T15" s="7">
        <v>71</v>
      </c>
      <c r="U15" t="s">
        <v>102</v>
      </c>
      <c r="V15" s="43" t="s">
        <v>3</v>
      </c>
    </row>
    <row r="16" spans="2:22" x14ac:dyDescent="0.25">
      <c r="B16" s="102" t="s">
        <v>333</v>
      </c>
      <c r="C16" s="27">
        <v>34</v>
      </c>
      <c r="D16" s="7">
        <v>1</v>
      </c>
      <c r="E16" s="7">
        <v>0</v>
      </c>
      <c r="F16" s="7">
        <v>0</v>
      </c>
      <c r="G16" s="7">
        <v>1</v>
      </c>
      <c r="H16" s="7">
        <v>0</v>
      </c>
      <c r="I16" s="7">
        <v>0</v>
      </c>
      <c r="J16" s="7">
        <v>17</v>
      </c>
      <c r="K16" s="7">
        <v>0</v>
      </c>
      <c r="L16" s="7">
        <v>0</v>
      </c>
      <c r="M16" s="7">
        <v>0</v>
      </c>
      <c r="N16" s="7">
        <v>1</v>
      </c>
      <c r="O16" s="7">
        <v>3</v>
      </c>
      <c r="P16" s="7">
        <v>0</v>
      </c>
      <c r="Q16" s="7">
        <v>0</v>
      </c>
      <c r="R16" s="7">
        <v>0</v>
      </c>
      <c r="S16" s="7">
        <v>0</v>
      </c>
      <c r="T16" s="7">
        <v>11</v>
      </c>
      <c r="U16" t="s">
        <v>102</v>
      </c>
      <c r="V16" s="43" t="s">
        <v>3</v>
      </c>
    </row>
    <row r="17" spans="2:22" x14ac:dyDescent="0.25">
      <c r="B17" s="101" t="s">
        <v>334</v>
      </c>
      <c r="C17" s="27">
        <v>278</v>
      </c>
      <c r="D17" s="7">
        <v>0</v>
      </c>
      <c r="E17" s="7">
        <v>0</v>
      </c>
      <c r="F17" s="7">
        <v>0</v>
      </c>
      <c r="G17" s="7">
        <v>0</v>
      </c>
      <c r="H17" s="7">
        <v>0</v>
      </c>
      <c r="I17" s="7">
        <v>0</v>
      </c>
      <c r="J17" s="7">
        <v>0</v>
      </c>
      <c r="K17" s="7">
        <v>0</v>
      </c>
      <c r="L17" s="7">
        <v>0</v>
      </c>
      <c r="M17" s="7">
        <v>0</v>
      </c>
      <c r="N17" s="7">
        <v>0</v>
      </c>
      <c r="O17" s="7">
        <v>0</v>
      </c>
      <c r="P17" s="7">
        <v>0</v>
      </c>
      <c r="Q17" s="7">
        <v>0</v>
      </c>
      <c r="R17" s="7">
        <v>118</v>
      </c>
      <c r="S17" s="7">
        <v>0</v>
      </c>
      <c r="T17" s="7">
        <v>160</v>
      </c>
      <c r="U17" t="s">
        <v>102</v>
      </c>
      <c r="V17" s="43" t="s">
        <v>3</v>
      </c>
    </row>
    <row r="18" spans="2:22" x14ac:dyDescent="0.25">
      <c r="B18" s="101" t="s">
        <v>335</v>
      </c>
      <c r="C18" s="27">
        <v>82</v>
      </c>
      <c r="D18" s="7">
        <v>8</v>
      </c>
      <c r="E18" s="7">
        <v>2</v>
      </c>
      <c r="F18" s="7">
        <v>0</v>
      </c>
      <c r="G18" s="7">
        <v>0</v>
      </c>
      <c r="H18" s="7">
        <v>2</v>
      </c>
      <c r="I18" s="7">
        <v>0</v>
      </c>
      <c r="J18" s="7">
        <v>11</v>
      </c>
      <c r="K18" s="7">
        <v>0</v>
      </c>
      <c r="L18" s="7">
        <v>0</v>
      </c>
      <c r="M18" s="7">
        <v>0</v>
      </c>
      <c r="N18" s="7">
        <v>0</v>
      </c>
      <c r="O18" s="7">
        <v>0</v>
      </c>
      <c r="P18" s="7">
        <v>0</v>
      </c>
      <c r="Q18" s="7">
        <v>0</v>
      </c>
      <c r="R18" s="7">
        <v>6</v>
      </c>
      <c r="S18" s="7">
        <v>0</v>
      </c>
      <c r="T18" s="7">
        <v>53</v>
      </c>
      <c r="U18" t="s">
        <v>102</v>
      </c>
      <c r="V18" s="43" t="s">
        <v>3</v>
      </c>
    </row>
    <row r="19" spans="2:22" x14ac:dyDescent="0.25">
      <c r="B19" s="101" t="s">
        <v>336</v>
      </c>
      <c r="C19" s="27">
        <v>7</v>
      </c>
      <c r="D19" s="7">
        <v>2</v>
      </c>
      <c r="E19" s="7">
        <v>2</v>
      </c>
      <c r="F19" s="7">
        <v>0</v>
      </c>
      <c r="G19" s="7">
        <v>0</v>
      </c>
      <c r="H19" s="7">
        <v>0</v>
      </c>
      <c r="I19" s="7">
        <v>0</v>
      </c>
      <c r="J19" s="7">
        <v>0</v>
      </c>
      <c r="K19" s="7">
        <v>0</v>
      </c>
      <c r="L19" s="7">
        <v>1</v>
      </c>
      <c r="M19" s="7">
        <v>0</v>
      </c>
      <c r="N19" s="7">
        <v>0</v>
      </c>
      <c r="O19" s="7">
        <v>0</v>
      </c>
      <c r="P19" s="7">
        <v>0</v>
      </c>
      <c r="Q19" s="7">
        <v>0</v>
      </c>
      <c r="R19" s="7">
        <v>0</v>
      </c>
      <c r="S19" s="7">
        <v>0</v>
      </c>
      <c r="T19" s="7">
        <v>2</v>
      </c>
      <c r="U19" t="s">
        <v>102</v>
      </c>
      <c r="V19" s="43" t="s">
        <v>3</v>
      </c>
    </row>
    <row r="20" spans="2:22" x14ac:dyDescent="0.25">
      <c r="B20" s="102" t="s">
        <v>320</v>
      </c>
      <c r="C20" s="27">
        <v>362</v>
      </c>
      <c r="D20" s="7">
        <v>0</v>
      </c>
      <c r="E20" s="7">
        <v>0</v>
      </c>
      <c r="F20" s="7">
        <v>0</v>
      </c>
      <c r="G20" s="7">
        <v>0</v>
      </c>
      <c r="H20" s="7">
        <v>2</v>
      </c>
      <c r="I20" s="7">
        <v>0</v>
      </c>
      <c r="J20" s="7">
        <v>135</v>
      </c>
      <c r="K20" s="7">
        <v>0</v>
      </c>
      <c r="L20" s="7">
        <v>1</v>
      </c>
      <c r="M20" s="7">
        <v>0</v>
      </c>
      <c r="N20" s="7">
        <v>0</v>
      </c>
      <c r="O20" s="7">
        <v>56</v>
      </c>
      <c r="P20" s="7">
        <v>0</v>
      </c>
      <c r="Q20" s="7">
        <v>0</v>
      </c>
      <c r="R20" s="7">
        <v>0</v>
      </c>
      <c r="S20" s="7">
        <v>0</v>
      </c>
      <c r="T20" s="7">
        <v>168</v>
      </c>
      <c r="U20" t="s">
        <v>102</v>
      </c>
      <c r="V20" s="43" t="s">
        <v>3</v>
      </c>
    </row>
    <row r="21" spans="2:22" x14ac:dyDescent="0.25">
      <c r="B21" s="102" t="s">
        <v>321</v>
      </c>
      <c r="C21" s="27">
        <v>4</v>
      </c>
      <c r="D21" s="7">
        <v>0</v>
      </c>
      <c r="E21" s="7">
        <v>0</v>
      </c>
      <c r="F21" s="7">
        <v>0</v>
      </c>
      <c r="G21" s="7">
        <v>0</v>
      </c>
      <c r="H21" s="7">
        <v>0</v>
      </c>
      <c r="I21" s="7">
        <v>0</v>
      </c>
      <c r="J21" s="7">
        <v>0</v>
      </c>
      <c r="K21" s="7">
        <v>0</v>
      </c>
      <c r="L21" s="7">
        <v>0</v>
      </c>
      <c r="M21" s="7">
        <v>0</v>
      </c>
      <c r="N21" s="7">
        <v>0</v>
      </c>
      <c r="O21" s="7">
        <v>0</v>
      </c>
      <c r="P21" s="7">
        <v>4</v>
      </c>
      <c r="Q21" s="7">
        <v>0</v>
      </c>
      <c r="R21" s="7">
        <v>0</v>
      </c>
      <c r="S21" s="7">
        <v>0</v>
      </c>
      <c r="T21" s="7">
        <v>0</v>
      </c>
      <c r="U21" t="s">
        <v>102</v>
      </c>
      <c r="V21" s="43" t="s">
        <v>3</v>
      </c>
    </row>
    <row r="22" spans="2:22" x14ac:dyDescent="0.25">
      <c r="B22" s="101" t="s">
        <v>322</v>
      </c>
      <c r="C22" s="27">
        <v>2842</v>
      </c>
      <c r="D22" s="7">
        <v>100</v>
      </c>
      <c r="E22" s="7">
        <v>11</v>
      </c>
      <c r="F22" s="7">
        <v>3</v>
      </c>
      <c r="G22" s="7">
        <v>5</v>
      </c>
      <c r="H22" s="7">
        <v>31</v>
      </c>
      <c r="I22" s="7">
        <v>0</v>
      </c>
      <c r="J22" s="7">
        <v>1222</v>
      </c>
      <c r="K22" s="7">
        <v>15</v>
      </c>
      <c r="L22" s="7">
        <v>8</v>
      </c>
      <c r="M22" s="7">
        <v>6</v>
      </c>
      <c r="N22" s="7">
        <v>48</v>
      </c>
      <c r="O22" s="7">
        <v>259</v>
      </c>
      <c r="P22" s="7">
        <v>0</v>
      </c>
      <c r="Q22" s="7">
        <v>0</v>
      </c>
      <c r="R22" s="7">
        <v>0</v>
      </c>
      <c r="S22" s="7">
        <v>0</v>
      </c>
      <c r="T22" s="7">
        <v>1134</v>
      </c>
      <c r="U22" t="s">
        <v>102</v>
      </c>
      <c r="V22" s="43" t="s">
        <v>3</v>
      </c>
    </row>
    <row r="23" spans="2:22" x14ac:dyDescent="0.25">
      <c r="B23" s="101" t="s">
        <v>323</v>
      </c>
      <c r="C23" s="27">
        <v>1</v>
      </c>
      <c r="D23" s="7">
        <v>0</v>
      </c>
      <c r="E23" s="7">
        <v>0</v>
      </c>
      <c r="F23" s="7">
        <v>0</v>
      </c>
      <c r="G23" s="7">
        <v>0</v>
      </c>
      <c r="H23" s="7">
        <v>0</v>
      </c>
      <c r="I23" s="7">
        <v>0</v>
      </c>
      <c r="J23" s="7">
        <v>1</v>
      </c>
      <c r="K23" s="7">
        <v>0</v>
      </c>
      <c r="L23" s="7">
        <v>0</v>
      </c>
      <c r="M23" s="7">
        <v>0</v>
      </c>
      <c r="N23" s="7">
        <v>0</v>
      </c>
      <c r="O23" s="7">
        <v>0</v>
      </c>
      <c r="P23" s="7">
        <v>0</v>
      </c>
      <c r="Q23" s="7">
        <v>0</v>
      </c>
      <c r="R23" s="7">
        <v>0</v>
      </c>
      <c r="S23" s="7">
        <v>0</v>
      </c>
      <c r="T23" s="7">
        <v>0</v>
      </c>
      <c r="U23" t="s">
        <v>102</v>
      </c>
      <c r="V23" s="43" t="s">
        <v>3</v>
      </c>
    </row>
    <row r="24" spans="2:22" x14ac:dyDescent="0.25">
      <c r="B24" s="101" t="s">
        <v>324</v>
      </c>
      <c r="C24" s="27">
        <v>120</v>
      </c>
      <c r="D24" s="7">
        <v>11</v>
      </c>
      <c r="E24" s="7">
        <v>0</v>
      </c>
      <c r="F24" s="7">
        <v>0</v>
      </c>
      <c r="G24" s="7">
        <v>0</v>
      </c>
      <c r="H24" s="7">
        <v>0</v>
      </c>
      <c r="I24" s="7">
        <v>0</v>
      </c>
      <c r="J24" s="7">
        <v>12</v>
      </c>
      <c r="K24" s="7">
        <v>0</v>
      </c>
      <c r="L24" s="7">
        <v>1</v>
      </c>
      <c r="M24" s="7">
        <v>1</v>
      </c>
      <c r="N24" s="7">
        <v>16</v>
      </c>
      <c r="O24" s="7">
        <v>0</v>
      </c>
      <c r="P24" s="7">
        <v>0</v>
      </c>
      <c r="Q24" s="7">
        <v>0</v>
      </c>
      <c r="R24" s="7">
        <v>0</v>
      </c>
      <c r="S24" s="7">
        <v>0</v>
      </c>
      <c r="T24" s="7">
        <v>79</v>
      </c>
      <c r="U24" t="s">
        <v>102</v>
      </c>
      <c r="V24" s="43" t="s">
        <v>3</v>
      </c>
    </row>
    <row r="25" spans="2:22" x14ac:dyDescent="0.25">
      <c r="B25" s="101" t="s">
        <v>337</v>
      </c>
      <c r="C25" s="27">
        <v>524</v>
      </c>
      <c r="D25" s="7">
        <v>15</v>
      </c>
      <c r="E25" s="7">
        <v>1</v>
      </c>
      <c r="F25" s="7">
        <v>0</v>
      </c>
      <c r="G25" s="7">
        <v>2</v>
      </c>
      <c r="H25" s="7">
        <v>4</v>
      </c>
      <c r="I25" s="7">
        <v>3</v>
      </c>
      <c r="J25" s="7">
        <v>38</v>
      </c>
      <c r="K25" s="7">
        <v>0</v>
      </c>
      <c r="L25" s="7">
        <v>2</v>
      </c>
      <c r="M25" s="7">
        <v>2</v>
      </c>
      <c r="N25" s="7">
        <v>3</v>
      </c>
      <c r="O25" s="7">
        <v>0</v>
      </c>
      <c r="P25" s="7">
        <v>0</v>
      </c>
      <c r="Q25" s="7">
        <v>264</v>
      </c>
      <c r="R25" s="7">
        <v>0</v>
      </c>
      <c r="S25" s="7">
        <v>0</v>
      </c>
      <c r="T25" s="7">
        <v>190</v>
      </c>
      <c r="U25" t="s">
        <v>102</v>
      </c>
      <c r="V25" s="43" t="s">
        <v>3</v>
      </c>
    </row>
    <row r="26" spans="2:22" x14ac:dyDescent="0.25">
      <c r="B26" s="101" t="s">
        <v>338</v>
      </c>
      <c r="C26" s="27">
        <v>111</v>
      </c>
      <c r="D26" s="7">
        <v>0</v>
      </c>
      <c r="E26" s="7">
        <v>0</v>
      </c>
      <c r="F26" s="7">
        <v>0</v>
      </c>
      <c r="G26" s="7">
        <v>0</v>
      </c>
      <c r="H26" s="7">
        <v>0</v>
      </c>
      <c r="I26" s="7">
        <v>0</v>
      </c>
      <c r="J26" s="7">
        <v>0</v>
      </c>
      <c r="K26" s="7">
        <v>0</v>
      </c>
      <c r="L26" s="7">
        <v>0</v>
      </c>
      <c r="M26" s="7">
        <v>0</v>
      </c>
      <c r="N26" s="7">
        <v>0</v>
      </c>
      <c r="O26" s="7">
        <v>0</v>
      </c>
      <c r="P26" s="7">
        <v>97</v>
      </c>
      <c r="Q26" s="7">
        <v>0</v>
      </c>
      <c r="R26" s="7">
        <v>0</v>
      </c>
      <c r="S26" s="7">
        <v>0</v>
      </c>
      <c r="T26" s="7">
        <v>14</v>
      </c>
      <c r="U26" t="s">
        <v>102</v>
      </c>
      <c r="V26" s="43" t="s">
        <v>3</v>
      </c>
    </row>
    <row r="27" spans="2:22" x14ac:dyDescent="0.25">
      <c r="B27" s="101" t="s">
        <v>327</v>
      </c>
      <c r="C27" s="27">
        <v>2190</v>
      </c>
      <c r="D27" s="7">
        <v>25</v>
      </c>
      <c r="E27" s="7">
        <v>3</v>
      </c>
      <c r="F27" s="7">
        <v>3</v>
      </c>
      <c r="G27" s="7">
        <v>4</v>
      </c>
      <c r="H27" s="7">
        <v>16</v>
      </c>
      <c r="I27" s="7">
        <v>0</v>
      </c>
      <c r="J27" s="7">
        <v>540</v>
      </c>
      <c r="K27" s="7">
        <v>7</v>
      </c>
      <c r="L27" s="7">
        <v>3</v>
      </c>
      <c r="M27" s="7">
        <v>1</v>
      </c>
      <c r="N27" s="7">
        <v>25</v>
      </c>
      <c r="O27" s="7">
        <v>395</v>
      </c>
      <c r="P27" s="7">
        <v>0</v>
      </c>
      <c r="Q27" s="7">
        <v>0</v>
      </c>
      <c r="R27" s="7">
        <v>0</v>
      </c>
      <c r="S27" s="7">
        <v>0</v>
      </c>
      <c r="T27" s="7">
        <v>1168</v>
      </c>
      <c r="U27" t="s">
        <v>102</v>
      </c>
      <c r="V27" s="43" t="s">
        <v>3</v>
      </c>
    </row>
    <row r="28" spans="2:22" x14ac:dyDescent="0.25">
      <c r="B28" s="102" t="s">
        <v>328</v>
      </c>
      <c r="C28" s="27">
        <v>4457</v>
      </c>
      <c r="D28" s="7">
        <v>134</v>
      </c>
      <c r="E28" s="7">
        <v>16</v>
      </c>
      <c r="F28" s="7">
        <v>6</v>
      </c>
      <c r="G28" s="7">
        <v>2</v>
      </c>
      <c r="H28" s="7">
        <v>53</v>
      </c>
      <c r="I28" s="7">
        <v>4</v>
      </c>
      <c r="J28" s="7">
        <v>1830</v>
      </c>
      <c r="K28" s="7">
        <v>73</v>
      </c>
      <c r="L28" s="7">
        <v>13</v>
      </c>
      <c r="M28" s="7">
        <v>8</v>
      </c>
      <c r="N28" s="7">
        <v>97</v>
      </c>
      <c r="O28" s="7">
        <v>285</v>
      </c>
      <c r="P28" s="7">
        <v>6</v>
      </c>
      <c r="Q28" s="7">
        <v>3</v>
      </c>
      <c r="R28" s="7">
        <v>6</v>
      </c>
      <c r="S28" s="7">
        <v>0</v>
      </c>
      <c r="T28" s="7">
        <v>1921</v>
      </c>
      <c r="U28" s="53" t="s">
        <v>102</v>
      </c>
      <c r="V28" s="45" t="s">
        <v>3</v>
      </c>
    </row>
    <row r="29" spans="2:22" x14ac:dyDescent="0.25">
      <c r="B29" s="101"/>
      <c r="C29" s="27"/>
      <c r="D29" s="7"/>
      <c r="E29" s="7"/>
      <c r="F29" s="7"/>
      <c r="G29" s="7"/>
      <c r="H29" s="7"/>
      <c r="I29" s="7"/>
      <c r="J29" s="7"/>
      <c r="K29" s="7"/>
      <c r="L29" s="7"/>
      <c r="M29" s="7"/>
      <c r="N29" s="7"/>
      <c r="O29" s="7"/>
      <c r="P29" s="7"/>
      <c r="Q29" s="7"/>
      <c r="R29" s="7"/>
      <c r="S29" s="7"/>
      <c r="T29" s="7"/>
      <c r="V29" s="43"/>
    </row>
    <row r="30" spans="2:22" x14ac:dyDescent="0.25">
      <c r="B30" s="101"/>
      <c r="C30" s="27"/>
      <c r="D30" s="7"/>
      <c r="E30" s="7"/>
      <c r="F30" s="7"/>
      <c r="G30" s="7"/>
      <c r="H30" s="7"/>
      <c r="I30" s="7"/>
      <c r="J30" s="7"/>
      <c r="K30" s="7"/>
      <c r="L30" s="7"/>
      <c r="M30" s="7"/>
      <c r="N30" s="7"/>
      <c r="O30" s="7"/>
      <c r="P30" s="7"/>
      <c r="Q30" s="7"/>
      <c r="R30" s="7"/>
      <c r="S30" s="7"/>
      <c r="T30" s="7"/>
      <c r="U30" s="53"/>
      <c r="V30" s="45"/>
    </row>
    <row r="31" spans="2:22" x14ac:dyDescent="0.25">
      <c r="B31" s="46" t="s">
        <v>60</v>
      </c>
      <c r="C31" s="47">
        <f>SUM(C11:C30)</f>
        <v>20549</v>
      </c>
      <c r="D31" s="47">
        <f t="shared" ref="D31:T31" si="0">SUM(D11:D30)</f>
        <v>777</v>
      </c>
      <c r="E31" s="47">
        <f t="shared" si="0"/>
        <v>58</v>
      </c>
      <c r="F31" s="47">
        <f t="shared" si="0"/>
        <v>21</v>
      </c>
      <c r="G31" s="47">
        <f t="shared" si="0"/>
        <v>25</v>
      </c>
      <c r="H31" s="47">
        <f t="shared" si="0"/>
        <v>162</v>
      </c>
      <c r="I31" s="47">
        <f t="shared" si="0"/>
        <v>11</v>
      </c>
      <c r="J31" s="47">
        <f t="shared" si="0"/>
        <v>6362</v>
      </c>
      <c r="K31" s="47">
        <f t="shared" si="0"/>
        <v>142</v>
      </c>
      <c r="L31" s="47">
        <f t="shared" si="0"/>
        <v>62</v>
      </c>
      <c r="M31" s="47">
        <f t="shared" si="0"/>
        <v>56</v>
      </c>
      <c r="N31" s="47">
        <f t="shared" si="0"/>
        <v>1160</v>
      </c>
      <c r="O31" s="47">
        <f t="shared" si="0"/>
        <v>1771</v>
      </c>
      <c r="P31" s="47">
        <f t="shared" si="0"/>
        <v>107</v>
      </c>
      <c r="Q31" s="47">
        <f t="shared" si="0"/>
        <v>268</v>
      </c>
      <c r="R31" s="47">
        <f t="shared" si="0"/>
        <v>130</v>
      </c>
      <c r="S31" s="47">
        <f t="shared" si="0"/>
        <v>0</v>
      </c>
      <c r="T31" s="47">
        <f t="shared" si="0"/>
        <v>9437</v>
      </c>
    </row>
    <row r="32" spans="2:22" x14ac:dyDescent="0.25">
      <c r="B32" s="2"/>
    </row>
    <row r="33" spans="2:3" x14ac:dyDescent="0.25">
      <c r="B33" s="2" t="s">
        <v>339</v>
      </c>
    </row>
    <row r="34" spans="2:3" x14ac:dyDescent="0.25">
      <c r="B34" s="2" t="s">
        <v>121</v>
      </c>
      <c r="C34" s="68">
        <f ca="1">TODAY()</f>
        <v>42914</v>
      </c>
    </row>
    <row r="35" spans="2:3" x14ac:dyDescent="0.25">
      <c r="B35" s="2"/>
      <c r="C35" s="33"/>
    </row>
    <row r="36" spans="2:3" x14ac:dyDescent="0.25">
      <c r="B36" s="2"/>
    </row>
  </sheetData>
  <mergeCells count="23">
    <mergeCell ref="M7:M9"/>
    <mergeCell ref="B1:T1"/>
    <mergeCell ref="B2:T2"/>
    <mergeCell ref="B3:T3"/>
    <mergeCell ref="C6:T6"/>
    <mergeCell ref="B7:B9"/>
    <mergeCell ref="C7:C9"/>
    <mergeCell ref="D7:D9"/>
    <mergeCell ref="E7:E9"/>
    <mergeCell ref="F7:F9"/>
    <mergeCell ref="G7:G9"/>
    <mergeCell ref="H7:H9"/>
    <mergeCell ref="I7:I9"/>
    <mergeCell ref="J7:J9"/>
    <mergeCell ref="K7:K9"/>
    <mergeCell ref="L7:L9"/>
    <mergeCell ref="T7:T9"/>
    <mergeCell ref="N7:N9"/>
    <mergeCell ref="O7:O9"/>
    <mergeCell ref="P7:P9"/>
    <mergeCell ref="Q7:Q9"/>
    <mergeCell ref="R7:R9"/>
    <mergeCell ref="S7:S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3"/>
  <sheetViews>
    <sheetView topLeftCell="A10" workbookViewId="0">
      <selection activeCell="J16" sqref="J16"/>
    </sheetView>
  </sheetViews>
  <sheetFormatPr baseColWidth="10" defaultRowHeight="15" x14ac:dyDescent="0.25"/>
  <cols>
    <col min="1" max="1" width="1.5703125" customWidth="1"/>
    <col min="2" max="2" width="22.5703125" customWidth="1"/>
    <col min="4" max="4" width="10" customWidth="1"/>
    <col min="5" max="5" width="9.42578125" customWidth="1"/>
    <col min="6" max="6" width="9.5703125" customWidth="1"/>
    <col min="7" max="7" width="10.140625" customWidth="1"/>
    <col min="8" max="8" width="9.5703125" customWidth="1"/>
    <col min="9" max="9" width="10.42578125" customWidth="1"/>
    <col min="10" max="10" width="9.85546875" customWidth="1"/>
    <col min="11" max="11" width="10.28515625" customWidth="1"/>
    <col min="16" max="16" width="9.5703125" customWidth="1"/>
    <col min="17" max="17" width="10.28515625" customWidth="1"/>
    <col min="18" max="18" width="8.7109375" customWidth="1"/>
    <col min="21" max="21" width="9" customWidth="1"/>
    <col min="22" max="22" width="8" customWidth="1"/>
    <col min="257" max="257" width="1.5703125" customWidth="1"/>
    <col min="258" max="258" width="22.5703125" customWidth="1"/>
    <col min="260" max="260" width="10" customWidth="1"/>
    <col min="261" max="261" width="9.42578125" customWidth="1"/>
    <col min="262" max="262" width="9.5703125" customWidth="1"/>
    <col min="263" max="263" width="10.140625" customWidth="1"/>
    <col min="264" max="264" width="9.5703125" customWidth="1"/>
    <col min="265" max="265" width="10.42578125" customWidth="1"/>
    <col min="266" max="266" width="9.85546875" customWidth="1"/>
    <col min="267" max="267" width="10.28515625" customWidth="1"/>
    <col min="272" max="272" width="9.5703125" customWidth="1"/>
    <col min="273" max="273" width="10.28515625" customWidth="1"/>
    <col min="274" max="274" width="8.7109375" customWidth="1"/>
    <col min="277" max="277" width="9" customWidth="1"/>
    <col min="278" max="278" width="8" customWidth="1"/>
    <col min="513" max="513" width="1.5703125" customWidth="1"/>
    <col min="514" max="514" width="22.5703125" customWidth="1"/>
    <col min="516" max="516" width="10" customWidth="1"/>
    <col min="517" max="517" width="9.42578125" customWidth="1"/>
    <col min="518" max="518" width="9.5703125" customWidth="1"/>
    <col min="519" max="519" width="10.140625" customWidth="1"/>
    <col min="520" max="520" width="9.5703125" customWidth="1"/>
    <col min="521" max="521" width="10.42578125" customWidth="1"/>
    <col min="522" max="522" width="9.85546875" customWidth="1"/>
    <col min="523" max="523" width="10.28515625" customWidth="1"/>
    <col min="528" max="528" width="9.5703125" customWidth="1"/>
    <col min="529" max="529" width="10.28515625" customWidth="1"/>
    <col min="530" max="530" width="8.7109375" customWidth="1"/>
    <col min="533" max="533" width="9" customWidth="1"/>
    <col min="534" max="534" width="8" customWidth="1"/>
    <col min="769" max="769" width="1.5703125" customWidth="1"/>
    <col min="770" max="770" width="22.5703125" customWidth="1"/>
    <col min="772" max="772" width="10" customWidth="1"/>
    <col min="773" max="773" width="9.42578125" customWidth="1"/>
    <col min="774" max="774" width="9.5703125" customWidth="1"/>
    <col min="775" max="775" width="10.140625" customWidth="1"/>
    <col min="776" max="776" width="9.5703125" customWidth="1"/>
    <col min="777" max="777" width="10.42578125" customWidth="1"/>
    <col min="778" max="778" width="9.85546875" customWidth="1"/>
    <col min="779" max="779" width="10.28515625" customWidth="1"/>
    <col min="784" max="784" width="9.5703125" customWidth="1"/>
    <col min="785" max="785" width="10.28515625" customWidth="1"/>
    <col min="786" max="786" width="8.7109375" customWidth="1"/>
    <col min="789" max="789" width="9" customWidth="1"/>
    <col min="790" max="790" width="8" customWidth="1"/>
    <col min="1025" max="1025" width="1.5703125" customWidth="1"/>
    <col min="1026" max="1026" width="22.5703125" customWidth="1"/>
    <col min="1028" max="1028" width="10" customWidth="1"/>
    <col min="1029" max="1029" width="9.42578125" customWidth="1"/>
    <col min="1030" max="1030" width="9.5703125" customWidth="1"/>
    <col min="1031" max="1031" width="10.140625" customWidth="1"/>
    <col min="1032" max="1032" width="9.5703125" customWidth="1"/>
    <col min="1033" max="1033" width="10.42578125" customWidth="1"/>
    <col min="1034" max="1034" width="9.85546875" customWidth="1"/>
    <col min="1035" max="1035" width="10.28515625" customWidth="1"/>
    <col min="1040" max="1040" width="9.5703125" customWidth="1"/>
    <col min="1041" max="1041" width="10.28515625" customWidth="1"/>
    <col min="1042" max="1042" width="8.7109375" customWidth="1"/>
    <col min="1045" max="1045" width="9" customWidth="1"/>
    <col min="1046" max="1046" width="8" customWidth="1"/>
    <col min="1281" max="1281" width="1.5703125" customWidth="1"/>
    <col min="1282" max="1282" width="22.5703125" customWidth="1"/>
    <col min="1284" max="1284" width="10" customWidth="1"/>
    <col min="1285" max="1285" width="9.42578125" customWidth="1"/>
    <col min="1286" max="1286" width="9.5703125" customWidth="1"/>
    <col min="1287" max="1287" width="10.140625" customWidth="1"/>
    <col min="1288" max="1288" width="9.5703125" customWidth="1"/>
    <col min="1289" max="1289" width="10.42578125" customWidth="1"/>
    <col min="1290" max="1290" width="9.85546875" customWidth="1"/>
    <col min="1291" max="1291" width="10.28515625" customWidth="1"/>
    <col min="1296" max="1296" width="9.5703125" customWidth="1"/>
    <col min="1297" max="1297" width="10.28515625" customWidth="1"/>
    <col min="1298" max="1298" width="8.7109375" customWidth="1"/>
    <col min="1301" max="1301" width="9" customWidth="1"/>
    <col min="1302" max="1302" width="8" customWidth="1"/>
    <col min="1537" max="1537" width="1.5703125" customWidth="1"/>
    <col min="1538" max="1538" width="22.5703125" customWidth="1"/>
    <col min="1540" max="1540" width="10" customWidth="1"/>
    <col min="1541" max="1541" width="9.42578125" customWidth="1"/>
    <col min="1542" max="1542" width="9.5703125" customWidth="1"/>
    <col min="1543" max="1543" width="10.140625" customWidth="1"/>
    <col min="1544" max="1544" width="9.5703125" customWidth="1"/>
    <col min="1545" max="1545" width="10.42578125" customWidth="1"/>
    <col min="1546" max="1546" width="9.85546875" customWidth="1"/>
    <col min="1547" max="1547" width="10.28515625" customWidth="1"/>
    <col min="1552" max="1552" width="9.5703125" customWidth="1"/>
    <col min="1553" max="1553" width="10.28515625" customWidth="1"/>
    <col min="1554" max="1554" width="8.7109375" customWidth="1"/>
    <col min="1557" max="1557" width="9" customWidth="1"/>
    <col min="1558" max="1558" width="8" customWidth="1"/>
    <col min="1793" max="1793" width="1.5703125" customWidth="1"/>
    <col min="1794" max="1794" width="22.5703125" customWidth="1"/>
    <col min="1796" max="1796" width="10" customWidth="1"/>
    <col min="1797" max="1797" width="9.42578125" customWidth="1"/>
    <col min="1798" max="1798" width="9.5703125" customWidth="1"/>
    <col min="1799" max="1799" width="10.140625" customWidth="1"/>
    <col min="1800" max="1800" width="9.5703125" customWidth="1"/>
    <col min="1801" max="1801" width="10.42578125" customWidth="1"/>
    <col min="1802" max="1802" width="9.85546875" customWidth="1"/>
    <col min="1803" max="1803" width="10.28515625" customWidth="1"/>
    <col min="1808" max="1808" width="9.5703125" customWidth="1"/>
    <col min="1809" max="1809" width="10.28515625" customWidth="1"/>
    <col min="1810" max="1810" width="8.7109375" customWidth="1"/>
    <col min="1813" max="1813" width="9" customWidth="1"/>
    <col min="1814" max="1814" width="8" customWidth="1"/>
    <col min="2049" max="2049" width="1.5703125" customWidth="1"/>
    <col min="2050" max="2050" width="22.5703125" customWidth="1"/>
    <col min="2052" max="2052" width="10" customWidth="1"/>
    <col min="2053" max="2053" width="9.42578125" customWidth="1"/>
    <col min="2054" max="2054" width="9.5703125" customWidth="1"/>
    <col min="2055" max="2055" width="10.140625" customWidth="1"/>
    <col min="2056" max="2056" width="9.5703125" customWidth="1"/>
    <col min="2057" max="2057" width="10.42578125" customWidth="1"/>
    <col min="2058" max="2058" width="9.85546875" customWidth="1"/>
    <col min="2059" max="2059" width="10.28515625" customWidth="1"/>
    <col min="2064" max="2064" width="9.5703125" customWidth="1"/>
    <col min="2065" max="2065" width="10.28515625" customWidth="1"/>
    <col min="2066" max="2066" width="8.7109375" customWidth="1"/>
    <col min="2069" max="2069" width="9" customWidth="1"/>
    <col min="2070" max="2070" width="8" customWidth="1"/>
    <col min="2305" max="2305" width="1.5703125" customWidth="1"/>
    <col min="2306" max="2306" width="22.5703125" customWidth="1"/>
    <col min="2308" max="2308" width="10" customWidth="1"/>
    <col min="2309" max="2309" width="9.42578125" customWidth="1"/>
    <col min="2310" max="2310" width="9.5703125" customWidth="1"/>
    <col min="2311" max="2311" width="10.140625" customWidth="1"/>
    <col min="2312" max="2312" width="9.5703125" customWidth="1"/>
    <col min="2313" max="2313" width="10.42578125" customWidth="1"/>
    <col min="2314" max="2314" width="9.85546875" customWidth="1"/>
    <col min="2315" max="2315" width="10.28515625" customWidth="1"/>
    <col min="2320" max="2320" width="9.5703125" customWidth="1"/>
    <col min="2321" max="2321" width="10.28515625" customWidth="1"/>
    <col min="2322" max="2322" width="8.7109375" customWidth="1"/>
    <col min="2325" max="2325" width="9" customWidth="1"/>
    <col min="2326" max="2326" width="8" customWidth="1"/>
    <col min="2561" max="2561" width="1.5703125" customWidth="1"/>
    <col min="2562" max="2562" width="22.5703125" customWidth="1"/>
    <col min="2564" max="2564" width="10" customWidth="1"/>
    <col min="2565" max="2565" width="9.42578125" customWidth="1"/>
    <col min="2566" max="2566" width="9.5703125" customWidth="1"/>
    <col min="2567" max="2567" width="10.140625" customWidth="1"/>
    <col min="2568" max="2568" width="9.5703125" customWidth="1"/>
    <col min="2569" max="2569" width="10.42578125" customWidth="1"/>
    <col min="2570" max="2570" width="9.85546875" customWidth="1"/>
    <col min="2571" max="2571" width="10.28515625" customWidth="1"/>
    <col min="2576" max="2576" width="9.5703125" customWidth="1"/>
    <col min="2577" max="2577" width="10.28515625" customWidth="1"/>
    <col min="2578" max="2578" width="8.7109375" customWidth="1"/>
    <col min="2581" max="2581" width="9" customWidth="1"/>
    <col min="2582" max="2582" width="8" customWidth="1"/>
    <col min="2817" max="2817" width="1.5703125" customWidth="1"/>
    <col min="2818" max="2818" width="22.5703125" customWidth="1"/>
    <col min="2820" max="2820" width="10" customWidth="1"/>
    <col min="2821" max="2821" width="9.42578125" customWidth="1"/>
    <col min="2822" max="2822" width="9.5703125" customWidth="1"/>
    <col min="2823" max="2823" width="10.140625" customWidth="1"/>
    <col min="2824" max="2824" width="9.5703125" customWidth="1"/>
    <col min="2825" max="2825" width="10.42578125" customWidth="1"/>
    <col min="2826" max="2826" width="9.85546875" customWidth="1"/>
    <col min="2827" max="2827" width="10.28515625" customWidth="1"/>
    <col min="2832" max="2832" width="9.5703125" customWidth="1"/>
    <col min="2833" max="2833" width="10.28515625" customWidth="1"/>
    <col min="2834" max="2834" width="8.7109375" customWidth="1"/>
    <col min="2837" max="2837" width="9" customWidth="1"/>
    <col min="2838" max="2838" width="8" customWidth="1"/>
    <col min="3073" max="3073" width="1.5703125" customWidth="1"/>
    <col min="3074" max="3074" width="22.5703125" customWidth="1"/>
    <col min="3076" max="3076" width="10" customWidth="1"/>
    <col min="3077" max="3077" width="9.42578125" customWidth="1"/>
    <col min="3078" max="3078" width="9.5703125" customWidth="1"/>
    <col min="3079" max="3079" width="10.140625" customWidth="1"/>
    <col min="3080" max="3080" width="9.5703125" customWidth="1"/>
    <col min="3081" max="3081" width="10.42578125" customWidth="1"/>
    <col min="3082" max="3082" width="9.85546875" customWidth="1"/>
    <col min="3083" max="3083" width="10.28515625" customWidth="1"/>
    <col min="3088" max="3088" width="9.5703125" customWidth="1"/>
    <col min="3089" max="3089" width="10.28515625" customWidth="1"/>
    <col min="3090" max="3090" width="8.7109375" customWidth="1"/>
    <col min="3093" max="3093" width="9" customWidth="1"/>
    <col min="3094" max="3094" width="8" customWidth="1"/>
    <col min="3329" max="3329" width="1.5703125" customWidth="1"/>
    <col min="3330" max="3330" width="22.5703125" customWidth="1"/>
    <col min="3332" max="3332" width="10" customWidth="1"/>
    <col min="3333" max="3333" width="9.42578125" customWidth="1"/>
    <col min="3334" max="3334" width="9.5703125" customWidth="1"/>
    <col min="3335" max="3335" width="10.140625" customWidth="1"/>
    <col min="3336" max="3336" width="9.5703125" customWidth="1"/>
    <col min="3337" max="3337" width="10.42578125" customWidth="1"/>
    <col min="3338" max="3338" width="9.85546875" customWidth="1"/>
    <col min="3339" max="3339" width="10.28515625" customWidth="1"/>
    <col min="3344" max="3344" width="9.5703125" customWidth="1"/>
    <col min="3345" max="3345" width="10.28515625" customWidth="1"/>
    <col min="3346" max="3346" width="8.7109375" customWidth="1"/>
    <col min="3349" max="3349" width="9" customWidth="1"/>
    <col min="3350" max="3350" width="8" customWidth="1"/>
    <col min="3585" max="3585" width="1.5703125" customWidth="1"/>
    <col min="3586" max="3586" width="22.5703125" customWidth="1"/>
    <col min="3588" max="3588" width="10" customWidth="1"/>
    <col min="3589" max="3589" width="9.42578125" customWidth="1"/>
    <col min="3590" max="3590" width="9.5703125" customWidth="1"/>
    <col min="3591" max="3591" width="10.140625" customWidth="1"/>
    <col min="3592" max="3592" width="9.5703125" customWidth="1"/>
    <col min="3593" max="3593" width="10.42578125" customWidth="1"/>
    <col min="3594" max="3594" width="9.85546875" customWidth="1"/>
    <col min="3595" max="3595" width="10.28515625" customWidth="1"/>
    <col min="3600" max="3600" width="9.5703125" customWidth="1"/>
    <col min="3601" max="3601" width="10.28515625" customWidth="1"/>
    <col min="3602" max="3602" width="8.7109375" customWidth="1"/>
    <col min="3605" max="3605" width="9" customWidth="1"/>
    <col min="3606" max="3606" width="8" customWidth="1"/>
    <col min="3841" max="3841" width="1.5703125" customWidth="1"/>
    <col min="3842" max="3842" width="22.5703125" customWidth="1"/>
    <col min="3844" max="3844" width="10" customWidth="1"/>
    <col min="3845" max="3845" width="9.42578125" customWidth="1"/>
    <col min="3846" max="3846" width="9.5703125" customWidth="1"/>
    <col min="3847" max="3847" width="10.140625" customWidth="1"/>
    <col min="3848" max="3848" width="9.5703125" customWidth="1"/>
    <col min="3849" max="3849" width="10.42578125" customWidth="1"/>
    <col min="3850" max="3850" width="9.85546875" customWidth="1"/>
    <col min="3851" max="3851" width="10.28515625" customWidth="1"/>
    <col min="3856" max="3856" width="9.5703125" customWidth="1"/>
    <col min="3857" max="3857" width="10.28515625" customWidth="1"/>
    <col min="3858" max="3858" width="8.7109375" customWidth="1"/>
    <col min="3861" max="3861" width="9" customWidth="1"/>
    <col min="3862" max="3862" width="8" customWidth="1"/>
    <col min="4097" max="4097" width="1.5703125" customWidth="1"/>
    <col min="4098" max="4098" width="22.5703125" customWidth="1"/>
    <col min="4100" max="4100" width="10" customWidth="1"/>
    <col min="4101" max="4101" width="9.42578125" customWidth="1"/>
    <col min="4102" max="4102" width="9.5703125" customWidth="1"/>
    <col min="4103" max="4103" width="10.140625" customWidth="1"/>
    <col min="4104" max="4104" width="9.5703125" customWidth="1"/>
    <col min="4105" max="4105" width="10.42578125" customWidth="1"/>
    <col min="4106" max="4106" width="9.85546875" customWidth="1"/>
    <col min="4107" max="4107" width="10.28515625" customWidth="1"/>
    <col min="4112" max="4112" width="9.5703125" customWidth="1"/>
    <col min="4113" max="4113" width="10.28515625" customWidth="1"/>
    <col min="4114" max="4114" width="8.7109375" customWidth="1"/>
    <col min="4117" max="4117" width="9" customWidth="1"/>
    <col min="4118" max="4118" width="8" customWidth="1"/>
    <col min="4353" max="4353" width="1.5703125" customWidth="1"/>
    <col min="4354" max="4354" width="22.5703125" customWidth="1"/>
    <col min="4356" max="4356" width="10" customWidth="1"/>
    <col min="4357" max="4357" width="9.42578125" customWidth="1"/>
    <col min="4358" max="4358" width="9.5703125" customWidth="1"/>
    <col min="4359" max="4359" width="10.140625" customWidth="1"/>
    <col min="4360" max="4360" width="9.5703125" customWidth="1"/>
    <col min="4361" max="4361" width="10.42578125" customWidth="1"/>
    <col min="4362" max="4362" width="9.85546875" customWidth="1"/>
    <col min="4363" max="4363" width="10.28515625" customWidth="1"/>
    <col min="4368" max="4368" width="9.5703125" customWidth="1"/>
    <col min="4369" max="4369" width="10.28515625" customWidth="1"/>
    <col min="4370" max="4370" width="8.7109375" customWidth="1"/>
    <col min="4373" max="4373" width="9" customWidth="1"/>
    <col min="4374" max="4374" width="8" customWidth="1"/>
    <col min="4609" max="4609" width="1.5703125" customWidth="1"/>
    <col min="4610" max="4610" width="22.5703125" customWidth="1"/>
    <col min="4612" max="4612" width="10" customWidth="1"/>
    <col min="4613" max="4613" width="9.42578125" customWidth="1"/>
    <col min="4614" max="4614" width="9.5703125" customWidth="1"/>
    <col min="4615" max="4615" width="10.140625" customWidth="1"/>
    <col min="4616" max="4616" width="9.5703125" customWidth="1"/>
    <col min="4617" max="4617" width="10.42578125" customWidth="1"/>
    <col min="4618" max="4618" width="9.85546875" customWidth="1"/>
    <col min="4619" max="4619" width="10.28515625" customWidth="1"/>
    <col min="4624" max="4624" width="9.5703125" customWidth="1"/>
    <col min="4625" max="4625" width="10.28515625" customWidth="1"/>
    <col min="4626" max="4626" width="8.7109375" customWidth="1"/>
    <col min="4629" max="4629" width="9" customWidth="1"/>
    <col min="4630" max="4630" width="8" customWidth="1"/>
    <col min="4865" max="4865" width="1.5703125" customWidth="1"/>
    <col min="4866" max="4866" width="22.5703125" customWidth="1"/>
    <col min="4868" max="4868" width="10" customWidth="1"/>
    <col min="4869" max="4869" width="9.42578125" customWidth="1"/>
    <col min="4870" max="4870" width="9.5703125" customWidth="1"/>
    <col min="4871" max="4871" width="10.140625" customWidth="1"/>
    <col min="4872" max="4872" width="9.5703125" customWidth="1"/>
    <col min="4873" max="4873" width="10.42578125" customWidth="1"/>
    <col min="4874" max="4874" width="9.85546875" customWidth="1"/>
    <col min="4875" max="4875" width="10.28515625" customWidth="1"/>
    <col min="4880" max="4880" width="9.5703125" customWidth="1"/>
    <col min="4881" max="4881" width="10.28515625" customWidth="1"/>
    <col min="4882" max="4882" width="8.7109375" customWidth="1"/>
    <col min="4885" max="4885" width="9" customWidth="1"/>
    <col min="4886" max="4886" width="8" customWidth="1"/>
    <col min="5121" max="5121" width="1.5703125" customWidth="1"/>
    <col min="5122" max="5122" width="22.5703125" customWidth="1"/>
    <col min="5124" max="5124" width="10" customWidth="1"/>
    <col min="5125" max="5125" width="9.42578125" customWidth="1"/>
    <col min="5126" max="5126" width="9.5703125" customWidth="1"/>
    <col min="5127" max="5127" width="10.140625" customWidth="1"/>
    <col min="5128" max="5128" width="9.5703125" customWidth="1"/>
    <col min="5129" max="5129" width="10.42578125" customWidth="1"/>
    <col min="5130" max="5130" width="9.85546875" customWidth="1"/>
    <col min="5131" max="5131" width="10.28515625" customWidth="1"/>
    <col min="5136" max="5136" width="9.5703125" customWidth="1"/>
    <col min="5137" max="5137" width="10.28515625" customWidth="1"/>
    <col min="5138" max="5138" width="8.7109375" customWidth="1"/>
    <col min="5141" max="5141" width="9" customWidth="1"/>
    <col min="5142" max="5142" width="8" customWidth="1"/>
    <col min="5377" max="5377" width="1.5703125" customWidth="1"/>
    <col min="5378" max="5378" width="22.5703125" customWidth="1"/>
    <col min="5380" max="5380" width="10" customWidth="1"/>
    <col min="5381" max="5381" width="9.42578125" customWidth="1"/>
    <col min="5382" max="5382" width="9.5703125" customWidth="1"/>
    <col min="5383" max="5383" width="10.140625" customWidth="1"/>
    <col min="5384" max="5384" width="9.5703125" customWidth="1"/>
    <col min="5385" max="5385" width="10.42578125" customWidth="1"/>
    <col min="5386" max="5386" width="9.85546875" customWidth="1"/>
    <col min="5387" max="5387" width="10.28515625" customWidth="1"/>
    <col min="5392" max="5392" width="9.5703125" customWidth="1"/>
    <col min="5393" max="5393" width="10.28515625" customWidth="1"/>
    <col min="5394" max="5394" width="8.7109375" customWidth="1"/>
    <col min="5397" max="5397" width="9" customWidth="1"/>
    <col min="5398" max="5398" width="8" customWidth="1"/>
    <col min="5633" max="5633" width="1.5703125" customWidth="1"/>
    <col min="5634" max="5634" width="22.5703125" customWidth="1"/>
    <col min="5636" max="5636" width="10" customWidth="1"/>
    <col min="5637" max="5637" width="9.42578125" customWidth="1"/>
    <col min="5638" max="5638" width="9.5703125" customWidth="1"/>
    <col min="5639" max="5639" width="10.140625" customWidth="1"/>
    <col min="5640" max="5640" width="9.5703125" customWidth="1"/>
    <col min="5641" max="5641" width="10.42578125" customWidth="1"/>
    <col min="5642" max="5642" width="9.85546875" customWidth="1"/>
    <col min="5643" max="5643" width="10.28515625" customWidth="1"/>
    <col min="5648" max="5648" width="9.5703125" customWidth="1"/>
    <col min="5649" max="5649" width="10.28515625" customWidth="1"/>
    <col min="5650" max="5650" width="8.7109375" customWidth="1"/>
    <col min="5653" max="5653" width="9" customWidth="1"/>
    <col min="5654" max="5654" width="8" customWidth="1"/>
    <col min="5889" max="5889" width="1.5703125" customWidth="1"/>
    <col min="5890" max="5890" width="22.5703125" customWidth="1"/>
    <col min="5892" max="5892" width="10" customWidth="1"/>
    <col min="5893" max="5893" width="9.42578125" customWidth="1"/>
    <col min="5894" max="5894" width="9.5703125" customWidth="1"/>
    <col min="5895" max="5895" width="10.140625" customWidth="1"/>
    <col min="5896" max="5896" width="9.5703125" customWidth="1"/>
    <col min="5897" max="5897" width="10.42578125" customWidth="1"/>
    <col min="5898" max="5898" width="9.85546875" customWidth="1"/>
    <col min="5899" max="5899" width="10.28515625" customWidth="1"/>
    <col min="5904" max="5904" width="9.5703125" customWidth="1"/>
    <col min="5905" max="5905" width="10.28515625" customWidth="1"/>
    <col min="5906" max="5906" width="8.7109375" customWidth="1"/>
    <col min="5909" max="5909" width="9" customWidth="1"/>
    <col min="5910" max="5910" width="8" customWidth="1"/>
    <col min="6145" max="6145" width="1.5703125" customWidth="1"/>
    <col min="6146" max="6146" width="22.5703125" customWidth="1"/>
    <col min="6148" max="6148" width="10" customWidth="1"/>
    <col min="6149" max="6149" width="9.42578125" customWidth="1"/>
    <col min="6150" max="6150" width="9.5703125" customWidth="1"/>
    <col min="6151" max="6151" width="10.140625" customWidth="1"/>
    <col min="6152" max="6152" width="9.5703125" customWidth="1"/>
    <col min="6153" max="6153" width="10.42578125" customWidth="1"/>
    <col min="6154" max="6154" width="9.85546875" customWidth="1"/>
    <col min="6155" max="6155" width="10.28515625" customWidth="1"/>
    <col min="6160" max="6160" width="9.5703125" customWidth="1"/>
    <col min="6161" max="6161" width="10.28515625" customWidth="1"/>
    <col min="6162" max="6162" width="8.7109375" customWidth="1"/>
    <col min="6165" max="6165" width="9" customWidth="1"/>
    <col min="6166" max="6166" width="8" customWidth="1"/>
    <col min="6401" max="6401" width="1.5703125" customWidth="1"/>
    <col min="6402" max="6402" width="22.5703125" customWidth="1"/>
    <col min="6404" max="6404" width="10" customWidth="1"/>
    <col min="6405" max="6405" width="9.42578125" customWidth="1"/>
    <col min="6406" max="6406" width="9.5703125" customWidth="1"/>
    <col min="6407" max="6407" width="10.140625" customWidth="1"/>
    <col min="6408" max="6408" width="9.5703125" customWidth="1"/>
    <col min="6409" max="6409" width="10.42578125" customWidth="1"/>
    <col min="6410" max="6410" width="9.85546875" customWidth="1"/>
    <col min="6411" max="6411" width="10.28515625" customWidth="1"/>
    <col min="6416" max="6416" width="9.5703125" customWidth="1"/>
    <col min="6417" max="6417" width="10.28515625" customWidth="1"/>
    <col min="6418" max="6418" width="8.7109375" customWidth="1"/>
    <col min="6421" max="6421" width="9" customWidth="1"/>
    <col min="6422" max="6422" width="8" customWidth="1"/>
    <col min="6657" max="6657" width="1.5703125" customWidth="1"/>
    <col min="6658" max="6658" width="22.5703125" customWidth="1"/>
    <col min="6660" max="6660" width="10" customWidth="1"/>
    <col min="6661" max="6661" width="9.42578125" customWidth="1"/>
    <col min="6662" max="6662" width="9.5703125" customWidth="1"/>
    <col min="6663" max="6663" width="10.140625" customWidth="1"/>
    <col min="6664" max="6664" width="9.5703125" customWidth="1"/>
    <col min="6665" max="6665" width="10.42578125" customWidth="1"/>
    <col min="6666" max="6666" width="9.85546875" customWidth="1"/>
    <col min="6667" max="6667" width="10.28515625" customWidth="1"/>
    <col min="6672" max="6672" width="9.5703125" customWidth="1"/>
    <col min="6673" max="6673" width="10.28515625" customWidth="1"/>
    <col min="6674" max="6674" width="8.7109375" customWidth="1"/>
    <col min="6677" max="6677" width="9" customWidth="1"/>
    <col min="6678" max="6678" width="8" customWidth="1"/>
    <col min="6913" max="6913" width="1.5703125" customWidth="1"/>
    <col min="6914" max="6914" width="22.5703125" customWidth="1"/>
    <col min="6916" max="6916" width="10" customWidth="1"/>
    <col min="6917" max="6917" width="9.42578125" customWidth="1"/>
    <col min="6918" max="6918" width="9.5703125" customWidth="1"/>
    <col min="6919" max="6919" width="10.140625" customWidth="1"/>
    <col min="6920" max="6920" width="9.5703125" customWidth="1"/>
    <col min="6921" max="6921" width="10.42578125" customWidth="1"/>
    <col min="6922" max="6922" width="9.85546875" customWidth="1"/>
    <col min="6923" max="6923" width="10.28515625" customWidth="1"/>
    <col min="6928" max="6928" width="9.5703125" customWidth="1"/>
    <col min="6929" max="6929" width="10.28515625" customWidth="1"/>
    <col min="6930" max="6930" width="8.7109375" customWidth="1"/>
    <col min="6933" max="6933" width="9" customWidth="1"/>
    <col min="6934" max="6934" width="8" customWidth="1"/>
    <col min="7169" max="7169" width="1.5703125" customWidth="1"/>
    <col min="7170" max="7170" width="22.5703125" customWidth="1"/>
    <col min="7172" max="7172" width="10" customWidth="1"/>
    <col min="7173" max="7173" width="9.42578125" customWidth="1"/>
    <col min="7174" max="7174" width="9.5703125" customWidth="1"/>
    <col min="7175" max="7175" width="10.140625" customWidth="1"/>
    <col min="7176" max="7176" width="9.5703125" customWidth="1"/>
    <col min="7177" max="7177" width="10.42578125" customWidth="1"/>
    <col min="7178" max="7178" width="9.85546875" customWidth="1"/>
    <col min="7179" max="7179" width="10.28515625" customWidth="1"/>
    <col min="7184" max="7184" width="9.5703125" customWidth="1"/>
    <col min="7185" max="7185" width="10.28515625" customWidth="1"/>
    <col min="7186" max="7186" width="8.7109375" customWidth="1"/>
    <col min="7189" max="7189" width="9" customWidth="1"/>
    <col min="7190" max="7190" width="8" customWidth="1"/>
    <col min="7425" max="7425" width="1.5703125" customWidth="1"/>
    <col min="7426" max="7426" width="22.5703125" customWidth="1"/>
    <col min="7428" max="7428" width="10" customWidth="1"/>
    <col min="7429" max="7429" width="9.42578125" customWidth="1"/>
    <col min="7430" max="7430" width="9.5703125" customWidth="1"/>
    <col min="7431" max="7431" width="10.140625" customWidth="1"/>
    <col min="7432" max="7432" width="9.5703125" customWidth="1"/>
    <col min="7433" max="7433" width="10.42578125" customWidth="1"/>
    <col min="7434" max="7434" width="9.85546875" customWidth="1"/>
    <col min="7435" max="7435" width="10.28515625" customWidth="1"/>
    <col min="7440" max="7440" width="9.5703125" customWidth="1"/>
    <col min="7441" max="7441" width="10.28515625" customWidth="1"/>
    <col min="7442" max="7442" width="8.7109375" customWidth="1"/>
    <col min="7445" max="7445" width="9" customWidth="1"/>
    <col min="7446" max="7446" width="8" customWidth="1"/>
    <col min="7681" max="7681" width="1.5703125" customWidth="1"/>
    <col min="7682" max="7682" width="22.5703125" customWidth="1"/>
    <col min="7684" max="7684" width="10" customWidth="1"/>
    <col min="7685" max="7685" width="9.42578125" customWidth="1"/>
    <col min="7686" max="7686" width="9.5703125" customWidth="1"/>
    <col min="7687" max="7687" width="10.140625" customWidth="1"/>
    <col min="7688" max="7688" width="9.5703125" customWidth="1"/>
    <col min="7689" max="7689" width="10.42578125" customWidth="1"/>
    <col min="7690" max="7690" width="9.85546875" customWidth="1"/>
    <col min="7691" max="7691" width="10.28515625" customWidth="1"/>
    <col min="7696" max="7696" width="9.5703125" customWidth="1"/>
    <col min="7697" max="7697" width="10.28515625" customWidth="1"/>
    <col min="7698" max="7698" width="8.7109375" customWidth="1"/>
    <col min="7701" max="7701" width="9" customWidth="1"/>
    <col min="7702" max="7702" width="8" customWidth="1"/>
    <col min="7937" max="7937" width="1.5703125" customWidth="1"/>
    <col min="7938" max="7938" width="22.5703125" customWidth="1"/>
    <col min="7940" max="7940" width="10" customWidth="1"/>
    <col min="7941" max="7941" width="9.42578125" customWidth="1"/>
    <col min="7942" max="7942" width="9.5703125" customWidth="1"/>
    <col min="7943" max="7943" width="10.140625" customWidth="1"/>
    <col min="7944" max="7944" width="9.5703125" customWidth="1"/>
    <col min="7945" max="7945" width="10.42578125" customWidth="1"/>
    <col min="7946" max="7946" width="9.85546875" customWidth="1"/>
    <col min="7947" max="7947" width="10.28515625" customWidth="1"/>
    <col min="7952" max="7952" width="9.5703125" customWidth="1"/>
    <col min="7953" max="7953" width="10.28515625" customWidth="1"/>
    <col min="7954" max="7954" width="8.7109375" customWidth="1"/>
    <col min="7957" max="7957" width="9" customWidth="1"/>
    <col min="7958" max="7958" width="8" customWidth="1"/>
    <col min="8193" max="8193" width="1.5703125" customWidth="1"/>
    <col min="8194" max="8194" width="22.5703125" customWidth="1"/>
    <col min="8196" max="8196" width="10" customWidth="1"/>
    <col min="8197" max="8197" width="9.42578125" customWidth="1"/>
    <col min="8198" max="8198" width="9.5703125" customWidth="1"/>
    <col min="8199" max="8199" width="10.140625" customWidth="1"/>
    <col min="8200" max="8200" width="9.5703125" customWidth="1"/>
    <col min="8201" max="8201" width="10.42578125" customWidth="1"/>
    <col min="8202" max="8202" width="9.85546875" customWidth="1"/>
    <col min="8203" max="8203" width="10.28515625" customWidth="1"/>
    <col min="8208" max="8208" width="9.5703125" customWidth="1"/>
    <col min="8209" max="8209" width="10.28515625" customWidth="1"/>
    <col min="8210" max="8210" width="8.7109375" customWidth="1"/>
    <col min="8213" max="8213" width="9" customWidth="1"/>
    <col min="8214" max="8214" width="8" customWidth="1"/>
    <col min="8449" max="8449" width="1.5703125" customWidth="1"/>
    <col min="8450" max="8450" width="22.5703125" customWidth="1"/>
    <col min="8452" max="8452" width="10" customWidth="1"/>
    <col min="8453" max="8453" width="9.42578125" customWidth="1"/>
    <col min="8454" max="8454" width="9.5703125" customWidth="1"/>
    <col min="8455" max="8455" width="10.140625" customWidth="1"/>
    <col min="8456" max="8456" width="9.5703125" customWidth="1"/>
    <col min="8457" max="8457" width="10.42578125" customWidth="1"/>
    <col min="8458" max="8458" width="9.85546875" customWidth="1"/>
    <col min="8459" max="8459" width="10.28515625" customWidth="1"/>
    <col min="8464" max="8464" width="9.5703125" customWidth="1"/>
    <col min="8465" max="8465" width="10.28515625" customWidth="1"/>
    <col min="8466" max="8466" width="8.7109375" customWidth="1"/>
    <col min="8469" max="8469" width="9" customWidth="1"/>
    <col min="8470" max="8470" width="8" customWidth="1"/>
    <col min="8705" max="8705" width="1.5703125" customWidth="1"/>
    <col min="8706" max="8706" width="22.5703125" customWidth="1"/>
    <col min="8708" max="8708" width="10" customWidth="1"/>
    <col min="8709" max="8709" width="9.42578125" customWidth="1"/>
    <col min="8710" max="8710" width="9.5703125" customWidth="1"/>
    <col min="8711" max="8711" width="10.140625" customWidth="1"/>
    <col min="8712" max="8712" width="9.5703125" customWidth="1"/>
    <col min="8713" max="8713" width="10.42578125" customWidth="1"/>
    <col min="8714" max="8714" width="9.85546875" customWidth="1"/>
    <col min="8715" max="8715" width="10.28515625" customWidth="1"/>
    <col min="8720" max="8720" width="9.5703125" customWidth="1"/>
    <col min="8721" max="8721" width="10.28515625" customWidth="1"/>
    <col min="8722" max="8722" width="8.7109375" customWidth="1"/>
    <col min="8725" max="8725" width="9" customWidth="1"/>
    <col min="8726" max="8726" width="8" customWidth="1"/>
    <col min="8961" max="8961" width="1.5703125" customWidth="1"/>
    <col min="8962" max="8962" width="22.5703125" customWidth="1"/>
    <col min="8964" max="8964" width="10" customWidth="1"/>
    <col min="8965" max="8965" width="9.42578125" customWidth="1"/>
    <col min="8966" max="8966" width="9.5703125" customWidth="1"/>
    <col min="8967" max="8967" width="10.140625" customWidth="1"/>
    <col min="8968" max="8968" width="9.5703125" customWidth="1"/>
    <col min="8969" max="8969" width="10.42578125" customWidth="1"/>
    <col min="8970" max="8970" width="9.85546875" customWidth="1"/>
    <col min="8971" max="8971" width="10.28515625" customWidth="1"/>
    <col min="8976" max="8976" width="9.5703125" customWidth="1"/>
    <col min="8977" max="8977" width="10.28515625" customWidth="1"/>
    <col min="8978" max="8978" width="8.7109375" customWidth="1"/>
    <col min="8981" max="8981" width="9" customWidth="1"/>
    <col min="8982" max="8982" width="8" customWidth="1"/>
    <col min="9217" max="9217" width="1.5703125" customWidth="1"/>
    <col min="9218" max="9218" width="22.5703125" customWidth="1"/>
    <col min="9220" max="9220" width="10" customWidth="1"/>
    <col min="9221" max="9221" width="9.42578125" customWidth="1"/>
    <col min="9222" max="9222" width="9.5703125" customWidth="1"/>
    <col min="9223" max="9223" width="10.140625" customWidth="1"/>
    <col min="9224" max="9224" width="9.5703125" customWidth="1"/>
    <col min="9225" max="9225" width="10.42578125" customWidth="1"/>
    <col min="9226" max="9226" width="9.85546875" customWidth="1"/>
    <col min="9227" max="9227" width="10.28515625" customWidth="1"/>
    <col min="9232" max="9232" width="9.5703125" customWidth="1"/>
    <col min="9233" max="9233" width="10.28515625" customWidth="1"/>
    <col min="9234" max="9234" width="8.7109375" customWidth="1"/>
    <col min="9237" max="9237" width="9" customWidth="1"/>
    <col min="9238" max="9238" width="8" customWidth="1"/>
    <col min="9473" max="9473" width="1.5703125" customWidth="1"/>
    <col min="9474" max="9474" width="22.5703125" customWidth="1"/>
    <col min="9476" max="9476" width="10" customWidth="1"/>
    <col min="9477" max="9477" width="9.42578125" customWidth="1"/>
    <col min="9478" max="9478" width="9.5703125" customWidth="1"/>
    <col min="9479" max="9479" width="10.140625" customWidth="1"/>
    <col min="9480" max="9480" width="9.5703125" customWidth="1"/>
    <col min="9481" max="9481" width="10.42578125" customWidth="1"/>
    <col min="9482" max="9482" width="9.85546875" customWidth="1"/>
    <col min="9483" max="9483" width="10.28515625" customWidth="1"/>
    <col min="9488" max="9488" width="9.5703125" customWidth="1"/>
    <col min="9489" max="9489" width="10.28515625" customWidth="1"/>
    <col min="9490" max="9490" width="8.7109375" customWidth="1"/>
    <col min="9493" max="9493" width="9" customWidth="1"/>
    <col min="9494" max="9494" width="8" customWidth="1"/>
    <col min="9729" max="9729" width="1.5703125" customWidth="1"/>
    <col min="9730" max="9730" width="22.5703125" customWidth="1"/>
    <col min="9732" max="9732" width="10" customWidth="1"/>
    <col min="9733" max="9733" width="9.42578125" customWidth="1"/>
    <col min="9734" max="9734" width="9.5703125" customWidth="1"/>
    <col min="9735" max="9735" width="10.140625" customWidth="1"/>
    <col min="9736" max="9736" width="9.5703125" customWidth="1"/>
    <col min="9737" max="9737" width="10.42578125" customWidth="1"/>
    <col min="9738" max="9738" width="9.85546875" customWidth="1"/>
    <col min="9739" max="9739" width="10.28515625" customWidth="1"/>
    <col min="9744" max="9744" width="9.5703125" customWidth="1"/>
    <col min="9745" max="9745" width="10.28515625" customWidth="1"/>
    <col min="9746" max="9746" width="8.7109375" customWidth="1"/>
    <col min="9749" max="9749" width="9" customWidth="1"/>
    <col min="9750" max="9750" width="8" customWidth="1"/>
    <col min="9985" max="9985" width="1.5703125" customWidth="1"/>
    <col min="9986" max="9986" width="22.5703125" customWidth="1"/>
    <col min="9988" max="9988" width="10" customWidth="1"/>
    <col min="9989" max="9989" width="9.42578125" customWidth="1"/>
    <col min="9990" max="9990" width="9.5703125" customWidth="1"/>
    <col min="9991" max="9991" width="10.140625" customWidth="1"/>
    <col min="9992" max="9992" width="9.5703125" customWidth="1"/>
    <col min="9993" max="9993" width="10.42578125" customWidth="1"/>
    <col min="9994" max="9994" width="9.85546875" customWidth="1"/>
    <col min="9995" max="9995" width="10.28515625" customWidth="1"/>
    <col min="10000" max="10000" width="9.5703125" customWidth="1"/>
    <col min="10001" max="10001" width="10.28515625" customWidth="1"/>
    <col min="10002" max="10002" width="8.7109375" customWidth="1"/>
    <col min="10005" max="10005" width="9" customWidth="1"/>
    <col min="10006" max="10006" width="8" customWidth="1"/>
    <col min="10241" max="10241" width="1.5703125" customWidth="1"/>
    <col min="10242" max="10242" width="22.5703125" customWidth="1"/>
    <col min="10244" max="10244" width="10" customWidth="1"/>
    <col min="10245" max="10245" width="9.42578125" customWidth="1"/>
    <col min="10246" max="10246" width="9.5703125" customWidth="1"/>
    <col min="10247" max="10247" width="10.140625" customWidth="1"/>
    <col min="10248" max="10248" width="9.5703125" customWidth="1"/>
    <col min="10249" max="10249" width="10.42578125" customWidth="1"/>
    <col min="10250" max="10250" width="9.85546875" customWidth="1"/>
    <col min="10251" max="10251" width="10.28515625" customWidth="1"/>
    <col min="10256" max="10256" width="9.5703125" customWidth="1"/>
    <col min="10257" max="10257" width="10.28515625" customWidth="1"/>
    <col min="10258" max="10258" width="8.7109375" customWidth="1"/>
    <col min="10261" max="10261" width="9" customWidth="1"/>
    <col min="10262" max="10262" width="8" customWidth="1"/>
    <col min="10497" max="10497" width="1.5703125" customWidth="1"/>
    <col min="10498" max="10498" width="22.5703125" customWidth="1"/>
    <col min="10500" max="10500" width="10" customWidth="1"/>
    <col min="10501" max="10501" width="9.42578125" customWidth="1"/>
    <col min="10502" max="10502" width="9.5703125" customWidth="1"/>
    <col min="10503" max="10503" width="10.140625" customWidth="1"/>
    <col min="10504" max="10504" width="9.5703125" customWidth="1"/>
    <col min="10505" max="10505" width="10.42578125" customWidth="1"/>
    <col min="10506" max="10506" width="9.85546875" customWidth="1"/>
    <col min="10507" max="10507" width="10.28515625" customWidth="1"/>
    <col min="10512" max="10512" width="9.5703125" customWidth="1"/>
    <col min="10513" max="10513" width="10.28515625" customWidth="1"/>
    <col min="10514" max="10514" width="8.7109375" customWidth="1"/>
    <col min="10517" max="10517" width="9" customWidth="1"/>
    <col min="10518" max="10518" width="8" customWidth="1"/>
    <col min="10753" max="10753" width="1.5703125" customWidth="1"/>
    <col min="10754" max="10754" width="22.5703125" customWidth="1"/>
    <col min="10756" max="10756" width="10" customWidth="1"/>
    <col min="10757" max="10757" width="9.42578125" customWidth="1"/>
    <col min="10758" max="10758" width="9.5703125" customWidth="1"/>
    <col min="10759" max="10759" width="10.140625" customWidth="1"/>
    <col min="10760" max="10760" width="9.5703125" customWidth="1"/>
    <col min="10761" max="10761" width="10.42578125" customWidth="1"/>
    <col min="10762" max="10762" width="9.85546875" customWidth="1"/>
    <col min="10763" max="10763" width="10.28515625" customWidth="1"/>
    <col min="10768" max="10768" width="9.5703125" customWidth="1"/>
    <col min="10769" max="10769" width="10.28515625" customWidth="1"/>
    <col min="10770" max="10770" width="8.7109375" customWidth="1"/>
    <col min="10773" max="10773" width="9" customWidth="1"/>
    <col min="10774" max="10774" width="8" customWidth="1"/>
    <col min="11009" max="11009" width="1.5703125" customWidth="1"/>
    <col min="11010" max="11010" width="22.5703125" customWidth="1"/>
    <col min="11012" max="11012" width="10" customWidth="1"/>
    <col min="11013" max="11013" width="9.42578125" customWidth="1"/>
    <col min="11014" max="11014" width="9.5703125" customWidth="1"/>
    <col min="11015" max="11015" width="10.140625" customWidth="1"/>
    <col min="11016" max="11016" width="9.5703125" customWidth="1"/>
    <col min="11017" max="11017" width="10.42578125" customWidth="1"/>
    <col min="11018" max="11018" width="9.85546875" customWidth="1"/>
    <col min="11019" max="11019" width="10.28515625" customWidth="1"/>
    <col min="11024" max="11024" width="9.5703125" customWidth="1"/>
    <col min="11025" max="11025" width="10.28515625" customWidth="1"/>
    <col min="11026" max="11026" width="8.7109375" customWidth="1"/>
    <col min="11029" max="11029" width="9" customWidth="1"/>
    <col min="11030" max="11030" width="8" customWidth="1"/>
    <col min="11265" max="11265" width="1.5703125" customWidth="1"/>
    <col min="11266" max="11266" width="22.5703125" customWidth="1"/>
    <col min="11268" max="11268" width="10" customWidth="1"/>
    <col min="11269" max="11269" width="9.42578125" customWidth="1"/>
    <col min="11270" max="11270" width="9.5703125" customWidth="1"/>
    <col min="11271" max="11271" width="10.140625" customWidth="1"/>
    <col min="11272" max="11272" width="9.5703125" customWidth="1"/>
    <col min="11273" max="11273" width="10.42578125" customWidth="1"/>
    <col min="11274" max="11274" width="9.85546875" customWidth="1"/>
    <col min="11275" max="11275" width="10.28515625" customWidth="1"/>
    <col min="11280" max="11280" width="9.5703125" customWidth="1"/>
    <col min="11281" max="11281" width="10.28515625" customWidth="1"/>
    <col min="11282" max="11282" width="8.7109375" customWidth="1"/>
    <col min="11285" max="11285" width="9" customWidth="1"/>
    <col min="11286" max="11286" width="8" customWidth="1"/>
    <col min="11521" max="11521" width="1.5703125" customWidth="1"/>
    <col min="11522" max="11522" width="22.5703125" customWidth="1"/>
    <col min="11524" max="11524" width="10" customWidth="1"/>
    <col min="11525" max="11525" width="9.42578125" customWidth="1"/>
    <col min="11526" max="11526" width="9.5703125" customWidth="1"/>
    <col min="11527" max="11527" width="10.140625" customWidth="1"/>
    <col min="11528" max="11528" width="9.5703125" customWidth="1"/>
    <col min="11529" max="11529" width="10.42578125" customWidth="1"/>
    <col min="11530" max="11530" width="9.85546875" customWidth="1"/>
    <col min="11531" max="11531" width="10.28515625" customWidth="1"/>
    <col min="11536" max="11536" width="9.5703125" customWidth="1"/>
    <col min="11537" max="11537" width="10.28515625" customWidth="1"/>
    <col min="11538" max="11538" width="8.7109375" customWidth="1"/>
    <col min="11541" max="11541" width="9" customWidth="1"/>
    <col min="11542" max="11542" width="8" customWidth="1"/>
    <col min="11777" max="11777" width="1.5703125" customWidth="1"/>
    <col min="11778" max="11778" width="22.5703125" customWidth="1"/>
    <col min="11780" max="11780" width="10" customWidth="1"/>
    <col min="11781" max="11781" width="9.42578125" customWidth="1"/>
    <col min="11782" max="11782" width="9.5703125" customWidth="1"/>
    <col min="11783" max="11783" width="10.140625" customWidth="1"/>
    <col min="11784" max="11784" width="9.5703125" customWidth="1"/>
    <col min="11785" max="11785" width="10.42578125" customWidth="1"/>
    <col min="11786" max="11786" width="9.85546875" customWidth="1"/>
    <col min="11787" max="11787" width="10.28515625" customWidth="1"/>
    <col min="11792" max="11792" width="9.5703125" customWidth="1"/>
    <col min="11793" max="11793" width="10.28515625" customWidth="1"/>
    <col min="11794" max="11794" width="8.7109375" customWidth="1"/>
    <col min="11797" max="11797" width="9" customWidth="1"/>
    <col min="11798" max="11798" width="8" customWidth="1"/>
    <col min="12033" max="12033" width="1.5703125" customWidth="1"/>
    <col min="12034" max="12034" width="22.5703125" customWidth="1"/>
    <col min="12036" max="12036" width="10" customWidth="1"/>
    <col min="12037" max="12037" width="9.42578125" customWidth="1"/>
    <col min="12038" max="12038" width="9.5703125" customWidth="1"/>
    <col min="12039" max="12039" width="10.140625" customWidth="1"/>
    <col min="12040" max="12040" width="9.5703125" customWidth="1"/>
    <col min="12041" max="12041" width="10.42578125" customWidth="1"/>
    <col min="12042" max="12042" width="9.85546875" customWidth="1"/>
    <col min="12043" max="12043" width="10.28515625" customWidth="1"/>
    <col min="12048" max="12048" width="9.5703125" customWidth="1"/>
    <col min="12049" max="12049" width="10.28515625" customWidth="1"/>
    <col min="12050" max="12050" width="8.7109375" customWidth="1"/>
    <col min="12053" max="12053" width="9" customWidth="1"/>
    <col min="12054" max="12054" width="8" customWidth="1"/>
    <col min="12289" max="12289" width="1.5703125" customWidth="1"/>
    <col min="12290" max="12290" width="22.5703125" customWidth="1"/>
    <col min="12292" max="12292" width="10" customWidth="1"/>
    <col min="12293" max="12293" width="9.42578125" customWidth="1"/>
    <col min="12294" max="12294" width="9.5703125" customWidth="1"/>
    <col min="12295" max="12295" width="10.140625" customWidth="1"/>
    <col min="12296" max="12296" width="9.5703125" customWidth="1"/>
    <col min="12297" max="12297" width="10.42578125" customWidth="1"/>
    <col min="12298" max="12298" width="9.85546875" customWidth="1"/>
    <col min="12299" max="12299" width="10.28515625" customWidth="1"/>
    <col min="12304" max="12304" width="9.5703125" customWidth="1"/>
    <col min="12305" max="12305" width="10.28515625" customWidth="1"/>
    <col min="12306" max="12306" width="8.7109375" customWidth="1"/>
    <col min="12309" max="12309" width="9" customWidth="1"/>
    <col min="12310" max="12310" width="8" customWidth="1"/>
    <col min="12545" max="12545" width="1.5703125" customWidth="1"/>
    <col min="12546" max="12546" width="22.5703125" customWidth="1"/>
    <col min="12548" max="12548" width="10" customWidth="1"/>
    <col min="12549" max="12549" width="9.42578125" customWidth="1"/>
    <col min="12550" max="12550" width="9.5703125" customWidth="1"/>
    <col min="12551" max="12551" width="10.140625" customWidth="1"/>
    <col min="12552" max="12552" width="9.5703125" customWidth="1"/>
    <col min="12553" max="12553" width="10.42578125" customWidth="1"/>
    <col min="12554" max="12554" width="9.85546875" customWidth="1"/>
    <col min="12555" max="12555" width="10.28515625" customWidth="1"/>
    <col min="12560" max="12560" width="9.5703125" customWidth="1"/>
    <col min="12561" max="12561" width="10.28515625" customWidth="1"/>
    <col min="12562" max="12562" width="8.7109375" customWidth="1"/>
    <col min="12565" max="12565" width="9" customWidth="1"/>
    <col min="12566" max="12566" width="8" customWidth="1"/>
    <col min="12801" max="12801" width="1.5703125" customWidth="1"/>
    <col min="12802" max="12802" width="22.5703125" customWidth="1"/>
    <col min="12804" max="12804" width="10" customWidth="1"/>
    <col min="12805" max="12805" width="9.42578125" customWidth="1"/>
    <col min="12806" max="12806" width="9.5703125" customWidth="1"/>
    <col min="12807" max="12807" width="10.140625" customWidth="1"/>
    <col min="12808" max="12808" width="9.5703125" customWidth="1"/>
    <col min="12809" max="12809" width="10.42578125" customWidth="1"/>
    <col min="12810" max="12810" width="9.85546875" customWidth="1"/>
    <col min="12811" max="12811" width="10.28515625" customWidth="1"/>
    <col min="12816" max="12816" width="9.5703125" customWidth="1"/>
    <col min="12817" max="12817" width="10.28515625" customWidth="1"/>
    <col min="12818" max="12818" width="8.7109375" customWidth="1"/>
    <col min="12821" max="12821" width="9" customWidth="1"/>
    <col min="12822" max="12822" width="8" customWidth="1"/>
    <col min="13057" max="13057" width="1.5703125" customWidth="1"/>
    <col min="13058" max="13058" width="22.5703125" customWidth="1"/>
    <col min="13060" max="13060" width="10" customWidth="1"/>
    <col min="13061" max="13061" width="9.42578125" customWidth="1"/>
    <col min="13062" max="13062" width="9.5703125" customWidth="1"/>
    <col min="13063" max="13063" width="10.140625" customWidth="1"/>
    <col min="13064" max="13064" width="9.5703125" customWidth="1"/>
    <col min="13065" max="13065" width="10.42578125" customWidth="1"/>
    <col min="13066" max="13066" width="9.85546875" customWidth="1"/>
    <col min="13067" max="13067" width="10.28515625" customWidth="1"/>
    <col min="13072" max="13072" width="9.5703125" customWidth="1"/>
    <col min="13073" max="13073" width="10.28515625" customWidth="1"/>
    <col min="13074" max="13074" width="8.7109375" customWidth="1"/>
    <col min="13077" max="13077" width="9" customWidth="1"/>
    <col min="13078" max="13078" width="8" customWidth="1"/>
    <col min="13313" max="13313" width="1.5703125" customWidth="1"/>
    <col min="13314" max="13314" width="22.5703125" customWidth="1"/>
    <col min="13316" max="13316" width="10" customWidth="1"/>
    <col min="13317" max="13317" width="9.42578125" customWidth="1"/>
    <col min="13318" max="13318" width="9.5703125" customWidth="1"/>
    <col min="13319" max="13319" width="10.140625" customWidth="1"/>
    <col min="13320" max="13320" width="9.5703125" customWidth="1"/>
    <col min="13321" max="13321" width="10.42578125" customWidth="1"/>
    <col min="13322" max="13322" width="9.85546875" customWidth="1"/>
    <col min="13323" max="13323" width="10.28515625" customWidth="1"/>
    <col min="13328" max="13328" width="9.5703125" customWidth="1"/>
    <col min="13329" max="13329" width="10.28515625" customWidth="1"/>
    <col min="13330" max="13330" width="8.7109375" customWidth="1"/>
    <col min="13333" max="13333" width="9" customWidth="1"/>
    <col min="13334" max="13334" width="8" customWidth="1"/>
    <col min="13569" max="13569" width="1.5703125" customWidth="1"/>
    <col min="13570" max="13570" width="22.5703125" customWidth="1"/>
    <col min="13572" max="13572" width="10" customWidth="1"/>
    <col min="13573" max="13573" width="9.42578125" customWidth="1"/>
    <col min="13574" max="13574" width="9.5703125" customWidth="1"/>
    <col min="13575" max="13575" width="10.140625" customWidth="1"/>
    <col min="13576" max="13576" width="9.5703125" customWidth="1"/>
    <col min="13577" max="13577" width="10.42578125" customWidth="1"/>
    <col min="13578" max="13578" width="9.85546875" customWidth="1"/>
    <col min="13579" max="13579" width="10.28515625" customWidth="1"/>
    <col min="13584" max="13584" width="9.5703125" customWidth="1"/>
    <col min="13585" max="13585" width="10.28515625" customWidth="1"/>
    <col min="13586" max="13586" width="8.7109375" customWidth="1"/>
    <col min="13589" max="13589" width="9" customWidth="1"/>
    <col min="13590" max="13590" width="8" customWidth="1"/>
    <col min="13825" max="13825" width="1.5703125" customWidth="1"/>
    <col min="13826" max="13826" width="22.5703125" customWidth="1"/>
    <col min="13828" max="13828" width="10" customWidth="1"/>
    <col min="13829" max="13829" width="9.42578125" customWidth="1"/>
    <col min="13830" max="13830" width="9.5703125" customWidth="1"/>
    <col min="13831" max="13831" width="10.140625" customWidth="1"/>
    <col min="13832" max="13832" width="9.5703125" customWidth="1"/>
    <col min="13833" max="13833" width="10.42578125" customWidth="1"/>
    <col min="13834" max="13834" width="9.85546875" customWidth="1"/>
    <col min="13835" max="13835" width="10.28515625" customWidth="1"/>
    <col min="13840" max="13840" width="9.5703125" customWidth="1"/>
    <col min="13841" max="13841" width="10.28515625" customWidth="1"/>
    <col min="13842" max="13842" width="8.7109375" customWidth="1"/>
    <col min="13845" max="13845" width="9" customWidth="1"/>
    <col min="13846" max="13846" width="8" customWidth="1"/>
    <col min="14081" max="14081" width="1.5703125" customWidth="1"/>
    <col min="14082" max="14082" width="22.5703125" customWidth="1"/>
    <col min="14084" max="14084" width="10" customWidth="1"/>
    <col min="14085" max="14085" width="9.42578125" customWidth="1"/>
    <col min="14086" max="14086" width="9.5703125" customWidth="1"/>
    <col min="14087" max="14087" width="10.140625" customWidth="1"/>
    <col min="14088" max="14088" width="9.5703125" customWidth="1"/>
    <col min="14089" max="14089" width="10.42578125" customWidth="1"/>
    <col min="14090" max="14090" width="9.85546875" customWidth="1"/>
    <col min="14091" max="14091" width="10.28515625" customWidth="1"/>
    <col min="14096" max="14096" width="9.5703125" customWidth="1"/>
    <col min="14097" max="14097" width="10.28515625" customWidth="1"/>
    <col min="14098" max="14098" width="8.7109375" customWidth="1"/>
    <col min="14101" max="14101" width="9" customWidth="1"/>
    <col min="14102" max="14102" width="8" customWidth="1"/>
    <col min="14337" max="14337" width="1.5703125" customWidth="1"/>
    <col min="14338" max="14338" width="22.5703125" customWidth="1"/>
    <col min="14340" max="14340" width="10" customWidth="1"/>
    <col min="14341" max="14341" width="9.42578125" customWidth="1"/>
    <col min="14342" max="14342" width="9.5703125" customWidth="1"/>
    <col min="14343" max="14343" width="10.140625" customWidth="1"/>
    <col min="14344" max="14344" width="9.5703125" customWidth="1"/>
    <col min="14345" max="14345" width="10.42578125" customWidth="1"/>
    <col min="14346" max="14346" width="9.85546875" customWidth="1"/>
    <col min="14347" max="14347" width="10.28515625" customWidth="1"/>
    <col min="14352" max="14352" width="9.5703125" customWidth="1"/>
    <col min="14353" max="14353" width="10.28515625" customWidth="1"/>
    <col min="14354" max="14354" width="8.7109375" customWidth="1"/>
    <col min="14357" max="14357" width="9" customWidth="1"/>
    <col min="14358" max="14358" width="8" customWidth="1"/>
    <col min="14593" max="14593" width="1.5703125" customWidth="1"/>
    <col min="14594" max="14594" width="22.5703125" customWidth="1"/>
    <col min="14596" max="14596" width="10" customWidth="1"/>
    <col min="14597" max="14597" width="9.42578125" customWidth="1"/>
    <col min="14598" max="14598" width="9.5703125" customWidth="1"/>
    <col min="14599" max="14599" width="10.140625" customWidth="1"/>
    <col min="14600" max="14600" width="9.5703125" customWidth="1"/>
    <col min="14601" max="14601" width="10.42578125" customWidth="1"/>
    <col min="14602" max="14602" width="9.85546875" customWidth="1"/>
    <col min="14603" max="14603" width="10.28515625" customWidth="1"/>
    <col min="14608" max="14608" width="9.5703125" customWidth="1"/>
    <col min="14609" max="14609" width="10.28515625" customWidth="1"/>
    <col min="14610" max="14610" width="8.7109375" customWidth="1"/>
    <col min="14613" max="14613" width="9" customWidth="1"/>
    <col min="14614" max="14614" width="8" customWidth="1"/>
    <col min="14849" max="14849" width="1.5703125" customWidth="1"/>
    <col min="14850" max="14850" width="22.5703125" customWidth="1"/>
    <col min="14852" max="14852" width="10" customWidth="1"/>
    <col min="14853" max="14853" width="9.42578125" customWidth="1"/>
    <col min="14854" max="14854" width="9.5703125" customWidth="1"/>
    <col min="14855" max="14855" width="10.140625" customWidth="1"/>
    <col min="14856" max="14856" width="9.5703125" customWidth="1"/>
    <col min="14857" max="14857" width="10.42578125" customWidth="1"/>
    <col min="14858" max="14858" width="9.85546875" customWidth="1"/>
    <col min="14859" max="14859" width="10.28515625" customWidth="1"/>
    <col min="14864" max="14864" width="9.5703125" customWidth="1"/>
    <col min="14865" max="14865" width="10.28515625" customWidth="1"/>
    <col min="14866" max="14866" width="8.7109375" customWidth="1"/>
    <col min="14869" max="14869" width="9" customWidth="1"/>
    <col min="14870" max="14870" width="8" customWidth="1"/>
    <col min="15105" max="15105" width="1.5703125" customWidth="1"/>
    <col min="15106" max="15106" width="22.5703125" customWidth="1"/>
    <col min="15108" max="15108" width="10" customWidth="1"/>
    <col min="15109" max="15109" width="9.42578125" customWidth="1"/>
    <col min="15110" max="15110" width="9.5703125" customWidth="1"/>
    <col min="15111" max="15111" width="10.140625" customWidth="1"/>
    <col min="15112" max="15112" width="9.5703125" customWidth="1"/>
    <col min="15113" max="15113" width="10.42578125" customWidth="1"/>
    <col min="15114" max="15114" width="9.85546875" customWidth="1"/>
    <col min="15115" max="15115" width="10.28515625" customWidth="1"/>
    <col min="15120" max="15120" width="9.5703125" customWidth="1"/>
    <col min="15121" max="15121" width="10.28515625" customWidth="1"/>
    <col min="15122" max="15122" width="8.7109375" customWidth="1"/>
    <col min="15125" max="15125" width="9" customWidth="1"/>
    <col min="15126" max="15126" width="8" customWidth="1"/>
    <col min="15361" max="15361" width="1.5703125" customWidth="1"/>
    <col min="15362" max="15362" width="22.5703125" customWidth="1"/>
    <col min="15364" max="15364" width="10" customWidth="1"/>
    <col min="15365" max="15365" width="9.42578125" customWidth="1"/>
    <col min="15366" max="15366" width="9.5703125" customWidth="1"/>
    <col min="15367" max="15367" width="10.140625" customWidth="1"/>
    <col min="15368" max="15368" width="9.5703125" customWidth="1"/>
    <col min="15369" max="15369" width="10.42578125" customWidth="1"/>
    <col min="15370" max="15370" width="9.85546875" customWidth="1"/>
    <col min="15371" max="15371" width="10.28515625" customWidth="1"/>
    <col min="15376" max="15376" width="9.5703125" customWidth="1"/>
    <col min="15377" max="15377" width="10.28515625" customWidth="1"/>
    <col min="15378" max="15378" width="8.7109375" customWidth="1"/>
    <col min="15381" max="15381" width="9" customWidth="1"/>
    <col min="15382" max="15382" width="8" customWidth="1"/>
    <col min="15617" max="15617" width="1.5703125" customWidth="1"/>
    <col min="15618" max="15618" width="22.5703125" customWidth="1"/>
    <col min="15620" max="15620" width="10" customWidth="1"/>
    <col min="15621" max="15621" width="9.42578125" customWidth="1"/>
    <col min="15622" max="15622" width="9.5703125" customWidth="1"/>
    <col min="15623" max="15623" width="10.140625" customWidth="1"/>
    <col min="15624" max="15624" width="9.5703125" customWidth="1"/>
    <col min="15625" max="15625" width="10.42578125" customWidth="1"/>
    <col min="15626" max="15626" width="9.85546875" customWidth="1"/>
    <col min="15627" max="15627" width="10.28515625" customWidth="1"/>
    <col min="15632" max="15632" width="9.5703125" customWidth="1"/>
    <col min="15633" max="15633" width="10.28515625" customWidth="1"/>
    <col min="15634" max="15634" width="8.7109375" customWidth="1"/>
    <col min="15637" max="15637" width="9" customWidth="1"/>
    <col min="15638" max="15638" width="8" customWidth="1"/>
    <col min="15873" max="15873" width="1.5703125" customWidth="1"/>
    <col min="15874" max="15874" width="22.5703125" customWidth="1"/>
    <col min="15876" max="15876" width="10" customWidth="1"/>
    <col min="15877" max="15877" width="9.42578125" customWidth="1"/>
    <col min="15878" max="15878" width="9.5703125" customWidth="1"/>
    <col min="15879" max="15879" width="10.140625" customWidth="1"/>
    <col min="15880" max="15880" width="9.5703125" customWidth="1"/>
    <col min="15881" max="15881" width="10.42578125" customWidth="1"/>
    <col min="15882" max="15882" width="9.85546875" customWidth="1"/>
    <col min="15883" max="15883" width="10.28515625" customWidth="1"/>
    <col min="15888" max="15888" width="9.5703125" customWidth="1"/>
    <col min="15889" max="15889" width="10.28515625" customWidth="1"/>
    <col min="15890" max="15890" width="8.7109375" customWidth="1"/>
    <col min="15893" max="15893" width="9" customWidth="1"/>
    <col min="15894" max="15894" width="8" customWidth="1"/>
    <col min="16129" max="16129" width="1.5703125" customWidth="1"/>
    <col min="16130" max="16130" width="22.5703125" customWidth="1"/>
    <col min="16132" max="16132" width="10" customWidth="1"/>
    <col min="16133" max="16133" width="9.42578125" customWidth="1"/>
    <col min="16134" max="16134" width="9.5703125" customWidth="1"/>
    <col min="16135" max="16135" width="10.140625" customWidth="1"/>
    <col min="16136" max="16136" width="9.5703125" customWidth="1"/>
    <col min="16137" max="16137" width="10.42578125" customWidth="1"/>
    <col min="16138" max="16138" width="9.85546875" customWidth="1"/>
    <col min="16139" max="16139" width="10.28515625" customWidth="1"/>
    <col min="16144" max="16144" width="9.5703125" customWidth="1"/>
    <col min="16145" max="16145" width="10.28515625" customWidth="1"/>
    <col min="16146" max="16146" width="8.7109375" customWidth="1"/>
    <col min="16149" max="16149" width="9" customWidth="1"/>
    <col min="16150" max="16150" width="8" customWidth="1"/>
  </cols>
  <sheetData>
    <row r="1" spans="2:22" ht="15.75" x14ac:dyDescent="0.25">
      <c r="B1" s="112" t="s">
        <v>0</v>
      </c>
      <c r="C1" s="112"/>
      <c r="D1" s="112"/>
      <c r="E1" s="112"/>
      <c r="F1" s="112"/>
      <c r="G1" s="112"/>
      <c r="H1" s="112"/>
      <c r="I1" s="112"/>
      <c r="J1" s="112"/>
      <c r="K1" s="112"/>
      <c r="L1" s="112"/>
      <c r="M1" s="112"/>
      <c r="N1" s="112"/>
      <c r="O1" s="112"/>
      <c r="P1" s="112"/>
      <c r="Q1" s="112"/>
      <c r="R1" s="112"/>
      <c r="S1" s="112"/>
      <c r="T1" s="112"/>
      <c r="U1" s="112"/>
      <c r="V1" s="112"/>
    </row>
    <row r="2" spans="2:22" ht="15.75" x14ac:dyDescent="0.25">
      <c r="B2" s="112" t="s">
        <v>1</v>
      </c>
      <c r="C2" s="112"/>
      <c r="D2" s="112"/>
      <c r="E2" s="112"/>
      <c r="F2" s="112"/>
      <c r="G2" s="112"/>
      <c r="H2" s="112"/>
      <c r="I2" s="112"/>
      <c r="J2" s="112"/>
      <c r="K2" s="112"/>
      <c r="L2" s="112"/>
      <c r="M2" s="112"/>
      <c r="N2" s="112"/>
      <c r="O2" s="112"/>
      <c r="P2" s="112"/>
      <c r="Q2" s="112"/>
      <c r="R2" s="112"/>
      <c r="S2" s="112"/>
      <c r="T2" s="112"/>
      <c r="U2" s="112"/>
      <c r="V2" s="112"/>
    </row>
    <row r="3" spans="2:22" ht="15.75" x14ac:dyDescent="0.25">
      <c r="B3" s="113" t="s">
        <v>340</v>
      </c>
      <c r="C3" s="113"/>
      <c r="D3" s="113"/>
      <c r="E3" s="113"/>
      <c r="F3" s="113"/>
      <c r="G3" s="113"/>
      <c r="H3" s="113"/>
      <c r="I3" s="113"/>
      <c r="J3" s="113"/>
      <c r="K3" s="113"/>
      <c r="L3" s="113"/>
      <c r="M3" s="113"/>
      <c r="N3" s="113"/>
      <c r="O3" s="113"/>
      <c r="P3" s="113"/>
      <c r="Q3" s="113"/>
      <c r="R3" s="113"/>
      <c r="S3" s="113"/>
      <c r="T3" s="113"/>
      <c r="U3" s="113"/>
      <c r="V3" s="113"/>
    </row>
    <row r="4" spans="2:22" x14ac:dyDescent="0.25">
      <c r="B4" s="1" t="s">
        <v>3</v>
      </c>
    </row>
    <row r="5" spans="2:22" x14ac:dyDescent="0.25">
      <c r="B5" s="1" t="s">
        <v>4</v>
      </c>
    </row>
    <row r="6" spans="2:22" x14ac:dyDescent="0.25">
      <c r="B6" s="145" t="s">
        <v>341</v>
      </c>
      <c r="C6" s="166" t="s">
        <v>234</v>
      </c>
      <c r="D6" s="167"/>
      <c r="E6" s="167"/>
      <c r="F6" s="167"/>
      <c r="G6" s="167"/>
      <c r="H6" s="167"/>
      <c r="I6" s="167"/>
      <c r="J6" s="167"/>
      <c r="K6" s="167"/>
      <c r="L6" s="167"/>
      <c r="M6" s="167"/>
      <c r="N6" s="167"/>
      <c r="O6" s="167"/>
      <c r="P6" s="167"/>
      <c r="Q6" s="167"/>
      <c r="R6" s="167"/>
      <c r="S6" s="167"/>
      <c r="T6" s="167"/>
      <c r="U6" s="167"/>
      <c r="V6" s="168"/>
    </row>
    <row r="7" spans="2:22" x14ac:dyDescent="0.25">
      <c r="B7" s="146"/>
      <c r="C7" s="139" t="s">
        <v>27</v>
      </c>
      <c r="D7" s="139" t="s">
        <v>235</v>
      </c>
      <c r="E7" s="139" t="s">
        <v>236</v>
      </c>
      <c r="F7" s="139" t="s">
        <v>237</v>
      </c>
      <c r="G7" s="139" t="s">
        <v>238</v>
      </c>
      <c r="H7" s="139" t="s">
        <v>239</v>
      </c>
      <c r="I7" s="139" t="s">
        <v>240</v>
      </c>
      <c r="J7" s="139" t="s">
        <v>241</v>
      </c>
      <c r="K7" s="139" t="s">
        <v>242</v>
      </c>
      <c r="L7" s="148" t="s">
        <v>243</v>
      </c>
      <c r="M7" s="149"/>
      <c r="N7" s="149"/>
      <c r="O7" s="150"/>
      <c r="P7" s="139" t="s">
        <v>244</v>
      </c>
      <c r="Q7" s="139" t="s">
        <v>245</v>
      </c>
      <c r="R7" s="139" t="s">
        <v>246</v>
      </c>
      <c r="S7" s="139" t="s">
        <v>247</v>
      </c>
      <c r="T7" s="139" t="s">
        <v>248</v>
      </c>
      <c r="U7" s="139" t="s">
        <v>249</v>
      </c>
      <c r="V7" s="139" t="s">
        <v>250</v>
      </c>
    </row>
    <row r="8" spans="2:22" x14ac:dyDescent="0.25">
      <c r="B8" s="146"/>
      <c r="C8" s="143"/>
      <c r="D8" s="143"/>
      <c r="E8" s="143"/>
      <c r="F8" s="143"/>
      <c r="G8" s="143"/>
      <c r="H8" s="143"/>
      <c r="I8" s="143"/>
      <c r="J8" s="143"/>
      <c r="K8" s="143"/>
      <c r="L8" s="17" t="s">
        <v>251</v>
      </c>
      <c r="M8" s="17" t="s">
        <v>252</v>
      </c>
      <c r="N8" s="17" t="s">
        <v>253</v>
      </c>
      <c r="O8" s="17" t="s">
        <v>254</v>
      </c>
      <c r="P8" s="143"/>
      <c r="Q8" s="143"/>
      <c r="R8" s="143"/>
      <c r="S8" s="143"/>
      <c r="T8" s="143"/>
      <c r="U8" s="143"/>
      <c r="V8" s="143"/>
    </row>
    <row r="9" spans="2:22" x14ac:dyDescent="0.25">
      <c r="B9" s="147"/>
      <c r="C9" s="140"/>
      <c r="D9" s="140"/>
      <c r="E9" s="140"/>
      <c r="F9" s="140"/>
      <c r="G9" s="140"/>
      <c r="H9" s="140"/>
      <c r="I9" s="140"/>
      <c r="J9" s="140"/>
      <c r="K9" s="140"/>
      <c r="L9" s="23"/>
      <c r="M9" s="23"/>
      <c r="N9" s="23"/>
      <c r="O9" s="23"/>
      <c r="P9" s="140"/>
      <c r="Q9" s="140"/>
      <c r="R9" s="140"/>
      <c r="S9" s="140"/>
      <c r="T9" s="140"/>
      <c r="U9" s="140"/>
      <c r="V9" s="140"/>
    </row>
    <row r="10" spans="2:22" x14ac:dyDescent="0.25">
      <c r="B10" s="65" t="s">
        <v>311</v>
      </c>
      <c r="C10" s="27">
        <f t="shared" ref="C10:C27" si="0">SUM(D10:V10)</f>
        <v>3</v>
      </c>
      <c r="D10" s="27">
        <v>0</v>
      </c>
      <c r="E10" s="27">
        <v>0</v>
      </c>
      <c r="F10" s="27">
        <v>0</v>
      </c>
      <c r="G10" s="27">
        <v>0</v>
      </c>
      <c r="H10" s="27">
        <v>1</v>
      </c>
      <c r="I10" s="27">
        <v>0</v>
      </c>
      <c r="J10" s="27">
        <v>0</v>
      </c>
      <c r="K10" s="27">
        <v>0</v>
      </c>
      <c r="L10" s="27">
        <v>0</v>
      </c>
      <c r="M10" s="27">
        <v>0</v>
      </c>
      <c r="N10" s="27">
        <v>0</v>
      </c>
      <c r="O10" s="27">
        <v>0</v>
      </c>
      <c r="P10" s="27">
        <v>0</v>
      </c>
      <c r="Q10" s="27">
        <v>0</v>
      </c>
      <c r="R10" s="27">
        <v>0</v>
      </c>
      <c r="S10" s="27">
        <v>0</v>
      </c>
      <c r="T10" s="27">
        <v>0</v>
      </c>
      <c r="U10" s="27">
        <v>2</v>
      </c>
      <c r="V10" s="27">
        <v>0</v>
      </c>
    </row>
    <row r="11" spans="2:22" x14ac:dyDescent="0.25">
      <c r="B11" s="65" t="s">
        <v>312</v>
      </c>
      <c r="C11" s="27">
        <f t="shared" si="0"/>
        <v>2</v>
      </c>
      <c r="D11" s="27">
        <v>2</v>
      </c>
      <c r="E11" s="27">
        <v>0</v>
      </c>
      <c r="F11" s="27">
        <v>0</v>
      </c>
      <c r="G11" s="27">
        <v>0</v>
      </c>
      <c r="H11" s="27">
        <v>0</v>
      </c>
      <c r="I11" s="27">
        <v>0</v>
      </c>
      <c r="J11" s="27">
        <v>0</v>
      </c>
      <c r="K11" s="27">
        <v>0</v>
      </c>
      <c r="L11" s="27">
        <v>0</v>
      </c>
      <c r="M11" s="27">
        <v>0</v>
      </c>
      <c r="N11" s="27">
        <v>0</v>
      </c>
      <c r="O11" s="27">
        <v>0</v>
      </c>
      <c r="P11" s="27">
        <v>0</v>
      </c>
      <c r="Q11" s="27">
        <v>0</v>
      </c>
      <c r="R11" s="27">
        <v>0</v>
      </c>
      <c r="S11" s="27">
        <v>0</v>
      </c>
      <c r="T11" s="27">
        <v>0</v>
      </c>
      <c r="U11" s="27">
        <v>0</v>
      </c>
      <c r="V11" s="27">
        <v>0</v>
      </c>
    </row>
    <row r="12" spans="2:22" ht="30" x14ac:dyDescent="0.25">
      <c r="B12" s="103" t="s">
        <v>313</v>
      </c>
      <c r="C12" s="27">
        <f t="shared" si="0"/>
        <v>1700</v>
      </c>
      <c r="D12" s="27">
        <v>265</v>
      </c>
      <c r="E12" s="27">
        <v>101</v>
      </c>
      <c r="F12" s="27">
        <v>170</v>
      </c>
      <c r="G12" s="27">
        <v>0</v>
      </c>
      <c r="H12" s="27">
        <v>23</v>
      </c>
      <c r="I12" s="27">
        <v>14</v>
      </c>
      <c r="J12" s="27">
        <v>34</v>
      </c>
      <c r="K12" s="27">
        <v>162</v>
      </c>
      <c r="L12" s="27">
        <v>8</v>
      </c>
      <c r="M12" s="27">
        <v>16</v>
      </c>
      <c r="N12" s="27">
        <v>8</v>
      </c>
      <c r="O12" s="27">
        <v>82</v>
      </c>
      <c r="P12" s="27">
        <v>15</v>
      </c>
      <c r="Q12" s="27">
        <v>321</v>
      </c>
      <c r="R12" s="27">
        <v>50</v>
      </c>
      <c r="S12" s="27">
        <v>6</v>
      </c>
      <c r="T12" s="27">
        <v>116</v>
      </c>
      <c r="U12" s="27">
        <v>174</v>
      </c>
      <c r="V12" s="27">
        <v>135</v>
      </c>
    </row>
    <row r="13" spans="2:22" x14ac:dyDescent="0.25">
      <c r="B13" s="65" t="s">
        <v>314</v>
      </c>
      <c r="C13" s="27">
        <f t="shared" si="0"/>
        <v>714</v>
      </c>
      <c r="D13" s="27">
        <v>237</v>
      </c>
      <c r="E13" s="27">
        <v>39</v>
      </c>
      <c r="F13" s="27">
        <v>197</v>
      </c>
      <c r="G13" s="27">
        <v>0</v>
      </c>
      <c r="H13" s="27">
        <v>15</v>
      </c>
      <c r="I13" s="27">
        <v>21</v>
      </c>
      <c r="J13" s="27">
        <v>9</v>
      </c>
      <c r="K13" s="27">
        <v>5</v>
      </c>
      <c r="L13" s="27">
        <v>0</v>
      </c>
      <c r="M13" s="27">
        <v>0</v>
      </c>
      <c r="N13" s="27">
        <v>0</v>
      </c>
      <c r="O13" s="27">
        <v>0</v>
      </c>
      <c r="P13" s="27">
        <v>0</v>
      </c>
      <c r="Q13" s="27">
        <v>25</v>
      </c>
      <c r="R13" s="27">
        <v>3</v>
      </c>
      <c r="S13" s="27">
        <v>0</v>
      </c>
      <c r="T13" s="27">
        <v>0</v>
      </c>
      <c r="U13" s="27">
        <v>128</v>
      </c>
      <c r="V13" s="27">
        <v>35</v>
      </c>
    </row>
    <row r="14" spans="2:22" x14ac:dyDescent="0.25">
      <c r="B14" s="65" t="s">
        <v>315</v>
      </c>
      <c r="C14" s="27">
        <f t="shared" si="0"/>
        <v>41</v>
      </c>
      <c r="D14" s="27">
        <v>1</v>
      </c>
      <c r="E14" s="27">
        <v>0</v>
      </c>
      <c r="F14" s="27">
        <v>4</v>
      </c>
      <c r="G14" s="27">
        <v>0</v>
      </c>
      <c r="H14" s="27">
        <v>0</v>
      </c>
      <c r="I14" s="27">
        <v>1</v>
      </c>
      <c r="J14" s="27">
        <v>0</v>
      </c>
      <c r="K14" s="27">
        <v>11</v>
      </c>
      <c r="L14" s="27">
        <v>0</v>
      </c>
      <c r="M14" s="27">
        <v>0</v>
      </c>
      <c r="N14" s="27">
        <v>0</v>
      </c>
      <c r="O14" s="27">
        <v>0</v>
      </c>
      <c r="P14" s="27">
        <v>0</v>
      </c>
      <c r="Q14" s="27">
        <v>15</v>
      </c>
      <c r="R14" s="27">
        <v>0</v>
      </c>
      <c r="S14" s="27">
        <v>0</v>
      </c>
      <c r="T14" s="27">
        <v>0</v>
      </c>
      <c r="U14" s="27">
        <v>8</v>
      </c>
      <c r="V14" s="27">
        <v>1</v>
      </c>
    </row>
    <row r="15" spans="2:22" x14ac:dyDescent="0.25">
      <c r="B15" s="65" t="s">
        <v>316</v>
      </c>
      <c r="C15" s="27">
        <f t="shared" si="0"/>
        <v>34</v>
      </c>
      <c r="D15" s="27">
        <v>34</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row>
    <row r="16" spans="2:22" ht="30" x14ac:dyDescent="0.25">
      <c r="B16" s="103" t="s">
        <v>317</v>
      </c>
      <c r="C16" s="27">
        <f t="shared" si="0"/>
        <v>278</v>
      </c>
      <c r="D16" s="27">
        <v>0</v>
      </c>
      <c r="E16" s="27">
        <v>278</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27">
        <v>0</v>
      </c>
    </row>
    <row r="17" spans="2:22" ht="30" x14ac:dyDescent="0.25">
      <c r="B17" s="103" t="s">
        <v>318</v>
      </c>
      <c r="C17" s="27">
        <f t="shared" si="0"/>
        <v>22</v>
      </c>
      <c r="D17" s="27">
        <v>1</v>
      </c>
      <c r="E17" s="27">
        <v>0</v>
      </c>
      <c r="F17" s="27">
        <v>6</v>
      </c>
      <c r="G17" s="27">
        <v>0</v>
      </c>
      <c r="H17" s="27">
        <v>0</v>
      </c>
      <c r="I17" s="27">
        <v>0</v>
      </c>
      <c r="J17" s="27">
        <v>1</v>
      </c>
      <c r="K17" s="27">
        <v>6</v>
      </c>
      <c r="L17" s="27">
        <v>0</v>
      </c>
      <c r="M17" s="27">
        <v>0</v>
      </c>
      <c r="N17" s="27">
        <v>0</v>
      </c>
      <c r="O17" s="27">
        <v>0</v>
      </c>
      <c r="P17" s="27">
        <v>0</v>
      </c>
      <c r="Q17" s="27">
        <v>0</v>
      </c>
      <c r="R17" s="27">
        <v>1</v>
      </c>
      <c r="S17" s="27">
        <v>0</v>
      </c>
      <c r="T17" s="27">
        <v>0</v>
      </c>
      <c r="U17" s="27">
        <v>6</v>
      </c>
      <c r="V17" s="27">
        <v>1</v>
      </c>
    </row>
    <row r="18" spans="2:22" x14ac:dyDescent="0.25">
      <c r="B18" s="65" t="s">
        <v>319</v>
      </c>
      <c r="C18" s="27">
        <f t="shared" si="0"/>
        <v>2</v>
      </c>
      <c r="D18" s="27">
        <v>0</v>
      </c>
      <c r="E18" s="27">
        <v>0</v>
      </c>
      <c r="F18" s="27">
        <v>1</v>
      </c>
      <c r="G18" s="27">
        <v>0</v>
      </c>
      <c r="H18" s="27">
        <v>0</v>
      </c>
      <c r="I18" s="27">
        <v>0</v>
      </c>
      <c r="J18" s="27">
        <v>0</v>
      </c>
      <c r="K18" s="27">
        <v>0</v>
      </c>
      <c r="L18" s="27">
        <v>0</v>
      </c>
      <c r="M18" s="27">
        <v>0</v>
      </c>
      <c r="N18" s="27">
        <v>0</v>
      </c>
      <c r="O18" s="27">
        <v>0</v>
      </c>
      <c r="P18" s="27">
        <v>0</v>
      </c>
      <c r="Q18" s="27">
        <v>0</v>
      </c>
      <c r="R18" s="27">
        <v>0</v>
      </c>
      <c r="S18" s="27">
        <v>0</v>
      </c>
      <c r="T18" s="27">
        <v>0</v>
      </c>
      <c r="U18" s="27">
        <v>1</v>
      </c>
      <c r="V18" s="27">
        <v>0</v>
      </c>
    </row>
    <row r="19" spans="2:22" x14ac:dyDescent="0.25">
      <c r="B19" s="65" t="s">
        <v>320</v>
      </c>
      <c r="C19" s="27">
        <f t="shared" si="0"/>
        <v>189</v>
      </c>
      <c r="D19" s="27">
        <v>0</v>
      </c>
      <c r="E19" s="27">
        <v>0</v>
      </c>
      <c r="F19" s="27">
        <v>0</v>
      </c>
      <c r="G19" s="27">
        <v>0</v>
      </c>
      <c r="H19" s="27">
        <v>0</v>
      </c>
      <c r="I19" s="27">
        <v>0</v>
      </c>
      <c r="J19" s="27">
        <v>1</v>
      </c>
      <c r="K19" s="27">
        <v>0</v>
      </c>
      <c r="L19" s="27">
        <v>0</v>
      </c>
      <c r="M19" s="27">
        <v>0</v>
      </c>
      <c r="N19" s="27">
        <v>0</v>
      </c>
      <c r="O19" s="27">
        <v>0</v>
      </c>
      <c r="P19" s="27">
        <v>0</v>
      </c>
      <c r="Q19" s="27">
        <v>155</v>
      </c>
      <c r="R19" s="27">
        <v>0</v>
      </c>
      <c r="S19" s="27">
        <v>0</v>
      </c>
      <c r="T19" s="27">
        <v>0</v>
      </c>
      <c r="U19" s="27">
        <v>0</v>
      </c>
      <c r="V19" s="27">
        <v>33</v>
      </c>
    </row>
    <row r="20" spans="2:22" x14ac:dyDescent="0.25">
      <c r="B20" s="65" t="s">
        <v>321</v>
      </c>
      <c r="C20" s="27">
        <f t="shared" si="0"/>
        <v>4</v>
      </c>
      <c r="D20" s="27">
        <v>4</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row>
    <row r="21" spans="2:22" x14ac:dyDescent="0.25">
      <c r="B21" s="65" t="s">
        <v>322</v>
      </c>
      <c r="C21" s="27">
        <f t="shared" si="0"/>
        <v>645</v>
      </c>
      <c r="D21" s="27">
        <v>20</v>
      </c>
      <c r="E21" s="27">
        <v>0</v>
      </c>
      <c r="F21" s="27">
        <v>36</v>
      </c>
      <c r="G21" s="27">
        <v>0</v>
      </c>
      <c r="H21" s="27">
        <v>50</v>
      </c>
      <c r="I21" s="27">
        <v>0</v>
      </c>
      <c r="J21" s="27">
        <v>4</v>
      </c>
      <c r="K21" s="27">
        <v>0</v>
      </c>
      <c r="L21" s="27">
        <v>10</v>
      </c>
      <c r="M21" s="27">
        <v>2</v>
      </c>
      <c r="N21" s="27">
        <v>2</v>
      </c>
      <c r="O21" s="27">
        <v>23</v>
      </c>
      <c r="P21" s="27">
        <v>9</v>
      </c>
      <c r="Q21" s="27">
        <v>184</v>
      </c>
      <c r="R21" s="27">
        <v>0</v>
      </c>
      <c r="S21" s="27">
        <v>1</v>
      </c>
      <c r="T21" s="27">
        <v>98</v>
      </c>
      <c r="U21" s="27">
        <v>160</v>
      </c>
      <c r="V21" s="27">
        <v>46</v>
      </c>
    </row>
    <row r="22" spans="2:22" x14ac:dyDescent="0.25">
      <c r="B22" s="65" t="s">
        <v>323</v>
      </c>
      <c r="C22" s="27">
        <f t="shared" si="0"/>
        <v>0</v>
      </c>
      <c r="D22" s="27">
        <v>0</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v>0</v>
      </c>
      <c r="V22" s="27">
        <v>0</v>
      </c>
    </row>
    <row r="23" spans="2:22" x14ac:dyDescent="0.25">
      <c r="B23" s="65" t="s">
        <v>324</v>
      </c>
      <c r="C23" s="27">
        <f t="shared" si="0"/>
        <v>22</v>
      </c>
      <c r="D23" s="27">
        <v>7</v>
      </c>
      <c r="E23" s="27">
        <v>4</v>
      </c>
      <c r="F23" s="27">
        <v>1</v>
      </c>
      <c r="G23" s="27">
        <v>1</v>
      </c>
      <c r="H23" s="27">
        <v>1</v>
      </c>
      <c r="I23" s="27">
        <v>0</v>
      </c>
      <c r="J23" s="27">
        <v>1</v>
      </c>
      <c r="K23" s="27">
        <v>0</v>
      </c>
      <c r="L23" s="27">
        <v>0</v>
      </c>
      <c r="M23" s="27">
        <v>0</v>
      </c>
      <c r="N23" s="27">
        <v>0</v>
      </c>
      <c r="O23" s="27">
        <v>0</v>
      </c>
      <c r="P23" s="27">
        <v>0</v>
      </c>
      <c r="Q23" s="27">
        <v>1</v>
      </c>
      <c r="R23" s="27">
        <v>1</v>
      </c>
      <c r="S23" s="27">
        <v>0</v>
      </c>
      <c r="T23" s="27">
        <v>0</v>
      </c>
      <c r="U23" s="27">
        <v>5</v>
      </c>
      <c r="V23" s="27">
        <v>0</v>
      </c>
    </row>
    <row r="24" spans="2:22" ht="30" x14ac:dyDescent="0.25">
      <c r="B24" s="103" t="s">
        <v>325</v>
      </c>
      <c r="C24" s="27">
        <f t="shared" si="0"/>
        <v>162</v>
      </c>
      <c r="D24" s="27">
        <v>5</v>
      </c>
      <c r="E24" s="27">
        <v>18</v>
      </c>
      <c r="F24" s="27">
        <v>30</v>
      </c>
      <c r="G24" s="27">
        <v>2</v>
      </c>
      <c r="H24" s="27">
        <v>0</v>
      </c>
      <c r="I24" s="27">
        <v>1</v>
      </c>
      <c r="J24" s="27">
        <v>6</v>
      </c>
      <c r="K24" s="27">
        <v>8</v>
      </c>
      <c r="L24" s="27">
        <v>0</v>
      </c>
      <c r="M24" s="27">
        <v>0</v>
      </c>
      <c r="N24" s="27">
        <v>0</v>
      </c>
      <c r="O24" s="27">
        <v>0</v>
      </c>
      <c r="P24" s="27">
        <v>0</v>
      </c>
      <c r="Q24" s="27">
        <v>7</v>
      </c>
      <c r="R24" s="27">
        <v>6</v>
      </c>
      <c r="S24" s="27">
        <v>0</v>
      </c>
      <c r="T24" s="27">
        <v>0</v>
      </c>
      <c r="U24" s="27">
        <v>77</v>
      </c>
      <c r="V24" s="27">
        <v>2</v>
      </c>
    </row>
    <row r="25" spans="2:22" ht="30" x14ac:dyDescent="0.25">
      <c r="B25" s="103" t="s">
        <v>326</v>
      </c>
      <c r="C25" s="27">
        <f t="shared" si="0"/>
        <v>67</v>
      </c>
      <c r="D25" s="27">
        <v>0</v>
      </c>
      <c r="E25" s="27">
        <v>50</v>
      </c>
      <c r="F25" s="27">
        <v>7</v>
      </c>
      <c r="G25" s="27">
        <v>0</v>
      </c>
      <c r="H25" s="27">
        <v>0</v>
      </c>
      <c r="I25" s="27">
        <v>2</v>
      </c>
      <c r="J25" s="27">
        <v>1</v>
      </c>
      <c r="K25" s="27">
        <v>3</v>
      </c>
      <c r="L25" s="27">
        <v>0</v>
      </c>
      <c r="M25" s="27">
        <v>0</v>
      </c>
      <c r="N25" s="27">
        <v>0</v>
      </c>
      <c r="O25" s="27">
        <v>0</v>
      </c>
      <c r="P25" s="27">
        <v>0</v>
      </c>
      <c r="Q25" s="27">
        <v>0</v>
      </c>
      <c r="R25" s="27">
        <v>0</v>
      </c>
      <c r="S25" s="27">
        <v>0</v>
      </c>
      <c r="T25" s="27">
        <v>0</v>
      </c>
      <c r="U25" s="27">
        <v>4</v>
      </c>
      <c r="V25" s="27">
        <v>0</v>
      </c>
    </row>
    <row r="26" spans="2:22" x14ac:dyDescent="0.25">
      <c r="B26" s="65" t="s">
        <v>327</v>
      </c>
      <c r="C26" s="27">
        <f t="shared" si="0"/>
        <v>86</v>
      </c>
      <c r="D26" s="27">
        <v>0</v>
      </c>
      <c r="E26" s="27">
        <v>0</v>
      </c>
      <c r="F26" s="27">
        <v>0</v>
      </c>
      <c r="G26" s="27">
        <v>0</v>
      </c>
      <c r="H26" s="27">
        <v>0</v>
      </c>
      <c r="I26" s="27">
        <v>0</v>
      </c>
      <c r="J26" s="27">
        <v>7</v>
      </c>
      <c r="K26" s="27">
        <v>0</v>
      </c>
      <c r="L26" s="27">
        <v>2</v>
      </c>
      <c r="M26" s="27">
        <v>0</v>
      </c>
      <c r="N26" s="27">
        <v>1</v>
      </c>
      <c r="O26" s="27">
        <v>6</v>
      </c>
      <c r="P26" s="27">
        <v>0</v>
      </c>
      <c r="Q26" s="27">
        <v>51</v>
      </c>
      <c r="R26" s="27">
        <v>0</v>
      </c>
      <c r="S26" s="27">
        <v>0</v>
      </c>
      <c r="T26" s="27">
        <v>0</v>
      </c>
      <c r="U26" s="27">
        <v>0</v>
      </c>
      <c r="V26" s="27">
        <v>19</v>
      </c>
    </row>
    <row r="27" spans="2:22" x14ac:dyDescent="0.25">
      <c r="B27" s="66" t="s">
        <v>328</v>
      </c>
      <c r="C27" s="27">
        <f t="shared" si="0"/>
        <v>1441</v>
      </c>
      <c r="D27" s="27">
        <v>95</v>
      </c>
      <c r="E27" s="27">
        <v>80</v>
      </c>
      <c r="F27" s="27">
        <v>92</v>
      </c>
      <c r="G27" s="27">
        <v>6</v>
      </c>
      <c r="H27" s="27">
        <v>23</v>
      </c>
      <c r="I27" s="27">
        <v>2</v>
      </c>
      <c r="J27" s="27">
        <v>69</v>
      </c>
      <c r="K27" s="27">
        <v>475</v>
      </c>
      <c r="L27" s="27">
        <v>4</v>
      </c>
      <c r="M27" s="27">
        <v>12</v>
      </c>
      <c r="N27" s="27">
        <v>11</v>
      </c>
      <c r="O27" s="27">
        <v>190</v>
      </c>
      <c r="P27" s="27">
        <v>5</v>
      </c>
      <c r="Q27" s="27">
        <v>159</v>
      </c>
      <c r="R27" s="27">
        <v>9</v>
      </c>
      <c r="S27" s="27">
        <v>0</v>
      </c>
      <c r="T27" s="27">
        <v>60</v>
      </c>
      <c r="U27" s="27">
        <v>103</v>
      </c>
      <c r="V27" s="27">
        <v>46</v>
      </c>
    </row>
    <row r="28" spans="2:22" x14ac:dyDescent="0.25">
      <c r="B28" s="104" t="s">
        <v>153</v>
      </c>
      <c r="C28" s="61">
        <f t="shared" ref="C28:V28" si="1">SUM(C10:C27)</f>
        <v>5412</v>
      </c>
      <c r="D28" s="61">
        <f t="shared" si="1"/>
        <v>671</v>
      </c>
      <c r="E28" s="61">
        <f t="shared" si="1"/>
        <v>570</v>
      </c>
      <c r="F28" s="61">
        <f t="shared" si="1"/>
        <v>544</v>
      </c>
      <c r="G28" s="61">
        <f t="shared" si="1"/>
        <v>9</v>
      </c>
      <c r="H28" s="61">
        <f t="shared" si="1"/>
        <v>113</v>
      </c>
      <c r="I28" s="61">
        <f t="shared" si="1"/>
        <v>41</v>
      </c>
      <c r="J28" s="61">
        <f t="shared" si="1"/>
        <v>133</v>
      </c>
      <c r="K28" s="61">
        <f t="shared" si="1"/>
        <v>670</v>
      </c>
      <c r="L28" s="61">
        <f t="shared" si="1"/>
        <v>24</v>
      </c>
      <c r="M28" s="61">
        <f t="shared" si="1"/>
        <v>30</v>
      </c>
      <c r="N28" s="61">
        <f t="shared" si="1"/>
        <v>22</v>
      </c>
      <c r="O28" s="61">
        <f t="shared" si="1"/>
        <v>301</v>
      </c>
      <c r="P28" s="61">
        <f t="shared" si="1"/>
        <v>29</v>
      </c>
      <c r="Q28" s="61">
        <f t="shared" si="1"/>
        <v>918</v>
      </c>
      <c r="R28" s="61">
        <f t="shared" si="1"/>
        <v>70</v>
      </c>
      <c r="S28" s="61">
        <f t="shared" si="1"/>
        <v>7</v>
      </c>
      <c r="T28" s="61">
        <f t="shared" si="1"/>
        <v>274</v>
      </c>
      <c r="U28" s="61">
        <f t="shared" si="1"/>
        <v>668</v>
      </c>
      <c r="V28" s="61">
        <f t="shared" si="1"/>
        <v>318</v>
      </c>
    </row>
    <row r="29" spans="2:22" x14ac:dyDescent="0.25">
      <c r="B29" s="2"/>
    </row>
    <row r="30" spans="2:22" x14ac:dyDescent="0.25">
      <c r="B30" s="2" t="s">
        <v>342</v>
      </c>
    </row>
    <row r="31" spans="2:22" x14ac:dyDescent="0.25">
      <c r="B31" s="2" t="s">
        <v>121</v>
      </c>
      <c r="C31" s="68">
        <f ca="1">TODAY()</f>
        <v>42914</v>
      </c>
    </row>
    <row r="32" spans="2:22" x14ac:dyDescent="0.25">
      <c r="B32" s="2"/>
      <c r="C32" s="33"/>
    </row>
    <row r="33" spans="2:2" x14ac:dyDescent="0.25">
      <c r="B33" s="2"/>
    </row>
  </sheetData>
  <mergeCells count="22">
    <mergeCell ref="B1:V1"/>
    <mergeCell ref="B2:V2"/>
    <mergeCell ref="B3:V3"/>
    <mergeCell ref="B6:B9"/>
    <mergeCell ref="C6:V6"/>
    <mergeCell ref="C7:C9"/>
    <mergeCell ref="D7:D9"/>
    <mergeCell ref="E7:E9"/>
    <mergeCell ref="F7:F9"/>
    <mergeCell ref="G7:G9"/>
    <mergeCell ref="V7:V9"/>
    <mergeCell ref="H7:H9"/>
    <mergeCell ref="I7:I9"/>
    <mergeCell ref="J7:J9"/>
    <mergeCell ref="K7:K9"/>
    <mergeCell ref="L7:O7"/>
    <mergeCell ref="U7:U9"/>
    <mergeCell ref="P7:P9"/>
    <mergeCell ref="Q7:Q9"/>
    <mergeCell ref="R7:R9"/>
    <mergeCell ref="S7:S9"/>
    <mergeCell ref="T7:T9"/>
  </mergeCells>
  <dataValidations count="1">
    <dataValidation type="textLength" allowBlank="1" showInputMessage="1" showErrorMessage="1" sqref="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formula1>0</formula1>
      <formula2>0</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5"/>
  <sheetViews>
    <sheetView topLeftCell="A7" workbookViewId="0">
      <selection activeCell="J16" sqref="J16"/>
    </sheetView>
  </sheetViews>
  <sheetFormatPr baseColWidth="10" defaultRowHeight="15" x14ac:dyDescent="0.25"/>
  <cols>
    <col min="1" max="1" width="1.7109375" customWidth="1"/>
    <col min="2" max="2" width="23.7109375" customWidth="1"/>
    <col min="3" max="3" width="11.28515625" customWidth="1"/>
    <col min="5" max="5" width="10.140625" customWidth="1"/>
    <col min="6" max="6" width="9.5703125" customWidth="1"/>
    <col min="9" max="9" width="10.5703125" customWidth="1"/>
    <col min="12" max="12" width="10.140625" customWidth="1"/>
    <col min="13" max="13" width="10.85546875" customWidth="1"/>
    <col min="15" max="15" width="9.5703125" customWidth="1"/>
    <col min="16" max="16" width="10.28515625" customWidth="1"/>
    <col min="18" max="19" width="11.28515625" customWidth="1"/>
    <col min="20" max="20" width="8.42578125" customWidth="1"/>
    <col min="22" max="22" width="11.5703125" customWidth="1"/>
    <col min="257" max="257" width="1.7109375" customWidth="1"/>
    <col min="258" max="258" width="23.7109375" customWidth="1"/>
    <col min="259" max="259" width="11.28515625" customWidth="1"/>
    <col min="261" max="261" width="10.140625" customWidth="1"/>
    <col min="262" max="262" width="9.5703125" customWidth="1"/>
    <col min="265" max="265" width="10.5703125" customWidth="1"/>
    <col min="268" max="268" width="10.140625" customWidth="1"/>
    <col min="269" max="269" width="10.85546875" customWidth="1"/>
    <col min="271" max="271" width="9.5703125" customWidth="1"/>
    <col min="272" max="272" width="10.28515625" customWidth="1"/>
    <col min="274" max="275" width="11.28515625" customWidth="1"/>
    <col min="276" max="276" width="8.42578125" customWidth="1"/>
    <col min="278" max="278" width="11.5703125" customWidth="1"/>
    <col min="513" max="513" width="1.7109375" customWidth="1"/>
    <col min="514" max="514" width="23.7109375" customWidth="1"/>
    <col min="515" max="515" width="11.28515625" customWidth="1"/>
    <col min="517" max="517" width="10.140625" customWidth="1"/>
    <col min="518" max="518" width="9.5703125" customWidth="1"/>
    <col min="521" max="521" width="10.5703125" customWidth="1"/>
    <col min="524" max="524" width="10.140625" customWidth="1"/>
    <col min="525" max="525" width="10.85546875" customWidth="1"/>
    <col min="527" max="527" width="9.5703125" customWidth="1"/>
    <col min="528" max="528" width="10.28515625" customWidth="1"/>
    <col min="530" max="531" width="11.28515625" customWidth="1"/>
    <col min="532" max="532" width="8.42578125" customWidth="1"/>
    <col min="534" max="534" width="11.5703125" customWidth="1"/>
    <col min="769" max="769" width="1.7109375" customWidth="1"/>
    <col min="770" max="770" width="23.7109375" customWidth="1"/>
    <col min="771" max="771" width="11.28515625" customWidth="1"/>
    <col min="773" max="773" width="10.140625" customWidth="1"/>
    <col min="774" max="774" width="9.5703125" customWidth="1"/>
    <col min="777" max="777" width="10.5703125" customWidth="1"/>
    <col min="780" max="780" width="10.140625" customWidth="1"/>
    <col min="781" max="781" width="10.85546875" customWidth="1"/>
    <col min="783" max="783" width="9.5703125" customWidth="1"/>
    <col min="784" max="784" width="10.28515625" customWidth="1"/>
    <col min="786" max="787" width="11.28515625" customWidth="1"/>
    <col min="788" max="788" width="8.42578125" customWidth="1"/>
    <col min="790" max="790" width="11.5703125" customWidth="1"/>
    <col min="1025" max="1025" width="1.7109375" customWidth="1"/>
    <col min="1026" max="1026" width="23.7109375" customWidth="1"/>
    <col min="1027" max="1027" width="11.28515625" customWidth="1"/>
    <col min="1029" max="1029" width="10.140625" customWidth="1"/>
    <col min="1030" max="1030" width="9.5703125" customWidth="1"/>
    <col min="1033" max="1033" width="10.5703125" customWidth="1"/>
    <col min="1036" max="1036" width="10.140625" customWidth="1"/>
    <col min="1037" max="1037" width="10.85546875" customWidth="1"/>
    <col min="1039" max="1039" width="9.5703125" customWidth="1"/>
    <col min="1040" max="1040" width="10.28515625" customWidth="1"/>
    <col min="1042" max="1043" width="11.28515625" customWidth="1"/>
    <col min="1044" max="1044" width="8.42578125" customWidth="1"/>
    <col min="1046" max="1046" width="11.5703125" customWidth="1"/>
    <col min="1281" max="1281" width="1.7109375" customWidth="1"/>
    <col min="1282" max="1282" width="23.7109375" customWidth="1"/>
    <col min="1283" max="1283" width="11.28515625" customWidth="1"/>
    <col min="1285" max="1285" width="10.140625" customWidth="1"/>
    <col min="1286" max="1286" width="9.5703125" customWidth="1"/>
    <col min="1289" max="1289" width="10.5703125" customWidth="1"/>
    <col min="1292" max="1292" width="10.140625" customWidth="1"/>
    <col min="1293" max="1293" width="10.85546875" customWidth="1"/>
    <col min="1295" max="1295" width="9.5703125" customWidth="1"/>
    <col min="1296" max="1296" width="10.28515625" customWidth="1"/>
    <col min="1298" max="1299" width="11.28515625" customWidth="1"/>
    <col min="1300" max="1300" width="8.42578125" customWidth="1"/>
    <col min="1302" max="1302" width="11.5703125" customWidth="1"/>
    <col min="1537" max="1537" width="1.7109375" customWidth="1"/>
    <col min="1538" max="1538" width="23.7109375" customWidth="1"/>
    <col min="1539" max="1539" width="11.28515625" customWidth="1"/>
    <col min="1541" max="1541" width="10.140625" customWidth="1"/>
    <col min="1542" max="1542" width="9.5703125" customWidth="1"/>
    <col min="1545" max="1545" width="10.5703125" customWidth="1"/>
    <col min="1548" max="1548" width="10.140625" customWidth="1"/>
    <col min="1549" max="1549" width="10.85546875" customWidth="1"/>
    <col min="1551" max="1551" width="9.5703125" customWidth="1"/>
    <col min="1552" max="1552" width="10.28515625" customWidth="1"/>
    <col min="1554" max="1555" width="11.28515625" customWidth="1"/>
    <col min="1556" max="1556" width="8.42578125" customWidth="1"/>
    <col min="1558" max="1558" width="11.5703125" customWidth="1"/>
    <col min="1793" max="1793" width="1.7109375" customWidth="1"/>
    <col min="1794" max="1794" width="23.7109375" customWidth="1"/>
    <col min="1795" max="1795" width="11.28515625" customWidth="1"/>
    <col min="1797" max="1797" width="10.140625" customWidth="1"/>
    <col min="1798" max="1798" width="9.5703125" customWidth="1"/>
    <col min="1801" max="1801" width="10.5703125" customWidth="1"/>
    <col min="1804" max="1804" width="10.140625" customWidth="1"/>
    <col min="1805" max="1805" width="10.85546875" customWidth="1"/>
    <col min="1807" max="1807" width="9.5703125" customWidth="1"/>
    <col min="1808" max="1808" width="10.28515625" customWidth="1"/>
    <col min="1810" max="1811" width="11.28515625" customWidth="1"/>
    <col min="1812" max="1812" width="8.42578125" customWidth="1"/>
    <col min="1814" max="1814" width="11.5703125" customWidth="1"/>
    <col min="2049" max="2049" width="1.7109375" customWidth="1"/>
    <col min="2050" max="2050" width="23.7109375" customWidth="1"/>
    <col min="2051" max="2051" width="11.28515625" customWidth="1"/>
    <col min="2053" max="2053" width="10.140625" customWidth="1"/>
    <col min="2054" max="2054" width="9.5703125" customWidth="1"/>
    <col min="2057" max="2057" width="10.5703125" customWidth="1"/>
    <col min="2060" max="2060" width="10.140625" customWidth="1"/>
    <col min="2061" max="2061" width="10.85546875" customWidth="1"/>
    <col min="2063" max="2063" width="9.5703125" customWidth="1"/>
    <col min="2064" max="2064" width="10.28515625" customWidth="1"/>
    <col min="2066" max="2067" width="11.28515625" customWidth="1"/>
    <col min="2068" max="2068" width="8.42578125" customWidth="1"/>
    <col min="2070" max="2070" width="11.5703125" customWidth="1"/>
    <col min="2305" max="2305" width="1.7109375" customWidth="1"/>
    <col min="2306" max="2306" width="23.7109375" customWidth="1"/>
    <col min="2307" max="2307" width="11.28515625" customWidth="1"/>
    <col min="2309" max="2309" width="10.140625" customWidth="1"/>
    <col min="2310" max="2310" width="9.5703125" customWidth="1"/>
    <col min="2313" max="2313" width="10.5703125" customWidth="1"/>
    <col min="2316" max="2316" width="10.140625" customWidth="1"/>
    <col min="2317" max="2317" width="10.85546875" customWidth="1"/>
    <col min="2319" max="2319" width="9.5703125" customWidth="1"/>
    <col min="2320" max="2320" width="10.28515625" customWidth="1"/>
    <col min="2322" max="2323" width="11.28515625" customWidth="1"/>
    <col min="2324" max="2324" width="8.42578125" customWidth="1"/>
    <col min="2326" max="2326" width="11.5703125" customWidth="1"/>
    <col min="2561" max="2561" width="1.7109375" customWidth="1"/>
    <col min="2562" max="2562" width="23.7109375" customWidth="1"/>
    <col min="2563" max="2563" width="11.28515625" customWidth="1"/>
    <col min="2565" max="2565" width="10.140625" customWidth="1"/>
    <col min="2566" max="2566" width="9.5703125" customWidth="1"/>
    <col min="2569" max="2569" width="10.5703125" customWidth="1"/>
    <col min="2572" max="2572" width="10.140625" customWidth="1"/>
    <col min="2573" max="2573" width="10.85546875" customWidth="1"/>
    <col min="2575" max="2575" width="9.5703125" customWidth="1"/>
    <col min="2576" max="2576" width="10.28515625" customWidth="1"/>
    <col min="2578" max="2579" width="11.28515625" customWidth="1"/>
    <col min="2580" max="2580" width="8.42578125" customWidth="1"/>
    <col min="2582" max="2582" width="11.5703125" customWidth="1"/>
    <col min="2817" max="2817" width="1.7109375" customWidth="1"/>
    <col min="2818" max="2818" width="23.7109375" customWidth="1"/>
    <col min="2819" max="2819" width="11.28515625" customWidth="1"/>
    <col min="2821" max="2821" width="10.140625" customWidth="1"/>
    <col min="2822" max="2822" width="9.5703125" customWidth="1"/>
    <col min="2825" max="2825" width="10.5703125" customWidth="1"/>
    <col min="2828" max="2828" width="10.140625" customWidth="1"/>
    <col min="2829" max="2829" width="10.85546875" customWidth="1"/>
    <col min="2831" max="2831" width="9.5703125" customWidth="1"/>
    <col min="2832" max="2832" width="10.28515625" customWidth="1"/>
    <col min="2834" max="2835" width="11.28515625" customWidth="1"/>
    <col min="2836" max="2836" width="8.42578125" customWidth="1"/>
    <col min="2838" max="2838" width="11.5703125" customWidth="1"/>
    <col min="3073" max="3073" width="1.7109375" customWidth="1"/>
    <col min="3074" max="3074" width="23.7109375" customWidth="1"/>
    <col min="3075" max="3075" width="11.28515625" customWidth="1"/>
    <col min="3077" max="3077" width="10.140625" customWidth="1"/>
    <col min="3078" max="3078" width="9.5703125" customWidth="1"/>
    <col min="3081" max="3081" width="10.5703125" customWidth="1"/>
    <col min="3084" max="3084" width="10.140625" customWidth="1"/>
    <col min="3085" max="3085" width="10.85546875" customWidth="1"/>
    <col min="3087" max="3087" width="9.5703125" customWidth="1"/>
    <col min="3088" max="3088" width="10.28515625" customWidth="1"/>
    <col min="3090" max="3091" width="11.28515625" customWidth="1"/>
    <col min="3092" max="3092" width="8.42578125" customWidth="1"/>
    <col min="3094" max="3094" width="11.5703125" customWidth="1"/>
    <col min="3329" max="3329" width="1.7109375" customWidth="1"/>
    <col min="3330" max="3330" width="23.7109375" customWidth="1"/>
    <col min="3331" max="3331" width="11.28515625" customWidth="1"/>
    <col min="3333" max="3333" width="10.140625" customWidth="1"/>
    <col min="3334" max="3334" width="9.5703125" customWidth="1"/>
    <col min="3337" max="3337" width="10.5703125" customWidth="1"/>
    <col min="3340" max="3340" width="10.140625" customWidth="1"/>
    <col min="3341" max="3341" width="10.85546875" customWidth="1"/>
    <col min="3343" max="3343" width="9.5703125" customWidth="1"/>
    <col min="3344" max="3344" width="10.28515625" customWidth="1"/>
    <col min="3346" max="3347" width="11.28515625" customWidth="1"/>
    <col min="3348" max="3348" width="8.42578125" customWidth="1"/>
    <col min="3350" max="3350" width="11.5703125" customWidth="1"/>
    <col min="3585" max="3585" width="1.7109375" customWidth="1"/>
    <col min="3586" max="3586" width="23.7109375" customWidth="1"/>
    <col min="3587" max="3587" width="11.28515625" customWidth="1"/>
    <col min="3589" max="3589" width="10.140625" customWidth="1"/>
    <col min="3590" max="3590" width="9.5703125" customWidth="1"/>
    <col min="3593" max="3593" width="10.5703125" customWidth="1"/>
    <col min="3596" max="3596" width="10.140625" customWidth="1"/>
    <col min="3597" max="3597" width="10.85546875" customWidth="1"/>
    <col min="3599" max="3599" width="9.5703125" customWidth="1"/>
    <col min="3600" max="3600" width="10.28515625" customWidth="1"/>
    <col min="3602" max="3603" width="11.28515625" customWidth="1"/>
    <col min="3604" max="3604" width="8.42578125" customWidth="1"/>
    <col min="3606" max="3606" width="11.5703125" customWidth="1"/>
    <col min="3841" max="3841" width="1.7109375" customWidth="1"/>
    <col min="3842" max="3842" width="23.7109375" customWidth="1"/>
    <col min="3843" max="3843" width="11.28515625" customWidth="1"/>
    <col min="3845" max="3845" width="10.140625" customWidth="1"/>
    <col min="3846" max="3846" width="9.5703125" customWidth="1"/>
    <col min="3849" max="3849" width="10.5703125" customWidth="1"/>
    <col min="3852" max="3852" width="10.140625" customWidth="1"/>
    <col min="3853" max="3853" width="10.85546875" customWidth="1"/>
    <col min="3855" max="3855" width="9.5703125" customWidth="1"/>
    <col min="3856" max="3856" width="10.28515625" customWidth="1"/>
    <col min="3858" max="3859" width="11.28515625" customWidth="1"/>
    <col min="3860" max="3860" width="8.42578125" customWidth="1"/>
    <col min="3862" max="3862" width="11.5703125" customWidth="1"/>
    <col min="4097" max="4097" width="1.7109375" customWidth="1"/>
    <col min="4098" max="4098" width="23.7109375" customWidth="1"/>
    <col min="4099" max="4099" width="11.28515625" customWidth="1"/>
    <col min="4101" max="4101" width="10.140625" customWidth="1"/>
    <col min="4102" max="4102" width="9.5703125" customWidth="1"/>
    <col min="4105" max="4105" width="10.5703125" customWidth="1"/>
    <col min="4108" max="4108" width="10.140625" customWidth="1"/>
    <col min="4109" max="4109" width="10.85546875" customWidth="1"/>
    <col min="4111" max="4111" width="9.5703125" customWidth="1"/>
    <col min="4112" max="4112" width="10.28515625" customWidth="1"/>
    <col min="4114" max="4115" width="11.28515625" customWidth="1"/>
    <col min="4116" max="4116" width="8.42578125" customWidth="1"/>
    <col min="4118" max="4118" width="11.5703125" customWidth="1"/>
    <col min="4353" max="4353" width="1.7109375" customWidth="1"/>
    <col min="4354" max="4354" width="23.7109375" customWidth="1"/>
    <col min="4355" max="4355" width="11.28515625" customWidth="1"/>
    <col min="4357" max="4357" width="10.140625" customWidth="1"/>
    <col min="4358" max="4358" width="9.5703125" customWidth="1"/>
    <col min="4361" max="4361" width="10.5703125" customWidth="1"/>
    <col min="4364" max="4364" width="10.140625" customWidth="1"/>
    <col min="4365" max="4365" width="10.85546875" customWidth="1"/>
    <col min="4367" max="4367" width="9.5703125" customWidth="1"/>
    <col min="4368" max="4368" width="10.28515625" customWidth="1"/>
    <col min="4370" max="4371" width="11.28515625" customWidth="1"/>
    <col min="4372" max="4372" width="8.42578125" customWidth="1"/>
    <col min="4374" max="4374" width="11.5703125" customWidth="1"/>
    <col min="4609" max="4609" width="1.7109375" customWidth="1"/>
    <col min="4610" max="4610" width="23.7109375" customWidth="1"/>
    <col min="4611" max="4611" width="11.28515625" customWidth="1"/>
    <col min="4613" max="4613" width="10.140625" customWidth="1"/>
    <col min="4614" max="4614" width="9.5703125" customWidth="1"/>
    <col min="4617" max="4617" width="10.5703125" customWidth="1"/>
    <col min="4620" max="4620" width="10.140625" customWidth="1"/>
    <col min="4621" max="4621" width="10.85546875" customWidth="1"/>
    <col min="4623" max="4623" width="9.5703125" customWidth="1"/>
    <col min="4624" max="4624" width="10.28515625" customWidth="1"/>
    <col min="4626" max="4627" width="11.28515625" customWidth="1"/>
    <col min="4628" max="4628" width="8.42578125" customWidth="1"/>
    <col min="4630" max="4630" width="11.5703125" customWidth="1"/>
    <col min="4865" max="4865" width="1.7109375" customWidth="1"/>
    <col min="4866" max="4866" width="23.7109375" customWidth="1"/>
    <col min="4867" max="4867" width="11.28515625" customWidth="1"/>
    <col min="4869" max="4869" width="10.140625" customWidth="1"/>
    <col min="4870" max="4870" width="9.5703125" customWidth="1"/>
    <col min="4873" max="4873" width="10.5703125" customWidth="1"/>
    <col min="4876" max="4876" width="10.140625" customWidth="1"/>
    <col min="4877" max="4877" width="10.85546875" customWidth="1"/>
    <col min="4879" max="4879" width="9.5703125" customWidth="1"/>
    <col min="4880" max="4880" width="10.28515625" customWidth="1"/>
    <col min="4882" max="4883" width="11.28515625" customWidth="1"/>
    <col min="4884" max="4884" width="8.42578125" customWidth="1"/>
    <col min="4886" max="4886" width="11.5703125" customWidth="1"/>
    <col min="5121" max="5121" width="1.7109375" customWidth="1"/>
    <col min="5122" max="5122" width="23.7109375" customWidth="1"/>
    <col min="5123" max="5123" width="11.28515625" customWidth="1"/>
    <col min="5125" max="5125" width="10.140625" customWidth="1"/>
    <col min="5126" max="5126" width="9.5703125" customWidth="1"/>
    <col min="5129" max="5129" width="10.5703125" customWidth="1"/>
    <col min="5132" max="5132" width="10.140625" customWidth="1"/>
    <col min="5133" max="5133" width="10.85546875" customWidth="1"/>
    <col min="5135" max="5135" width="9.5703125" customWidth="1"/>
    <col min="5136" max="5136" width="10.28515625" customWidth="1"/>
    <col min="5138" max="5139" width="11.28515625" customWidth="1"/>
    <col min="5140" max="5140" width="8.42578125" customWidth="1"/>
    <col min="5142" max="5142" width="11.5703125" customWidth="1"/>
    <col min="5377" max="5377" width="1.7109375" customWidth="1"/>
    <col min="5378" max="5378" width="23.7109375" customWidth="1"/>
    <col min="5379" max="5379" width="11.28515625" customWidth="1"/>
    <col min="5381" max="5381" width="10.140625" customWidth="1"/>
    <col min="5382" max="5382" width="9.5703125" customWidth="1"/>
    <col min="5385" max="5385" width="10.5703125" customWidth="1"/>
    <col min="5388" max="5388" width="10.140625" customWidth="1"/>
    <col min="5389" max="5389" width="10.85546875" customWidth="1"/>
    <col min="5391" max="5391" width="9.5703125" customWidth="1"/>
    <col min="5392" max="5392" width="10.28515625" customWidth="1"/>
    <col min="5394" max="5395" width="11.28515625" customWidth="1"/>
    <col min="5396" max="5396" width="8.42578125" customWidth="1"/>
    <col min="5398" max="5398" width="11.5703125" customWidth="1"/>
    <col min="5633" max="5633" width="1.7109375" customWidth="1"/>
    <col min="5634" max="5634" width="23.7109375" customWidth="1"/>
    <col min="5635" max="5635" width="11.28515625" customWidth="1"/>
    <col min="5637" max="5637" width="10.140625" customWidth="1"/>
    <col min="5638" max="5638" width="9.5703125" customWidth="1"/>
    <col min="5641" max="5641" width="10.5703125" customWidth="1"/>
    <col min="5644" max="5644" width="10.140625" customWidth="1"/>
    <col min="5645" max="5645" width="10.85546875" customWidth="1"/>
    <col min="5647" max="5647" width="9.5703125" customWidth="1"/>
    <col min="5648" max="5648" width="10.28515625" customWidth="1"/>
    <col min="5650" max="5651" width="11.28515625" customWidth="1"/>
    <col min="5652" max="5652" width="8.42578125" customWidth="1"/>
    <col min="5654" max="5654" width="11.5703125" customWidth="1"/>
    <col min="5889" max="5889" width="1.7109375" customWidth="1"/>
    <col min="5890" max="5890" width="23.7109375" customWidth="1"/>
    <col min="5891" max="5891" width="11.28515625" customWidth="1"/>
    <col min="5893" max="5893" width="10.140625" customWidth="1"/>
    <col min="5894" max="5894" width="9.5703125" customWidth="1"/>
    <col min="5897" max="5897" width="10.5703125" customWidth="1"/>
    <col min="5900" max="5900" width="10.140625" customWidth="1"/>
    <col min="5901" max="5901" width="10.85546875" customWidth="1"/>
    <col min="5903" max="5903" width="9.5703125" customWidth="1"/>
    <col min="5904" max="5904" width="10.28515625" customWidth="1"/>
    <col min="5906" max="5907" width="11.28515625" customWidth="1"/>
    <col min="5908" max="5908" width="8.42578125" customWidth="1"/>
    <col min="5910" max="5910" width="11.5703125" customWidth="1"/>
    <col min="6145" max="6145" width="1.7109375" customWidth="1"/>
    <col min="6146" max="6146" width="23.7109375" customWidth="1"/>
    <col min="6147" max="6147" width="11.28515625" customWidth="1"/>
    <col min="6149" max="6149" width="10.140625" customWidth="1"/>
    <col min="6150" max="6150" width="9.5703125" customWidth="1"/>
    <col min="6153" max="6153" width="10.5703125" customWidth="1"/>
    <col min="6156" max="6156" width="10.140625" customWidth="1"/>
    <col min="6157" max="6157" width="10.85546875" customWidth="1"/>
    <col min="6159" max="6159" width="9.5703125" customWidth="1"/>
    <col min="6160" max="6160" width="10.28515625" customWidth="1"/>
    <col min="6162" max="6163" width="11.28515625" customWidth="1"/>
    <col min="6164" max="6164" width="8.42578125" customWidth="1"/>
    <col min="6166" max="6166" width="11.5703125" customWidth="1"/>
    <col min="6401" max="6401" width="1.7109375" customWidth="1"/>
    <col min="6402" max="6402" width="23.7109375" customWidth="1"/>
    <col min="6403" max="6403" width="11.28515625" customWidth="1"/>
    <col min="6405" max="6405" width="10.140625" customWidth="1"/>
    <col min="6406" max="6406" width="9.5703125" customWidth="1"/>
    <col min="6409" max="6409" width="10.5703125" customWidth="1"/>
    <col min="6412" max="6412" width="10.140625" customWidth="1"/>
    <col min="6413" max="6413" width="10.85546875" customWidth="1"/>
    <col min="6415" max="6415" width="9.5703125" customWidth="1"/>
    <col min="6416" max="6416" width="10.28515625" customWidth="1"/>
    <col min="6418" max="6419" width="11.28515625" customWidth="1"/>
    <col min="6420" max="6420" width="8.42578125" customWidth="1"/>
    <col min="6422" max="6422" width="11.5703125" customWidth="1"/>
    <col min="6657" max="6657" width="1.7109375" customWidth="1"/>
    <col min="6658" max="6658" width="23.7109375" customWidth="1"/>
    <col min="6659" max="6659" width="11.28515625" customWidth="1"/>
    <col min="6661" max="6661" width="10.140625" customWidth="1"/>
    <col min="6662" max="6662" width="9.5703125" customWidth="1"/>
    <col min="6665" max="6665" width="10.5703125" customWidth="1"/>
    <col min="6668" max="6668" width="10.140625" customWidth="1"/>
    <col min="6669" max="6669" width="10.85546875" customWidth="1"/>
    <col min="6671" max="6671" width="9.5703125" customWidth="1"/>
    <col min="6672" max="6672" width="10.28515625" customWidth="1"/>
    <col min="6674" max="6675" width="11.28515625" customWidth="1"/>
    <col min="6676" max="6676" width="8.42578125" customWidth="1"/>
    <col min="6678" max="6678" width="11.5703125" customWidth="1"/>
    <col min="6913" max="6913" width="1.7109375" customWidth="1"/>
    <col min="6914" max="6914" width="23.7109375" customWidth="1"/>
    <col min="6915" max="6915" width="11.28515625" customWidth="1"/>
    <col min="6917" max="6917" width="10.140625" customWidth="1"/>
    <col min="6918" max="6918" width="9.5703125" customWidth="1"/>
    <col min="6921" max="6921" width="10.5703125" customWidth="1"/>
    <col min="6924" max="6924" width="10.140625" customWidth="1"/>
    <col min="6925" max="6925" width="10.85546875" customWidth="1"/>
    <col min="6927" max="6927" width="9.5703125" customWidth="1"/>
    <col min="6928" max="6928" width="10.28515625" customWidth="1"/>
    <col min="6930" max="6931" width="11.28515625" customWidth="1"/>
    <col min="6932" max="6932" width="8.42578125" customWidth="1"/>
    <col min="6934" max="6934" width="11.5703125" customWidth="1"/>
    <col min="7169" max="7169" width="1.7109375" customWidth="1"/>
    <col min="7170" max="7170" width="23.7109375" customWidth="1"/>
    <col min="7171" max="7171" width="11.28515625" customWidth="1"/>
    <col min="7173" max="7173" width="10.140625" customWidth="1"/>
    <col min="7174" max="7174" width="9.5703125" customWidth="1"/>
    <col min="7177" max="7177" width="10.5703125" customWidth="1"/>
    <col min="7180" max="7180" width="10.140625" customWidth="1"/>
    <col min="7181" max="7181" width="10.85546875" customWidth="1"/>
    <col min="7183" max="7183" width="9.5703125" customWidth="1"/>
    <col min="7184" max="7184" width="10.28515625" customWidth="1"/>
    <col min="7186" max="7187" width="11.28515625" customWidth="1"/>
    <col min="7188" max="7188" width="8.42578125" customWidth="1"/>
    <col min="7190" max="7190" width="11.5703125" customWidth="1"/>
    <col min="7425" max="7425" width="1.7109375" customWidth="1"/>
    <col min="7426" max="7426" width="23.7109375" customWidth="1"/>
    <col min="7427" max="7427" width="11.28515625" customWidth="1"/>
    <col min="7429" max="7429" width="10.140625" customWidth="1"/>
    <col min="7430" max="7430" width="9.5703125" customWidth="1"/>
    <col min="7433" max="7433" width="10.5703125" customWidth="1"/>
    <col min="7436" max="7436" width="10.140625" customWidth="1"/>
    <col min="7437" max="7437" width="10.85546875" customWidth="1"/>
    <col min="7439" max="7439" width="9.5703125" customWidth="1"/>
    <col min="7440" max="7440" width="10.28515625" customWidth="1"/>
    <col min="7442" max="7443" width="11.28515625" customWidth="1"/>
    <col min="7444" max="7444" width="8.42578125" customWidth="1"/>
    <col min="7446" max="7446" width="11.5703125" customWidth="1"/>
    <col min="7681" max="7681" width="1.7109375" customWidth="1"/>
    <col min="7682" max="7682" width="23.7109375" customWidth="1"/>
    <col min="7683" max="7683" width="11.28515625" customWidth="1"/>
    <col min="7685" max="7685" width="10.140625" customWidth="1"/>
    <col min="7686" max="7686" width="9.5703125" customWidth="1"/>
    <col min="7689" max="7689" width="10.5703125" customWidth="1"/>
    <col min="7692" max="7692" width="10.140625" customWidth="1"/>
    <col min="7693" max="7693" width="10.85546875" customWidth="1"/>
    <col min="7695" max="7695" width="9.5703125" customWidth="1"/>
    <col min="7696" max="7696" width="10.28515625" customWidth="1"/>
    <col min="7698" max="7699" width="11.28515625" customWidth="1"/>
    <col min="7700" max="7700" width="8.42578125" customWidth="1"/>
    <col min="7702" max="7702" width="11.5703125" customWidth="1"/>
    <col min="7937" max="7937" width="1.7109375" customWidth="1"/>
    <col min="7938" max="7938" width="23.7109375" customWidth="1"/>
    <col min="7939" max="7939" width="11.28515625" customWidth="1"/>
    <col min="7941" max="7941" width="10.140625" customWidth="1"/>
    <col min="7942" max="7942" width="9.5703125" customWidth="1"/>
    <col min="7945" max="7945" width="10.5703125" customWidth="1"/>
    <col min="7948" max="7948" width="10.140625" customWidth="1"/>
    <col min="7949" max="7949" width="10.85546875" customWidth="1"/>
    <col min="7951" max="7951" width="9.5703125" customWidth="1"/>
    <col min="7952" max="7952" width="10.28515625" customWidth="1"/>
    <col min="7954" max="7955" width="11.28515625" customWidth="1"/>
    <col min="7956" max="7956" width="8.42578125" customWidth="1"/>
    <col min="7958" max="7958" width="11.5703125" customWidth="1"/>
    <col min="8193" max="8193" width="1.7109375" customWidth="1"/>
    <col min="8194" max="8194" width="23.7109375" customWidth="1"/>
    <col min="8195" max="8195" width="11.28515625" customWidth="1"/>
    <col min="8197" max="8197" width="10.140625" customWidth="1"/>
    <col min="8198" max="8198" width="9.5703125" customWidth="1"/>
    <col min="8201" max="8201" width="10.5703125" customWidth="1"/>
    <col min="8204" max="8204" width="10.140625" customWidth="1"/>
    <col min="8205" max="8205" width="10.85546875" customWidth="1"/>
    <col min="8207" max="8207" width="9.5703125" customWidth="1"/>
    <col min="8208" max="8208" width="10.28515625" customWidth="1"/>
    <col min="8210" max="8211" width="11.28515625" customWidth="1"/>
    <col min="8212" max="8212" width="8.42578125" customWidth="1"/>
    <col min="8214" max="8214" width="11.5703125" customWidth="1"/>
    <col min="8449" max="8449" width="1.7109375" customWidth="1"/>
    <col min="8450" max="8450" width="23.7109375" customWidth="1"/>
    <col min="8451" max="8451" width="11.28515625" customWidth="1"/>
    <col min="8453" max="8453" width="10.140625" customWidth="1"/>
    <col min="8454" max="8454" width="9.5703125" customWidth="1"/>
    <col min="8457" max="8457" width="10.5703125" customWidth="1"/>
    <col min="8460" max="8460" width="10.140625" customWidth="1"/>
    <col min="8461" max="8461" width="10.85546875" customWidth="1"/>
    <col min="8463" max="8463" width="9.5703125" customWidth="1"/>
    <col min="8464" max="8464" width="10.28515625" customWidth="1"/>
    <col min="8466" max="8467" width="11.28515625" customWidth="1"/>
    <col min="8468" max="8468" width="8.42578125" customWidth="1"/>
    <col min="8470" max="8470" width="11.5703125" customWidth="1"/>
    <col min="8705" max="8705" width="1.7109375" customWidth="1"/>
    <col min="8706" max="8706" width="23.7109375" customWidth="1"/>
    <col min="8707" max="8707" width="11.28515625" customWidth="1"/>
    <col min="8709" max="8709" width="10.140625" customWidth="1"/>
    <col min="8710" max="8710" width="9.5703125" customWidth="1"/>
    <col min="8713" max="8713" width="10.5703125" customWidth="1"/>
    <col min="8716" max="8716" width="10.140625" customWidth="1"/>
    <col min="8717" max="8717" width="10.85546875" customWidth="1"/>
    <col min="8719" max="8719" width="9.5703125" customWidth="1"/>
    <col min="8720" max="8720" width="10.28515625" customWidth="1"/>
    <col min="8722" max="8723" width="11.28515625" customWidth="1"/>
    <col min="8724" max="8724" width="8.42578125" customWidth="1"/>
    <col min="8726" max="8726" width="11.5703125" customWidth="1"/>
    <col min="8961" max="8961" width="1.7109375" customWidth="1"/>
    <col min="8962" max="8962" width="23.7109375" customWidth="1"/>
    <col min="8963" max="8963" width="11.28515625" customWidth="1"/>
    <col min="8965" max="8965" width="10.140625" customWidth="1"/>
    <col min="8966" max="8966" width="9.5703125" customWidth="1"/>
    <col min="8969" max="8969" width="10.5703125" customWidth="1"/>
    <col min="8972" max="8972" width="10.140625" customWidth="1"/>
    <col min="8973" max="8973" width="10.85546875" customWidth="1"/>
    <col min="8975" max="8975" width="9.5703125" customWidth="1"/>
    <col min="8976" max="8976" width="10.28515625" customWidth="1"/>
    <col min="8978" max="8979" width="11.28515625" customWidth="1"/>
    <col min="8980" max="8980" width="8.42578125" customWidth="1"/>
    <col min="8982" max="8982" width="11.5703125" customWidth="1"/>
    <col min="9217" max="9217" width="1.7109375" customWidth="1"/>
    <col min="9218" max="9218" width="23.7109375" customWidth="1"/>
    <col min="9219" max="9219" width="11.28515625" customWidth="1"/>
    <col min="9221" max="9221" width="10.140625" customWidth="1"/>
    <col min="9222" max="9222" width="9.5703125" customWidth="1"/>
    <col min="9225" max="9225" width="10.5703125" customWidth="1"/>
    <col min="9228" max="9228" width="10.140625" customWidth="1"/>
    <col min="9229" max="9229" width="10.85546875" customWidth="1"/>
    <col min="9231" max="9231" width="9.5703125" customWidth="1"/>
    <col min="9232" max="9232" width="10.28515625" customWidth="1"/>
    <col min="9234" max="9235" width="11.28515625" customWidth="1"/>
    <col min="9236" max="9236" width="8.42578125" customWidth="1"/>
    <col min="9238" max="9238" width="11.5703125" customWidth="1"/>
    <col min="9473" max="9473" width="1.7109375" customWidth="1"/>
    <col min="9474" max="9474" width="23.7109375" customWidth="1"/>
    <col min="9475" max="9475" width="11.28515625" customWidth="1"/>
    <col min="9477" max="9477" width="10.140625" customWidth="1"/>
    <col min="9478" max="9478" width="9.5703125" customWidth="1"/>
    <col min="9481" max="9481" width="10.5703125" customWidth="1"/>
    <col min="9484" max="9484" width="10.140625" customWidth="1"/>
    <col min="9485" max="9485" width="10.85546875" customWidth="1"/>
    <col min="9487" max="9487" width="9.5703125" customWidth="1"/>
    <col min="9488" max="9488" width="10.28515625" customWidth="1"/>
    <col min="9490" max="9491" width="11.28515625" customWidth="1"/>
    <col min="9492" max="9492" width="8.42578125" customWidth="1"/>
    <col min="9494" max="9494" width="11.5703125" customWidth="1"/>
    <col min="9729" max="9729" width="1.7109375" customWidth="1"/>
    <col min="9730" max="9730" width="23.7109375" customWidth="1"/>
    <col min="9731" max="9731" width="11.28515625" customWidth="1"/>
    <col min="9733" max="9733" width="10.140625" customWidth="1"/>
    <col min="9734" max="9734" width="9.5703125" customWidth="1"/>
    <col min="9737" max="9737" width="10.5703125" customWidth="1"/>
    <col min="9740" max="9740" width="10.140625" customWidth="1"/>
    <col min="9741" max="9741" width="10.85546875" customWidth="1"/>
    <col min="9743" max="9743" width="9.5703125" customWidth="1"/>
    <col min="9744" max="9744" width="10.28515625" customWidth="1"/>
    <col min="9746" max="9747" width="11.28515625" customWidth="1"/>
    <col min="9748" max="9748" width="8.42578125" customWidth="1"/>
    <col min="9750" max="9750" width="11.5703125" customWidth="1"/>
    <col min="9985" max="9985" width="1.7109375" customWidth="1"/>
    <col min="9986" max="9986" width="23.7109375" customWidth="1"/>
    <col min="9987" max="9987" width="11.28515625" customWidth="1"/>
    <col min="9989" max="9989" width="10.140625" customWidth="1"/>
    <col min="9990" max="9990" width="9.5703125" customWidth="1"/>
    <col min="9993" max="9993" width="10.5703125" customWidth="1"/>
    <col min="9996" max="9996" width="10.140625" customWidth="1"/>
    <col min="9997" max="9997" width="10.85546875" customWidth="1"/>
    <col min="9999" max="9999" width="9.5703125" customWidth="1"/>
    <col min="10000" max="10000" width="10.28515625" customWidth="1"/>
    <col min="10002" max="10003" width="11.28515625" customWidth="1"/>
    <col min="10004" max="10004" width="8.42578125" customWidth="1"/>
    <col min="10006" max="10006" width="11.5703125" customWidth="1"/>
    <col min="10241" max="10241" width="1.7109375" customWidth="1"/>
    <col min="10242" max="10242" width="23.7109375" customWidth="1"/>
    <col min="10243" max="10243" width="11.28515625" customWidth="1"/>
    <col min="10245" max="10245" width="10.140625" customWidth="1"/>
    <col min="10246" max="10246" width="9.5703125" customWidth="1"/>
    <col min="10249" max="10249" width="10.5703125" customWidth="1"/>
    <col min="10252" max="10252" width="10.140625" customWidth="1"/>
    <col min="10253" max="10253" width="10.85546875" customWidth="1"/>
    <col min="10255" max="10255" width="9.5703125" customWidth="1"/>
    <col min="10256" max="10256" width="10.28515625" customWidth="1"/>
    <col min="10258" max="10259" width="11.28515625" customWidth="1"/>
    <col min="10260" max="10260" width="8.42578125" customWidth="1"/>
    <col min="10262" max="10262" width="11.5703125" customWidth="1"/>
    <col min="10497" max="10497" width="1.7109375" customWidth="1"/>
    <col min="10498" max="10498" width="23.7109375" customWidth="1"/>
    <col min="10499" max="10499" width="11.28515625" customWidth="1"/>
    <col min="10501" max="10501" width="10.140625" customWidth="1"/>
    <col min="10502" max="10502" width="9.5703125" customWidth="1"/>
    <col min="10505" max="10505" width="10.5703125" customWidth="1"/>
    <col min="10508" max="10508" width="10.140625" customWidth="1"/>
    <col min="10509" max="10509" width="10.85546875" customWidth="1"/>
    <col min="10511" max="10511" width="9.5703125" customWidth="1"/>
    <col min="10512" max="10512" width="10.28515625" customWidth="1"/>
    <col min="10514" max="10515" width="11.28515625" customWidth="1"/>
    <col min="10516" max="10516" width="8.42578125" customWidth="1"/>
    <col min="10518" max="10518" width="11.5703125" customWidth="1"/>
    <col min="10753" max="10753" width="1.7109375" customWidth="1"/>
    <col min="10754" max="10754" width="23.7109375" customWidth="1"/>
    <col min="10755" max="10755" width="11.28515625" customWidth="1"/>
    <col min="10757" max="10757" width="10.140625" customWidth="1"/>
    <col min="10758" max="10758" width="9.5703125" customWidth="1"/>
    <col min="10761" max="10761" width="10.5703125" customWidth="1"/>
    <col min="10764" max="10764" width="10.140625" customWidth="1"/>
    <col min="10765" max="10765" width="10.85546875" customWidth="1"/>
    <col min="10767" max="10767" width="9.5703125" customWidth="1"/>
    <col min="10768" max="10768" width="10.28515625" customWidth="1"/>
    <col min="10770" max="10771" width="11.28515625" customWidth="1"/>
    <col min="10772" max="10772" width="8.42578125" customWidth="1"/>
    <col min="10774" max="10774" width="11.5703125" customWidth="1"/>
    <col min="11009" max="11009" width="1.7109375" customWidth="1"/>
    <col min="11010" max="11010" width="23.7109375" customWidth="1"/>
    <col min="11011" max="11011" width="11.28515625" customWidth="1"/>
    <col min="11013" max="11013" width="10.140625" customWidth="1"/>
    <col min="11014" max="11014" width="9.5703125" customWidth="1"/>
    <col min="11017" max="11017" width="10.5703125" customWidth="1"/>
    <col min="11020" max="11020" width="10.140625" customWidth="1"/>
    <col min="11021" max="11021" width="10.85546875" customWidth="1"/>
    <col min="11023" max="11023" width="9.5703125" customWidth="1"/>
    <col min="11024" max="11024" width="10.28515625" customWidth="1"/>
    <col min="11026" max="11027" width="11.28515625" customWidth="1"/>
    <col min="11028" max="11028" width="8.42578125" customWidth="1"/>
    <col min="11030" max="11030" width="11.5703125" customWidth="1"/>
    <col min="11265" max="11265" width="1.7109375" customWidth="1"/>
    <col min="11266" max="11266" width="23.7109375" customWidth="1"/>
    <col min="11267" max="11267" width="11.28515625" customWidth="1"/>
    <col min="11269" max="11269" width="10.140625" customWidth="1"/>
    <col min="11270" max="11270" width="9.5703125" customWidth="1"/>
    <col min="11273" max="11273" width="10.5703125" customWidth="1"/>
    <col min="11276" max="11276" width="10.140625" customWidth="1"/>
    <col min="11277" max="11277" width="10.85546875" customWidth="1"/>
    <col min="11279" max="11279" width="9.5703125" customWidth="1"/>
    <col min="11280" max="11280" width="10.28515625" customWidth="1"/>
    <col min="11282" max="11283" width="11.28515625" customWidth="1"/>
    <col min="11284" max="11284" width="8.42578125" customWidth="1"/>
    <col min="11286" max="11286" width="11.5703125" customWidth="1"/>
    <col min="11521" max="11521" width="1.7109375" customWidth="1"/>
    <col min="11522" max="11522" width="23.7109375" customWidth="1"/>
    <col min="11523" max="11523" width="11.28515625" customWidth="1"/>
    <col min="11525" max="11525" width="10.140625" customWidth="1"/>
    <col min="11526" max="11526" width="9.5703125" customWidth="1"/>
    <col min="11529" max="11529" width="10.5703125" customWidth="1"/>
    <col min="11532" max="11532" width="10.140625" customWidth="1"/>
    <col min="11533" max="11533" width="10.85546875" customWidth="1"/>
    <col min="11535" max="11535" width="9.5703125" customWidth="1"/>
    <col min="11536" max="11536" width="10.28515625" customWidth="1"/>
    <col min="11538" max="11539" width="11.28515625" customWidth="1"/>
    <col min="11540" max="11540" width="8.42578125" customWidth="1"/>
    <col min="11542" max="11542" width="11.5703125" customWidth="1"/>
    <col min="11777" max="11777" width="1.7109375" customWidth="1"/>
    <col min="11778" max="11778" width="23.7109375" customWidth="1"/>
    <col min="11779" max="11779" width="11.28515625" customWidth="1"/>
    <col min="11781" max="11781" width="10.140625" customWidth="1"/>
    <col min="11782" max="11782" width="9.5703125" customWidth="1"/>
    <col min="11785" max="11785" width="10.5703125" customWidth="1"/>
    <col min="11788" max="11788" width="10.140625" customWidth="1"/>
    <col min="11789" max="11789" width="10.85546875" customWidth="1"/>
    <col min="11791" max="11791" width="9.5703125" customWidth="1"/>
    <col min="11792" max="11792" width="10.28515625" customWidth="1"/>
    <col min="11794" max="11795" width="11.28515625" customWidth="1"/>
    <col min="11796" max="11796" width="8.42578125" customWidth="1"/>
    <col min="11798" max="11798" width="11.5703125" customWidth="1"/>
    <col min="12033" max="12033" width="1.7109375" customWidth="1"/>
    <col min="12034" max="12034" width="23.7109375" customWidth="1"/>
    <col min="12035" max="12035" width="11.28515625" customWidth="1"/>
    <col min="12037" max="12037" width="10.140625" customWidth="1"/>
    <col min="12038" max="12038" width="9.5703125" customWidth="1"/>
    <col min="12041" max="12041" width="10.5703125" customWidth="1"/>
    <col min="12044" max="12044" width="10.140625" customWidth="1"/>
    <col min="12045" max="12045" width="10.85546875" customWidth="1"/>
    <col min="12047" max="12047" width="9.5703125" customWidth="1"/>
    <col min="12048" max="12048" width="10.28515625" customWidth="1"/>
    <col min="12050" max="12051" width="11.28515625" customWidth="1"/>
    <col min="12052" max="12052" width="8.42578125" customWidth="1"/>
    <col min="12054" max="12054" width="11.5703125" customWidth="1"/>
    <col min="12289" max="12289" width="1.7109375" customWidth="1"/>
    <col min="12290" max="12290" width="23.7109375" customWidth="1"/>
    <col min="12291" max="12291" width="11.28515625" customWidth="1"/>
    <col min="12293" max="12293" width="10.140625" customWidth="1"/>
    <col min="12294" max="12294" width="9.5703125" customWidth="1"/>
    <col min="12297" max="12297" width="10.5703125" customWidth="1"/>
    <col min="12300" max="12300" width="10.140625" customWidth="1"/>
    <col min="12301" max="12301" width="10.85546875" customWidth="1"/>
    <col min="12303" max="12303" width="9.5703125" customWidth="1"/>
    <col min="12304" max="12304" width="10.28515625" customWidth="1"/>
    <col min="12306" max="12307" width="11.28515625" customWidth="1"/>
    <col min="12308" max="12308" width="8.42578125" customWidth="1"/>
    <col min="12310" max="12310" width="11.5703125" customWidth="1"/>
    <col min="12545" max="12545" width="1.7109375" customWidth="1"/>
    <col min="12546" max="12546" width="23.7109375" customWidth="1"/>
    <col min="12547" max="12547" width="11.28515625" customWidth="1"/>
    <col min="12549" max="12549" width="10.140625" customWidth="1"/>
    <col min="12550" max="12550" width="9.5703125" customWidth="1"/>
    <col min="12553" max="12553" width="10.5703125" customWidth="1"/>
    <col min="12556" max="12556" width="10.140625" customWidth="1"/>
    <col min="12557" max="12557" width="10.85546875" customWidth="1"/>
    <col min="12559" max="12559" width="9.5703125" customWidth="1"/>
    <col min="12560" max="12560" width="10.28515625" customWidth="1"/>
    <col min="12562" max="12563" width="11.28515625" customWidth="1"/>
    <col min="12564" max="12564" width="8.42578125" customWidth="1"/>
    <col min="12566" max="12566" width="11.5703125" customWidth="1"/>
    <col min="12801" max="12801" width="1.7109375" customWidth="1"/>
    <col min="12802" max="12802" width="23.7109375" customWidth="1"/>
    <col min="12803" max="12803" width="11.28515625" customWidth="1"/>
    <col min="12805" max="12805" width="10.140625" customWidth="1"/>
    <col min="12806" max="12806" width="9.5703125" customWidth="1"/>
    <col min="12809" max="12809" width="10.5703125" customWidth="1"/>
    <col min="12812" max="12812" width="10.140625" customWidth="1"/>
    <col min="12813" max="12813" width="10.85546875" customWidth="1"/>
    <col min="12815" max="12815" width="9.5703125" customWidth="1"/>
    <col min="12816" max="12816" width="10.28515625" customWidth="1"/>
    <col min="12818" max="12819" width="11.28515625" customWidth="1"/>
    <col min="12820" max="12820" width="8.42578125" customWidth="1"/>
    <col min="12822" max="12822" width="11.5703125" customWidth="1"/>
    <col min="13057" max="13057" width="1.7109375" customWidth="1"/>
    <col min="13058" max="13058" width="23.7109375" customWidth="1"/>
    <col min="13059" max="13059" width="11.28515625" customWidth="1"/>
    <col min="13061" max="13061" width="10.140625" customWidth="1"/>
    <col min="13062" max="13062" width="9.5703125" customWidth="1"/>
    <col min="13065" max="13065" width="10.5703125" customWidth="1"/>
    <col min="13068" max="13068" width="10.140625" customWidth="1"/>
    <col min="13069" max="13069" width="10.85546875" customWidth="1"/>
    <col min="13071" max="13071" width="9.5703125" customWidth="1"/>
    <col min="13072" max="13072" width="10.28515625" customWidth="1"/>
    <col min="13074" max="13075" width="11.28515625" customWidth="1"/>
    <col min="13076" max="13076" width="8.42578125" customWidth="1"/>
    <col min="13078" max="13078" width="11.5703125" customWidth="1"/>
    <col min="13313" max="13313" width="1.7109375" customWidth="1"/>
    <col min="13314" max="13314" width="23.7109375" customWidth="1"/>
    <col min="13315" max="13315" width="11.28515625" customWidth="1"/>
    <col min="13317" max="13317" width="10.140625" customWidth="1"/>
    <col min="13318" max="13318" width="9.5703125" customWidth="1"/>
    <col min="13321" max="13321" width="10.5703125" customWidth="1"/>
    <col min="13324" max="13324" width="10.140625" customWidth="1"/>
    <col min="13325" max="13325" width="10.85546875" customWidth="1"/>
    <col min="13327" max="13327" width="9.5703125" customWidth="1"/>
    <col min="13328" max="13328" width="10.28515625" customWidth="1"/>
    <col min="13330" max="13331" width="11.28515625" customWidth="1"/>
    <col min="13332" max="13332" width="8.42578125" customWidth="1"/>
    <col min="13334" max="13334" width="11.5703125" customWidth="1"/>
    <col min="13569" max="13569" width="1.7109375" customWidth="1"/>
    <col min="13570" max="13570" width="23.7109375" customWidth="1"/>
    <col min="13571" max="13571" width="11.28515625" customWidth="1"/>
    <col min="13573" max="13573" width="10.140625" customWidth="1"/>
    <col min="13574" max="13574" width="9.5703125" customWidth="1"/>
    <col min="13577" max="13577" width="10.5703125" customWidth="1"/>
    <col min="13580" max="13580" width="10.140625" customWidth="1"/>
    <col min="13581" max="13581" width="10.85546875" customWidth="1"/>
    <col min="13583" max="13583" width="9.5703125" customWidth="1"/>
    <col min="13584" max="13584" width="10.28515625" customWidth="1"/>
    <col min="13586" max="13587" width="11.28515625" customWidth="1"/>
    <col min="13588" max="13588" width="8.42578125" customWidth="1"/>
    <col min="13590" max="13590" width="11.5703125" customWidth="1"/>
    <col min="13825" max="13825" width="1.7109375" customWidth="1"/>
    <col min="13826" max="13826" width="23.7109375" customWidth="1"/>
    <col min="13827" max="13827" width="11.28515625" customWidth="1"/>
    <col min="13829" max="13829" width="10.140625" customWidth="1"/>
    <col min="13830" max="13830" width="9.5703125" customWidth="1"/>
    <col min="13833" max="13833" width="10.5703125" customWidth="1"/>
    <col min="13836" max="13836" width="10.140625" customWidth="1"/>
    <col min="13837" max="13837" width="10.85546875" customWidth="1"/>
    <col min="13839" max="13839" width="9.5703125" customWidth="1"/>
    <col min="13840" max="13840" width="10.28515625" customWidth="1"/>
    <col min="13842" max="13843" width="11.28515625" customWidth="1"/>
    <col min="13844" max="13844" width="8.42578125" customWidth="1"/>
    <col min="13846" max="13846" width="11.5703125" customWidth="1"/>
    <col min="14081" max="14081" width="1.7109375" customWidth="1"/>
    <col min="14082" max="14082" width="23.7109375" customWidth="1"/>
    <col min="14083" max="14083" width="11.28515625" customWidth="1"/>
    <col min="14085" max="14085" width="10.140625" customWidth="1"/>
    <col min="14086" max="14086" width="9.5703125" customWidth="1"/>
    <col min="14089" max="14089" width="10.5703125" customWidth="1"/>
    <col min="14092" max="14092" width="10.140625" customWidth="1"/>
    <col min="14093" max="14093" width="10.85546875" customWidth="1"/>
    <col min="14095" max="14095" width="9.5703125" customWidth="1"/>
    <col min="14096" max="14096" width="10.28515625" customWidth="1"/>
    <col min="14098" max="14099" width="11.28515625" customWidth="1"/>
    <col min="14100" max="14100" width="8.42578125" customWidth="1"/>
    <col min="14102" max="14102" width="11.5703125" customWidth="1"/>
    <col min="14337" max="14337" width="1.7109375" customWidth="1"/>
    <col min="14338" max="14338" width="23.7109375" customWidth="1"/>
    <col min="14339" max="14339" width="11.28515625" customWidth="1"/>
    <col min="14341" max="14341" width="10.140625" customWidth="1"/>
    <col min="14342" max="14342" width="9.5703125" customWidth="1"/>
    <col min="14345" max="14345" width="10.5703125" customWidth="1"/>
    <col min="14348" max="14348" width="10.140625" customWidth="1"/>
    <col min="14349" max="14349" width="10.85546875" customWidth="1"/>
    <col min="14351" max="14351" width="9.5703125" customWidth="1"/>
    <col min="14352" max="14352" width="10.28515625" customWidth="1"/>
    <col min="14354" max="14355" width="11.28515625" customWidth="1"/>
    <col min="14356" max="14356" width="8.42578125" customWidth="1"/>
    <col min="14358" max="14358" width="11.5703125" customWidth="1"/>
    <col min="14593" max="14593" width="1.7109375" customWidth="1"/>
    <col min="14594" max="14594" width="23.7109375" customWidth="1"/>
    <col min="14595" max="14595" width="11.28515625" customWidth="1"/>
    <col min="14597" max="14597" width="10.140625" customWidth="1"/>
    <col min="14598" max="14598" width="9.5703125" customWidth="1"/>
    <col min="14601" max="14601" width="10.5703125" customWidth="1"/>
    <col min="14604" max="14604" width="10.140625" customWidth="1"/>
    <col min="14605" max="14605" width="10.85546875" customWidth="1"/>
    <col min="14607" max="14607" width="9.5703125" customWidth="1"/>
    <col min="14608" max="14608" width="10.28515625" customWidth="1"/>
    <col min="14610" max="14611" width="11.28515625" customWidth="1"/>
    <col min="14612" max="14612" width="8.42578125" customWidth="1"/>
    <col min="14614" max="14614" width="11.5703125" customWidth="1"/>
    <col min="14849" max="14849" width="1.7109375" customWidth="1"/>
    <col min="14850" max="14850" width="23.7109375" customWidth="1"/>
    <col min="14851" max="14851" width="11.28515625" customWidth="1"/>
    <col min="14853" max="14853" width="10.140625" customWidth="1"/>
    <col min="14854" max="14854" width="9.5703125" customWidth="1"/>
    <col min="14857" max="14857" width="10.5703125" customWidth="1"/>
    <col min="14860" max="14860" width="10.140625" customWidth="1"/>
    <col min="14861" max="14861" width="10.85546875" customWidth="1"/>
    <col min="14863" max="14863" width="9.5703125" customWidth="1"/>
    <col min="14864" max="14864" width="10.28515625" customWidth="1"/>
    <col min="14866" max="14867" width="11.28515625" customWidth="1"/>
    <col min="14868" max="14868" width="8.42578125" customWidth="1"/>
    <col min="14870" max="14870" width="11.5703125" customWidth="1"/>
    <col min="15105" max="15105" width="1.7109375" customWidth="1"/>
    <col min="15106" max="15106" width="23.7109375" customWidth="1"/>
    <col min="15107" max="15107" width="11.28515625" customWidth="1"/>
    <col min="15109" max="15109" width="10.140625" customWidth="1"/>
    <col min="15110" max="15110" width="9.5703125" customWidth="1"/>
    <col min="15113" max="15113" width="10.5703125" customWidth="1"/>
    <col min="15116" max="15116" width="10.140625" customWidth="1"/>
    <col min="15117" max="15117" width="10.85546875" customWidth="1"/>
    <col min="15119" max="15119" width="9.5703125" customWidth="1"/>
    <col min="15120" max="15120" width="10.28515625" customWidth="1"/>
    <col min="15122" max="15123" width="11.28515625" customWidth="1"/>
    <col min="15124" max="15124" width="8.42578125" customWidth="1"/>
    <col min="15126" max="15126" width="11.5703125" customWidth="1"/>
    <col min="15361" max="15361" width="1.7109375" customWidth="1"/>
    <col min="15362" max="15362" width="23.7109375" customWidth="1"/>
    <col min="15363" max="15363" width="11.28515625" customWidth="1"/>
    <col min="15365" max="15365" width="10.140625" customWidth="1"/>
    <col min="15366" max="15366" width="9.5703125" customWidth="1"/>
    <col min="15369" max="15369" width="10.5703125" customWidth="1"/>
    <col min="15372" max="15372" width="10.140625" customWidth="1"/>
    <col min="15373" max="15373" width="10.85546875" customWidth="1"/>
    <col min="15375" max="15375" width="9.5703125" customWidth="1"/>
    <col min="15376" max="15376" width="10.28515625" customWidth="1"/>
    <col min="15378" max="15379" width="11.28515625" customWidth="1"/>
    <col min="15380" max="15380" width="8.42578125" customWidth="1"/>
    <col min="15382" max="15382" width="11.5703125" customWidth="1"/>
    <col min="15617" max="15617" width="1.7109375" customWidth="1"/>
    <col min="15618" max="15618" width="23.7109375" customWidth="1"/>
    <col min="15619" max="15619" width="11.28515625" customWidth="1"/>
    <col min="15621" max="15621" width="10.140625" customWidth="1"/>
    <col min="15622" max="15622" width="9.5703125" customWidth="1"/>
    <col min="15625" max="15625" width="10.5703125" customWidth="1"/>
    <col min="15628" max="15628" width="10.140625" customWidth="1"/>
    <col min="15629" max="15629" width="10.85546875" customWidth="1"/>
    <col min="15631" max="15631" width="9.5703125" customWidth="1"/>
    <col min="15632" max="15632" width="10.28515625" customWidth="1"/>
    <col min="15634" max="15635" width="11.28515625" customWidth="1"/>
    <col min="15636" max="15636" width="8.42578125" customWidth="1"/>
    <col min="15638" max="15638" width="11.5703125" customWidth="1"/>
    <col min="15873" max="15873" width="1.7109375" customWidth="1"/>
    <col min="15874" max="15874" width="23.7109375" customWidth="1"/>
    <col min="15875" max="15875" width="11.28515625" customWidth="1"/>
    <col min="15877" max="15877" width="10.140625" customWidth="1"/>
    <col min="15878" max="15878" width="9.5703125" customWidth="1"/>
    <col min="15881" max="15881" width="10.5703125" customWidth="1"/>
    <col min="15884" max="15884" width="10.140625" customWidth="1"/>
    <col min="15885" max="15885" width="10.85546875" customWidth="1"/>
    <col min="15887" max="15887" width="9.5703125" customWidth="1"/>
    <col min="15888" max="15888" width="10.28515625" customWidth="1"/>
    <col min="15890" max="15891" width="11.28515625" customWidth="1"/>
    <col min="15892" max="15892" width="8.42578125" customWidth="1"/>
    <col min="15894" max="15894" width="11.5703125" customWidth="1"/>
    <col min="16129" max="16129" width="1.7109375" customWidth="1"/>
    <col min="16130" max="16130" width="23.7109375" customWidth="1"/>
    <col min="16131" max="16131" width="11.28515625" customWidth="1"/>
    <col min="16133" max="16133" width="10.140625" customWidth="1"/>
    <col min="16134" max="16134" width="9.5703125" customWidth="1"/>
    <col min="16137" max="16137" width="10.5703125" customWidth="1"/>
    <col min="16140" max="16140" width="10.140625" customWidth="1"/>
    <col min="16141" max="16141" width="10.85546875" customWidth="1"/>
    <col min="16143" max="16143" width="9.5703125" customWidth="1"/>
    <col min="16144" max="16144" width="10.28515625" customWidth="1"/>
    <col min="16146" max="16147" width="11.28515625" customWidth="1"/>
    <col min="16148" max="16148" width="8.42578125" customWidth="1"/>
    <col min="16150" max="16150" width="11.5703125" customWidth="1"/>
  </cols>
  <sheetData>
    <row r="1" spans="2:22" ht="15.75" x14ac:dyDescent="0.25">
      <c r="B1" s="112" t="s">
        <v>0</v>
      </c>
      <c r="C1" s="112"/>
      <c r="D1" s="112"/>
      <c r="E1" s="112"/>
      <c r="F1" s="112"/>
      <c r="G1" s="112"/>
      <c r="H1" s="112"/>
      <c r="I1" s="112"/>
      <c r="J1" s="112"/>
      <c r="K1" s="112"/>
      <c r="L1" s="112"/>
      <c r="M1" s="112"/>
      <c r="N1" s="112"/>
      <c r="O1" s="112"/>
      <c r="P1" s="112"/>
      <c r="Q1" s="112"/>
      <c r="R1" s="112"/>
      <c r="S1" s="112"/>
      <c r="T1" s="112"/>
      <c r="U1" s="112"/>
      <c r="V1" s="112"/>
    </row>
    <row r="2" spans="2:22" ht="15.75" x14ac:dyDescent="0.25">
      <c r="B2" s="112" t="s">
        <v>1</v>
      </c>
      <c r="C2" s="112"/>
      <c r="D2" s="112"/>
      <c r="E2" s="112"/>
      <c r="F2" s="112"/>
      <c r="G2" s="112"/>
      <c r="H2" s="112"/>
      <c r="I2" s="112"/>
      <c r="J2" s="112"/>
      <c r="K2" s="112"/>
      <c r="L2" s="112"/>
      <c r="M2" s="112"/>
      <c r="N2" s="112"/>
      <c r="O2" s="112"/>
      <c r="P2" s="112"/>
      <c r="Q2" s="112"/>
      <c r="R2" s="112"/>
      <c r="S2" s="112"/>
      <c r="T2" s="112"/>
      <c r="U2" s="112"/>
      <c r="V2" s="112"/>
    </row>
    <row r="3" spans="2:22" ht="15.75" x14ac:dyDescent="0.25">
      <c r="B3" s="113" t="s">
        <v>343</v>
      </c>
      <c r="C3" s="113"/>
      <c r="D3" s="113"/>
      <c r="E3" s="113"/>
      <c r="F3" s="113"/>
      <c r="G3" s="113"/>
      <c r="H3" s="113"/>
      <c r="I3" s="113"/>
      <c r="J3" s="113"/>
      <c r="K3" s="113"/>
      <c r="L3" s="113"/>
      <c r="M3" s="113"/>
      <c r="N3" s="113"/>
      <c r="O3" s="113"/>
      <c r="P3" s="113"/>
      <c r="Q3" s="113"/>
      <c r="R3" s="113"/>
      <c r="S3" s="113"/>
      <c r="T3" s="113"/>
      <c r="U3" s="113"/>
      <c r="V3" s="113"/>
    </row>
    <row r="4" spans="2:22" x14ac:dyDescent="0.25">
      <c r="B4" s="1" t="s">
        <v>3</v>
      </c>
    </row>
    <row r="5" spans="2:22" x14ac:dyDescent="0.25">
      <c r="B5" s="1" t="s">
        <v>123</v>
      </c>
    </row>
    <row r="6" spans="2:22" x14ac:dyDescent="0.25">
      <c r="B6" s="159" t="s">
        <v>341</v>
      </c>
      <c r="C6" s="148" t="s">
        <v>234</v>
      </c>
      <c r="D6" s="149"/>
      <c r="E6" s="149"/>
      <c r="F6" s="149"/>
      <c r="G6" s="149"/>
      <c r="H6" s="149"/>
      <c r="I6" s="149"/>
      <c r="J6" s="149"/>
      <c r="K6" s="149"/>
      <c r="L6" s="149"/>
      <c r="M6" s="149"/>
      <c r="N6" s="149"/>
      <c r="O6" s="149"/>
      <c r="P6" s="149"/>
      <c r="Q6" s="149"/>
      <c r="R6" s="149"/>
      <c r="S6" s="149"/>
      <c r="T6" s="149"/>
      <c r="U6" s="149"/>
      <c r="V6" s="150"/>
    </row>
    <row r="7" spans="2:22" x14ac:dyDescent="0.25">
      <c r="B7" s="154"/>
      <c r="C7" s="139" t="s">
        <v>27</v>
      </c>
      <c r="D7" s="139" t="s">
        <v>274</v>
      </c>
      <c r="E7" s="139" t="s">
        <v>275</v>
      </c>
      <c r="F7" s="139" t="s">
        <v>276</v>
      </c>
      <c r="G7" s="120" t="s">
        <v>277</v>
      </c>
      <c r="H7" s="156" t="s">
        <v>278</v>
      </c>
      <c r="I7" s="157"/>
      <c r="J7" s="158"/>
      <c r="K7" s="139" t="s">
        <v>279</v>
      </c>
      <c r="L7" s="76"/>
      <c r="M7" s="76"/>
      <c r="N7" s="76"/>
      <c r="O7" s="76"/>
      <c r="P7" s="139" t="s">
        <v>280</v>
      </c>
      <c r="Q7" s="139" t="s">
        <v>281</v>
      </c>
      <c r="R7" s="139" t="s">
        <v>282</v>
      </c>
      <c r="S7" s="139" t="s">
        <v>283</v>
      </c>
      <c r="T7" s="139" t="s">
        <v>284</v>
      </c>
      <c r="U7" s="120" t="s">
        <v>285</v>
      </c>
      <c r="V7" s="139" t="s">
        <v>286</v>
      </c>
    </row>
    <row r="8" spans="2:22" x14ac:dyDescent="0.25">
      <c r="B8" s="154"/>
      <c r="C8" s="143"/>
      <c r="D8" s="143"/>
      <c r="E8" s="143"/>
      <c r="F8" s="143"/>
      <c r="G8" s="121"/>
      <c r="H8" s="77" t="s">
        <v>287</v>
      </c>
      <c r="I8" s="78" t="s">
        <v>288</v>
      </c>
      <c r="J8" s="78" t="s">
        <v>289</v>
      </c>
      <c r="K8" s="143"/>
      <c r="L8" s="20" t="s">
        <v>290</v>
      </c>
      <c r="M8" s="20" t="s">
        <v>291</v>
      </c>
      <c r="N8" s="20" t="s">
        <v>292</v>
      </c>
      <c r="O8" s="20" t="s">
        <v>293</v>
      </c>
      <c r="P8" s="143"/>
      <c r="Q8" s="143"/>
      <c r="R8" s="143"/>
      <c r="S8" s="143"/>
      <c r="T8" s="143"/>
      <c r="U8" s="121"/>
      <c r="V8" s="143"/>
    </row>
    <row r="9" spans="2:22" x14ac:dyDescent="0.25">
      <c r="B9" s="155"/>
      <c r="C9" s="140"/>
      <c r="D9" s="140"/>
      <c r="E9" s="140"/>
      <c r="F9" s="140"/>
      <c r="G9" s="122"/>
      <c r="H9" s="79"/>
      <c r="I9" s="79"/>
      <c r="J9" s="79"/>
      <c r="K9" s="140"/>
      <c r="L9" s="23"/>
      <c r="M9" s="23"/>
      <c r="N9" s="23"/>
      <c r="O9" s="23"/>
      <c r="P9" s="140"/>
      <c r="Q9" s="140"/>
      <c r="R9" s="140"/>
      <c r="S9" s="140"/>
      <c r="T9" s="140"/>
      <c r="U9" s="122"/>
      <c r="V9" s="140"/>
    </row>
    <row r="10" spans="2:22" x14ac:dyDescent="0.25">
      <c r="B10" s="65" t="s">
        <v>311</v>
      </c>
      <c r="C10" s="27">
        <f t="shared" ref="C10:C27" si="0">SUM(D10:V10)</f>
        <v>138</v>
      </c>
      <c r="D10" s="27">
        <v>1</v>
      </c>
      <c r="E10" s="27">
        <v>0</v>
      </c>
      <c r="F10" s="27">
        <v>7</v>
      </c>
      <c r="G10" s="27">
        <v>114</v>
      </c>
      <c r="H10" s="27">
        <v>0</v>
      </c>
      <c r="I10" s="27">
        <v>0</v>
      </c>
      <c r="J10" s="27">
        <v>0</v>
      </c>
      <c r="K10" s="27">
        <v>0</v>
      </c>
      <c r="L10" s="27">
        <v>0</v>
      </c>
      <c r="M10" s="27">
        <v>0</v>
      </c>
      <c r="N10" s="27">
        <v>0</v>
      </c>
      <c r="O10" s="27">
        <v>0</v>
      </c>
      <c r="P10" s="27">
        <v>0</v>
      </c>
      <c r="Q10" s="27">
        <v>0</v>
      </c>
      <c r="R10" s="27">
        <v>6</v>
      </c>
      <c r="S10" s="27">
        <v>0</v>
      </c>
      <c r="T10" s="27">
        <v>2</v>
      </c>
      <c r="U10" s="27">
        <v>1</v>
      </c>
      <c r="V10" s="27">
        <v>7</v>
      </c>
    </row>
    <row r="11" spans="2:22" x14ac:dyDescent="0.25">
      <c r="B11" s="65" t="s">
        <v>312</v>
      </c>
      <c r="C11" s="27">
        <f t="shared" si="0"/>
        <v>0</v>
      </c>
      <c r="D11" s="27">
        <v>0</v>
      </c>
      <c r="E11" s="27">
        <v>0</v>
      </c>
      <c r="F11" s="27">
        <v>0</v>
      </c>
      <c r="G11" s="27">
        <v>0</v>
      </c>
      <c r="H11" s="27">
        <v>0</v>
      </c>
      <c r="I11" s="27">
        <v>0</v>
      </c>
      <c r="J11" s="27">
        <v>0</v>
      </c>
      <c r="K11" s="27">
        <v>0</v>
      </c>
      <c r="L11" s="27">
        <v>0</v>
      </c>
      <c r="M11" s="27">
        <v>0</v>
      </c>
      <c r="N11" s="27">
        <v>0</v>
      </c>
      <c r="O11" s="27">
        <v>0</v>
      </c>
      <c r="P11" s="27">
        <v>0</v>
      </c>
      <c r="Q11" s="27">
        <v>0</v>
      </c>
      <c r="R11" s="27">
        <v>0</v>
      </c>
      <c r="S11" s="27">
        <v>0</v>
      </c>
      <c r="T11" s="27">
        <v>0</v>
      </c>
      <c r="U11" s="27">
        <v>0</v>
      </c>
      <c r="V11" s="27">
        <v>0</v>
      </c>
    </row>
    <row r="12" spans="2:22" ht="30" x14ac:dyDescent="0.25">
      <c r="B12" s="103" t="s">
        <v>313</v>
      </c>
      <c r="C12" s="27">
        <f t="shared" si="0"/>
        <v>4177</v>
      </c>
      <c r="D12" s="27">
        <v>52</v>
      </c>
      <c r="E12" s="27">
        <v>136</v>
      </c>
      <c r="F12" s="27">
        <v>328</v>
      </c>
      <c r="G12" s="27">
        <v>620</v>
      </c>
      <c r="H12" s="27">
        <v>0</v>
      </c>
      <c r="I12" s="27">
        <v>2</v>
      </c>
      <c r="J12" s="27">
        <v>1</v>
      </c>
      <c r="K12" s="27">
        <v>34</v>
      </c>
      <c r="L12" s="27">
        <v>49</v>
      </c>
      <c r="M12" s="27">
        <v>5</v>
      </c>
      <c r="N12" s="27">
        <v>7</v>
      </c>
      <c r="O12" s="27">
        <v>2</v>
      </c>
      <c r="P12" s="27">
        <v>50</v>
      </c>
      <c r="Q12" s="27">
        <v>950</v>
      </c>
      <c r="R12" s="27">
        <v>344</v>
      </c>
      <c r="S12" s="27">
        <v>420</v>
      </c>
      <c r="T12" s="27">
        <v>390</v>
      </c>
      <c r="U12" s="27">
        <v>72</v>
      </c>
      <c r="V12" s="27">
        <v>715</v>
      </c>
    </row>
    <row r="13" spans="2:22" x14ac:dyDescent="0.25">
      <c r="B13" s="65" t="s">
        <v>314</v>
      </c>
      <c r="C13" s="27">
        <f t="shared" si="0"/>
        <v>2662</v>
      </c>
      <c r="D13" s="27">
        <v>80</v>
      </c>
      <c r="E13" s="27">
        <v>73</v>
      </c>
      <c r="F13" s="27">
        <v>481</v>
      </c>
      <c r="G13" s="27">
        <v>1480</v>
      </c>
      <c r="H13" s="27">
        <v>0</v>
      </c>
      <c r="I13" s="27">
        <v>0</v>
      </c>
      <c r="J13" s="27">
        <v>0</v>
      </c>
      <c r="K13" s="27">
        <v>13</v>
      </c>
      <c r="L13" s="27">
        <v>1</v>
      </c>
      <c r="M13" s="27">
        <v>1</v>
      </c>
      <c r="N13" s="27">
        <v>1</v>
      </c>
      <c r="O13" s="27">
        <v>2</v>
      </c>
      <c r="P13" s="27">
        <v>23</v>
      </c>
      <c r="Q13" s="27">
        <v>84</v>
      </c>
      <c r="R13" s="27">
        <v>162</v>
      </c>
      <c r="S13" s="27">
        <v>69</v>
      </c>
      <c r="T13" s="27">
        <v>74</v>
      </c>
      <c r="U13" s="27">
        <v>16</v>
      </c>
      <c r="V13" s="27">
        <v>102</v>
      </c>
    </row>
    <row r="14" spans="2:22" x14ac:dyDescent="0.25">
      <c r="B14" s="65" t="s">
        <v>315</v>
      </c>
      <c r="C14" s="27">
        <f t="shared" si="0"/>
        <v>100</v>
      </c>
      <c r="D14" s="27">
        <v>0</v>
      </c>
      <c r="E14" s="27">
        <v>1</v>
      </c>
      <c r="F14" s="27">
        <v>9</v>
      </c>
      <c r="G14" s="27">
        <v>34</v>
      </c>
      <c r="H14" s="27">
        <v>0</v>
      </c>
      <c r="I14" s="27">
        <v>0</v>
      </c>
      <c r="J14" s="27">
        <v>0</v>
      </c>
      <c r="K14" s="27">
        <v>1</v>
      </c>
      <c r="L14" s="27">
        <v>0</v>
      </c>
      <c r="M14" s="27">
        <v>1</v>
      </c>
      <c r="N14" s="27">
        <v>0</v>
      </c>
      <c r="O14" s="27">
        <v>0</v>
      </c>
      <c r="P14" s="27">
        <v>4</v>
      </c>
      <c r="Q14" s="27">
        <v>4</v>
      </c>
      <c r="R14" s="27">
        <v>23</v>
      </c>
      <c r="S14" s="27">
        <v>5</v>
      </c>
      <c r="T14" s="27">
        <v>4</v>
      </c>
      <c r="U14" s="27">
        <v>0</v>
      </c>
      <c r="V14" s="27">
        <v>14</v>
      </c>
    </row>
    <row r="15" spans="2:22" x14ac:dyDescent="0.25">
      <c r="B15" s="65" t="s">
        <v>316</v>
      </c>
      <c r="C15" s="27">
        <f t="shared" si="0"/>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row>
    <row r="16" spans="2:22" ht="30" x14ac:dyDescent="0.25">
      <c r="B16" s="103" t="s">
        <v>317</v>
      </c>
      <c r="C16" s="27">
        <f t="shared" si="0"/>
        <v>0</v>
      </c>
      <c r="D16" s="27">
        <v>0</v>
      </c>
      <c r="E16" s="27">
        <v>0</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27">
        <v>0</v>
      </c>
    </row>
    <row r="17" spans="2:22" ht="30" x14ac:dyDescent="0.25">
      <c r="B17" s="103" t="s">
        <v>318</v>
      </c>
      <c r="C17" s="27">
        <f t="shared" si="0"/>
        <v>60</v>
      </c>
      <c r="D17" s="27">
        <v>0</v>
      </c>
      <c r="E17" s="27">
        <v>0</v>
      </c>
      <c r="F17" s="27">
        <v>14</v>
      </c>
      <c r="G17" s="27">
        <v>33</v>
      </c>
      <c r="H17" s="27">
        <v>0</v>
      </c>
      <c r="I17" s="27">
        <v>0</v>
      </c>
      <c r="J17" s="27">
        <v>0</v>
      </c>
      <c r="K17" s="27">
        <v>0</v>
      </c>
      <c r="L17" s="27">
        <v>0</v>
      </c>
      <c r="M17" s="27">
        <v>0</v>
      </c>
      <c r="N17" s="27">
        <v>0</v>
      </c>
      <c r="O17" s="27">
        <v>0</v>
      </c>
      <c r="P17" s="27">
        <v>0</v>
      </c>
      <c r="Q17" s="27">
        <v>1</v>
      </c>
      <c r="R17" s="27">
        <v>1</v>
      </c>
      <c r="S17" s="27">
        <v>0</v>
      </c>
      <c r="T17" s="27">
        <v>3</v>
      </c>
      <c r="U17" s="27">
        <v>2</v>
      </c>
      <c r="V17" s="27">
        <v>6</v>
      </c>
    </row>
    <row r="18" spans="2:22" x14ac:dyDescent="0.25">
      <c r="B18" s="65" t="s">
        <v>319</v>
      </c>
      <c r="C18" s="27">
        <f t="shared" si="0"/>
        <v>5</v>
      </c>
      <c r="D18" s="27">
        <v>0</v>
      </c>
      <c r="E18" s="27">
        <v>0</v>
      </c>
      <c r="F18" s="27">
        <v>1</v>
      </c>
      <c r="G18" s="27">
        <v>3</v>
      </c>
      <c r="H18" s="27">
        <v>0</v>
      </c>
      <c r="I18" s="27">
        <v>0</v>
      </c>
      <c r="J18" s="27">
        <v>0</v>
      </c>
      <c r="K18" s="27">
        <v>0</v>
      </c>
      <c r="L18" s="27">
        <v>0</v>
      </c>
      <c r="M18" s="27">
        <v>0</v>
      </c>
      <c r="N18" s="27">
        <v>0</v>
      </c>
      <c r="O18" s="27">
        <v>0</v>
      </c>
      <c r="P18" s="27">
        <v>0</v>
      </c>
      <c r="Q18" s="27">
        <v>0</v>
      </c>
      <c r="R18" s="27">
        <v>0</v>
      </c>
      <c r="S18" s="27">
        <v>0</v>
      </c>
      <c r="T18" s="27">
        <v>0</v>
      </c>
      <c r="U18" s="27">
        <v>0</v>
      </c>
      <c r="V18" s="27">
        <v>1</v>
      </c>
    </row>
    <row r="19" spans="2:22" x14ac:dyDescent="0.25">
      <c r="B19" s="65" t="s">
        <v>320</v>
      </c>
      <c r="C19" s="27">
        <f t="shared" si="0"/>
        <v>173</v>
      </c>
      <c r="D19" s="27">
        <v>0</v>
      </c>
      <c r="E19" s="27">
        <v>12</v>
      </c>
      <c r="F19" s="27">
        <v>6</v>
      </c>
      <c r="G19" s="27">
        <v>47</v>
      </c>
      <c r="H19" s="27">
        <v>0</v>
      </c>
      <c r="I19" s="27">
        <v>0</v>
      </c>
      <c r="J19" s="27">
        <v>0</v>
      </c>
      <c r="K19" s="27">
        <v>0</v>
      </c>
      <c r="L19" s="27">
        <v>7</v>
      </c>
      <c r="M19" s="27">
        <v>0</v>
      </c>
      <c r="N19" s="27">
        <v>0</v>
      </c>
      <c r="O19" s="27">
        <v>0</v>
      </c>
      <c r="P19" s="27">
        <v>0</v>
      </c>
      <c r="Q19" s="27">
        <v>19</v>
      </c>
      <c r="R19" s="27">
        <v>0</v>
      </c>
      <c r="S19" s="27">
        <v>46</v>
      </c>
      <c r="T19" s="27">
        <v>9</v>
      </c>
      <c r="U19" s="27">
        <v>2</v>
      </c>
      <c r="V19" s="27">
        <v>25</v>
      </c>
    </row>
    <row r="20" spans="2:22" x14ac:dyDescent="0.25">
      <c r="B20" s="65" t="s">
        <v>321</v>
      </c>
      <c r="C20" s="27">
        <f t="shared" si="0"/>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row>
    <row r="21" spans="2:22" x14ac:dyDescent="0.25">
      <c r="B21" s="65" t="s">
        <v>322</v>
      </c>
      <c r="C21" s="27">
        <f t="shared" si="0"/>
        <v>2197</v>
      </c>
      <c r="D21" s="27">
        <v>21</v>
      </c>
      <c r="E21" s="27">
        <v>160</v>
      </c>
      <c r="F21" s="27">
        <v>151</v>
      </c>
      <c r="G21" s="27">
        <v>619</v>
      </c>
      <c r="H21" s="27">
        <v>3</v>
      </c>
      <c r="I21" s="27">
        <v>1</v>
      </c>
      <c r="J21" s="27">
        <v>3</v>
      </c>
      <c r="K21" s="27">
        <v>0</v>
      </c>
      <c r="L21" s="27">
        <v>42</v>
      </c>
      <c r="M21" s="27">
        <v>0</v>
      </c>
      <c r="N21" s="27">
        <v>0</v>
      </c>
      <c r="O21" s="27">
        <v>0</v>
      </c>
      <c r="P21" s="27">
        <v>13</v>
      </c>
      <c r="Q21" s="27">
        <v>93</v>
      </c>
      <c r="R21" s="27">
        <v>257</v>
      </c>
      <c r="S21" s="27">
        <v>251</v>
      </c>
      <c r="T21" s="27">
        <v>244</v>
      </c>
      <c r="U21" s="27">
        <v>157</v>
      </c>
      <c r="V21" s="27">
        <v>182</v>
      </c>
    </row>
    <row r="22" spans="2:22" x14ac:dyDescent="0.25">
      <c r="B22" s="65" t="s">
        <v>323</v>
      </c>
      <c r="C22" s="27">
        <f t="shared" si="0"/>
        <v>1</v>
      </c>
      <c r="D22" s="27">
        <v>0</v>
      </c>
      <c r="E22" s="27">
        <v>0</v>
      </c>
      <c r="F22" s="27">
        <v>0</v>
      </c>
      <c r="G22" s="27">
        <v>0</v>
      </c>
      <c r="H22" s="27">
        <v>0</v>
      </c>
      <c r="I22" s="27">
        <v>0</v>
      </c>
      <c r="J22" s="27">
        <v>0</v>
      </c>
      <c r="K22" s="27">
        <v>0</v>
      </c>
      <c r="L22" s="27">
        <v>0</v>
      </c>
      <c r="M22" s="27">
        <v>0</v>
      </c>
      <c r="N22" s="27">
        <v>1</v>
      </c>
      <c r="O22" s="27">
        <v>0</v>
      </c>
      <c r="P22" s="27">
        <v>0</v>
      </c>
      <c r="Q22" s="27">
        <v>0</v>
      </c>
      <c r="R22" s="27">
        <v>0</v>
      </c>
      <c r="S22" s="27">
        <v>0</v>
      </c>
      <c r="T22" s="27">
        <v>0</v>
      </c>
      <c r="U22" s="27">
        <v>0</v>
      </c>
      <c r="V22" s="27">
        <v>0</v>
      </c>
    </row>
    <row r="23" spans="2:22" x14ac:dyDescent="0.25">
      <c r="B23" s="65" t="s">
        <v>324</v>
      </c>
      <c r="C23" s="27">
        <f t="shared" si="0"/>
        <v>98</v>
      </c>
      <c r="D23" s="27">
        <v>0</v>
      </c>
      <c r="E23" s="27">
        <v>2</v>
      </c>
      <c r="F23" s="27">
        <v>17</v>
      </c>
      <c r="G23" s="27">
        <v>38</v>
      </c>
      <c r="H23" s="27">
        <v>0</v>
      </c>
      <c r="I23" s="27">
        <v>0</v>
      </c>
      <c r="J23" s="27">
        <v>0</v>
      </c>
      <c r="K23" s="27">
        <v>1</v>
      </c>
      <c r="L23" s="27">
        <v>0</v>
      </c>
      <c r="M23" s="27">
        <v>0</v>
      </c>
      <c r="N23" s="27">
        <v>0</v>
      </c>
      <c r="O23" s="27">
        <v>0</v>
      </c>
      <c r="P23" s="27">
        <v>1</v>
      </c>
      <c r="Q23" s="27">
        <v>1</v>
      </c>
      <c r="R23" s="27">
        <v>3</v>
      </c>
      <c r="S23" s="27">
        <v>6</v>
      </c>
      <c r="T23" s="27">
        <v>18</v>
      </c>
      <c r="U23" s="27">
        <v>3</v>
      </c>
      <c r="V23" s="27">
        <v>8</v>
      </c>
    </row>
    <row r="24" spans="2:22" ht="30" x14ac:dyDescent="0.25">
      <c r="B24" s="105" t="s">
        <v>325</v>
      </c>
      <c r="C24" s="27">
        <f t="shared" si="0"/>
        <v>362</v>
      </c>
      <c r="D24" s="27">
        <v>33</v>
      </c>
      <c r="E24" s="27">
        <v>15</v>
      </c>
      <c r="F24" s="27">
        <v>63</v>
      </c>
      <c r="G24" s="27">
        <v>59</v>
      </c>
      <c r="H24" s="27">
        <v>0</v>
      </c>
      <c r="I24" s="27">
        <v>0</v>
      </c>
      <c r="J24" s="27">
        <v>0</v>
      </c>
      <c r="K24" s="27">
        <v>7</v>
      </c>
      <c r="L24" s="27">
        <v>0</v>
      </c>
      <c r="M24" s="27">
        <v>1</v>
      </c>
      <c r="N24" s="27">
        <v>1</v>
      </c>
      <c r="O24" s="27">
        <v>0</v>
      </c>
      <c r="P24" s="27">
        <v>3</v>
      </c>
      <c r="Q24" s="27">
        <v>6</v>
      </c>
      <c r="R24" s="27">
        <v>51</v>
      </c>
      <c r="S24" s="27">
        <v>20</v>
      </c>
      <c r="T24" s="27">
        <v>46</v>
      </c>
      <c r="U24" s="27">
        <v>0</v>
      </c>
      <c r="V24" s="27">
        <v>57</v>
      </c>
    </row>
    <row r="25" spans="2:22" ht="30" x14ac:dyDescent="0.25">
      <c r="B25" s="105" t="s">
        <v>326</v>
      </c>
      <c r="C25" s="27">
        <f t="shared" si="0"/>
        <v>44</v>
      </c>
      <c r="D25" s="27">
        <v>5</v>
      </c>
      <c r="E25" s="27">
        <v>1</v>
      </c>
      <c r="F25" s="27">
        <v>9</v>
      </c>
      <c r="G25" s="27">
        <v>6</v>
      </c>
      <c r="H25" s="27">
        <v>0</v>
      </c>
      <c r="I25" s="27">
        <v>0</v>
      </c>
      <c r="J25" s="27">
        <v>0</v>
      </c>
      <c r="K25" s="27">
        <v>2</v>
      </c>
      <c r="L25" s="27">
        <v>0</v>
      </c>
      <c r="M25" s="27">
        <v>0</v>
      </c>
      <c r="N25" s="27">
        <v>0</v>
      </c>
      <c r="O25" s="27">
        <v>0</v>
      </c>
      <c r="P25" s="27">
        <v>0</v>
      </c>
      <c r="Q25" s="27">
        <v>0</v>
      </c>
      <c r="R25" s="27">
        <v>6</v>
      </c>
      <c r="S25" s="27">
        <v>4</v>
      </c>
      <c r="T25" s="27">
        <v>5</v>
      </c>
      <c r="U25" s="27">
        <v>0</v>
      </c>
      <c r="V25" s="27">
        <v>6</v>
      </c>
    </row>
    <row r="26" spans="2:22" x14ac:dyDescent="0.25">
      <c r="B26" s="65" t="s">
        <v>327</v>
      </c>
      <c r="C26" s="27">
        <f t="shared" si="0"/>
        <v>2104</v>
      </c>
      <c r="D26" s="27">
        <v>0</v>
      </c>
      <c r="E26" s="27">
        <v>63</v>
      </c>
      <c r="F26" s="27">
        <v>20</v>
      </c>
      <c r="G26" s="27">
        <v>73</v>
      </c>
      <c r="H26" s="27">
        <v>0</v>
      </c>
      <c r="I26" s="27">
        <v>0</v>
      </c>
      <c r="J26" s="27">
        <v>0</v>
      </c>
      <c r="K26" s="27">
        <v>0</v>
      </c>
      <c r="L26" s="27">
        <v>4</v>
      </c>
      <c r="M26" s="27">
        <v>0</v>
      </c>
      <c r="N26" s="27">
        <v>0</v>
      </c>
      <c r="O26" s="27">
        <v>0</v>
      </c>
      <c r="P26" s="27">
        <v>0</v>
      </c>
      <c r="Q26" s="27">
        <v>264</v>
      </c>
      <c r="R26" s="27">
        <v>0</v>
      </c>
      <c r="S26" s="27">
        <v>1467</v>
      </c>
      <c r="T26" s="27">
        <v>131</v>
      </c>
      <c r="U26" s="27">
        <v>11</v>
      </c>
      <c r="V26" s="27">
        <v>71</v>
      </c>
    </row>
    <row r="27" spans="2:22" x14ac:dyDescent="0.25">
      <c r="B27" s="106" t="s">
        <v>328</v>
      </c>
      <c r="C27" s="72">
        <f t="shared" si="0"/>
        <v>3016</v>
      </c>
      <c r="D27" s="27">
        <v>9</v>
      </c>
      <c r="E27" s="27">
        <v>59</v>
      </c>
      <c r="F27" s="27">
        <v>123</v>
      </c>
      <c r="G27" s="27">
        <v>332</v>
      </c>
      <c r="H27" s="27">
        <v>1</v>
      </c>
      <c r="I27" s="27">
        <v>0</v>
      </c>
      <c r="J27" s="27">
        <v>1</v>
      </c>
      <c r="K27" s="27">
        <v>17</v>
      </c>
      <c r="L27" s="27">
        <v>27</v>
      </c>
      <c r="M27" s="27">
        <v>3</v>
      </c>
      <c r="N27" s="27">
        <v>11</v>
      </c>
      <c r="O27" s="27">
        <v>1</v>
      </c>
      <c r="P27" s="27">
        <v>12</v>
      </c>
      <c r="Q27" s="27">
        <v>286</v>
      </c>
      <c r="R27" s="27">
        <v>172</v>
      </c>
      <c r="S27" s="27">
        <v>252</v>
      </c>
      <c r="T27" s="27">
        <v>138</v>
      </c>
      <c r="U27" s="27">
        <v>28</v>
      </c>
      <c r="V27" s="27">
        <v>1544</v>
      </c>
    </row>
    <row r="28" spans="2:22" x14ac:dyDescent="0.25">
      <c r="B28" s="30" t="s">
        <v>153</v>
      </c>
      <c r="C28" s="31">
        <f t="shared" ref="C28:V28" si="1">SUM(C10:C27)</f>
        <v>15137</v>
      </c>
      <c r="D28" s="31">
        <f t="shared" si="1"/>
        <v>201</v>
      </c>
      <c r="E28" s="31">
        <f t="shared" si="1"/>
        <v>522</v>
      </c>
      <c r="F28" s="31">
        <f t="shared" si="1"/>
        <v>1229</v>
      </c>
      <c r="G28" s="31">
        <f t="shared" si="1"/>
        <v>3458</v>
      </c>
      <c r="H28" s="31">
        <f t="shared" si="1"/>
        <v>4</v>
      </c>
      <c r="I28" s="31">
        <f t="shared" si="1"/>
        <v>3</v>
      </c>
      <c r="J28" s="31">
        <f t="shared" si="1"/>
        <v>5</v>
      </c>
      <c r="K28" s="31">
        <f t="shared" si="1"/>
        <v>75</v>
      </c>
      <c r="L28" s="31">
        <f t="shared" si="1"/>
        <v>130</v>
      </c>
      <c r="M28" s="31">
        <f t="shared" si="1"/>
        <v>11</v>
      </c>
      <c r="N28" s="31">
        <f t="shared" si="1"/>
        <v>21</v>
      </c>
      <c r="O28" s="31">
        <f t="shared" si="1"/>
        <v>5</v>
      </c>
      <c r="P28" s="31">
        <f t="shared" si="1"/>
        <v>106</v>
      </c>
      <c r="Q28" s="31">
        <f t="shared" si="1"/>
        <v>1708</v>
      </c>
      <c r="R28" s="31">
        <f t="shared" si="1"/>
        <v>1025</v>
      </c>
      <c r="S28" s="31">
        <f t="shared" si="1"/>
        <v>2540</v>
      </c>
      <c r="T28" s="31">
        <f t="shared" si="1"/>
        <v>1064</v>
      </c>
      <c r="U28" s="31">
        <f t="shared" si="1"/>
        <v>292</v>
      </c>
      <c r="V28" s="31">
        <f t="shared" si="1"/>
        <v>2738</v>
      </c>
    </row>
    <row r="29" spans="2:22" x14ac:dyDescent="0.25">
      <c r="B29" s="2"/>
    </row>
    <row r="30" spans="2:22" x14ac:dyDescent="0.25">
      <c r="B30" s="2" t="s">
        <v>342</v>
      </c>
    </row>
    <row r="31" spans="2:22" x14ac:dyDescent="0.25">
      <c r="B31" s="2" t="s">
        <v>121</v>
      </c>
      <c r="C31" s="68">
        <f ca="1">TODAY()</f>
        <v>42914</v>
      </c>
    </row>
    <row r="32" spans="2:22" x14ac:dyDescent="0.25">
      <c r="B32" s="2"/>
      <c r="C32" s="33"/>
    </row>
    <row r="33" spans="2:4" x14ac:dyDescent="0.25">
      <c r="B33" s="2"/>
    </row>
    <row r="34" spans="2:4" x14ac:dyDescent="0.25">
      <c r="B34" s="2"/>
    </row>
    <row r="35" spans="2:4" x14ac:dyDescent="0.25">
      <c r="D35" s="14"/>
    </row>
  </sheetData>
  <mergeCells count="19">
    <mergeCell ref="H7:J7"/>
    <mergeCell ref="K7:K9"/>
    <mergeCell ref="P7:P9"/>
    <mergeCell ref="Q7:Q9"/>
    <mergeCell ref="R7:R9"/>
    <mergeCell ref="S7:S9"/>
    <mergeCell ref="B1:V1"/>
    <mergeCell ref="B2:V2"/>
    <mergeCell ref="B3:V3"/>
    <mergeCell ref="B6:B9"/>
    <mergeCell ref="C6:V6"/>
    <mergeCell ref="C7:C9"/>
    <mergeCell ref="D7:D9"/>
    <mergeCell ref="E7:E9"/>
    <mergeCell ref="F7:F9"/>
    <mergeCell ref="G7:G9"/>
    <mergeCell ref="T7:T9"/>
    <mergeCell ref="U7:U9"/>
    <mergeCell ref="V7:V9"/>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2"/>
  <sheetViews>
    <sheetView topLeftCell="A13" workbookViewId="0">
      <selection activeCell="J16" sqref="J16"/>
    </sheetView>
  </sheetViews>
  <sheetFormatPr baseColWidth="10" defaultRowHeight="15" x14ac:dyDescent="0.25"/>
  <cols>
    <col min="1" max="1" width="1.7109375" customWidth="1"/>
    <col min="2" max="2" width="40" customWidth="1"/>
    <col min="4" max="4" width="9.7109375" customWidth="1"/>
    <col min="5" max="5" width="8.7109375" customWidth="1"/>
    <col min="6" max="6" width="9.7109375" customWidth="1"/>
    <col min="7" max="7" width="9" customWidth="1"/>
    <col min="8" max="8" width="9.140625" customWidth="1"/>
    <col min="9" max="11" width="9.7109375" customWidth="1"/>
    <col min="16" max="17" width="9.7109375" customWidth="1"/>
    <col min="18" max="18" width="8.7109375" customWidth="1"/>
    <col min="21" max="21" width="9.42578125" customWidth="1"/>
    <col min="22" max="22" width="10.42578125" customWidth="1"/>
    <col min="257" max="257" width="1.7109375" customWidth="1"/>
    <col min="258" max="258" width="40" customWidth="1"/>
    <col min="260" max="260" width="9.7109375" customWidth="1"/>
    <col min="261" max="261" width="8.7109375" customWidth="1"/>
    <col min="262" max="262" width="9.7109375" customWidth="1"/>
    <col min="263" max="263" width="9" customWidth="1"/>
    <col min="264" max="264" width="9.140625" customWidth="1"/>
    <col min="265" max="267" width="9.7109375" customWidth="1"/>
    <col min="272" max="273" width="9.7109375" customWidth="1"/>
    <col min="274" max="274" width="8.7109375" customWidth="1"/>
    <col min="277" max="277" width="9.42578125" customWidth="1"/>
    <col min="278" max="278" width="10.42578125" customWidth="1"/>
    <col min="513" max="513" width="1.7109375" customWidth="1"/>
    <col min="514" max="514" width="40" customWidth="1"/>
    <col min="516" max="516" width="9.7109375" customWidth="1"/>
    <col min="517" max="517" width="8.7109375" customWidth="1"/>
    <col min="518" max="518" width="9.7109375" customWidth="1"/>
    <col min="519" max="519" width="9" customWidth="1"/>
    <col min="520" max="520" width="9.140625" customWidth="1"/>
    <col min="521" max="523" width="9.7109375" customWidth="1"/>
    <col min="528" max="529" width="9.7109375" customWidth="1"/>
    <col min="530" max="530" width="8.7109375" customWidth="1"/>
    <col min="533" max="533" width="9.42578125" customWidth="1"/>
    <col min="534" max="534" width="10.42578125" customWidth="1"/>
    <col min="769" max="769" width="1.7109375" customWidth="1"/>
    <col min="770" max="770" width="40" customWidth="1"/>
    <col min="772" max="772" width="9.7109375" customWidth="1"/>
    <col min="773" max="773" width="8.7109375" customWidth="1"/>
    <col min="774" max="774" width="9.7109375" customWidth="1"/>
    <col min="775" max="775" width="9" customWidth="1"/>
    <col min="776" max="776" width="9.140625" customWidth="1"/>
    <col min="777" max="779" width="9.7109375" customWidth="1"/>
    <col min="784" max="785" width="9.7109375" customWidth="1"/>
    <col min="786" max="786" width="8.7109375" customWidth="1"/>
    <col min="789" max="789" width="9.42578125" customWidth="1"/>
    <col min="790" max="790" width="10.42578125" customWidth="1"/>
    <col min="1025" max="1025" width="1.7109375" customWidth="1"/>
    <col min="1026" max="1026" width="40" customWidth="1"/>
    <col min="1028" max="1028" width="9.7109375" customWidth="1"/>
    <col min="1029" max="1029" width="8.7109375" customWidth="1"/>
    <col min="1030" max="1030" width="9.7109375" customWidth="1"/>
    <col min="1031" max="1031" width="9" customWidth="1"/>
    <col min="1032" max="1032" width="9.140625" customWidth="1"/>
    <col min="1033" max="1035" width="9.7109375" customWidth="1"/>
    <col min="1040" max="1041" width="9.7109375" customWidth="1"/>
    <col min="1042" max="1042" width="8.7109375" customWidth="1"/>
    <col min="1045" max="1045" width="9.42578125" customWidth="1"/>
    <col min="1046" max="1046" width="10.42578125" customWidth="1"/>
    <col min="1281" max="1281" width="1.7109375" customWidth="1"/>
    <col min="1282" max="1282" width="40" customWidth="1"/>
    <col min="1284" max="1284" width="9.7109375" customWidth="1"/>
    <col min="1285" max="1285" width="8.7109375" customWidth="1"/>
    <col min="1286" max="1286" width="9.7109375" customWidth="1"/>
    <col min="1287" max="1287" width="9" customWidth="1"/>
    <col min="1288" max="1288" width="9.140625" customWidth="1"/>
    <col min="1289" max="1291" width="9.7109375" customWidth="1"/>
    <col min="1296" max="1297" width="9.7109375" customWidth="1"/>
    <col min="1298" max="1298" width="8.7109375" customWidth="1"/>
    <col min="1301" max="1301" width="9.42578125" customWidth="1"/>
    <col min="1302" max="1302" width="10.42578125" customWidth="1"/>
    <col min="1537" max="1537" width="1.7109375" customWidth="1"/>
    <col min="1538" max="1538" width="40" customWidth="1"/>
    <col min="1540" max="1540" width="9.7109375" customWidth="1"/>
    <col min="1541" max="1541" width="8.7109375" customWidth="1"/>
    <col min="1542" max="1542" width="9.7109375" customWidth="1"/>
    <col min="1543" max="1543" width="9" customWidth="1"/>
    <col min="1544" max="1544" width="9.140625" customWidth="1"/>
    <col min="1545" max="1547" width="9.7109375" customWidth="1"/>
    <col min="1552" max="1553" width="9.7109375" customWidth="1"/>
    <col min="1554" max="1554" width="8.7109375" customWidth="1"/>
    <col min="1557" max="1557" width="9.42578125" customWidth="1"/>
    <col min="1558" max="1558" width="10.42578125" customWidth="1"/>
    <col min="1793" max="1793" width="1.7109375" customWidth="1"/>
    <col min="1794" max="1794" width="40" customWidth="1"/>
    <col min="1796" max="1796" width="9.7109375" customWidth="1"/>
    <col min="1797" max="1797" width="8.7109375" customWidth="1"/>
    <col min="1798" max="1798" width="9.7109375" customWidth="1"/>
    <col min="1799" max="1799" width="9" customWidth="1"/>
    <col min="1800" max="1800" width="9.140625" customWidth="1"/>
    <col min="1801" max="1803" width="9.7109375" customWidth="1"/>
    <col min="1808" max="1809" width="9.7109375" customWidth="1"/>
    <col min="1810" max="1810" width="8.7109375" customWidth="1"/>
    <col min="1813" max="1813" width="9.42578125" customWidth="1"/>
    <col min="1814" max="1814" width="10.42578125" customWidth="1"/>
    <col min="2049" max="2049" width="1.7109375" customWidth="1"/>
    <col min="2050" max="2050" width="40" customWidth="1"/>
    <col min="2052" max="2052" width="9.7109375" customWidth="1"/>
    <col min="2053" max="2053" width="8.7109375" customWidth="1"/>
    <col min="2054" max="2054" width="9.7109375" customWidth="1"/>
    <col min="2055" max="2055" width="9" customWidth="1"/>
    <col min="2056" max="2056" width="9.140625" customWidth="1"/>
    <col min="2057" max="2059" width="9.7109375" customWidth="1"/>
    <col min="2064" max="2065" width="9.7109375" customWidth="1"/>
    <col min="2066" max="2066" width="8.7109375" customWidth="1"/>
    <col min="2069" max="2069" width="9.42578125" customWidth="1"/>
    <col min="2070" max="2070" width="10.42578125" customWidth="1"/>
    <col min="2305" max="2305" width="1.7109375" customWidth="1"/>
    <col min="2306" max="2306" width="40" customWidth="1"/>
    <col min="2308" max="2308" width="9.7109375" customWidth="1"/>
    <col min="2309" max="2309" width="8.7109375" customWidth="1"/>
    <col min="2310" max="2310" width="9.7109375" customWidth="1"/>
    <col min="2311" max="2311" width="9" customWidth="1"/>
    <col min="2312" max="2312" width="9.140625" customWidth="1"/>
    <col min="2313" max="2315" width="9.7109375" customWidth="1"/>
    <col min="2320" max="2321" width="9.7109375" customWidth="1"/>
    <col min="2322" max="2322" width="8.7109375" customWidth="1"/>
    <col min="2325" max="2325" width="9.42578125" customWidth="1"/>
    <col min="2326" max="2326" width="10.42578125" customWidth="1"/>
    <col min="2561" max="2561" width="1.7109375" customWidth="1"/>
    <col min="2562" max="2562" width="40" customWidth="1"/>
    <col min="2564" max="2564" width="9.7109375" customWidth="1"/>
    <col min="2565" max="2565" width="8.7109375" customWidth="1"/>
    <col min="2566" max="2566" width="9.7109375" customWidth="1"/>
    <col min="2567" max="2567" width="9" customWidth="1"/>
    <col min="2568" max="2568" width="9.140625" customWidth="1"/>
    <col min="2569" max="2571" width="9.7109375" customWidth="1"/>
    <col min="2576" max="2577" width="9.7109375" customWidth="1"/>
    <col min="2578" max="2578" width="8.7109375" customWidth="1"/>
    <col min="2581" max="2581" width="9.42578125" customWidth="1"/>
    <col min="2582" max="2582" width="10.42578125" customWidth="1"/>
    <col min="2817" max="2817" width="1.7109375" customWidth="1"/>
    <col min="2818" max="2818" width="40" customWidth="1"/>
    <col min="2820" max="2820" width="9.7109375" customWidth="1"/>
    <col min="2821" max="2821" width="8.7109375" customWidth="1"/>
    <col min="2822" max="2822" width="9.7109375" customWidth="1"/>
    <col min="2823" max="2823" width="9" customWidth="1"/>
    <col min="2824" max="2824" width="9.140625" customWidth="1"/>
    <col min="2825" max="2827" width="9.7109375" customWidth="1"/>
    <col min="2832" max="2833" width="9.7109375" customWidth="1"/>
    <col min="2834" max="2834" width="8.7109375" customWidth="1"/>
    <col min="2837" max="2837" width="9.42578125" customWidth="1"/>
    <col min="2838" max="2838" width="10.42578125" customWidth="1"/>
    <col min="3073" max="3073" width="1.7109375" customWidth="1"/>
    <col min="3074" max="3074" width="40" customWidth="1"/>
    <col min="3076" max="3076" width="9.7109375" customWidth="1"/>
    <col min="3077" max="3077" width="8.7109375" customWidth="1"/>
    <col min="3078" max="3078" width="9.7109375" customWidth="1"/>
    <col min="3079" max="3079" width="9" customWidth="1"/>
    <col min="3080" max="3080" width="9.140625" customWidth="1"/>
    <col min="3081" max="3083" width="9.7109375" customWidth="1"/>
    <col min="3088" max="3089" width="9.7109375" customWidth="1"/>
    <col min="3090" max="3090" width="8.7109375" customWidth="1"/>
    <col min="3093" max="3093" width="9.42578125" customWidth="1"/>
    <col min="3094" max="3094" width="10.42578125" customWidth="1"/>
    <col min="3329" max="3329" width="1.7109375" customWidth="1"/>
    <col min="3330" max="3330" width="40" customWidth="1"/>
    <col min="3332" max="3332" width="9.7109375" customWidth="1"/>
    <col min="3333" max="3333" width="8.7109375" customWidth="1"/>
    <col min="3334" max="3334" width="9.7109375" customWidth="1"/>
    <col min="3335" max="3335" width="9" customWidth="1"/>
    <col min="3336" max="3336" width="9.140625" customWidth="1"/>
    <col min="3337" max="3339" width="9.7109375" customWidth="1"/>
    <col min="3344" max="3345" width="9.7109375" customWidth="1"/>
    <col min="3346" max="3346" width="8.7109375" customWidth="1"/>
    <col min="3349" max="3349" width="9.42578125" customWidth="1"/>
    <col min="3350" max="3350" width="10.42578125" customWidth="1"/>
    <col min="3585" max="3585" width="1.7109375" customWidth="1"/>
    <col min="3586" max="3586" width="40" customWidth="1"/>
    <col min="3588" max="3588" width="9.7109375" customWidth="1"/>
    <col min="3589" max="3589" width="8.7109375" customWidth="1"/>
    <col min="3590" max="3590" width="9.7109375" customWidth="1"/>
    <col min="3591" max="3591" width="9" customWidth="1"/>
    <col min="3592" max="3592" width="9.140625" customWidth="1"/>
    <col min="3593" max="3595" width="9.7109375" customWidth="1"/>
    <col min="3600" max="3601" width="9.7109375" customWidth="1"/>
    <col min="3602" max="3602" width="8.7109375" customWidth="1"/>
    <col min="3605" max="3605" width="9.42578125" customWidth="1"/>
    <col min="3606" max="3606" width="10.42578125" customWidth="1"/>
    <col min="3841" max="3841" width="1.7109375" customWidth="1"/>
    <col min="3842" max="3842" width="40" customWidth="1"/>
    <col min="3844" max="3844" width="9.7109375" customWidth="1"/>
    <col min="3845" max="3845" width="8.7109375" customWidth="1"/>
    <col min="3846" max="3846" width="9.7109375" customWidth="1"/>
    <col min="3847" max="3847" width="9" customWidth="1"/>
    <col min="3848" max="3848" width="9.140625" customWidth="1"/>
    <col min="3849" max="3851" width="9.7109375" customWidth="1"/>
    <col min="3856" max="3857" width="9.7109375" customWidth="1"/>
    <col min="3858" max="3858" width="8.7109375" customWidth="1"/>
    <col min="3861" max="3861" width="9.42578125" customWidth="1"/>
    <col min="3862" max="3862" width="10.42578125" customWidth="1"/>
    <col min="4097" max="4097" width="1.7109375" customWidth="1"/>
    <col min="4098" max="4098" width="40" customWidth="1"/>
    <col min="4100" max="4100" width="9.7109375" customWidth="1"/>
    <col min="4101" max="4101" width="8.7109375" customWidth="1"/>
    <col min="4102" max="4102" width="9.7109375" customWidth="1"/>
    <col min="4103" max="4103" width="9" customWidth="1"/>
    <col min="4104" max="4104" width="9.140625" customWidth="1"/>
    <col min="4105" max="4107" width="9.7109375" customWidth="1"/>
    <col min="4112" max="4113" width="9.7109375" customWidth="1"/>
    <col min="4114" max="4114" width="8.7109375" customWidth="1"/>
    <col min="4117" max="4117" width="9.42578125" customWidth="1"/>
    <col min="4118" max="4118" width="10.42578125" customWidth="1"/>
    <col min="4353" max="4353" width="1.7109375" customWidth="1"/>
    <col min="4354" max="4354" width="40" customWidth="1"/>
    <col min="4356" max="4356" width="9.7109375" customWidth="1"/>
    <col min="4357" max="4357" width="8.7109375" customWidth="1"/>
    <col min="4358" max="4358" width="9.7109375" customWidth="1"/>
    <col min="4359" max="4359" width="9" customWidth="1"/>
    <col min="4360" max="4360" width="9.140625" customWidth="1"/>
    <col min="4361" max="4363" width="9.7109375" customWidth="1"/>
    <col min="4368" max="4369" width="9.7109375" customWidth="1"/>
    <col min="4370" max="4370" width="8.7109375" customWidth="1"/>
    <col min="4373" max="4373" width="9.42578125" customWidth="1"/>
    <col min="4374" max="4374" width="10.42578125" customWidth="1"/>
    <col min="4609" max="4609" width="1.7109375" customWidth="1"/>
    <col min="4610" max="4610" width="40" customWidth="1"/>
    <col min="4612" max="4612" width="9.7109375" customWidth="1"/>
    <col min="4613" max="4613" width="8.7109375" customWidth="1"/>
    <col min="4614" max="4614" width="9.7109375" customWidth="1"/>
    <col min="4615" max="4615" width="9" customWidth="1"/>
    <col min="4616" max="4616" width="9.140625" customWidth="1"/>
    <col min="4617" max="4619" width="9.7109375" customWidth="1"/>
    <col min="4624" max="4625" width="9.7109375" customWidth="1"/>
    <col min="4626" max="4626" width="8.7109375" customWidth="1"/>
    <col min="4629" max="4629" width="9.42578125" customWidth="1"/>
    <col min="4630" max="4630" width="10.42578125" customWidth="1"/>
    <col min="4865" max="4865" width="1.7109375" customWidth="1"/>
    <col min="4866" max="4866" width="40" customWidth="1"/>
    <col min="4868" max="4868" width="9.7109375" customWidth="1"/>
    <col min="4869" max="4869" width="8.7109375" customWidth="1"/>
    <col min="4870" max="4870" width="9.7109375" customWidth="1"/>
    <col min="4871" max="4871" width="9" customWidth="1"/>
    <col min="4872" max="4872" width="9.140625" customWidth="1"/>
    <col min="4873" max="4875" width="9.7109375" customWidth="1"/>
    <col min="4880" max="4881" width="9.7109375" customWidth="1"/>
    <col min="4882" max="4882" width="8.7109375" customWidth="1"/>
    <col min="4885" max="4885" width="9.42578125" customWidth="1"/>
    <col min="4886" max="4886" width="10.42578125" customWidth="1"/>
    <col min="5121" max="5121" width="1.7109375" customWidth="1"/>
    <col min="5122" max="5122" width="40" customWidth="1"/>
    <col min="5124" max="5124" width="9.7109375" customWidth="1"/>
    <col min="5125" max="5125" width="8.7109375" customWidth="1"/>
    <col min="5126" max="5126" width="9.7109375" customWidth="1"/>
    <col min="5127" max="5127" width="9" customWidth="1"/>
    <col min="5128" max="5128" width="9.140625" customWidth="1"/>
    <col min="5129" max="5131" width="9.7109375" customWidth="1"/>
    <col min="5136" max="5137" width="9.7109375" customWidth="1"/>
    <col min="5138" max="5138" width="8.7109375" customWidth="1"/>
    <col min="5141" max="5141" width="9.42578125" customWidth="1"/>
    <col min="5142" max="5142" width="10.42578125" customWidth="1"/>
    <col min="5377" max="5377" width="1.7109375" customWidth="1"/>
    <col min="5378" max="5378" width="40" customWidth="1"/>
    <col min="5380" max="5380" width="9.7109375" customWidth="1"/>
    <col min="5381" max="5381" width="8.7109375" customWidth="1"/>
    <col min="5382" max="5382" width="9.7109375" customWidth="1"/>
    <col min="5383" max="5383" width="9" customWidth="1"/>
    <col min="5384" max="5384" width="9.140625" customWidth="1"/>
    <col min="5385" max="5387" width="9.7109375" customWidth="1"/>
    <col min="5392" max="5393" width="9.7109375" customWidth="1"/>
    <col min="5394" max="5394" width="8.7109375" customWidth="1"/>
    <col min="5397" max="5397" width="9.42578125" customWidth="1"/>
    <col min="5398" max="5398" width="10.42578125" customWidth="1"/>
    <col min="5633" max="5633" width="1.7109375" customWidth="1"/>
    <col min="5634" max="5634" width="40" customWidth="1"/>
    <col min="5636" max="5636" width="9.7109375" customWidth="1"/>
    <col min="5637" max="5637" width="8.7109375" customWidth="1"/>
    <col min="5638" max="5638" width="9.7109375" customWidth="1"/>
    <col min="5639" max="5639" width="9" customWidth="1"/>
    <col min="5640" max="5640" width="9.140625" customWidth="1"/>
    <col min="5641" max="5643" width="9.7109375" customWidth="1"/>
    <col min="5648" max="5649" width="9.7109375" customWidth="1"/>
    <col min="5650" max="5650" width="8.7109375" customWidth="1"/>
    <col min="5653" max="5653" width="9.42578125" customWidth="1"/>
    <col min="5654" max="5654" width="10.42578125" customWidth="1"/>
    <col min="5889" max="5889" width="1.7109375" customWidth="1"/>
    <col min="5890" max="5890" width="40" customWidth="1"/>
    <col min="5892" max="5892" width="9.7109375" customWidth="1"/>
    <col min="5893" max="5893" width="8.7109375" customWidth="1"/>
    <col min="5894" max="5894" width="9.7109375" customWidth="1"/>
    <col min="5895" max="5895" width="9" customWidth="1"/>
    <col min="5896" max="5896" width="9.140625" customWidth="1"/>
    <col min="5897" max="5899" width="9.7109375" customWidth="1"/>
    <col min="5904" max="5905" width="9.7109375" customWidth="1"/>
    <col min="5906" max="5906" width="8.7109375" customWidth="1"/>
    <col min="5909" max="5909" width="9.42578125" customWidth="1"/>
    <col min="5910" max="5910" width="10.42578125" customWidth="1"/>
    <col min="6145" max="6145" width="1.7109375" customWidth="1"/>
    <col min="6146" max="6146" width="40" customWidth="1"/>
    <col min="6148" max="6148" width="9.7109375" customWidth="1"/>
    <col min="6149" max="6149" width="8.7109375" customWidth="1"/>
    <col min="6150" max="6150" width="9.7109375" customWidth="1"/>
    <col min="6151" max="6151" width="9" customWidth="1"/>
    <col min="6152" max="6152" width="9.140625" customWidth="1"/>
    <col min="6153" max="6155" width="9.7109375" customWidth="1"/>
    <col min="6160" max="6161" width="9.7109375" customWidth="1"/>
    <col min="6162" max="6162" width="8.7109375" customWidth="1"/>
    <col min="6165" max="6165" width="9.42578125" customWidth="1"/>
    <col min="6166" max="6166" width="10.42578125" customWidth="1"/>
    <col min="6401" max="6401" width="1.7109375" customWidth="1"/>
    <col min="6402" max="6402" width="40" customWidth="1"/>
    <col min="6404" max="6404" width="9.7109375" customWidth="1"/>
    <col min="6405" max="6405" width="8.7109375" customWidth="1"/>
    <col min="6406" max="6406" width="9.7109375" customWidth="1"/>
    <col min="6407" max="6407" width="9" customWidth="1"/>
    <col min="6408" max="6408" width="9.140625" customWidth="1"/>
    <col min="6409" max="6411" width="9.7109375" customWidth="1"/>
    <col min="6416" max="6417" width="9.7109375" customWidth="1"/>
    <col min="6418" max="6418" width="8.7109375" customWidth="1"/>
    <col min="6421" max="6421" width="9.42578125" customWidth="1"/>
    <col min="6422" max="6422" width="10.42578125" customWidth="1"/>
    <col min="6657" max="6657" width="1.7109375" customWidth="1"/>
    <col min="6658" max="6658" width="40" customWidth="1"/>
    <col min="6660" max="6660" width="9.7109375" customWidth="1"/>
    <col min="6661" max="6661" width="8.7109375" customWidth="1"/>
    <col min="6662" max="6662" width="9.7109375" customWidth="1"/>
    <col min="6663" max="6663" width="9" customWidth="1"/>
    <col min="6664" max="6664" width="9.140625" customWidth="1"/>
    <col min="6665" max="6667" width="9.7109375" customWidth="1"/>
    <col min="6672" max="6673" width="9.7109375" customWidth="1"/>
    <col min="6674" max="6674" width="8.7109375" customWidth="1"/>
    <col min="6677" max="6677" width="9.42578125" customWidth="1"/>
    <col min="6678" max="6678" width="10.42578125" customWidth="1"/>
    <col min="6913" max="6913" width="1.7109375" customWidth="1"/>
    <col min="6914" max="6914" width="40" customWidth="1"/>
    <col min="6916" max="6916" width="9.7109375" customWidth="1"/>
    <col min="6917" max="6917" width="8.7109375" customWidth="1"/>
    <col min="6918" max="6918" width="9.7109375" customWidth="1"/>
    <col min="6919" max="6919" width="9" customWidth="1"/>
    <col min="6920" max="6920" width="9.140625" customWidth="1"/>
    <col min="6921" max="6923" width="9.7109375" customWidth="1"/>
    <col min="6928" max="6929" width="9.7109375" customWidth="1"/>
    <col min="6930" max="6930" width="8.7109375" customWidth="1"/>
    <col min="6933" max="6933" width="9.42578125" customWidth="1"/>
    <col min="6934" max="6934" width="10.42578125" customWidth="1"/>
    <col min="7169" max="7169" width="1.7109375" customWidth="1"/>
    <col min="7170" max="7170" width="40" customWidth="1"/>
    <col min="7172" max="7172" width="9.7109375" customWidth="1"/>
    <col min="7173" max="7173" width="8.7109375" customWidth="1"/>
    <col min="7174" max="7174" width="9.7109375" customWidth="1"/>
    <col min="7175" max="7175" width="9" customWidth="1"/>
    <col min="7176" max="7176" width="9.140625" customWidth="1"/>
    <col min="7177" max="7179" width="9.7109375" customWidth="1"/>
    <col min="7184" max="7185" width="9.7109375" customWidth="1"/>
    <col min="7186" max="7186" width="8.7109375" customWidth="1"/>
    <col min="7189" max="7189" width="9.42578125" customWidth="1"/>
    <col min="7190" max="7190" width="10.42578125" customWidth="1"/>
    <col min="7425" max="7425" width="1.7109375" customWidth="1"/>
    <col min="7426" max="7426" width="40" customWidth="1"/>
    <col min="7428" max="7428" width="9.7109375" customWidth="1"/>
    <col min="7429" max="7429" width="8.7109375" customWidth="1"/>
    <col min="7430" max="7430" width="9.7109375" customWidth="1"/>
    <col min="7431" max="7431" width="9" customWidth="1"/>
    <col min="7432" max="7432" width="9.140625" customWidth="1"/>
    <col min="7433" max="7435" width="9.7109375" customWidth="1"/>
    <col min="7440" max="7441" width="9.7109375" customWidth="1"/>
    <col min="7442" max="7442" width="8.7109375" customWidth="1"/>
    <col min="7445" max="7445" width="9.42578125" customWidth="1"/>
    <col min="7446" max="7446" width="10.42578125" customWidth="1"/>
    <col min="7681" max="7681" width="1.7109375" customWidth="1"/>
    <col min="7682" max="7682" width="40" customWidth="1"/>
    <col min="7684" max="7684" width="9.7109375" customWidth="1"/>
    <col min="7685" max="7685" width="8.7109375" customWidth="1"/>
    <col min="7686" max="7686" width="9.7109375" customWidth="1"/>
    <col min="7687" max="7687" width="9" customWidth="1"/>
    <col min="7688" max="7688" width="9.140625" customWidth="1"/>
    <col min="7689" max="7691" width="9.7109375" customWidth="1"/>
    <col min="7696" max="7697" width="9.7109375" customWidth="1"/>
    <col min="7698" max="7698" width="8.7109375" customWidth="1"/>
    <col min="7701" max="7701" width="9.42578125" customWidth="1"/>
    <col min="7702" max="7702" width="10.42578125" customWidth="1"/>
    <col min="7937" max="7937" width="1.7109375" customWidth="1"/>
    <col min="7938" max="7938" width="40" customWidth="1"/>
    <col min="7940" max="7940" width="9.7109375" customWidth="1"/>
    <col min="7941" max="7941" width="8.7109375" customWidth="1"/>
    <col min="7942" max="7942" width="9.7109375" customWidth="1"/>
    <col min="7943" max="7943" width="9" customWidth="1"/>
    <col min="7944" max="7944" width="9.140625" customWidth="1"/>
    <col min="7945" max="7947" width="9.7109375" customWidth="1"/>
    <col min="7952" max="7953" width="9.7109375" customWidth="1"/>
    <col min="7954" max="7954" width="8.7109375" customWidth="1"/>
    <col min="7957" max="7957" width="9.42578125" customWidth="1"/>
    <col min="7958" max="7958" width="10.42578125" customWidth="1"/>
    <col min="8193" max="8193" width="1.7109375" customWidth="1"/>
    <col min="8194" max="8194" width="40" customWidth="1"/>
    <col min="8196" max="8196" width="9.7109375" customWidth="1"/>
    <col min="8197" max="8197" width="8.7109375" customWidth="1"/>
    <col min="8198" max="8198" width="9.7109375" customWidth="1"/>
    <col min="8199" max="8199" width="9" customWidth="1"/>
    <col min="8200" max="8200" width="9.140625" customWidth="1"/>
    <col min="8201" max="8203" width="9.7109375" customWidth="1"/>
    <col min="8208" max="8209" width="9.7109375" customWidth="1"/>
    <col min="8210" max="8210" width="8.7109375" customWidth="1"/>
    <col min="8213" max="8213" width="9.42578125" customWidth="1"/>
    <col min="8214" max="8214" width="10.42578125" customWidth="1"/>
    <col min="8449" max="8449" width="1.7109375" customWidth="1"/>
    <col min="8450" max="8450" width="40" customWidth="1"/>
    <col min="8452" max="8452" width="9.7109375" customWidth="1"/>
    <col min="8453" max="8453" width="8.7109375" customWidth="1"/>
    <col min="8454" max="8454" width="9.7109375" customWidth="1"/>
    <col min="8455" max="8455" width="9" customWidth="1"/>
    <col min="8456" max="8456" width="9.140625" customWidth="1"/>
    <col min="8457" max="8459" width="9.7109375" customWidth="1"/>
    <col min="8464" max="8465" width="9.7109375" customWidth="1"/>
    <col min="8466" max="8466" width="8.7109375" customWidth="1"/>
    <col min="8469" max="8469" width="9.42578125" customWidth="1"/>
    <col min="8470" max="8470" width="10.42578125" customWidth="1"/>
    <col min="8705" max="8705" width="1.7109375" customWidth="1"/>
    <col min="8706" max="8706" width="40" customWidth="1"/>
    <col min="8708" max="8708" width="9.7109375" customWidth="1"/>
    <col min="8709" max="8709" width="8.7109375" customWidth="1"/>
    <col min="8710" max="8710" width="9.7109375" customWidth="1"/>
    <col min="8711" max="8711" width="9" customWidth="1"/>
    <col min="8712" max="8712" width="9.140625" customWidth="1"/>
    <col min="8713" max="8715" width="9.7109375" customWidth="1"/>
    <col min="8720" max="8721" width="9.7109375" customWidth="1"/>
    <col min="8722" max="8722" width="8.7109375" customWidth="1"/>
    <col min="8725" max="8725" width="9.42578125" customWidth="1"/>
    <col min="8726" max="8726" width="10.42578125" customWidth="1"/>
    <col min="8961" max="8961" width="1.7109375" customWidth="1"/>
    <col min="8962" max="8962" width="40" customWidth="1"/>
    <col min="8964" max="8964" width="9.7109375" customWidth="1"/>
    <col min="8965" max="8965" width="8.7109375" customWidth="1"/>
    <col min="8966" max="8966" width="9.7109375" customWidth="1"/>
    <col min="8967" max="8967" width="9" customWidth="1"/>
    <col min="8968" max="8968" width="9.140625" customWidth="1"/>
    <col min="8969" max="8971" width="9.7109375" customWidth="1"/>
    <col min="8976" max="8977" width="9.7109375" customWidth="1"/>
    <col min="8978" max="8978" width="8.7109375" customWidth="1"/>
    <col min="8981" max="8981" width="9.42578125" customWidth="1"/>
    <col min="8982" max="8982" width="10.42578125" customWidth="1"/>
    <col min="9217" max="9217" width="1.7109375" customWidth="1"/>
    <col min="9218" max="9218" width="40" customWidth="1"/>
    <col min="9220" max="9220" width="9.7109375" customWidth="1"/>
    <col min="9221" max="9221" width="8.7109375" customWidth="1"/>
    <col min="9222" max="9222" width="9.7109375" customWidth="1"/>
    <col min="9223" max="9223" width="9" customWidth="1"/>
    <col min="9224" max="9224" width="9.140625" customWidth="1"/>
    <col min="9225" max="9227" width="9.7109375" customWidth="1"/>
    <col min="9232" max="9233" width="9.7109375" customWidth="1"/>
    <col min="9234" max="9234" width="8.7109375" customWidth="1"/>
    <col min="9237" max="9237" width="9.42578125" customWidth="1"/>
    <col min="9238" max="9238" width="10.42578125" customWidth="1"/>
    <col min="9473" max="9473" width="1.7109375" customWidth="1"/>
    <col min="9474" max="9474" width="40" customWidth="1"/>
    <col min="9476" max="9476" width="9.7109375" customWidth="1"/>
    <col min="9477" max="9477" width="8.7109375" customWidth="1"/>
    <col min="9478" max="9478" width="9.7109375" customWidth="1"/>
    <col min="9479" max="9479" width="9" customWidth="1"/>
    <col min="9480" max="9480" width="9.140625" customWidth="1"/>
    <col min="9481" max="9483" width="9.7109375" customWidth="1"/>
    <col min="9488" max="9489" width="9.7109375" customWidth="1"/>
    <col min="9490" max="9490" width="8.7109375" customWidth="1"/>
    <col min="9493" max="9493" width="9.42578125" customWidth="1"/>
    <col min="9494" max="9494" width="10.42578125" customWidth="1"/>
    <col min="9729" max="9729" width="1.7109375" customWidth="1"/>
    <col min="9730" max="9730" width="40" customWidth="1"/>
    <col min="9732" max="9732" width="9.7109375" customWidth="1"/>
    <col min="9733" max="9733" width="8.7109375" customWidth="1"/>
    <col min="9734" max="9734" width="9.7109375" customWidth="1"/>
    <col min="9735" max="9735" width="9" customWidth="1"/>
    <col min="9736" max="9736" width="9.140625" customWidth="1"/>
    <col min="9737" max="9739" width="9.7109375" customWidth="1"/>
    <col min="9744" max="9745" width="9.7109375" customWidth="1"/>
    <col min="9746" max="9746" width="8.7109375" customWidth="1"/>
    <col min="9749" max="9749" width="9.42578125" customWidth="1"/>
    <col min="9750" max="9750" width="10.42578125" customWidth="1"/>
    <col min="9985" max="9985" width="1.7109375" customWidth="1"/>
    <col min="9986" max="9986" width="40" customWidth="1"/>
    <col min="9988" max="9988" width="9.7109375" customWidth="1"/>
    <col min="9989" max="9989" width="8.7109375" customWidth="1"/>
    <col min="9990" max="9990" width="9.7109375" customWidth="1"/>
    <col min="9991" max="9991" width="9" customWidth="1"/>
    <col min="9992" max="9992" width="9.140625" customWidth="1"/>
    <col min="9993" max="9995" width="9.7109375" customWidth="1"/>
    <col min="10000" max="10001" width="9.7109375" customWidth="1"/>
    <col min="10002" max="10002" width="8.7109375" customWidth="1"/>
    <col min="10005" max="10005" width="9.42578125" customWidth="1"/>
    <col min="10006" max="10006" width="10.42578125" customWidth="1"/>
    <col min="10241" max="10241" width="1.7109375" customWidth="1"/>
    <col min="10242" max="10242" width="40" customWidth="1"/>
    <col min="10244" max="10244" width="9.7109375" customWidth="1"/>
    <col min="10245" max="10245" width="8.7109375" customWidth="1"/>
    <col min="10246" max="10246" width="9.7109375" customWidth="1"/>
    <col min="10247" max="10247" width="9" customWidth="1"/>
    <col min="10248" max="10248" width="9.140625" customWidth="1"/>
    <col min="10249" max="10251" width="9.7109375" customWidth="1"/>
    <col min="10256" max="10257" width="9.7109375" customWidth="1"/>
    <col min="10258" max="10258" width="8.7109375" customWidth="1"/>
    <col min="10261" max="10261" width="9.42578125" customWidth="1"/>
    <col min="10262" max="10262" width="10.42578125" customWidth="1"/>
    <col min="10497" max="10497" width="1.7109375" customWidth="1"/>
    <col min="10498" max="10498" width="40" customWidth="1"/>
    <col min="10500" max="10500" width="9.7109375" customWidth="1"/>
    <col min="10501" max="10501" width="8.7109375" customWidth="1"/>
    <col min="10502" max="10502" width="9.7109375" customWidth="1"/>
    <col min="10503" max="10503" width="9" customWidth="1"/>
    <col min="10504" max="10504" width="9.140625" customWidth="1"/>
    <col min="10505" max="10507" width="9.7109375" customWidth="1"/>
    <col min="10512" max="10513" width="9.7109375" customWidth="1"/>
    <col min="10514" max="10514" width="8.7109375" customWidth="1"/>
    <col min="10517" max="10517" width="9.42578125" customWidth="1"/>
    <col min="10518" max="10518" width="10.42578125" customWidth="1"/>
    <col min="10753" max="10753" width="1.7109375" customWidth="1"/>
    <col min="10754" max="10754" width="40" customWidth="1"/>
    <col min="10756" max="10756" width="9.7109375" customWidth="1"/>
    <col min="10757" max="10757" width="8.7109375" customWidth="1"/>
    <col min="10758" max="10758" width="9.7109375" customWidth="1"/>
    <col min="10759" max="10759" width="9" customWidth="1"/>
    <col min="10760" max="10760" width="9.140625" customWidth="1"/>
    <col min="10761" max="10763" width="9.7109375" customWidth="1"/>
    <col min="10768" max="10769" width="9.7109375" customWidth="1"/>
    <col min="10770" max="10770" width="8.7109375" customWidth="1"/>
    <col min="10773" max="10773" width="9.42578125" customWidth="1"/>
    <col min="10774" max="10774" width="10.42578125" customWidth="1"/>
    <col min="11009" max="11009" width="1.7109375" customWidth="1"/>
    <col min="11010" max="11010" width="40" customWidth="1"/>
    <col min="11012" max="11012" width="9.7109375" customWidth="1"/>
    <col min="11013" max="11013" width="8.7109375" customWidth="1"/>
    <col min="11014" max="11014" width="9.7109375" customWidth="1"/>
    <col min="11015" max="11015" width="9" customWidth="1"/>
    <col min="11016" max="11016" width="9.140625" customWidth="1"/>
    <col min="11017" max="11019" width="9.7109375" customWidth="1"/>
    <col min="11024" max="11025" width="9.7109375" customWidth="1"/>
    <col min="11026" max="11026" width="8.7109375" customWidth="1"/>
    <col min="11029" max="11029" width="9.42578125" customWidth="1"/>
    <col min="11030" max="11030" width="10.42578125" customWidth="1"/>
    <col min="11265" max="11265" width="1.7109375" customWidth="1"/>
    <col min="11266" max="11266" width="40" customWidth="1"/>
    <col min="11268" max="11268" width="9.7109375" customWidth="1"/>
    <col min="11269" max="11269" width="8.7109375" customWidth="1"/>
    <col min="11270" max="11270" width="9.7109375" customWidth="1"/>
    <col min="11271" max="11271" width="9" customWidth="1"/>
    <col min="11272" max="11272" width="9.140625" customWidth="1"/>
    <col min="11273" max="11275" width="9.7109375" customWidth="1"/>
    <col min="11280" max="11281" width="9.7109375" customWidth="1"/>
    <col min="11282" max="11282" width="8.7109375" customWidth="1"/>
    <col min="11285" max="11285" width="9.42578125" customWidth="1"/>
    <col min="11286" max="11286" width="10.42578125" customWidth="1"/>
    <col min="11521" max="11521" width="1.7109375" customWidth="1"/>
    <col min="11522" max="11522" width="40" customWidth="1"/>
    <col min="11524" max="11524" width="9.7109375" customWidth="1"/>
    <col min="11525" max="11525" width="8.7109375" customWidth="1"/>
    <col min="11526" max="11526" width="9.7109375" customWidth="1"/>
    <col min="11527" max="11527" width="9" customWidth="1"/>
    <col min="11528" max="11528" width="9.140625" customWidth="1"/>
    <col min="11529" max="11531" width="9.7109375" customWidth="1"/>
    <col min="11536" max="11537" width="9.7109375" customWidth="1"/>
    <col min="11538" max="11538" width="8.7109375" customWidth="1"/>
    <col min="11541" max="11541" width="9.42578125" customWidth="1"/>
    <col min="11542" max="11542" width="10.42578125" customWidth="1"/>
    <col min="11777" max="11777" width="1.7109375" customWidth="1"/>
    <col min="11778" max="11778" width="40" customWidth="1"/>
    <col min="11780" max="11780" width="9.7109375" customWidth="1"/>
    <col min="11781" max="11781" width="8.7109375" customWidth="1"/>
    <col min="11782" max="11782" width="9.7109375" customWidth="1"/>
    <col min="11783" max="11783" width="9" customWidth="1"/>
    <col min="11784" max="11784" width="9.140625" customWidth="1"/>
    <col min="11785" max="11787" width="9.7109375" customWidth="1"/>
    <col min="11792" max="11793" width="9.7109375" customWidth="1"/>
    <col min="11794" max="11794" width="8.7109375" customWidth="1"/>
    <col min="11797" max="11797" width="9.42578125" customWidth="1"/>
    <col min="11798" max="11798" width="10.42578125" customWidth="1"/>
    <col min="12033" max="12033" width="1.7109375" customWidth="1"/>
    <col min="12034" max="12034" width="40" customWidth="1"/>
    <col min="12036" max="12036" width="9.7109375" customWidth="1"/>
    <col min="12037" max="12037" width="8.7109375" customWidth="1"/>
    <col min="12038" max="12038" width="9.7109375" customWidth="1"/>
    <col min="12039" max="12039" width="9" customWidth="1"/>
    <col min="12040" max="12040" width="9.140625" customWidth="1"/>
    <col min="12041" max="12043" width="9.7109375" customWidth="1"/>
    <col min="12048" max="12049" width="9.7109375" customWidth="1"/>
    <col min="12050" max="12050" width="8.7109375" customWidth="1"/>
    <col min="12053" max="12053" width="9.42578125" customWidth="1"/>
    <col min="12054" max="12054" width="10.42578125" customWidth="1"/>
    <col min="12289" max="12289" width="1.7109375" customWidth="1"/>
    <col min="12290" max="12290" width="40" customWidth="1"/>
    <col min="12292" max="12292" width="9.7109375" customWidth="1"/>
    <col min="12293" max="12293" width="8.7109375" customWidth="1"/>
    <col min="12294" max="12294" width="9.7109375" customWidth="1"/>
    <col min="12295" max="12295" width="9" customWidth="1"/>
    <col min="12296" max="12296" width="9.140625" customWidth="1"/>
    <col min="12297" max="12299" width="9.7109375" customWidth="1"/>
    <col min="12304" max="12305" width="9.7109375" customWidth="1"/>
    <col min="12306" max="12306" width="8.7109375" customWidth="1"/>
    <col min="12309" max="12309" width="9.42578125" customWidth="1"/>
    <col min="12310" max="12310" width="10.42578125" customWidth="1"/>
    <col min="12545" max="12545" width="1.7109375" customWidth="1"/>
    <col min="12546" max="12546" width="40" customWidth="1"/>
    <col min="12548" max="12548" width="9.7109375" customWidth="1"/>
    <col min="12549" max="12549" width="8.7109375" customWidth="1"/>
    <col min="12550" max="12550" width="9.7109375" customWidth="1"/>
    <col min="12551" max="12551" width="9" customWidth="1"/>
    <col min="12552" max="12552" width="9.140625" customWidth="1"/>
    <col min="12553" max="12555" width="9.7109375" customWidth="1"/>
    <col min="12560" max="12561" width="9.7109375" customWidth="1"/>
    <col min="12562" max="12562" width="8.7109375" customWidth="1"/>
    <col min="12565" max="12565" width="9.42578125" customWidth="1"/>
    <col min="12566" max="12566" width="10.42578125" customWidth="1"/>
    <col min="12801" max="12801" width="1.7109375" customWidth="1"/>
    <col min="12802" max="12802" width="40" customWidth="1"/>
    <col min="12804" max="12804" width="9.7109375" customWidth="1"/>
    <col min="12805" max="12805" width="8.7109375" customWidth="1"/>
    <col min="12806" max="12806" width="9.7109375" customWidth="1"/>
    <col min="12807" max="12807" width="9" customWidth="1"/>
    <col min="12808" max="12808" width="9.140625" customWidth="1"/>
    <col min="12809" max="12811" width="9.7109375" customWidth="1"/>
    <col min="12816" max="12817" width="9.7109375" customWidth="1"/>
    <col min="12818" max="12818" width="8.7109375" customWidth="1"/>
    <col min="12821" max="12821" width="9.42578125" customWidth="1"/>
    <col min="12822" max="12822" width="10.42578125" customWidth="1"/>
    <col min="13057" max="13057" width="1.7109375" customWidth="1"/>
    <col min="13058" max="13058" width="40" customWidth="1"/>
    <col min="13060" max="13060" width="9.7109375" customWidth="1"/>
    <col min="13061" max="13061" width="8.7109375" customWidth="1"/>
    <col min="13062" max="13062" width="9.7109375" customWidth="1"/>
    <col min="13063" max="13063" width="9" customWidth="1"/>
    <col min="13064" max="13064" width="9.140625" customWidth="1"/>
    <col min="13065" max="13067" width="9.7109375" customWidth="1"/>
    <col min="13072" max="13073" width="9.7109375" customWidth="1"/>
    <col min="13074" max="13074" width="8.7109375" customWidth="1"/>
    <col min="13077" max="13077" width="9.42578125" customWidth="1"/>
    <col min="13078" max="13078" width="10.42578125" customWidth="1"/>
    <col min="13313" max="13313" width="1.7109375" customWidth="1"/>
    <col min="13314" max="13314" width="40" customWidth="1"/>
    <col min="13316" max="13316" width="9.7109375" customWidth="1"/>
    <col min="13317" max="13317" width="8.7109375" customWidth="1"/>
    <col min="13318" max="13318" width="9.7109375" customWidth="1"/>
    <col min="13319" max="13319" width="9" customWidth="1"/>
    <col min="13320" max="13320" width="9.140625" customWidth="1"/>
    <col min="13321" max="13323" width="9.7109375" customWidth="1"/>
    <col min="13328" max="13329" width="9.7109375" customWidth="1"/>
    <col min="13330" max="13330" width="8.7109375" customWidth="1"/>
    <col min="13333" max="13333" width="9.42578125" customWidth="1"/>
    <col min="13334" max="13334" width="10.42578125" customWidth="1"/>
    <col min="13569" max="13569" width="1.7109375" customWidth="1"/>
    <col min="13570" max="13570" width="40" customWidth="1"/>
    <col min="13572" max="13572" width="9.7109375" customWidth="1"/>
    <col min="13573" max="13573" width="8.7109375" customWidth="1"/>
    <col min="13574" max="13574" width="9.7109375" customWidth="1"/>
    <col min="13575" max="13575" width="9" customWidth="1"/>
    <col min="13576" max="13576" width="9.140625" customWidth="1"/>
    <col min="13577" max="13579" width="9.7109375" customWidth="1"/>
    <col min="13584" max="13585" width="9.7109375" customWidth="1"/>
    <col min="13586" max="13586" width="8.7109375" customWidth="1"/>
    <col min="13589" max="13589" width="9.42578125" customWidth="1"/>
    <col min="13590" max="13590" width="10.42578125" customWidth="1"/>
    <col min="13825" max="13825" width="1.7109375" customWidth="1"/>
    <col min="13826" max="13826" width="40" customWidth="1"/>
    <col min="13828" max="13828" width="9.7109375" customWidth="1"/>
    <col min="13829" max="13829" width="8.7109375" customWidth="1"/>
    <col min="13830" max="13830" width="9.7109375" customWidth="1"/>
    <col min="13831" max="13831" width="9" customWidth="1"/>
    <col min="13832" max="13832" width="9.140625" customWidth="1"/>
    <col min="13833" max="13835" width="9.7109375" customWidth="1"/>
    <col min="13840" max="13841" width="9.7109375" customWidth="1"/>
    <col min="13842" max="13842" width="8.7109375" customWidth="1"/>
    <col min="13845" max="13845" width="9.42578125" customWidth="1"/>
    <col min="13846" max="13846" width="10.42578125" customWidth="1"/>
    <col min="14081" max="14081" width="1.7109375" customWidth="1"/>
    <col min="14082" max="14082" width="40" customWidth="1"/>
    <col min="14084" max="14084" width="9.7109375" customWidth="1"/>
    <col min="14085" max="14085" width="8.7109375" customWidth="1"/>
    <col min="14086" max="14086" width="9.7109375" customWidth="1"/>
    <col min="14087" max="14087" width="9" customWidth="1"/>
    <col min="14088" max="14088" width="9.140625" customWidth="1"/>
    <col min="14089" max="14091" width="9.7109375" customWidth="1"/>
    <col min="14096" max="14097" width="9.7109375" customWidth="1"/>
    <col min="14098" max="14098" width="8.7109375" customWidth="1"/>
    <col min="14101" max="14101" width="9.42578125" customWidth="1"/>
    <col min="14102" max="14102" width="10.42578125" customWidth="1"/>
    <col min="14337" max="14337" width="1.7109375" customWidth="1"/>
    <col min="14338" max="14338" width="40" customWidth="1"/>
    <col min="14340" max="14340" width="9.7109375" customWidth="1"/>
    <col min="14341" max="14341" width="8.7109375" customWidth="1"/>
    <col min="14342" max="14342" width="9.7109375" customWidth="1"/>
    <col min="14343" max="14343" width="9" customWidth="1"/>
    <col min="14344" max="14344" width="9.140625" customWidth="1"/>
    <col min="14345" max="14347" width="9.7109375" customWidth="1"/>
    <col min="14352" max="14353" width="9.7109375" customWidth="1"/>
    <col min="14354" max="14354" width="8.7109375" customWidth="1"/>
    <col min="14357" max="14357" width="9.42578125" customWidth="1"/>
    <col min="14358" max="14358" width="10.42578125" customWidth="1"/>
    <col min="14593" max="14593" width="1.7109375" customWidth="1"/>
    <col min="14594" max="14594" width="40" customWidth="1"/>
    <col min="14596" max="14596" width="9.7109375" customWidth="1"/>
    <col min="14597" max="14597" width="8.7109375" customWidth="1"/>
    <col min="14598" max="14598" width="9.7109375" customWidth="1"/>
    <col min="14599" max="14599" width="9" customWidth="1"/>
    <col min="14600" max="14600" width="9.140625" customWidth="1"/>
    <col min="14601" max="14603" width="9.7109375" customWidth="1"/>
    <col min="14608" max="14609" width="9.7109375" customWidth="1"/>
    <col min="14610" max="14610" width="8.7109375" customWidth="1"/>
    <col min="14613" max="14613" width="9.42578125" customWidth="1"/>
    <col min="14614" max="14614" width="10.42578125" customWidth="1"/>
    <col min="14849" max="14849" width="1.7109375" customWidth="1"/>
    <col min="14850" max="14850" width="40" customWidth="1"/>
    <col min="14852" max="14852" width="9.7109375" customWidth="1"/>
    <col min="14853" max="14853" width="8.7109375" customWidth="1"/>
    <col min="14854" max="14854" width="9.7109375" customWidth="1"/>
    <col min="14855" max="14855" width="9" customWidth="1"/>
    <col min="14856" max="14856" width="9.140625" customWidth="1"/>
    <col min="14857" max="14859" width="9.7109375" customWidth="1"/>
    <col min="14864" max="14865" width="9.7109375" customWidth="1"/>
    <col min="14866" max="14866" width="8.7109375" customWidth="1"/>
    <col min="14869" max="14869" width="9.42578125" customWidth="1"/>
    <col min="14870" max="14870" width="10.42578125" customWidth="1"/>
    <col min="15105" max="15105" width="1.7109375" customWidth="1"/>
    <col min="15106" max="15106" width="40" customWidth="1"/>
    <col min="15108" max="15108" width="9.7109375" customWidth="1"/>
    <col min="15109" max="15109" width="8.7109375" customWidth="1"/>
    <col min="15110" max="15110" width="9.7109375" customWidth="1"/>
    <col min="15111" max="15111" width="9" customWidth="1"/>
    <col min="15112" max="15112" width="9.140625" customWidth="1"/>
    <col min="15113" max="15115" width="9.7109375" customWidth="1"/>
    <col min="15120" max="15121" width="9.7109375" customWidth="1"/>
    <col min="15122" max="15122" width="8.7109375" customWidth="1"/>
    <col min="15125" max="15125" width="9.42578125" customWidth="1"/>
    <col min="15126" max="15126" width="10.42578125" customWidth="1"/>
    <col min="15361" max="15361" width="1.7109375" customWidth="1"/>
    <col min="15362" max="15362" width="40" customWidth="1"/>
    <col min="15364" max="15364" width="9.7109375" customWidth="1"/>
    <col min="15365" max="15365" width="8.7109375" customWidth="1"/>
    <col min="15366" max="15366" width="9.7109375" customWidth="1"/>
    <col min="15367" max="15367" width="9" customWidth="1"/>
    <col min="15368" max="15368" width="9.140625" customWidth="1"/>
    <col min="15369" max="15371" width="9.7109375" customWidth="1"/>
    <col min="15376" max="15377" width="9.7109375" customWidth="1"/>
    <col min="15378" max="15378" width="8.7109375" customWidth="1"/>
    <col min="15381" max="15381" width="9.42578125" customWidth="1"/>
    <col min="15382" max="15382" width="10.42578125" customWidth="1"/>
    <col min="15617" max="15617" width="1.7109375" customWidth="1"/>
    <col min="15618" max="15618" width="40" customWidth="1"/>
    <col min="15620" max="15620" width="9.7109375" customWidth="1"/>
    <col min="15621" max="15621" width="8.7109375" customWidth="1"/>
    <col min="15622" max="15622" width="9.7109375" customWidth="1"/>
    <col min="15623" max="15623" width="9" customWidth="1"/>
    <col min="15624" max="15624" width="9.140625" customWidth="1"/>
    <col min="15625" max="15627" width="9.7109375" customWidth="1"/>
    <col min="15632" max="15633" width="9.7109375" customWidth="1"/>
    <col min="15634" max="15634" width="8.7109375" customWidth="1"/>
    <col min="15637" max="15637" width="9.42578125" customWidth="1"/>
    <col min="15638" max="15638" width="10.42578125" customWidth="1"/>
    <col min="15873" max="15873" width="1.7109375" customWidth="1"/>
    <col min="15874" max="15874" width="40" customWidth="1"/>
    <col min="15876" max="15876" width="9.7109375" customWidth="1"/>
    <col min="15877" max="15877" width="8.7109375" customWidth="1"/>
    <col min="15878" max="15878" width="9.7109375" customWidth="1"/>
    <col min="15879" max="15879" width="9" customWidth="1"/>
    <col min="15880" max="15880" width="9.140625" customWidth="1"/>
    <col min="15881" max="15883" width="9.7109375" customWidth="1"/>
    <col min="15888" max="15889" width="9.7109375" customWidth="1"/>
    <col min="15890" max="15890" width="8.7109375" customWidth="1"/>
    <col min="15893" max="15893" width="9.42578125" customWidth="1"/>
    <col min="15894" max="15894" width="10.42578125" customWidth="1"/>
    <col min="16129" max="16129" width="1.7109375" customWidth="1"/>
    <col min="16130" max="16130" width="40" customWidth="1"/>
    <col min="16132" max="16132" width="9.7109375" customWidth="1"/>
    <col min="16133" max="16133" width="8.7109375" customWidth="1"/>
    <col min="16134" max="16134" width="9.7109375" customWidth="1"/>
    <col min="16135" max="16135" width="9" customWidth="1"/>
    <col min="16136" max="16136" width="9.140625" customWidth="1"/>
    <col min="16137" max="16139" width="9.7109375" customWidth="1"/>
    <col min="16144" max="16145" width="9.7109375" customWidth="1"/>
    <col min="16146" max="16146" width="8.7109375" customWidth="1"/>
    <col min="16149" max="16149" width="9.42578125" customWidth="1"/>
    <col min="16150" max="16150" width="10.42578125" customWidth="1"/>
  </cols>
  <sheetData>
    <row r="1" spans="2:22" ht="15.75" x14ac:dyDescent="0.25">
      <c r="B1" s="112" t="s">
        <v>0</v>
      </c>
      <c r="C1" s="112"/>
      <c r="D1" s="112"/>
      <c r="E1" s="112"/>
      <c r="F1" s="112"/>
      <c r="G1" s="112"/>
      <c r="H1" s="112"/>
      <c r="I1" s="112"/>
      <c r="J1" s="112"/>
      <c r="K1" s="112"/>
      <c r="L1" s="112"/>
      <c r="M1" s="112"/>
      <c r="N1" s="112"/>
      <c r="O1" s="112"/>
      <c r="P1" s="112"/>
      <c r="Q1" s="112"/>
      <c r="R1" s="112"/>
      <c r="S1" s="112"/>
      <c r="T1" s="112"/>
      <c r="U1" s="112"/>
      <c r="V1" s="112"/>
    </row>
    <row r="2" spans="2:22" ht="15.75" x14ac:dyDescent="0.25">
      <c r="B2" s="112" t="s">
        <v>1</v>
      </c>
      <c r="C2" s="112"/>
      <c r="D2" s="112"/>
      <c r="E2" s="112"/>
      <c r="F2" s="112"/>
      <c r="G2" s="112"/>
      <c r="H2" s="112"/>
      <c r="I2" s="112"/>
      <c r="J2" s="112"/>
      <c r="K2" s="112"/>
      <c r="L2" s="112"/>
      <c r="M2" s="112"/>
      <c r="N2" s="112"/>
      <c r="O2" s="112"/>
      <c r="P2" s="112"/>
      <c r="Q2" s="112"/>
      <c r="R2" s="112"/>
      <c r="S2" s="112"/>
      <c r="T2" s="112"/>
      <c r="U2" s="112"/>
      <c r="V2" s="112"/>
    </row>
    <row r="3" spans="2:22" ht="15.75" x14ac:dyDescent="0.25">
      <c r="B3" s="113" t="s">
        <v>344</v>
      </c>
      <c r="C3" s="113"/>
      <c r="D3" s="113"/>
      <c r="E3" s="113"/>
      <c r="F3" s="113"/>
      <c r="G3" s="113"/>
      <c r="H3" s="113"/>
      <c r="I3" s="113"/>
      <c r="J3" s="113"/>
      <c r="K3" s="113"/>
      <c r="L3" s="113"/>
      <c r="M3" s="113"/>
      <c r="N3" s="113"/>
      <c r="O3" s="113"/>
      <c r="P3" s="113"/>
      <c r="Q3" s="113"/>
      <c r="R3" s="113"/>
      <c r="S3" s="113"/>
      <c r="T3" s="113"/>
      <c r="U3" s="113"/>
      <c r="V3" s="113"/>
    </row>
    <row r="4" spans="2:22" x14ac:dyDescent="0.25">
      <c r="B4" s="1" t="s">
        <v>3</v>
      </c>
    </row>
    <row r="5" spans="2:22" x14ac:dyDescent="0.25">
      <c r="B5" s="1" t="s">
        <v>123</v>
      </c>
    </row>
    <row r="6" spans="2:22" x14ac:dyDescent="0.25">
      <c r="B6" s="145" t="s">
        <v>345</v>
      </c>
      <c r="C6" s="148" t="s">
        <v>234</v>
      </c>
      <c r="D6" s="149"/>
      <c r="E6" s="149"/>
      <c r="F6" s="149"/>
      <c r="G6" s="149"/>
      <c r="H6" s="149"/>
      <c r="I6" s="149"/>
      <c r="J6" s="149"/>
      <c r="K6" s="149"/>
      <c r="L6" s="149"/>
      <c r="M6" s="149"/>
      <c r="N6" s="149"/>
      <c r="O6" s="149"/>
      <c r="P6" s="149"/>
      <c r="Q6" s="149"/>
      <c r="R6" s="149"/>
      <c r="S6" s="149"/>
      <c r="T6" s="149"/>
      <c r="U6" s="149"/>
      <c r="V6" s="150"/>
    </row>
    <row r="7" spans="2:22" x14ac:dyDescent="0.25">
      <c r="B7" s="154"/>
      <c r="C7" s="139" t="s">
        <v>27</v>
      </c>
      <c r="D7" s="139" t="s">
        <v>235</v>
      </c>
      <c r="E7" s="139" t="s">
        <v>236</v>
      </c>
      <c r="F7" s="139" t="s">
        <v>237</v>
      </c>
      <c r="G7" s="139" t="s">
        <v>238</v>
      </c>
      <c r="H7" s="139" t="s">
        <v>239</v>
      </c>
      <c r="I7" s="139" t="s">
        <v>240</v>
      </c>
      <c r="J7" s="139" t="s">
        <v>241</v>
      </c>
      <c r="K7" s="139" t="s">
        <v>242</v>
      </c>
      <c r="L7" s="148" t="s">
        <v>243</v>
      </c>
      <c r="M7" s="149"/>
      <c r="N7" s="149"/>
      <c r="O7" s="150"/>
      <c r="P7" s="139" t="s">
        <v>244</v>
      </c>
      <c r="Q7" s="139" t="s">
        <v>245</v>
      </c>
      <c r="R7" s="139" t="s">
        <v>246</v>
      </c>
      <c r="S7" s="139" t="s">
        <v>247</v>
      </c>
      <c r="T7" s="139" t="s">
        <v>248</v>
      </c>
      <c r="U7" s="139" t="s">
        <v>249</v>
      </c>
      <c r="V7" s="139" t="s">
        <v>250</v>
      </c>
    </row>
    <row r="8" spans="2:22" x14ac:dyDescent="0.25">
      <c r="B8" s="154"/>
      <c r="C8" s="143"/>
      <c r="D8" s="143"/>
      <c r="E8" s="143"/>
      <c r="F8" s="143"/>
      <c r="G8" s="143"/>
      <c r="H8" s="143"/>
      <c r="I8" s="143"/>
      <c r="J8" s="143"/>
      <c r="K8" s="143"/>
      <c r="L8" s="17" t="s">
        <v>251</v>
      </c>
      <c r="M8" s="17" t="s">
        <v>252</v>
      </c>
      <c r="N8" s="17" t="s">
        <v>253</v>
      </c>
      <c r="O8" s="17" t="s">
        <v>254</v>
      </c>
      <c r="P8" s="143"/>
      <c r="Q8" s="143"/>
      <c r="R8" s="143"/>
      <c r="S8" s="143"/>
      <c r="T8" s="143"/>
      <c r="U8" s="143"/>
      <c r="V8" s="143"/>
    </row>
    <row r="9" spans="2:22" x14ac:dyDescent="0.25">
      <c r="B9" s="155"/>
      <c r="C9" s="140"/>
      <c r="D9" s="140"/>
      <c r="E9" s="140"/>
      <c r="F9" s="140"/>
      <c r="G9" s="140"/>
      <c r="H9" s="140"/>
      <c r="I9" s="140"/>
      <c r="J9" s="140"/>
      <c r="K9" s="140"/>
      <c r="L9" s="23"/>
      <c r="M9" s="23"/>
      <c r="N9" s="23"/>
      <c r="O9" s="23"/>
      <c r="P9" s="140"/>
      <c r="Q9" s="140"/>
      <c r="R9" s="140"/>
      <c r="S9" s="140"/>
      <c r="T9" s="140"/>
      <c r="U9" s="140"/>
      <c r="V9" s="140"/>
    </row>
    <row r="10" spans="2:22" x14ac:dyDescent="0.25">
      <c r="B10" s="6" t="s">
        <v>18</v>
      </c>
      <c r="C10" s="7">
        <f t="shared" ref="C10:C27" si="0">SUM(D10:V10)</f>
        <v>162</v>
      </c>
      <c r="D10" s="7">
        <v>12</v>
      </c>
      <c r="E10" s="7">
        <v>18</v>
      </c>
      <c r="F10" s="7">
        <v>11</v>
      </c>
      <c r="G10" s="7">
        <v>0</v>
      </c>
      <c r="H10" s="7">
        <v>4</v>
      </c>
      <c r="I10" s="7">
        <v>0</v>
      </c>
      <c r="J10" s="7">
        <v>4</v>
      </c>
      <c r="K10" s="7">
        <v>26</v>
      </c>
      <c r="L10" s="7">
        <v>0</v>
      </c>
      <c r="M10" s="7">
        <v>1</v>
      </c>
      <c r="N10" s="7">
        <v>1</v>
      </c>
      <c r="O10" s="7">
        <v>7</v>
      </c>
      <c r="P10" s="7">
        <v>0</v>
      </c>
      <c r="Q10" s="7">
        <v>33</v>
      </c>
      <c r="R10" s="7">
        <v>2</v>
      </c>
      <c r="S10" s="7">
        <v>0</v>
      </c>
      <c r="T10" s="7">
        <v>8</v>
      </c>
      <c r="U10" s="7">
        <v>24</v>
      </c>
      <c r="V10" s="7">
        <v>11</v>
      </c>
    </row>
    <row r="11" spans="2:22" x14ac:dyDescent="0.25">
      <c r="B11" s="8" t="s">
        <v>19</v>
      </c>
      <c r="C11" s="27">
        <f t="shared" si="0"/>
        <v>18</v>
      </c>
      <c r="D11" s="27">
        <v>0</v>
      </c>
      <c r="E11" s="27">
        <v>2</v>
      </c>
      <c r="F11" s="27">
        <v>3</v>
      </c>
      <c r="G11" s="27">
        <v>0</v>
      </c>
      <c r="H11" s="27">
        <v>1</v>
      </c>
      <c r="I11" s="27">
        <v>1</v>
      </c>
      <c r="J11" s="27">
        <v>1</v>
      </c>
      <c r="K11" s="27">
        <v>4</v>
      </c>
      <c r="L11" s="27">
        <v>0</v>
      </c>
      <c r="M11" s="27">
        <v>0</v>
      </c>
      <c r="N11" s="27">
        <v>0</v>
      </c>
      <c r="O11" s="27">
        <v>2</v>
      </c>
      <c r="P11" s="27">
        <v>0</v>
      </c>
      <c r="Q11" s="27">
        <v>1</v>
      </c>
      <c r="R11" s="27">
        <v>0</v>
      </c>
      <c r="S11" s="27">
        <v>0</v>
      </c>
      <c r="T11" s="27">
        <v>1</v>
      </c>
      <c r="U11" s="27">
        <v>2</v>
      </c>
      <c r="V11" s="27">
        <v>0</v>
      </c>
    </row>
    <row r="12" spans="2:22" x14ac:dyDescent="0.25">
      <c r="B12" s="59" t="s">
        <v>34</v>
      </c>
      <c r="C12" s="27">
        <f t="shared" si="0"/>
        <v>456</v>
      </c>
      <c r="D12" s="27">
        <v>44</v>
      </c>
      <c r="E12" s="27">
        <v>40</v>
      </c>
      <c r="F12" s="27">
        <v>50</v>
      </c>
      <c r="G12" s="27">
        <v>3</v>
      </c>
      <c r="H12" s="27">
        <v>8</v>
      </c>
      <c r="I12" s="27">
        <v>4</v>
      </c>
      <c r="J12" s="27">
        <v>11</v>
      </c>
      <c r="K12" s="27">
        <v>62</v>
      </c>
      <c r="L12" s="27">
        <v>0</v>
      </c>
      <c r="M12" s="27">
        <v>2</v>
      </c>
      <c r="N12" s="27">
        <v>3</v>
      </c>
      <c r="O12" s="27">
        <v>41</v>
      </c>
      <c r="P12" s="27">
        <v>2</v>
      </c>
      <c r="Q12" s="27">
        <v>84</v>
      </c>
      <c r="R12" s="27">
        <v>6</v>
      </c>
      <c r="S12" s="27">
        <v>0</v>
      </c>
      <c r="T12" s="27">
        <v>17</v>
      </c>
      <c r="U12" s="27">
        <v>58</v>
      </c>
      <c r="V12" s="27">
        <v>21</v>
      </c>
    </row>
    <row r="13" spans="2:22" x14ac:dyDescent="0.25">
      <c r="B13" s="59" t="s">
        <v>146</v>
      </c>
      <c r="C13" s="27">
        <f t="shared" si="0"/>
        <v>469</v>
      </c>
      <c r="D13" s="27">
        <v>64</v>
      </c>
      <c r="E13" s="27">
        <v>53</v>
      </c>
      <c r="F13" s="27">
        <v>48</v>
      </c>
      <c r="G13" s="27">
        <v>0</v>
      </c>
      <c r="H13" s="27">
        <v>13</v>
      </c>
      <c r="I13" s="27">
        <v>3</v>
      </c>
      <c r="J13" s="27">
        <v>8</v>
      </c>
      <c r="K13" s="27">
        <v>60</v>
      </c>
      <c r="L13" s="27">
        <v>2</v>
      </c>
      <c r="M13" s="27">
        <v>5</v>
      </c>
      <c r="N13" s="27">
        <v>2</v>
      </c>
      <c r="O13" s="27">
        <v>14</v>
      </c>
      <c r="P13" s="27">
        <v>2</v>
      </c>
      <c r="Q13" s="27">
        <v>76</v>
      </c>
      <c r="R13" s="27">
        <v>5</v>
      </c>
      <c r="S13" s="27">
        <v>1</v>
      </c>
      <c r="T13" s="27">
        <v>15</v>
      </c>
      <c r="U13" s="27">
        <v>58</v>
      </c>
      <c r="V13" s="27">
        <v>40</v>
      </c>
    </row>
    <row r="14" spans="2:22" x14ac:dyDescent="0.25">
      <c r="B14" s="59" t="s">
        <v>147</v>
      </c>
      <c r="C14" s="27">
        <f t="shared" si="0"/>
        <v>20</v>
      </c>
      <c r="D14" s="27">
        <v>3</v>
      </c>
      <c r="E14" s="27">
        <v>3</v>
      </c>
      <c r="F14" s="27">
        <v>1</v>
      </c>
      <c r="G14" s="27">
        <v>0</v>
      </c>
      <c r="H14" s="27">
        <v>1</v>
      </c>
      <c r="I14" s="27">
        <v>1</v>
      </c>
      <c r="J14" s="27">
        <v>1</v>
      </c>
      <c r="K14" s="27">
        <v>1</v>
      </c>
      <c r="L14" s="27">
        <v>0</v>
      </c>
      <c r="M14" s="27">
        <v>0</v>
      </c>
      <c r="N14" s="27">
        <v>0</v>
      </c>
      <c r="O14" s="27">
        <v>1</v>
      </c>
      <c r="P14" s="27">
        <v>0</v>
      </c>
      <c r="Q14" s="27">
        <v>5</v>
      </c>
      <c r="R14" s="27">
        <v>1</v>
      </c>
      <c r="S14" s="27">
        <v>0</v>
      </c>
      <c r="T14" s="27">
        <v>1</v>
      </c>
      <c r="U14" s="27">
        <v>0</v>
      </c>
      <c r="V14" s="27">
        <v>1</v>
      </c>
    </row>
    <row r="15" spans="2:22" x14ac:dyDescent="0.25">
      <c r="B15" s="59" t="s">
        <v>148</v>
      </c>
      <c r="C15" s="27">
        <f t="shared" si="0"/>
        <v>36</v>
      </c>
      <c r="D15" s="27">
        <v>5</v>
      </c>
      <c r="E15" s="27">
        <v>9</v>
      </c>
      <c r="F15" s="27">
        <v>0</v>
      </c>
      <c r="G15" s="27">
        <v>0</v>
      </c>
      <c r="H15" s="27">
        <v>1</v>
      </c>
      <c r="I15" s="27">
        <v>0</v>
      </c>
      <c r="J15" s="27">
        <v>1</v>
      </c>
      <c r="K15" s="27">
        <v>6</v>
      </c>
      <c r="L15" s="27">
        <v>0</v>
      </c>
      <c r="M15" s="27">
        <v>0</v>
      </c>
      <c r="N15" s="27">
        <v>0</v>
      </c>
      <c r="O15" s="27">
        <v>1</v>
      </c>
      <c r="P15" s="27">
        <v>0</v>
      </c>
      <c r="Q15" s="27">
        <v>6</v>
      </c>
      <c r="R15" s="27">
        <v>0</v>
      </c>
      <c r="S15" s="27">
        <v>0</v>
      </c>
      <c r="T15" s="27">
        <v>4</v>
      </c>
      <c r="U15" s="27">
        <v>0</v>
      </c>
      <c r="V15" s="27">
        <v>3</v>
      </c>
    </row>
    <row r="16" spans="2:22" x14ac:dyDescent="0.25">
      <c r="B16" s="59" t="s">
        <v>149</v>
      </c>
      <c r="C16" s="27">
        <f t="shared" si="0"/>
        <v>163</v>
      </c>
      <c r="D16" s="27">
        <v>14</v>
      </c>
      <c r="E16" s="27">
        <v>26</v>
      </c>
      <c r="F16" s="27">
        <v>22</v>
      </c>
      <c r="G16" s="27">
        <v>0</v>
      </c>
      <c r="H16" s="27">
        <v>2</v>
      </c>
      <c r="I16" s="27">
        <v>2</v>
      </c>
      <c r="J16" s="27">
        <v>4</v>
      </c>
      <c r="K16" s="27">
        <v>21</v>
      </c>
      <c r="L16" s="27">
        <v>0</v>
      </c>
      <c r="M16" s="27">
        <v>1</v>
      </c>
      <c r="N16" s="27">
        <v>0</v>
      </c>
      <c r="O16" s="27">
        <v>10</v>
      </c>
      <c r="P16" s="27">
        <v>0</v>
      </c>
      <c r="Q16" s="27">
        <v>21</v>
      </c>
      <c r="R16" s="27">
        <v>1</v>
      </c>
      <c r="S16" s="27">
        <v>0</v>
      </c>
      <c r="T16" s="27">
        <v>13</v>
      </c>
      <c r="U16" s="27">
        <v>19</v>
      </c>
      <c r="V16" s="27">
        <v>7</v>
      </c>
    </row>
    <row r="17" spans="2:22" x14ac:dyDescent="0.25">
      <c r="B17" s="59" t="s">
        <v>150</v>
      </c>
      <c r="C17" s="27">
        <f t="shared" si="0"/>
        <v>34</v>
      </c>
      <c r="D17" s="27">
        <v>5</v>
      </c>
      <c r="E17" s="27">
        <v>3</v>
      </c>
      <c r="F17" s="27">
        <v>4</v>
      </c>
      <c r="G17" s="27">
        <v>0</v>
      </c>
      <c r="H17" s="27">
        <v>0</v>
      </c>
      <c r="I17" s="27">
        <v>0</v>
      </c>
      <c r="J17" s="27">
        <v>2</v>
      </c>
      <c r="K17" s="27">
        <v>7</v>
      </c>
      <c r="L17" s="27">
        <v>0</v>
      </c>
      <c r="M17" s="27">
        <v>0</v>
      </c>
      <c r="N17" s="27">
        <v>1</v>
      </c>
      <c r="O17" s="27">
        <v>2</v>
      </c>
      <c r="P17" s="27">
        <v>0</v>
      </c>
      <c r="Q17" s="27">
        <v>3</v>
      </c>
      <c r="R17" s="27">
        <v>0</v>
      </c>
      <c r="S17" s="27">
        <v>0</v>
      </c>
      <c r="T17" s="27">
        <v>2</v>
      </c>
      <c r="U17" s="27">
        <v>4</v>
      </c>
      <c r="V17" s="27">
        <v>1</v>
      </c>
    </row>
    <row r="18" spans="2:22" x14ac:dyDescent="0.25">
      <c r="B18" s="59" t="s">
        <v>40</v>
      </c>
      <c r="C18" s="27">
        <f t="shared" si="0"/>
        <v>58</v>
      </c>
      <c r="D18" s="27">
        <v>7</v>
      </c>
      <c r="E18" s="27">
        <v>7</v>
      </c>
      <c r="F18" s="27">
        <v>5</v>
      </c>
      <c r="G18" s="27">
        <v>0</v>
      </c>
      <c r="H18" s="27">
        <v>1</v>
      </c>
      <c r="I18" s="27">
        <v>1</v>
      </c>
      <c r="J18" s="27">
        <v>1</v>
      </c>
      <c r="K18" s="27">
        <v>8</v>
      </c>
      <c r="L18" s="27">
        <v>0</v>
      </c>
      <c r="M18" s="27">
        <v>0</v>
      </c>
      <c r="N18" s="27">
        <v>0</v>
      </c>
      <c r="O18" s="27">
        <v>3</v>
      </c>
      <c r="P18" s="27">
        <v>0</v>
      </c>
      <c r="Q18" s="27">
        <v>10</v>
      </c>
      <c r="R18" s="27">
        <v>0</v>
      </c>
      <c r="S18" s="27">
        <v>0</v>
      </c>
      <c r="T18" s="27">
        <v>2</v>
      </c>
      <c r="U18" s="27">
        <v>10</v>
      </c>
      <c r="V18" s="27">
        <v>3</v>
      </c>
    </row>
    <row r="19" spans="2:22" x14ac:dyDescent="0.25">
      <c r="B19" s="59" t="s">
        <v>151</v>
      </c>
      <c r="C19" s="27">
        <f t="shared" si="0"/>
        <v>134</v>
      </c>
      <c r="D19" s="27">
        <v>13</v>
      </c>
      <c r="E19" s="27">
        <v>35</v>
      </c>
      <c r="F19" s="27">
        <v>17</v>
      </c>
      <c r="G19" s="27">
        <v>0</v>
      </c>
      <c r="H19" s="27">
        <v>4</v>
      </c>
      <c r="I19" s="27">
        <v>1</v>
      </c>
      <c r="J19" s="27">
        <v>0</v>
      </c>
      <c r="K19" s="27">
        <v>11</v>
      </c>
      <c r="L19" s="27">
        <v>1</v>
      </c>
      <c r="M19" s="27">
        <v>0</v>
      </c>
      <c r="N19" s="27">
        <v>0</v>
      </c>
      <c r="O19" s="27">
        <v>4</v>
      </c>
      <c r="P19" s="27">
        <v>0</v>
      </c>
      <c r="Q19" s="27">
        <v>18</v>
      </c>
      <c r="R19" s="27">
        <v>1</v>
      </c>
      <c r="S19" s="27">
        <v>0</v>
      </c>
      <c r="T19" s="27">
        <v>4</v>
      </c>
      <c r="U19" s="27">
        <v>18</v>
      </c>
      <c r="V19" s="27">
        <v>7</v>
      </c>
    </row>
    <row r="20" spans="2:22" x14ac:dyDescent="0.25">
      <c r="B20" s="59" t="s">
        <v>42</v>
      </c>
      <c r="C20" s="27">
        <f t="shared" si="0"/>
        <v>29</v>
      </c>
      <c r="D20" s="27">
        <v>2</v>
      </c>
      <c r="E20" s="27">
        <v>7</v>
      </c>
      <c r="F20" s="27">
        <v>3</v>
      </c>
      <c r="G20" s="27">
        <v>0</v>
      </c>
      <c r="H20" s="27">
        <v>0</v>
      </c>
      <c r="I20" s="27">
        <v>0</v>
      </c>
      <c r="J20" s="27">
        <v>1</v>
      </c>
      <c r="K20" s="27">
        <v>3</v>
      </c>
      <c r="L20" s="27">
        <v>0</v>
      </c>
      <c r="M20" s="27">
        <v>0</v>
      </c>
      <c r="N20" s="27">
        <v>0</v>
      </c>
      <c r="O20" s="27">
        <v>0</v>
      </c>
      <c r="P20" s="27">
        <v>0</v>
      </c>
      <c r="Q20" s="27">
        <v>5</v>
      </c>
      <c r="R20" s="27">
        <v>0</v>
      </c>
      <c r="S20" s="27">
        <v>0</v>
      </c>
      <c r="T20" s="27">
        <v>2</v>
      </c>
      <c r="U20" s="27">
        <v>5</v>
      </c>
      <c r="V20" s="27">
        <v>1</v>
      </c>
    </row>
    <row r="21" spans="2:22" x14ac:dyDescent="0.25">
      <c r="B21" s="8" t="s">
        <v>152</v>
      </c>
      <c r="C21" s="27">
        <f t="shared" si="0"/>
        <v>1399</v>
      </c>
      <c r="D21" s="27">
        <v>157</v>
      </c>
      <c r="E21" s="27">
        <v>183</v>
      </c>
      <c r="F21" s="27">
        <v>150</v>
      </c>
      <c r="G21" s="27">
        <v>3</v>
      </c>
      <c r="H21" s="27">
        <v>30</v>
      </c>
      <c r="I21" s="27">
        <v>12</v>
      </c>
      <c r="J21" s="27">
        <v>29</v>
      </c>
      <c r="K21" s="27">
        <v>179</v>
      </c>
      <c r="L21" s="27">
        <v>3</v>
      </c>
      <c r="M21" s="27">
        <v>8</v>
      </c>
      <c r="N21" s="27">
        <v>6</v>
      </c>
      <c r="O21" s="27">
        <v>76</v>
      </c>
      <c r="P21" s="27">
        <v>4</v>
      </c>
      <c r="Q21" s="27">
        <v>228</v>
      </c>
      <c r="R21" s="27">
        <v>14</v>
      </c>
      <c r="S21" s="27">
        <v>1</v>
      </c>
      <c r="T21" s="27">
        <v>60</v>
      </c>
      <c r="U21" s="27">
        <v>172</v>
      </c>
      <c r="V21" s="27">
        <v>84</v>
      </c>
    </row>
    <row r="22" spans="2:22" x14ac:dyDescent="0.25">
      <c r="B22" s="8" t="s">
        <v>21</v>
      </c>
      <c r="C22" s="27">
        <f t="shared" si="0"/>
        <v>72</v>
      </c>
      <c r="D22" s="27">
        <v>9</v>
      </c>
      <c r="E22" s="27">
        <v>5</v>
      </c>
      <c r="F22" s="27">
        <v>11</v>
      </c>
      <c r="G22" s="27">
        <v>0</v>
      </c>
      <c r="H22" s="27">
        <v>1</v>
      </c>
      <c r="I22" s="27">
        <v>2</v>
      </c>
      <c r="J22" s="27">
        <v>2</v>
      </c>
      <c r="K22" s="27">
        <v>7</v>
      </c>
      <c r="L22" s="27">
        <v>0</v>
      </c>
      <c r="M22" s="27">
        <v>0</v>
      </c>
      <c r="N22" s="27">
        <v>1</v>
      </c>
      <c r="O22" s="27">
        <v>4</v>
      </c>
      <c r="P22" s="27">
        <v>0</v>
      </c>
      <c r="Q22" s="27">
        <v>11</v>
      </c>
      <c r="R22" s="27">
        <v>1</v>
      </c>
      <c r="S22" s="27">
        <v>1</v>
      </c>
      <c r="T22" s="27">
        <v>4</v>
      </c>
      <c r="U22" s="27">
        <v>9</v>
      </c>
      <c r="V22" s="27">
        <v>4</v>
      </c>
    </row>
    <row r="23" spans="2:22" x14ac:dyDescent="0.25">
      <c r="B23" s="8" t="s">
        <v>22</v>
      </c>
      <c r="C23" s="27">
        <f t="shared" si="0"/>
        <v>274</v>
      </c>
      <c r="D23" s="27">
        <v>33</v>
      </c>
      <c r="E23" s="27">
        <v>56</v>
      </c>
      <c r="F23" s="27">
        <v>29</v>
      </c>
      <c r="G23" s="27">
        <v>0</v>
      </c>
      <c r="H23" s="27">
        <v>5</v>
      </c>
      <c r="I23" s="27">
        <v>5</v>
      </c>
      <c r="J23" s="27">
        <v>3</v>
      </c>
      <c r="K23" s="27">
        <v>36</v>
      </c>
      <c r="L23" s="27">
        <v>2</v>
      </c>
      <c r="M23" s="27">
        <v>0</v>
      </c>
      <c r="N23" s="27">
        <v>2</v>
      </c>
      <c r="O23" s="27">
        <v>13</v>
      </c>
      <c r="P23" s="27">
        <v>0</v>
      </c>
      <c r="Q23" s="27">
        <v>43</v>
      </c>
      <c r="R23" s="27">
        <v>1</v>
      </c>
      <c r="S23" s="27">
        <v>1</v>
      </c>
      <c r="T23" s="27">
        <v>15</v>
      </c>
      <c r="U23" s="27">
        <v>22</v>
      </c>
      <c r="V23" s="27">
        <v>8</v>
      </c>
    </row>
    <row r="24" spans="2:22" ht="26.25" x14ac:dyDescent="0.25">
      <c r="B24" s="9" t="s">
        <v>23</v>
      </c>
      <c r="C24" s="27">
        <f t="shared" si="0"/>
        <v>1193</v>
      </c>
      <c r="D24" s="27">
        <v>146</v>
      </c>
      <c r="E24" s="27">
        <v>90</v>
      </c>
      <c r="F24" s="27">
        <v>124</v>
      </c>
      <c r="G24" s="27">
        <v>2</v>
      </c>
      <c r="H24" s="27">
        <v>21</v>
      </c>
      <c r="I24" s="27">
        <v>2</v>
      </c>
      <c r="J24" s="27">
        <v>35</v>
      </c>
      <c r="K24" s="27">
        <v>145</v>
      </c>
      <c r="L24" s="27">
        <v>4</v>
      </c>
      <c r="M24" s="27">
        <v>6</v>
      </c>
      <c r="N24" s="27">
        <v>5</v>
      </c>
      <c r="O24" s="27">
        <v>68</v>
      </c>
      <c r="P24" s="27">
        <v>9</v>
      </c>
      <c r="Q24" s="27">
        <v>199</v>
      </c>
      <c r="R24" s="27">
        <v>20</v>
      </c>
      <c r="S24" s="27">
        <v>2</v>
      </c>
      <c r="T24" s="27">
        <v>60</v>
      </c>
      <c r="U24" s="27">
        <v>175</v>
      </c>
      <c r="V24" s="27">
        <v>80</v>
      </c>
    </row>
    <row r="25" spans="2:22" x14ac:dyDescent="0.25">
      <c r="B25" s="8" t="s">
        <v>24</v>
      </c>
      <c r="C25" s="27">
        <f t="shared" si="0"/>
        <v>215</v>
      </c>
      <c r="D25" s="27">
        <v>26</v>
      </c>
      <c r="E25" s="27">
        <v>18</v>
      </c>
      <c r="F25" s="27">
        <v>23</v>
      </c>
      <c r="G25" s="27">
        <v>0</v>
      </c>
      <c r="H25" s="27">
        <v>5</v>
      </c>
      <c r="I25" s="27">
        <v>3</v>
      </c>
      <c r="J25" s="27">
        <v>7</v>
      </c>
      <c r="K25" s="27">
        <v>18</v>
      </c>
      <c r="L25" s="27">
        <v>0</v>
      </c>
      <c r="M25" s="27">
        <v>0</v>
      </c>
      <c r="N25" s="27">
        <v>1</v>
      </c>
      <c r="O25" s="27">
        <v>10</v>
      </c>
      <c r="P25" s="27">
        <v>2</v>
      </c>
      <c r="Q25" s="27">
        <v>48</v>
      </c>
      <c r="R25" s="27">
        <v>4</v>
      </c>
      <c r="S25" s="27">
        <v>0</v>
      </c>
      <c r="T25" s="27">
        <v>12</v>
      </c>
      <c r="U25" s="27">
        <v>25</v>
      </c>
      <c r="V25" s="27">
        <v>13</v>
      </c>
    </row>
    <row r="26" spans="2:22" ht="39" x14ac:dyDescent="0.25">
      <c r="B26" s="9" t="s">
        <v>25</v>
      </c>
      <c r="C26" s="27">
        <f t="shared" si="0"/>
        <v>815</v>
      </c>
      <c r="D26" s="27">
        <v>122</v>
      </c>
      <c r="E26" s="27">
        <v>65</v>
      </c>
      <c r="F26" s="27">
        <v>77</v>
      </c>
      <c r="G26" s="27">
        <v>1</v>
      </c>
      <c r="H26" s="27">
        <v>15</v>
      </c>
      <c r="I26" s="27">
        <v>6</v>
      </c>
      <c r="J26" s="27">
        <v>13</v>
      </c>
      <c r="K26" s="27">
        <v>103</v>
      </c>
      <c r="L26" s="27">
        <v>7</v>
      </c>
      <c r="M26" s="27">
        <v>4</v>
      </c>
      <c r="N26" s="27">
        <v>2</v>
      </c>
      <c r="O26" s="27">
        <v>47</v>
      </c>
      <c r="P26" s="27">
        <v>9</v>
      </c>
      <c r="Q26" s="27">
        <v>136</v>
      </c>
      <c r="R26" s="27">
        <v>8</v>
      </c>
      <c r="S26" s="27">
        <v>1</v>
      </c>
      <c r="T26" s="27">
        <v>44</v>
      </c>
      <c r="U26" s="27">
        <v>109</v>
      </c>
      <c r="V26" s="27">
        <v>46</v>
      </c>
    </row>
    <row r="27" spans="2:22" x14ac:dyDescent="0.25">
      <c r="B27" s="62" t="s">
        <v>26</v>
      </c>
      <c r="C27" s="72">
        <f t="shared" si="0"/>
        <v>1264</v>
      </c>
      <c r="D27" s="27">
        <v>166</v>
      </c>
      <c r="E27" s="27">
        <v>133</v>
      </c>
      <c r="F27" s="27">
        <v>116</v>
      </c>
      <c r="G27" s="27">
        <v>3</v>
      </c>
      <c r="H27" s="27">
        <v>31</v>
      </c>
      <c r="I27" s="27">
        <v>10</v>
      </c>
      <c r="J27" s="27">
        <v>39</v>
      </c>
      <c r="K27" s="27">
        <v>152</v>
      </c>
      <c r="L27" s="27">
        <v>8</v>
      </c>
      <c r="M27" s="27">
        <v>11</v>
      </c>
      <c r="N27" s="27">
        <v>4</v>
      </c>
      <c r="O27" s="27">
        <v>74</v>
      </c>
      <c r="P27" s="27">
        <v>5</v>
      </c>
      <c r="Q27" s="27">
        <v>219</v>
      </c>
      <c r="R27" s="27">
        <v>20</v>
      </c>
      <c r="S27" s="27">
        <v>1</v>
      </c>
      <c r="T27" s="27">
        <v>70</v>
      </c>
      <c r="U27" s="27">
        <v>130</v>
      </c>
      <c r="V27" s="27">
        <v>72</v>
      </c>
    </row>
    <row r="28" spans="2:22" x14ac:dyDescent="0.25">
      <c r="B28" s="107" t="s">
        <v>153</v>
      </c>
      <c r="C28" s="31">
        <f>SUM(C21:C27)+C10+C11</f>
        <v>5412</v>
      </c>
      <c r="D28" s="31">
        <f>SUM(D21:D27)+D10+D11</f>
        <v>671</v>
      </c>
      <c r="E28" s="31">
        <f t="shared" ref="E28:V28" si="1">SUM(E21:E27)+E10+E11</f>
        <v>570</v>
      </c>
      <c r="F28" s="31">
        <f t="shared" si="1"/>
        <v>544</v>
      </c>
      <c r="G28" s="31">
        <f t="shared" si="1"/>
        <v>9</v>
      </c>
      <c r="H28" s="31">
        <f t="shared" si="1"/>
        <v>113</v>
      </c>
      <c r="I28" s="31">
        <f t="shared" si="1"/>
        <v>41</v>
      </c>
      <c r="J28" s="31">
        <f t="shared" si="1"/>
        <v>133</v>
      </c>
      <c r="K28" s="31">
        <f t="shared" si="1"/>
        <v>670</v>
      </c>
      <c r="L28" s="31">
        <f t="shared" si="1"/>
        <v>24</v>
      </c>
      <c r="M28" s="31">
        <f t="shared" si="1"/>
        <v>30</v>
      </c>
      <c r="N28" s="31">
        <f t="shared" si="1"/>
        <v>22</v>
      </c>
      <c r="O28" s="31">
        <f t="shared" si="1"/>
        <v>301</v>
      </c>
      <c r="P28" s="31">
        <f t="shared" si="1"/>
        <v>29</v>
      </c>
      <c r="Q28" s="31">
        <f t="shared" si="1"/>
        <v>918</v>
      </c>
      <c r="R28" s="31">
        <f t="shared" si="1"/>
        <v>70</v>
      </c>
      <c r="S28" s="31">
        <f t="shared" si="1"/>
        <v>7</v>
      </c>
      <c r="T28" s="31">
        <f t="shared" si="1"/>
        <v>274</v>
      </c>
      <c r="U28" s="31">
        <f t="shared" si="1"/>
        <v>668</v>
      </c>
      <c r="V28" s="31">
        <f t="shared" si="1"/>
        <v>318</v>
      </c>
    </row>
    <row r="29" spans="2:22" x14ac:dyDescent="0.25">
      <c r="B29" s="2"/>
    </row>
    <row r="30" spans="2:22" x14ac:dyDescent="0.25">
      <c r="B30" s="2" t="s">
        <v>346</v>
      </c>
    </row>
    <row r="31" spans="2:22" x14ac:dyDescent="0.25">
      <c r="B31" s="2" t="s">
        <v>121</v>
      </c>
      <c r="C31" s="68">
        <f ca="1">TODAY()</f>
        <v>42914</v>
      </c>
    </row>
    <row r="32" spans="2:22" x14ac:dyDescent="0.25">
      <c r="B32" s="2"/>
      <c r="C32" s="33"/>
    </row>
  </sheetData>
  <mergeCells count="22">
    <mergeCell ref="B1:V1"/>
    <mergeCell ref="B2:V2"/>
    <mergeCell ref="B3:V3"/>
    <mergeCell ref="B6:B9"/>
    <mergeCell ref="C6:V6"/>
    <mergeCell ref="C7:C9"/>
    <mergeCell ref="D7:D9"/>
    <mergeCell ref="E7:E9"/>
    <mergeCell ref="F7:F9"/>
    <mergeCell ref="G7:G9"/>
    <mergeCell ref="V7:V9"/>
    <mergeCell ref="H7:H9"/>
    <mergeCell ref="I7:I9"/>
    <mergeCell ref="J7:J9"/>
    <mergeCell ref="K7:K9"/>
    <mergeCell ref="L7:O7"/>
    <mergeCell ref="U7:U9"/>
    <mergeCell ref="P7:P9"/>
    <mergeCell ref="Q7:Q9"/>
    <mergeCell ref="R7:R9"/>
    <mergeCell ref="S7:S9"/>
    <mergeCell ref="T7:T9"/>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2"/>
  <sheetViews>
    <sheetView topLeftCell="A7" workbookViewId="0">
      <selection activeCell="F30" sqref="F30"/>
    </sheetView>
  </sheetViews>
  <sheetFormatPr baseColWidth="10" defaultRowHeight="15" x14ac:dyDescent="0.25"/>
  <cols>
    <col min="1" max="1" width="1" customWidth="1"/>
    <col min="2" max="2" width="46.7109375" customWidth="1"/>
    <col min="5" max="5" width="10.5703125" customWidth="1"/>
    <col min="257" max="257" width="1" customWidth="1"/>
    <col min="258" max="258" width="46.7109375" customWidth="1"/>
    <col min="261" max="261" width="10.5703125" customWidth="1"/>
    <col min="513" max="513" width="1" customWidth="1"/>
    <col min="514" max="514" width="46.7109375" customWidth="1"/>
    <col min="517" max="517" width="10.5703125" customWidth="1"/>
    <col min="769" max="769" width="1" customWidth="1"/>
    <col min="770" max="770" width="46.7109375" customWidth="1"/>
    <col min="773" max="773" width="10.5703125" customWidth="1"/>
    <col min="1025" max="1025" width="1" customWidth="1"/>
    <col min="1026" max="1026" width="46.7109375" customWidth="1"/>
    <col min="1029" max="1029" width="10.5703125" customWidth="1"/>
    <col min="1281" max="1281" width="1" customWidth="1"/>
    <col min="1282" max="1282" width="46.7109375" customWidth="1"/>
    <col min="1285" max="1285" width="10.5703125" customWidth="1"/>
    <col min="1537" max="1537" width="1" customWidth="1"/>
    <col min="1538" max="1538" width="46.7109375" customWidth="1"/>
    <col min="1541" max="1541" width="10.5703125" customWidth="1"/>
    <col min="1793" max="1793" width="1" customWidth="1"/>
    <col min="1794" max="1794" width="46.7109375" customWidth="1"/>
    <col min="1797" max="1797" width="10.5703125" customWidth="1"/>
    <col min="2049" max="2049" width="1" customWidth="1"/>
    <col min="2050" max="2050" width="46.7109375" customWidth="1"/>
    <col min="2053" max="2053" width="10.5703125" customWidth="1"/>
    <col min="2305" max="2305" width="1" customWidth="1"/>
    <col min="2306" max="2306" width="46.7109375" customWidth="1"/>
    <col min="2309" max="2309" width="10.5703125" customWidth="1"/>
    <col min="2561" max="2561" width="1" customWidth="1"/>
    <col min="2562" max="2562" width="46.7109375" customWidth="1"/>
    <col min="2565" max="2565" width="10.5703125" customWidth="1"/>
    <col min="2817" max="2817" width="1" customWidth="1"/>
    <col min="2818" max="2818" width="46.7109375" customWidth="1"/>
    <col min="2821" max="2821" width="10.5703125" customWidth="1"/>
    <col min="3073" max="3073" width="1" customWidth="1"/>
    <col min="3074" max="3074" width="46.7109375" customWidth="1"/>
    <col min="3077" max="3077" width="10.5703125" customWidth="1"/>
    <col min="3329" max="3329" width="1" customWidth="1"/>
    <col min="3330" max="3330" width="46.7109375" customWidth="1"/>
    <col min="3333" max="3333" width="10.5703125" customWidth="1"/>
    <col min="3585" max="3585" width="1" customWidth="1"/>
    <col min="3586" max="3586" width="46.7109375" customWidth="1"/>
    <col min="3589" max="3589" width="10.5703125" customWidth="1"/>
    <col min="3841" max="3841" width="1" customWidth="1"/>
    <col min="3842" max="3842" width="46.7109375" customWidth="1"/>
    <col min="3845" max="3845" width="10.5703125" customWidth="1"/>
    <col min="4097" max="4097" width="1" customWidth="1"/>
    <col min="4098" max="4098" width="46.7109375" customWidth="1"/>
    <col min="4101" max="4101" width="10.5703125" customWidth="1"/>
    <col min="4353" max="4353" width="1" customWidth="1"/>
    <col min="4354" max="4354" width="46.7109375" customWidth="1"/>
    <col min="4357" max="4357" width="10.5703125" customWidth="1"/>
    <col min="4609" max="4609" width="1" customWidth="1"/>
    <col min="4610" max="4610" width="46.7109375" customWidth="1"/>
    <col min="4613" max="4613" width="10.5703125" customWidth="1"/>
    <col min="4865" max="4865" width="1" customWidth="1"/>
    <col min="4866" max="4866" width="46.7109375" customWidth="1"/>
    <col min="4869" max="4869" width="10.5703125" customWidth="1"/>
    <col min="5121" max="5121" width="1" customWidth="1"/>
    <col min="5122" max="5122" width="46.7109375" customWidth="1"/>
    <col min="5125" max="5125" width="10.5703125" customWidth="1"/>
    <col min="5377" max="5377" width="1" customWidth="1"/>
    <col min="5378" max="5378" width="46.7109375" customWidth="1"/>
    <col min="5381" max="5381" width="10.5703125" customWidth="1"/>
    <col min="5633" max="5633" width="1" customWidth="1"/>
    <col min="5634" max="5634" width="46.7109375" customWidth="1"/>
    <col min="5637" max="5637" width="10.5703125" customWidth="1"/>
    <col min="5889" max="5889" width="1" customWidth="1"/>
    <col min="5890" max="5890" width="46.7109375" customWidth="1"/>
    <col min="5893" max="5893" width="10.5703125" customWidth="1"/>
    <col min="6145" max="6145" width="1" customWidth="1"/>
    <col min="6146" max="6146" width="46.7109375" customWidth="1"/>
    <col min="6149" max="6149" width="10.5703125" customWidth="1"/>
    <col min="6401" max="6401" width="1" customWidth="1"/>
    <col min="6402" max="6402" width="46.7109375" customWidth="1"/>
    <col min="6405" max="6405" width="10.5703125" customWidth="1"/>
    <col min="6657" max="6657" width="1" customWidth="1"/>
    <col min="6658" max="6658" width="46.7109375" customWidth="1"/>
    <col min="6661" max="6661" width="10.5703125" customWidth="1"/>
    <col min="6913" max="6913" width="1" customWidth="1"/>
    <col min="6914" max="6914" width="46.7109375" customWidth="1"/>
    <col min="6917" max="6917" width="10.5703125" customWidth="1"/>
    <col min="7169" max="7169" width="1" customWidth="1"/>
    <col min="7170" max="7170" width="46.7109375" customWidth="1"/>
    <col min="7173" max="7173" width="10.5703125" customWidth="1"/>
    <col min="7425" max="7425" width="1" customWidth="1"/>
    <col min="7426" max="7426" width="46.7109375" customWidth="1"/>
    <col min="7429" max="7429" width="10.5703125" customWidth="1"/>
    <col min="7681" max="7681" width="1" customWidth="1"/>
    <col min="7682" max="7682" width="46.7109375" customWidth="1"/>
    <col min="7685" max="7685" width="10.5703125" customWidth="1"/>
    <col min="7937" max="7937" width="1" customWidth="1"/>
    <col min="7938" max="7938" width="46.7109375" customWidth="1"/>
    <col min="7941" max="7941" width="10.5703125" customWidth="1"/>
    <col min="8193" max="8193" width="1" customWidth="1"/>
    <col min="8194" max="8194" width="46.7109375" customWidth="1"/>
    <col min="8197" max="8197" width="10.5703125" customWidth="1"/>
    <col min="8449" max="8449" width="1" customWidth="1"/>
    <col min="8450" max="8450" width="46.7109375" customWidth="1"/>
    <col min="8453" max="8453" width="10.5703125" customWidth="1"/>
    <col min="8705" max="8705" width="1" customWidth="1"/>
    <col min="8706" max="8706" width="46.7109375" customWidth="1"/>
    <col min="8709" max="8709" width="10.5703125" customWidth="1"/>
    <col min="8961" max="8961" width="1" customWidth="1"/>
    <col min="8962" max="8962" width="46.7109375" customWidth="1"/>
    <col min="8965" max="8965" width="10.5703125" customWidth="1"/>
    <col min="9217" max="9217" width="1" customWidth="1"/>
    <col min="9218" max="9218" width="46.7109375" customWidth="1"/>
    <col min="9221" max="9221" width="10.5703125" customWidth="1"/>
    <col min="9473" max="9473" width="1" customWidth="1"/>
    <col min="9474" max="9474" width="46.7109375" customWidth="1"/>
    <col min="9477" max="9477" width="10.5703125" customWidth="1"/>
    <col min="9729" max="9729" width="1" customWidth="1"/>
    <col min="9730" max="9730" width="46.7109375" customWidth="1"/>
    <col min="9733" max="9733" width="10.5703125" customWidth="1"/>
    <col min="9985" max="9985" width="1" customWidth="1"/>
    <col min="9986" max="9986" width="46.7109375" customWidth="1"/>
    <col min="9989" max="9989" width="10.5703125" customWidth="1"/>
    <col min="10241" max="10241" width="1" customWidth="1"/>
    <col min="10242" max="10242" width="46.7109375" customWidth="1"/>
    <col min="10245" max="10245" width="10.5703125" customWidth="1"/>
    <col min="10497" max="10497" width="1" customWidth="1"/>
    <col min="10498" max="10498" width="46.7109375" customWidth="1"/>
    <col min="10501" max="10501" width="10.5703125" customWidth="1"/>
    <col min="10753" max="10753" width="1" customWidth="1"/>
    <col min="10754" max="10754" width="46.7109375" customWidth="1"/>
    <col min="10757" max="10757" width="10.5703125" customWidth="1"/>
    <col min="11009" max="11009" width="1" customWidth="1"/>
    <col min="11010" max="11010" width="46.7109375" customWidth="1"/>
    <col min="11013" max="11013" width="10.5703125" customWidth="1"/>
    <col min="11265" max="11265" width="1" customWidth="1"/>
    <col min="11266" max="11266" width="46.7109375" customWidth="1"/>
    <col min="11269" max="11269" width="10.5703125" customWidth="1"/>
    <col min="11521" max="11521" width="1" customWidth="1"/>
    <col min="11522" max="11522" width="46.7109375" customWidth="1"/>
    <col min="11525" max="11525" width="10.5703125" customWidth="1"/>
    <col min="11777" max="11777" width="1" customWidth="1"/>
    <col min="11778" max="11778" width="46.7109375" customWidth="1"/>
    <col min="11781" max="11781" width="10.5703125" customWidth="1"/>
    <col min="12033" max="12033" width="1" customWidth="1"/>
    <col min="12034" max="12034" width="46.7109375" customWidth="1"/>
    <col min="12037" max="12037" width="10.5703125" customWidth="1"/>
    <col min="12289" max="12289" width="1" customWidth="1"/>
    <col min="12290" max="12290" width="46.7109375" customWidth="1"/>
    <col min="12293" max="12293" width="10.5703125" customWidth="1"/>
    <col min="12545" max="12545" width="1" customWidth="1"/>
    <col min="12546" max="12546" width="46.7109375" customWidth="1"/>
    <col min="12549" max="12549" width="10.5703125" customWidth="1"/>
    <col min="12801" max="12801" width="1" customWidth="1"/>
    <col min="12802" max="12802" width="46.7109375" customWidth="1"/>
    <col min="12805" max="12805" width="10.5703125" customWidth="1"/>
    <col min="13057" max="13057" width="1" customWidth="1"/>
    <col min="13058" max="13058" width="46.7109375" customWidth="1"/>
    <col min="13061" max="13061" width="10.5703125" customWidth="1"/>
    <col min="13313" max="13313" width="1" customWidth="1"/>
    <col min="13314" max="13314" width="46.7109375" customWidth="1"/>
    <col min="13317" max="13317" width="10.5703125" customWidth="1"/>
    <col min="13569" max="13569" width="1" customWidth="1"/>
    <col min="13570" max="13570" width="46.7109375" customWidth="1"/>
    <col min="13573" max="13573" width="10.5703125" customWidth="1"/>
    <col min="13825" max="13825" width="1" customWidth="1"/>
    <col min="13826" max="13826" width="46.7109375" customWidth="1"/>
    <col min="13829" max="13829" width="10.5703125" customWidth="1"/>
    <col min="14081" max="14081" width="1" customWidth="1"/>
    <col min="14082" max="14082" width="46.7109375" customWidth="1"/>
    <col min="14085" max="14085" width="10.5703125" customWidth="1"/>
    <col min="14337" max="14337" width="1" customWidth="1"/>
    <col min="14338" max="14338" width="46.7109375" customWidth="1"/>
    <col min="14341" max="14341" width="10.5703125" customWidth="1"/>
    <col min="14593" max="14593" width="1" customWidth="1"/>
    <col min="14594" max="14594" width="46.7109375" customWidth="1"/>
    <col min="14597" max="14597" width="10.5703125" customWidth="1"/>
    <col min="14849" max="14849" width="1" customWidth="1"/>
    <col min="14850" max="14850" width="46.7109375" customWidth="1"/>
    <col min="14853" max="14853" width="10.5703125" customWidth="1"/>
    <col min="15105" max="15105" width="1" customWidth="1"/>
    <col min="15106" max="15106" width="46.7109375" customWidth="1"/>
    <col min="15109" max="15109" width="10.5703125" customWidth="1"/>
    <col min="15361" max="15361" width="1" customWidth="1"/>
    <col min="15362" max="15362" width="46.7109375" customWidth="1"/>
    <col min="15365" max="15365" width="10.5703125" customWidth="1"/>
    <col min="15617" max="15617" width="1" customWidth="1"/>
    <col min="15618" max="15618" width="46.7109375" customWidth="1"/>
    <col min="15621" max="15621" width="10.5703125" customWidth="1"/>
    <col min="15873" max="15873" width="1" customWidth="1"/>
    <col min="15874" max="15874" width="46.7109375" customWidth="1"/>
    <col min="15877" max="15877" width="10.5703125" customWidth="1"/>
    <col min="16129" max="16129" width="1" customWidth="1"/>
    <col min="16130" max="16130" width="46.7109375" customWidth="1"/>
    <col min="16133" max="16133" width="10.5703125" customWidth="1"/>
  </cols>
  <sheetData>
    <row r="1" spans="2:22" ht="15.75" x14ac:dyDescent="0.25">
      <c r="B1" s="112" t="s">
        <v>0</v>
      </c>
      <c r="C1" s="112"/>
      <c r="D1" s="112"/>
      <c r="E1" s="112"/>
      <c r="F1" s="112"/>
      <c r="G1" s="112"/>
      <c r="H1" s="112"/>
      <c r="I1" s="112"/>
      <c r="J1" s="112"/>
      <c r="K1" s="112"/>
      <c r="L1" s="112"/>
      <c r="M1" s="112"/>
      <c r="N1" s="112"/>
      <c r="O1" s="112"/>
      <c r="P1" s="112"/>
      <c r="Q1" s="112"/>
      <c r="R1" s="112"/>
      <c r="S1" s="112"/>
      <c r="T1" s="112"/>
      <c r="U1" s="112"/>
      <c r="V1" s="112"/>
    </row>
    <row r="2" spans="2:22" ht="15.75" x14ac:dyDescent="0.25">
      <c r="B2" s="112" t="s">
        <v>1</v>
      </c>
      <c r="C2" s="112"/>
      <c r="D2" s="112"/>
      <c r="E2" s="112"/>
      <c r="F2" s="112"/>
      <c r="G2" s="112"/>
      <c r="H2" s="112"/>
      <c r="I2" s="112"/>
      <c r="J2" s="112"/>
      <c r="K2" s="112"/>
      <c r="L2" s="112"/>
      <c r="M2" s="112"/>
      <c r="N2" s="112"/>
      <c r="O2" s="112"/>
      <c r="P2" s="112"/>
      <c r="Q2" s="112"/>
      <c r="R2" s="112"/>
      <c r="S2" s="112"/>
      <c r="T2" s="112"/>
      <c r="U2" s="112"/>
      <c r="V2" s="112"/>
    </row>
    <row r="3" spans="2:22" ht="15.75" x14ac:dyDescent="0.25">
      <c r="B3" s="113" t="s">
        <v>344</v>
      </c>
      <c r="C3" s="113"/>
      <c r="D3" s="113"/>
      <c r="E3" s="113"/>
      <c r="F3" s="113"/>
      <c r="G3" s="113"/>
      <c r="H3" s="113"/>
      <c r="I3" s="113"/>
      <c r="J3" s="113"/>
      <c r="K3" s="113"/>
      <c r="L3" s="113"/>
      <c r="M3" s="113"/>
      <c r="N3" s="113"/>
      <c r="O3" s="113"/>
      <c r="P3" s="113"/>
      <c r="Q3" s="113"/>
      <c r="R3" s="113"/>
      <c r="S3" s="113"/>
      <c r="T3" s="113"/>
      <c r="U3" s="113"/>
      <c r="V3" s="113"/>
    </row>
    <row r="4" spans="2:22" x14ac:dyDescent="0.25">
      <c r="B4" s="108" t="s">
        <v>3</v>
      </c>
    </row>
    <row r="5" spans="2:22" x14ac:dyDescent="0.25">
      <c r="B5" s="108" t="s">
        <v>123</v>
      </c>
    </row>
    <row r="6" spans="2:22" x14ac:dyDescent="0.25">
      <c r="B6" s="159" t="s">
        <v>345</v>
      </c>
      <c r="C6" s="148" t="s">
        <v>234</v>
      </c>
      <c r="D6" s="149"/>
      <c r="E6" s="149"/>
      <c r="F6" s="149"/>
      <c r="G6" s="149"/>
      <c r="H6" s="149"/>
      <c r="I6" s="149"/>
      <c r="J6" s="149"/>
      <c r="K6" s="149"/>
      <c r="L6" s="149"/>
      <c r="M6" s="149"/>
      <c r="N6" s="149"/>
      <c r="O6" s="149"/>
      <c r="P6" s="149"/>
      <c r="Q6" s="149"/>
      <c r="R6" s="149"/>
      <c r="S6" s="149"/>
      <c r="T6" s="149"/>
      <c r="U6" s="149"/>
      <c r="V6" s="150"/>
    </row>
    <row r="7" spans="2:22" ht="15" customHeight="1" x14ac:dyDescent="0.25">
      <c r="B7" s="154"/>
      <c r="C7" s="139" t="s">
        <v>27</v>
      </c>
      <c r="D7" s="139" t="s">
        <v>274</v>
      </c>
      <c r="E7" s="139" t="s">
        <v>275</v>
      </c>
      <c r="F7" s="139" t="s">
        <v>276</v>
      </c>
      <c r="G7" s="120" t="s">
        <v>277</v>
      </c>
      <c r="H7" s="156" t="s">
        <v>278</v>
      </c>
      <c r="I7" s="157"/>
      <c r="J7" s="158"/>
      <c r="K7" s="139" t="s">
        <v>279</v>
      </c>
      <c r="L7" s="76"/>
      <c r="M7" s="76"/>
      <c r="N7" s="76"/>
      <c r="O7" s="76"/>
      <c r="P7" s="139" t="s">
        <v>280</v>
      </c>
      <c r="Q7" s="139" t="s">
        <v>281</v>
      </c>
      <c r="R7" s="139" t="s">
        <v>282</v>
      </c>
      <c r="S7" s="139" t="s">
        <v>283</v>
      </c>
      <c r="T7" s="139" t="s">
        <v>284</v>
      </c>
      <c r="U7" s="120" t="s">
        <v>285</v>
      </c>
      <c r="V7" s="139" t="s">
        <v>286</v>
      </c>
    </row>
    <row r="8" spans="2:22" x14ac:dyDescent="0.25">
      <c r="B8" s="154"/>
      <c r="C8" s="143"/>
      <c r="D8" s="143"/>
      <c r="E8" s="143"/>
      <c r="F8" s="143"/>
      <c r="G8" s="121"/>
      <c r="H8" s="109" t="s">
        <v>287</v>
      </c>
      <c r="I8" s="78" t="s">
        <v>288</v>
      </c>
      <c r="J8" s="78" t="s">
        <v>289</v>
      </c>
      <c r="K8" s="143"/>
      <c r="L8" s="20" t="s">
        <v>290</v>
      </c>
      <c r="M8" s="20" t="s">
        <v>291</v>
      </c>
      <c r="N8" s="20" t="s">
        <v>292</v>
      </c>
      <c r="O8" s="20" t="s">
        <v>293</v>
      </c>
      <c r="P8" s="143"/>
      <c r="Q8" s="143"/>
      <c r="R8" s="143"/>
      <c r="S8" s="143"/>
      <c r="T8" s="143"/>
      <c r="U8" s="121"/>
      <c r="V8" s="143"/>
    </row>
    <row r="9" spans="2:22" x14ac:dyDescent="0.25">
      <c r="B9" s="155"/>
      <c r="C9" s="140"/>
      <c r="D9" s="140"/>
      <c r="E9" s="140"/>
      <c r="F9" s="140"/>
      <c r="G9" s="122"/>
      <c r="H9" s="79"/>
      <c r="I9" s="79"/>
      <c r="J9" s="79"/>
      <c r="K9" s="140"/>
      <c r="L9" s="23"/>
      <c r="M9" s="23"/>
      <c r="N9" s="23"/>
      <c r="O9" s="23"/>
      <c r="P9" s="140"/>
      <c r="Q9" s="140"/>
      <c r="R9" s="140"/>
      <c r="S9" s="140"/>
      <c r="T9" s="140"/>
      <c r="U9" s="122"/>
      <c r="V9" s="140"/>
    </row>
    <row r="10" spans="2:22" x14ac:dyDescent="0.25">
      <c r="B10" s="6" t="s">
        <v>18</v>
      </c>
      <c r="C10" s="7">
        <f>SUM(D10:V10)</f>
        <v>369</v>
      </c>
      <c r="D10" s="7">
        <v>4</v>
      </c>
      <c r="E10" s="7">
        <v>17</v>
      </c>
      <c r="F10" s="7">
        <v>44</v>
      </c>
      <c r="G10" s="7">
        <v>86</v>
      </c>
      <c r="H10" s="7">
        <v>0</v>
      </c>
      <c r="I10" s="7">
        <v>0</v>
      </c>
      <c r="J10" s="7">
        <v>0</v>
      </c>
      <c r="K10" s="7">
        <v>2</v>
      </c>
      <c r="L10" s="7">
        <v>5</v>
      </c>
      <c r="M10" s="7">
        <v>1</v>
      </c>
      <c r="N10" s="7">
        <v>0</v>
      </c>
      <c r="O10" s="7">
        <v>1</v>
      </c>
      <c r="P10" s="7">
        <v>2</v>
      </c>
      <c r="Q10" s="7">
        <v>55</v>
      </c>
      <c r="R10" s="7">
        <v>25</v>
      </c>
      <c r="S10" s="7">
        <v>44</v>
      </c>
      <c r="T10" s="7">
        <v>19</v>
      </c>
      <c r="U10" s="7">
        <v>8</v>
      </c>
      <c r="V10" s="7">
        <v>56</v>
      </c>
    </row>
    <row r="11" spans="2:22" x14ac:dyDescent="0.25">
      <c r="B11" s="8" t="s">
        <v>19</v>
      </c>
      <c r="C11" s="27">
        <f t="shared" ref="C11:C27" si="0">SUM(D11:V11)</f>
        <v>31</v>
      </c>
      <c r="D11" s="27">
        <v>0</v>
      </c>
      <c r="E11" s="27">
        <v>1</v>
      </c>
      <c r="F11" s="27">
        <v>5</v>
      </c>
      <c r="G11" s="27">
        <v>9</v>
      </c>
      <c r="H11" s="27">
        <v>0</v>
      </c>
      <c r="I11" s="27">
        <v>0</v>
      </c>
      <c r="J11" s="27">
        <v>0</v>
      </c>
      <c r="K11" s="27">
        <v>0</v>
      </c>
      <c r="L11" s="27">
        <v>0</v>
      </c>
      <c r="M11" s="27">
        <v>0</v>
      </c>
      <c r="N11" s="27">
        <v>0</v>
      </c>
      <c r="O11" s="27">
        <v>0</v>
      </c>
      <c r="P11" s="27">
        <v>0</v>
      </c>
      <c r="Q11" s="27">
        <v>3</v>
      </c>
      <c r="R11" s="27">
        <v>3</v>
      </c>
      <c r="S11" s="27">
        <v>4</v>
      </c>
      <c r="T11" s="27">
        <v>2</v>
      </c>
      <c r="U11" s="27">
        <v>1</v>
      </c>
      <c r="V11" s="27">
        <v>3</v>
      </c>
    </row>
    <row r="12" spans="2:22" x14ac:dyDescent="0.25">
      <c r="B12" s="59" t="s">
        <v>34</v>
      </c>
      <c r="C12" s="27">
        <f t="shared" si="0"/>
        <v>1075</v>
      </c>
      <c r="D12" s="27">
        <v>22</v>
      </c>
      <c r="E12" s="27">
        <v>44</v>
      </c>
      <c r="F12" s="27">
        <v>102</v>
      </c>
      <c r="G12" s="27">
        <v>250</v>
      </c>
      <c r="H12" s="27">
        <v>0</v>
      </c>
      <c r="I12" s="27">
        <v>1</v>
      </c>
      <c r="J12" s="27">
        <v>0</v>
      </c>
      <c r="K12" s="27">
        <v>6</v>
      </c>
      <c r="L12" s="27">
        <v>11</v>
      </c>
      <c r="M12" s="27">
        <v>0</v>
      </c>
      <c r="N12" s="27">
        <v>2</v>
      </c>
      <c r="O12" s="27">
        <v>0</v>
      </c>
      <c r="P12" s="27">
        <v>9</v>
      </c>
      <c r="Q12" s="27">
        <v>113</v>
      </c>
      <c r="R12" s="27">
        <v>68</v>
      </c>
      <c r="S12" s="27">
        <v>154</v>
      </c>
      <c r="T12" s="27">
        <v>90</v>
      </c>
      <c r="U12" s="27">
        <v>22</v>
      </c>
      <c r="V12" s="27">
        <v>181</v>
      </c>
    </row>
    <row r="13" spans="2:22" x14ac:dyDescent="0.25">
      <c r="B13" s="59" t="s">
        <v>146</v>
      </c>
      <c r="C13" s="27">
        <f t="shared" si="0"/>
        <v>1396</v>
      </c>
      <c r="D13" s="27">
        <v>12</v>
      </c>
      <c r="E13" s="27">
        <v>51</v>
      </c>
      <c r="F13" s="27">
        <v>120</v>
      </c>
      <c r="G13" s="27">
        <v>470</v>
      </c>
      <c r="H13" s="27">
        <v>1</v>
      </c>
      <c r="I13" s="27">
        <v>1</v>
      </c>
      <c r="J13" s="27">
        <v>0</v>
      </c>
      <c r="K13" s="27">
        <v>11</v>
      </c>
      <c r="L13" s="27">
        <v>5</v>
      </c>
      <c r="M13" s="27">
        <v>1</v>
      </c>
      <c r="N13" s="27">
        <v>4</v>
      </c>
      <c r="O13" s="27">
        <v>2</v>
      </c>
      <c r="P13" s="27">
        <v>5</v>
      </c>
      <c r="Q13" s="27">
        <v>133</v>
      </c>
      <c r="R13" s="27">
        <v>56</v>
      </c>
      <c r="S13" s="27">
        <v>219</v>
      </c>
      <c r="T13" s="27">
        <v>85</v>
      </c>
      <c r="U13" s="27">
        <v>25</v>
      </c>
      <c r="V13" s="27">
        <v>195</v>
      </c>
    </row>
    <row r="14" spans="2:22" x14ac:dyDescent="0.25">
      <c r="B14" s="59" t="s">
        <v>147</v>
      </c>
      <c r="C14" s="27">
        <f t="shared" si="0"/>
        <v>77</v>
      </c>
      <c r="D14" s="27">
        <v>0</v>
      </c>
      <c r="E14" s="27">
        <v>1</v>
      </c>
      <c r="F14" s="27">
        <v>9</v>
      </c>
      <c r="G14" s="27">
        <v>38</v>
      </c>
      <c r="H14" s="27">
        <v>0</v>
      </c>
      <c r="I14" s="27">
        <v>0</v>
      </c>
      <c r="J14" s="27">
        <v>0</v>
      </c>
      <c r="K14" s="27">
        <v>0</v>
      </c>
      <c r="L14" s="27">
        <v>0</v>
      </c>
      <c r="M14" s="27">
        <v>0</v>
      </c>
      <c r="N14" s="27">
        <v>0</v>
      </c>
      <c r="O14" s="27">
        <v>0</v>
      </c>
      <c r="P14" s="27">
        <v>0</v>
      </c>
      <c r="Q14" s="27">
        <v>5</v>
      </c>
      <c r="R14" s="27">
        <v>0</v>
      </c>
      <c r="S14" s="27">
        <v>13</v>
      </c>
      <c r="T14" s="27">
        <v>3</v>
      </c>
      <c r="U14" s="27">
        <v>1</v>
      </c>
      <c r="V14" s="27">
        <v>7</v>
      </c>
    </row>
    <row r="15" spans="2:22" x14ac:dyDescent="0.25">
      <c r="B15" s="59" t="s">
        <v>148</v>
      </c>
      <c r="C15" s="27">
        <f t="shared" si="0"/>
        <v>166</v>
      </c>
      <c r="D15" s="27">
        <v>2</v>
      </c>
      <c r="E15" s="27">
        <v>5</v>
      </c>
      <c r="F15" s="27">
        <v>16</v>
      </c>
      <c r="G15" s="27">
        <v>78</v>
      </c>
      <c r="H15" s="27">
        <v>0</v>
      </c>
      <c r="I15" s="27">
        <v>0</v>
      </c>
      <c r="J15" s="27">
        <v>0</v>
      </c>
      <c r="K15" s="27">
        <v>0</v>
      </c>
      <c r="L15" s="27">
        <v>1</v>
      </c>
      <c r="M15" s="27">
        <v>0</v>
      </c>
      <c r="N15" s="27">
        <v>0</v>
      </c>
      <c r="O15" s="27">
        <v>0</v>
      </c>
      <c r="P15" s="27">
        <v>0</v>
      </c>
      <c r="Q15" s="27">
        <v>10</v>
      </c>
      <c r="R15" s="27">
        <v>4</v>
      </c>
      <c r="S15" s="27">
        <v>22</v>
      </c>
      <c r="T15" s="27">
        <v>9</v>
      </c>
      <c r="U15" s="27">
        <v>0</v>
      </c>
      <c r="V15" s="27">
        <v>19</v>
      </c>
    </row>
    <row r="16" spans="2:22" x14ac:dyDescent="0.25">
      <c r="B16" s="59" t="s">
        <v>149</v>
      </c>
      <c r="C16" s="27">
        <f t="shared" si="0"/>
        <v>545</v>
      </c>
      <c r="D16" s="27">
        <v>10</v>
      </c>
      <c r="E16" s="27">
        <v>16</v>
      </c>
      <c r="F16" s="27">
        <v>63</v>
      </c>
      <c r="G16" s="27">
        <v>207</v>
      </c>
      <c r="H16" s="27">
        <v>0</v>
      </c>
      <c r="I16" s="27">
        <v>0</v>
      </c>
      <c r="J16" s="27">
        <v>0</v>
      </c>
      <c r="K16" s="27">
        <v>4</v>
      </c>
      <c r="L16" s="27">
        <v>2</v>
      </c>
      <c r="M16" s="27">
        <v>1</v>
      </c>
      <c r="N16" s="27">
        <v>0</v>
      </c>
      <c r="O16" s="27">
        <v>1</v>
      </c>
      <c r="P16" s="27">
        <v>2</v>
      </c>
      <c r="Q16" s="27">
        <v>33</v>
      </c>
      <c r="R16" s="27">
        <v>29</v>
      </c>
      <c r="S16" s="27">
        <v>64</v>
      </c>
      <c r="T16" s="27">
        <v>29</v>
      </c>
      <c r="U16" s="27">
        <v>8</v>
      </c>
      <c r="V16" s="27">
        <v>76</v>
      </c>
    </row>
    <row r="17" spans="2:22" x14ac:dyDescent="0.25">
      <c r="B17" s="59" t="s">
        <v>150</v>
      </c>
      <c r="C17" s="27">
        <f t="shared" si="0"/>
        <v>110</v>
      </c>
      <c r="D17" s="27">
        <v>3</v>
      </c>
      <c r="E17" s="27">
        <v>3</v>
      </c>
      <c r="F17" s="27">
        <v>13</v>
      </c>
      <c r="G17" s="27">
        <v>31</v>
      </c>
      <c r="H17" s="27">
        <v>0</v>
      </c>
      <c r="I17" s="27">
        <v>0</v>
      </c>
      <c r="J17" s="27">
        <v>0</v>
      </c>
      <c r="K17" s="27">
        <v>1</v>
      </c>
      <c r="L17" s="27">
        <v>1</v>
      </c>
      <c r="M17" s="27">
        <v>0</v>
      </c>
      <c r="N17" s="27">
        <v>0</v>
      </c>
      <c r="O17" s="27">
        <v>0</v>
      </c>
      <c r="P17" s="27">
        <v>1</v>
      </c>
      <c r="Q17" s="27">
        <v>8</v>
      </c>
      <c r="R17" s="27">
        <v>7</v>
      </c>
      <c r="S17" s="27">
        <v>18</v>
      </c>
      <c r="T17" s="27">
        <v>8</v>
      </c>
      <c r="U17" s="27">
        <v>2</v>
      </c>
      <c r="V17" s="27">
        <v>14</v>
      </c>
    </row>
    <row r="18" spans="2:22" x14ac:dyDescent="0.25">
      <c r="B18" s="59" t="s">
        <v>40</v>
      </c>
      <c r="C18" s="27">
        <f t="shared" si="0"/>
        <v>148</v>
      </c>
      <c r="D18" s="27">
        <v>4</v>
      </c>
      <c r="E18" s="27">
        <v>6</v>
      </c>
      <c r="F18" s="27">
        <v>15</v>
      </c>
      <c r="G18" s="27">
        <v>53</v>
      </c>
      <c r="H18" s="27">
        <v>0</v>
      </c>
      <c r="I18" s="27">
        <v>0</v>
      </c>
      <c r="J18" s="27">
        <v>0</v>
      </c>
      <c r="K18" s="27">
        <v>0</v>
      </c>
      <c r="L18" s="27">
        <v>1</v>
      </c>
      <c r="M18" s="27">
        <v>0</v>
      </c>
      <c r="N18" s="27">
        <v>0</v>
      </c>
      <c r="O18" s="27">
        <v>0</v>
      </c>
      <c r="P18" s="27">
        <v>1</v>
      </c>
      <c r="Q18" s="27">
        <v>9</v>
      </c>
      <c r="R18" s="27">
        <v>5</v>
      </c>
      <c r="S18" s="27">
        <v>16</v>
      </c>
      <c r="T18" s="27">
        <v>7</v>
      </c>
      <c r="U18" s="27">
        <v>1</v>
      </c>
      <c r="V18" s="27">
        <v>30</v>
      </c>
    </row>
    <row r="19" spans="2:22" x14ac:dyDescent="0.25">
      <c r="B19" s="59" t="s">
        <v>151</v>
      </c>
      <c r="C19" s="27">
        <f t="shared" si="0"/>
        <v>343</v>
      </c>
      <c r="D19" s="27">
        <v>6</v>
      </c>
      <c r="E19" s="27">
        <v>13</v>
      </c>
      <c r="F19" s="27">
        <v>33</v>
      </c>
      <c r="G19" s="27">
        <v>126</v>
      </c>
      <c r="H19" s="27">
        <v>0</v>
      </c>
      <c r="I19" s="27">
        <v>0</v>
      </c>
      <c r="J19" s="27">
        <v>0</v>
      </c>
      <c r="K19" s="27">
        <v>2</v>
      </c>
      <c r="L19" s="27">
        <v>0</v>
      </c>
      <c r="M19" s="27">
        <v>1</v>
      </c>
      <c r="N19" s="27">
        <v>1</v>
      </c>
      <c r="O19" s="27">
        <v>0</v>
      </c>
      <c r="P19" s="27">
        <v>2</v>
      </c>
      <c r="Q19" s="27">
        <v>29</v>
      </c>
      <c r="R19" s="27">
        <v>24</v>
      </c>
      <c r="S19" s="27">
        <v>45</v>
      </c>
      <c r="T19" s="27">
        <v>17</v>
      </c>
      <c r="U19" s="27">
        <v>6</v>
      </c>
      <c r="V19" s="27">
        <v>38</v>
      </c>
    </row>
    <row r="20" spans="2:22" x14ac:dyDescent="0.25">
      <c r="B20" s="59" t="s">
        <v>42</v>
      </c>
      <c r="C20" s="27">
        <f t="shared" si="0"/>
        <v>106</v>
      </c>
      <c r="D20" s="27">
        <v>1</v>
      </c>
      <c r="E20" s="27">
        <v>3</v>
      </c>
      <c r="F20" s="27">
        <v>18</v>
      </c>
      <c r="G20" s="27">
        <v>41</v>
      </c>
      <c r="H20" s="27">
        <v>0</v>
      </c>
      <c r="I20" s="27">
        <v>0</v>
      </c>
      <c r="J20" s="27">
        <v>0</v>
      </c>
      <c r="K20" s="27">
        <v>1</v>
      </c>
      <c r="L20" s="27">
        <v>0</v>
      </c>
      <c r="M20" s="27">
        <v>0</v>
      </c>
      <c r="N20" s="27">
        <v>0</v>
      </c>
      <c r="O20" s="27">
        <v>0</v>
      </c>
      <c r="P20" s="27">
        <v>0</v>
      </c>
      <c r="Q20" s="27">
        <v>8</v>
      </c>
      <c r="R20" s="27">
        <v>2</v>
      </c>
      <c r="S20" s="27">
        <v>11</v>
      </c>
      <c r="T20" s="27">
        <v>7</v>
      </c>
      <c r="U20" s="27">
        <v>1</v>
      </c>
      <c r="V20" s="27">
        <v>13</v>
      </c>
    </row>
    <row r="21" spans="2:22" x14ac:dyDescent="0.25">
      <c r="B21" s="8" t="s">
        <v>152</v>
      </c>
      <c r="C21" s="27">
        <f t="shared" si="0"/>
        <v>3966</v>
      </c>
      <c r="D21" s="27">
        <v>60</v>
      </c>
      <c r="E21" s="27">
        <v>142</v>
      </c>
      <c r="F21" s="27">
        <v>389</v>
      </c>
      <c r="G21" s="27">
        <v>1294</v>
      </c>
      <c r="H21" s="27">
        <v>1</v>
      </c>
      <c r="I21" s="27">
        <v>2</v>
      </c>
      <c r="J21" s="27">
        <v>0</v>
      </c>
      <c r="K21" s="27">
        <v>25</v>
      </c>
      <c r="L21" s="27">
        <v>21</v>
      </c>
      <c r="M21" s="27">
        <v>3</v>
      </c>
      <c r="N21" s="27">
        <v>7</v>
      </c>
      <c r="O21" s="27">
        <v>3</v>
      </c>
      <c r="P21" s="27">
        <v>20</v>
      </c>
      <c r="Q21" s="27">
        <v>348</v>
      </c>
      <c r="R21" s="27">
        <v>195</v>
      </c>
      <c r="S21" s="27">
        <v>562</v>
      </c>
      <c r="T21" s="27">
        <v>255</v>
      </c>
      <c r="U21" s="27">
        <v>66</v>
      </c>
      <c r="V21" s="27">
        <v>573</v>
      </c>
    </row>
    <row r="22" spans="2:22" x14ac:dyDescent="0.25">
      <c r="B22" s="8" t="s">
        <v>21</v>
      </c>
      <c r="C22" s="27">
        <f t="shared" si="0"/>
        <v>181</v>
      </c>
      <c r="D22" s="27">
        <v>1</v>
      </c>
      <c r="E22" s="27">
        <v>2</v>
      </c>
      <c r="F22" s="27">
        <v>7</v>
      </c>
      <c r="G22" s="27">
        <v>34</v>
      </c>
      <c r="H22" s="27">
        <v>0</v>
      </c>
      <c r="I22" s="27">
        <v>0</v>
      </c>
      <c r="J22" s="27">
        <v>0</v>
      </c>
      <c r="K22" s="27">
        <v>4</v>
      </c>
      <c r="L22" s="27">
        <v>1</v>
      </c>
      <c r="M22" s="27">
        <v>0</v>
      </c>
      <c r="N22" s="27">
        <v>0</v>
      </c>
      <c r="O22" s="27">
        <v>0</v>
      </c>
      <c r="P22" s="27">
        <v>1</v>
      </c>
      <c r="Q22" s="27">
        <v>30</v>
      </c>
      <c r="R22" s="27">
        <v>14</v>
      </c>
      <c r="S22" s="27">
        <v>32</v>
      </c>
      <c r="T22" s="27">
        <v>14</v>
      </c>
      <c r="U22" s="27">
        <v>8</v>
      </c>
      <c r="V22" s="27">
        <v>33</v>
      </c>
    </row>
    <row r="23" spans="2:22" x14ac:dyDescent="0.25">
      <c r="B23" s="8" t="s">
        <v>22</v>
      </c>
      <c r="C23" s="27">
        <f t="shared" si="0"/>
        <v>578</v>
      </c>
      <c r="D23" s="27">
        <v>12</v>
      </c>
      <c r="E23" s="27">
        <v>20</v>
      </c>
      <c r="F23" s="27">
        <v>45</v>
      </c>
      <c r="G23" s="27">
        <v>183</v>
      </c>
      <c r="H23" s="27">
        <v>0</v>
      </c>
      <c r="I23" s="27">
        <v>0</v>
      </c>
      <c r="J23" s="27">
        <v>0</v>
      </c>
      <c r="K23" s="27">
        <v>2</v>
      </c>
      <c r="L23" s="27">
        <v>4</v>
      </c>
      <c r="M23" s="27">
        <v>1</v>
      </c>
      <c r="N23" s="27">
        <v>0</v>
      </c>
      <c r="O23" s="27">
        <v>0</v>
      </c>
      <c r="P23" s="27">
        <v>4</v>
      </c>
      <c r="Q23" s="27">
        <v>48</v>
      </c>
      <c r="R23" s="27">
        <v>38</v>
      </c>
      <c r="S23" s="27">
        <v>78</v>
      </c>
      <c r="T23" s="27">
        <v>58</v>
      </c>
      <c r="U23" s="27">
        <v>16</v>
      </c>
      <c r="V23" s="27">
        <v>69</v>
      </c>
    </row>
    <row r="24" spans="2:22" x14ac:dyDescent="0.25">
      <c r="B24" s="8" t="s">
        <v>23</v>
      </c>
      <c r="C24" s="27">
        <f t="shared" si="0"/>
        <v>3351</v>
      </c>
      <c r="D24" s="27">
        <v>61</v>
      </c>
      <c r="E24" s="27">
        <v>123</v>
      </c>
      <c r="F24" s="27">
        <v>284</v>
      </c>
      <c r="G24" s="27">
        <v>721</v>
      </c>
      <c r="H24" s="27">
        <v>0</v>
      </c>
      <c r="I24" s="27">
        <v>0</v>
      </c>
      <c r="J24" s="27">
        <v>2</v>
      </c>
      <c r="K24" s="27">
        <v>18</v>
      </c>
      <c r="L24" s="27">
        <v>38</v>
      </c>
      <c r="M24" s="27">
        <v>1</v>
      </c>
      <c r="N24" s="27">
        <v>5</v>
      </c>
      <c r="O24" s="27">
        <v>0</v>
      </c>
      <c r="P24" s="27">
        <v>28</v>
      </c>
      <c r="Q24" s="27">
        <v>384</v>
      </c>
      <c r="R24" s="27">
        <v>241</v>
      </c>
      <c r="S24" s="27">
        <v>509</v>
      </c>
      <c r="T24" s="27">
        <v>219</v>
      </c>
      <c r="U24" s="27">
        <v>71</v>
      </c>
      <c r="V24" s="27">
        <v>646</v>
      </c>
    </row>
    <row r="25" spans="2:22" x14ac:dyDescent="0.25">
      <c r="B25" s="8" t="s">
        <v>24</v>
      </c>
      <c r="C25" s="27">
        <f t="shared" si="0"/>
        <v>533</v>
      </c>
      <c r="D25" s="27">
        <v>4</v>
      </c>
      <c r="E25" s="27">
        <v>19</v>
      </c>
      <c r="F25" s="27">
        <v>35</v>
      </c>
      <c r="G25" s="27">
        <v>111</v>
      </c>
      <c r="H25" s="27">
        <v>0</v>
      </c>
      <c r="I25" s="27">
        <v>0</v>
      </c>
      <c r="J25" s="27">
        <v>0</v>
      </c>
      <c r="K25" s="27">
        <v>2</v>
      </c>
      <c r="L25" s="27">
        <v>5</v>
      </c>
      <c r="M25" s="27">
        <v>1</v>
      </c>
      <c r="N25" s="27">
        <v>1</v>
      </c>
      <c r="O25" s="27">
        <v>0</v>
      </c>
      <c r="P25" s="27">
        <v>5</v>
      </c>
      <c r="Q25" s="27">
        <v>62</v>
      </c>
      <c r="R25" s="27">
        <v>47</v>
      </c>
      <c r="S25" s="27">
        <v>81</v>
      </c>
      <c r="T25" s="27">
        <v>34</v>
      </c>
      <c r="U25" s="27">
        <v>10</v>
      </c>
      <c r="V25" s="27">
        <v>116</v>
      </c>
    </row>
    <row r="26" spans="2:22" ht="26.25" x14ac:dyDescent="0.25">
      <c r="B26" s="9" t="s">
        <v>25</v>
      </c>
      <c r="C26" s="27">
        <f t="shared" si="0"/>
        <v>2533</v>
      </c>
      <c r="D26" s="27">
        <v>28</v>
      </c>
      <c r="E26" s="27">
        <v>78</v>
      </c>
      <c r="F26" s="27">
        <v>195</v>
      </c>
      <c r="G26" s="27">
        <v>469</v>
      </c>
      <c r="H26" s="27">
        <v>2</v>
      </c>
      <c r="I26" s="27">
        <v>0</v>
      </c>
      <c r="J26" s="27">
        <v>1</v>
      </c>
      <c r="K26" s="27">
        <v>13</v>
      </c>
      <c r="L26" s="27">
        <v>30</v>
      </c>
      <c r="M26" s="27">
        <v>1</v>
      </c>
      <c r="N26" s="27">
        <v>3</v>
      </c>
      <c r="O26" s="27">
        <v>0</v>
      </c>
      <c r="P26" s="27">
        <v>22</v>
      </c>
      <c r="Q26" s="27">
        <v>323</v>
      </c>
      <c r="R26" s="27">
        <v>195</v>
      </c>
      <c r="S26" s="27">
        <v>427</v>
      </c>
      <c r="T26" s="27">
        <v>187</v>
      </c>
      <c r="U26" s="27">
        <v>44</v>
      </c>
      <c r="V26" s="27">
        <v>515</v>
      </c>
    </row>
    <row r="27" spans="2:22" x14ac:dyDescent="0.25">
      <c r="B27" s="10" t="s">
        <v>26</v>
      </c>
      <c r="C27" s="27">
        <f t="shared" si="0"/>
        <v>3595</v>
      </c>
      <c r="D27" s="27">
        <v>31</v>
      </c>
      <c r="E27" s="27">
        <v>120</v>
      </c>
      <c r="F27" s="27">
        <v>225</v>
      </c>
      <c r="G27" s="27">
        <v>551</v>
      </c>
      <c r="H27" s="27">
        <v>1</v>
      </c>
      <c r="I27" s="27">
        <v>1</v>
      </c>
      <c r="J27" s="27">
        <v>2</v>
      </c>
      <c r="K27" s="27">
        <v>9</v>
      </c>
      <c r="L27" s="27">
        <v>26</v>
      </c>
      <c r="M27" s="27">
        <v>3</v>
      </c>
      <c r="N27" s="27">
        <v>5</v>
      </c>
      <c r="O27" s="27">
        <v>1</v>
      </c>
      <c r="P27" s="27">
        <v>24</v>
      </c>
      <c r="Q27" s="27">
        <v>455</v>
      </c>
      <c r="R27" s="27">
        <v>267</v>
      </c>
      <c r="S27" s="27">
        <v>803</v>
      </c>
      <c r="T27" s="27">
        <v>276</v>
      </c>
      <c r="U27" s="27">
        <v>68</v>
      </c>
      <c r="V27" s="27">
        <v>727</v>
      </c>
    </row>
    <row r="28" spans="2:22" x14ac:dyDescent="0.25">
      <c r="B28" s="60" t="s">
        <v>153</v>
      </c>
      <c r="C28" s="61">
        <f>SUM(C21:C27)+C10+C11</f>
        <v>15137</v>
      </c>
      <c r="D28" s="61">
        <f>SUM(D21:D27)+D10+D11</f>
        <v>201</v>
      </c>
      <c r="E28" s="61">
        <f t="shared" ref="E28:V28" si="1">SUM(E21:E27)+E10+E11</f>
        <v>522</v>
      </c>
      <c r="F28" s="61">
        <f t="shared" si="1"/>
        <v>1229</v>
      </c>
      <c r="G28" s="61">
        <f t="shared" si="1"/>
        <v>3458</v>
      </c>
      <c r="H28" s="61">
        <f t="shared" si="1"/>
        <v>4</v>
      </c>
      <c r="I28" s="61">
        <f t="shared" si="1"/>
        <v>3</v>
      </c>
      <c r="J28" s="61">
        <f t="shared" si="1"/>
        <v>5</v>
      </c>
      <c r="K28" s="61">
        <f t="shared" si="1"/>
        <v>75</v>
      </c>
      <c r="L28" s="61">
        <f t="shared" si="1"/>
        <v>130</v>
      </c>
      <c r="M28" s="61">
        <f t="shared" si="1"/>
        <v>11</v>
      </c>
      <c r="N28" s="61">
        <f t="shared" si="1"/>
        <v>21</v>
      </c>
      <c r="O28" s="61">
        <f t="shared" si="1"/>
        <v>5</v>
      </c>
      <c r="P28" s="61">
        <f t="shared" si="1"/>
        <v>106</v>
      </c>
      <c r="Q28" s="61">
        <f t="shared" si="1"/>
        <v>1708</v>
      </c>
      <c r="R28" s="61">
        <f t="shared" si="1"/>
        <v>1025</v>
      </c>
      <c r="S28" s="61">
        <f t="shared" si="1"/>
        <v>2540</v>
      </c>
      <c r="T28" s="61">
        <f t="shared" si="1"/>
        <v>1064</v>
      </c>
      <c r="U28" s="61">
        <f t="shared" si="1"/>
        <v>292</v>
      </c>
      <c r="V28" s="61">
        <f t="shared" si="1"/>
        <v>2738</v>
      </c>
    </row>
    <row r="29" spans="2:22" x14ac:dyDescent="0.25">
      <c r="B29" s="2"/>
    </row>
    <row r="30" spans="2:22" x14ac:dyDescent="0.25">
      <c r="B30" s="2" t="s">
        <v>347</v>
      </c>
    </row>
    <row r="31" spans="2:22" x14ac:dyDescent="0.25">
      <c r="B31" s="2" t="s">
        <v>121</v>
      </c>
      <c r="C31" s="81">
        <f ca="1">TODAY()</f>
        <v>42914</v>
      </c>
    </row>
    <row r="32" spans="2:22" x14ac:dyDescent="0.25">
      <c r="B32" s="2"/>
    </row>
  </sheetData>
  <mergeCells count="19">
    <mergeCell ref="H7:J7"/>
    <mergeCell ref="K7:K9"/>
    <mergeCell ref="P7:P9"/>
    <mergeCell ref="Q7:Q9"/>
    <mergeCell ref="R7:R9"/>
    <mergeCell ref="S7:S9"/>
    <mergeCell ref="B1:V1"/>
    <mergeCell ref="B2:V2"/>
    <mergeCell ref="B3:V3"/>
    <mergeCell ref="B6:B9"/>
    <mergeCell ref="C6:V6"/>
    <mergeCell ref="C7:C9"/>
    <mergeCell ref="D7:D9"/>
    <mergeCell ref="E7:E9"/>
    <mergeCell ref="F7:F9"/>
    <mergeCell ref="G7:G9"/>
    <mergeCell ref="T7:T9"/>
    <mergeCell ref="U7:U9"/>
    <mergeCell ref="V7:V9"/>
  </mergeCells>
  <dataValidations count="1">
    <dataValidation type="textLength" allowBlank="1" showInputMessage="1" showErrorMessage="1" sqref="A1:H1048576 J1:XFD1048576 I1:I17 I19:I1048576">
      <formula1>0</formula1>
      <formula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abSelected="1" workbookViewId="0">
      <selection activeCell="H22" sqref="H22"/>
    </sheetView>
  </sheetViews>
  <sheetFormatPr baseColWidth="10" defaultRowHeight="15" x14ac:dyDescent="0.25"/>
  <cols>
    <col min="1" max="1" width="12" customWidth="1"/>
    <col min="2" max="2" width="23" customWidth="1"/>
  </cols>
  <sheetData>
    <row r="1" spans="1:2" x14ac:dyDescent="0.25">
      <c r="A1" s="169" t="s">
        <v>348</v>
      </c>
    </row>
    <row r="3" spans="1:2" x14ac:dyDescent="0.25">
      <c r="A3" s="170">
        <v>1</v>
      </c>
      <c r="B3" s="170" t="s">
        <v>349</v>
      </c>
    </row>
    <row r="4" spans="1:2" x14ac:dyDescent="0.25">
      <c r="B4" t="s">
        <v>350</v>
      </c>
    </row>
    <row r="5" spans="1:2" x14ac:dyDescent="0.25">
      <c r="B5" t="s">
        <v>351</v>
      </c>
    </row>
    <row r="6" spans="1:2" x14ac:dyDescent="0.25">
      <c r="B6" t="s">
        <v>352</v>
      </c>
    </row>
    <row r="7" spans="1:2" x14ac:dyDescent="0.25">
      <c r="B7" t="s">
        <v>353</v>
      </c>
    </row>
    <row r="8" spans="1:2" x14ac:dyDescent="0.25">
      <c r="A8" s="170">
        <v>2</v>
      </c>
      <c r="B8" s="170" t="s">
        <v>354</v>
      </c>
    </row>
    <row r="9" spans="1:2" x14ac:dyDescent="0.25">
      <c r="B9" t="s">
        <v>355</v>
      </c>
    </row>
    <row r="10" spans="1:2" x14ac:dyDescent="0.25">
      <c r="B10" t="s">
        <v>356</v>
      </c>
    </row>
    <row r="11" spans="1:2" x14ac:dyDescent="0.25">
      <c r="B11" t="s">
        <v>357</v>
      </c>
    </row>
    <row r="12" spans="1:2" x14ac:dyDescent="0.25">
      <c r="A12" s="170"/>
    </row>
    <row r="13" spans="1:2" x14ac:dyDescent="0.25">
      <c r="A13" s="170">
        <v>3</v>
      </c>
      <c r="B13" s="170" t="s">
        <v>358</v>
      </c>
    </row>
    <row r="14" spans="1:2" x14ac:dyDescent="0.25">
      <c r="B14" t="s">
        <v>359</v>
      </c>
    </row>
    <row r="17" spans="1:2" x14ac:dyDescent="0.25">
      <c r="A17" s="170">
        <v>5</v>
      </c>
      <c r="B17" s="170" t="s">
        <v>360</v>
      </c>
    </row>
    <row r="18" spans="1:2" x14ac:dyDescent="0.25">
      <c r="A18" s="171"/>
      <c r="B18" s="170"/>
    </row>
    <row r="19" spans="1:2" x14ac:dyDescent="0.25">
      <c r="A19" s="172" t="s">
        <v>360</v>
      </c>
      <c r="B19" s="173"/>
    </row>
    <row r="20" spans="1:2" x14ac:dyDescent="0.25">
      <c r="A20" s="174">
        <v>1</v>
      </c>
      <c r="B20" s="175" t="s">
        <v>361</v>
      </c>
    </row>
    <row r="21" spans="1:2" x14ac:dyDescent="0.25">
      <c r="A21" s="174">
        <v>2</v>
      </c>
      <c r="B21" s="175" t="s">
        <v>362</v>
      </c>
    </row>
    <row r="22" spans="1:2" x14ac:dyDescent="0.25">
      <c r="A22" s="174">
        <v>3</v>
      </c>
      <c r="B22" s="175" t="s">
        <v>363</v>
      </c>
    </row>
    <row r="23" spans="1:2" x14ac:dyDescent="0.25">
      <c r="A23" s="174">
        <v>4</v>
      </c>
      <c r="B23" s="175" t="s">
        <v>364</v>
      </c>
    </row>
    <row r="24" spans="1:2" x14ac:dyDescent="0.25">
      <c r="A24" s="174">
        <v>5</v>
      </c>
      <c r="B24" s="175" t="s">
        <v>365</v>
      </c>
    </row>
    <row r="25" spans="1:2" x14ac:dyDescent="0.25">
      <c r="A25" s="174">
        <v>6</v>
      </c>
      <c r="B25" s="175" t="s">
        <v>366</v>
      </c>
    </row>
    <row r="26" spans="1:2" x14ac:dyDescent="0.25">
      <c r="A26" s="174">
        <v>7</v>
      </c>
      <c r="B26" s="175" t="s">
        <v>367</v>
      </c>
    </row>
    <row r="27" spans="1:2" x14ac:dyDescent="0.25">
      <c r="A27" s="174">
        <v>8</v>
      </c>
      <c r="B27" s="175" t="s">
        <v>368</v>
      </c>
    </row>
    <row r="28" spans="1:2" x14ac:dyDescent="0.25">
      <c r="A28" s="174">
        <v>9</v>
      </c>
      <c r="B28" s="175" t="s">
        <v>369</v>
      </c>
    </row>
    <row r="29" spans="1:2" x14ac:dyDescent="0.25">
      <c r="A29" s="174">
        <v>10</v>
      </c>
      <c r="B29" s="175" t="s">
        <v>370</v>
      </c>
    </row>
    <row r="30" spans="1:2" x14ac:dyDescent="0.25">
      <c r="A30" s="174">
        <v>11</v>
      </c>
      <c r="B30" s="175" t="s">
        <v>371</v>
      </c>
    </row>
    <row r="31" spans="1:2" x14ac:dyDescent="0.25">
      <c r="A31" s="174">
        <v>12</v>
      </c>
      <c r="B31" s="175" t="s">
        <v>372</v>
      </c>
    </row>
    <row r="32" spans="1:2" x14ac:dyDescent="0.25">
      <c r="A32" s="174">
        <v>13</v>
      </c>
      <c r="B32" s="175" t="s">
        <v>373</v>
      </c>
    </row>
    <row r="33" spans="1:2" x14ac:dyDescent="0.25">
      <c r="A33" s="174">
        <v>14</v>
      </c>
      <c r="B33" s="175" t="s">
        <v>374</v>
      </c>
    </row>
    <row r="34" spans="1:2" x14ac:dyDescent="0.25">
      <c r="A34" s="174">
        <v>15</v>
      </c>
      <c r="B34" s="175" t="s">
        <v>375</v>
      </c>
    </row>
    <row r="35" spans="1:2" x14ac:dyDescent="0.25">
      <c r="A35" s="174">
        <v>16</v>
      </c>
      <c r="B35" s="175" t="s">
        <v>376</v>
      </c>
    </row>
    <row r="36" spans="1:2" x14ac:dyDescent="0.25">
      <c r="A36" s="174">
        <v>17</v>
      </c>
      <c r="B36" s="175" t="s">
        <v>377</v>
      </c>
    </row>
    <row r="39" spans="1:2" x14ac:dyDescent="0.25">
      <c r="A39" s="176">
        <v>6</v>
      </c>
      <c r="B39" s="177" t="s">
        <v>378</v>
      </c>
    </row>
    <row r="40" spans="1:2" x14ac:dyDescent="0.25">
      <c r="B40" s="2" t="s">
        <v>379</v>
      </c>
    </row>
    <row r="41" spans="1:2" x14ac:dyDescent="0.25">
      <c r="B41" s="2" t="s">
        <v>380</v>
      </c>
    </row>
    <row r="42" spans="1:2" x14ac:dyDescent="0.25">
      <c r="B42" s="2" t="s">
        <v>381</v>
      </c>
    </row>
    <row r="43" spans="1:2" x14ac:dyDescent="0.25">
      <c r="B43" s="2" t="s">
        <v>382</v>
      </c>
    </row>
    <row r="44" spans="1:2" x14ac:dyDescent="0.25">
      <c r="B44" s="2" t="s">
        <v>383</v>
      </c>
    </row>
  </sheetData>
  <mergeCells count="1">
    <mergeCell ref="A19:B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4"/>
  <sheetViews>
    <sheetView topLeftCell="H1" workbookViewId="0">
      <selection activeCell="J16" sqref="J16"/>
    </sheetView>
  </sheetViews>
  <sheetFormatPr baseColWidth="10" defaultRowHeight="15" x14ac:dyDescent="0.25"/>
  <cols>
    <col min="1" max="1" width="1.28515625" customWidth="1"/>
    <col min="2" max="2" width="22.7109375" customWidth="1"/>
    <col min="3" max="3" width="12.28515625" bestFit="1" customWidth="1"/>
    <col min="9" max="9" width="12.7109375" customWidth="1"/>
    <col min="14" max="14" width="11.85546875" customWidth="1"/>
    <col min="16" max="16" width="12.28515625" customWidth="1"/>
    <col min="19" max="20" width="13" customWidth="1"/>
    <col min="21" max="21" width="10.140625" customWidth="1"/>
    <col min="257" max="257" width="1.28515625" customWidth="1"/>
    <col min="258" max="258" width="22.7109375" customWidth="1"/>
    <col min="259" max="259" width="12.28515625" bestFit="1" customWidth="1"/>
    <col min="265" max="265" width="12.7109375" customWidth="1"/>
    <col min="270" max="270" width="11.85546875" customWidth="1"/>
    <col min="272" max="272" width="12.28515625" customWidth="1"/>
    <col min="275" max="276" width="13" customWidth="1"/>
    <col min="277" max="277" width="10.140625" customWidth="1"/>
    <col min="513" max="513" width="1.28515625" customWidth="1"/>
    <col min="514" max="514" width="22.7109375" customWidth="1"/>
    <col min="515" max="515" width="12.28515625" bestFit="1" customWidth="1"/>
    <col min="521" max="521" width="12.7109375" customWidth="1"/>
    <col min="526" max="526" width="11.85546875" customWidth="1"/>
    <col min="528" max="528" width="12.28515625" customWidth="1"/>
    <col min="531" max="532" width="13" customWidth="1"/>
    <col min="533" max="533" width="10.140625" customWidth="1"/>
    <col min="769" max="769" width="1.28515625" customWidth="1"/>
    <col min="770" max="770" width="22.7109375" customWidth="1"/>
    <col min="771" max="771" width="12.28515625" bestFit="1" customWidth="1"/>
    <col min="777" max="777" width="12.7109375" customWidth="1"/>
    <col min="782" max="782" width="11.85546875" customWidth="1"/>
    <col min="784" max="784" width="12.28515625" customWidth="1"/>
    <col min="787" max="788" width="13" customWidth="1"/>
    <col min="789" max="789" width="10.140625" customWidth="1"/>
    <col min="1025" max="1025" width="1.28515625" customWidth="1"/>
    <col min="1026" max="1026" width="22.7109375" customWidth="1"/>
    <col min="1027" max="1027" width="12.28515625" bestFit="1" customWidth="1"/>
    <col min="1033" max="1033" width="12.7109375" customWidth="1"/>
    <col min="1038" max="1038" width="11.85546875" customWidth="1"/>
    <col min="1040" max="1040" width="12.28515625" customWidth="1"/>
    <col min="1043" max="1044" width="13" customWidth="1"/>
    <col min="1045" max="1045" width="10.140625" customWidth="1"/>
    <col min="1281" max="1281" width="1.28515625" customWidth="1"/>
    <col min="1282" max="1282" width="22.7109375" customWidth="1"/>
    <col min="1283" max="1283" width="12.28515625" bestFit="1" customWidth="1"/>
    <col min="1289" max="1289" width="12.7109375" customWidth="1"/>
    <col min="1294" max="1294" width="11.85546875" customWidth="1"/>
    <col min="1296" max="1296" width="12.28515625" customWidth="1"/>
    <col min="1299" max="1300" width="13" customWidth="1"/>
    <col min="1301" max="1301" width="10.140625" customWidth="1"/>
    <col min="1537" max="1537" width="1.28515625" customWidth="1"/>
    <col min="1538" max="1538" width="22.7109375" customWidth="1"/>
    <col min="1539" max="1539" width="12.28515625" bestFit="1" customWidth="1"/>
    <col min="1545" max="1545" width="12.7109375" customWidth="1"/>
    <col min="1550" max="1550" width="11.85546875" customWidth="1"/>
    <col min="1552" max="1552" width="12.28515625" customWidth="1"/>
    <col min="1555" max="1556" width="13" customWidth="1"/>
    <col min="1557" max="1557" width="10.140625" customWidth="1"/>
    <col min="1793" max="1793" width="1.28515625" customWidth="1"/>
    <col min="1794" max="1794" width="22.7109375" customWidth="1"/>
    <col min="1795" max="1795" width="12.28515625" bestFit="1" customWidth="1"/>
    <col min="1801" max="1801" width="12.7109375" customWidth="1"/>
    <col min="1806" max="1806" width="11.85546875" customWidth="1"/>
    <col min="1808" max="1808" width="12.28515625" customWidth="1"/>
    <col min="1811" max="1812" width="13" customWidth="1"/>
    <col min="1813" max="1813" width="10.140625" customWidth="1"/>
    <col min="2049" max="2049" width="1.28515625" customWidth="1"/>
    <col min="2050" max="2050" width="22.7109375" customWidth="1"/>
    <col min="2051" max="2051" width="12.28515625" bestFit="1" customWidth="1"/>
    <col min="2057" max="2057" width="12.7109375" customWidth="1"/>
    <col min="2062" max="2062" width="11.85546875" customWidth="1"/>
    <col min="2064" max="2064" width="12.28515625" customWidth="1"/>
    <col min="2067" max="2068" width="13" customWidth="1"/>
    <col min="2069" max="2069" width="10.140625" customWidth="1"/>
    <col min="2305" max="2305" width="1.28515625" customWidth="1"/>
    <col min="2306" max="2306" width="22.7109375" customWidth="1"/>
    <col min="2307" max="2307" width="12.28515625" bestFit="1" customWidth="1"/>
    <col min="2313" max="2313" width="12.7109375" customWidth="1"/>
    <col min="2318" max="2318" width="11.85546875" customWidth="1"/>
    <col min="2320" max="2320" width="12.28515625" customWidth="1"/>
    <col min="2323" max="2324" width="13" customWidth="1"/>
    <col min="2325" max="2325" width="10.140625" customWidth="1"/>
    <col min="2561" max="2561" width="1.28515625" customWidth="1"/>
    <col min="2562" max="2562" width="22.7109375" customWidth="1"/>
    <col min="2563" max="2563" width="12.28515625" bestFit="1" customWidth="1"/>
    <col min="2569" max="2569" width="12.7109375" customWidth="1"/>
    <col min="2574" max="2574" width="11.85546875" customWidth="1"/>
    <col min="2576" max="2576" width="12.28515625" customWidth="1"/>
    <col min="2579" max="2580" width="13" customWidth="1"/>
    <col min="2581" max="2581" width="10.140625" customWidth="1"/>
    <col min="2817" max="2817" width="1.28515625" customWidth="1"/>
    <col min="2818" max="2818" width="22.7109375" customWidth="1"/>
    <col min="2819" max="2819" width="12.28515625" bestFit="1" customWidth="1"/>
    <col min="2825" max="2825" width="12.7109375" customWidth="1"/>
    <col min="2830" max="2830" width="11.85546875" customWidth="1"/>
    <col min="2832" max="2832" width="12.28515625" customWidth="1"/>
    <col min="2835" max="2836" width="13" customWidth="1"/>
    <col min="2837" max="2837" width="10.140625" customWidth="1"/>
    <col min="3073" max="3073" width="1.28515625" customWidth="1"/>
    <col min="3074" max="3074" width="22.7109375" customWidth="1"/>
    <col min="3075" max="3075" width="12.28515625" bestFit="1" customWidth="1"/>
    <col min="3081" max="3081" width="12.7109375" customWidth="1"/>
    <col min="3086" max="3086" width="11.85546875" customWidth="1"/>
    <col min="3088" max="3088" width="12.28515625" customWidth="1"/>
    <col min="3091" max="3092" width="13" customWidth="1"/>
    <col min="3093" max="3093" width="10.140625" customWidth="1"/>
    <col min="3329" max="3329" width="1.28515625" customWidth="1"/>
    <col min="3330" max="3330" width="22.7109375" customWidth="1"/>
    <col min="3331" max="3331" width="12.28515625" bestFit="1" customWidth="1"/>
    <col min="3337" max="3337" width="12.7109375" customWidth="1"/>
    <col min="3342" max="3342" width="11.85546875" customWidth="1"/>
    <col min="3344" max="3344" width="12.28515625" customWidth="1"/>
    <col min="3347" max="3348" width="13" customWidth="1"/>
    <col min="3349" max="3349" width="10.140625" customWidth="1"/>
    <col min="3585" max="3585" width="1.28515625" customWidth="1"/>
    <col min="3586" max="3586" width="22.7109375" customWidth="1"/>
    <col min="3587" max="3587" width="12.28515625" bestFit="1" customWidth="1"/>
    <col min="3593" max="3593" width="12.7109375" customWidth="1"/>
    <col min="3598" max="3598" width="11.85546875" customWidth="1"/>
    <col min="3600" max="3600" width="12.28515625" customWidth="1"/>
    <col min="3603" max="3604" width="13" customWidth="1"/>
    <col min="3605" max="3605" width="10.140625" customWidth="1"/>
    <col min="3841" max="3841" width="1.28515625" customWidth="1"/>
    <col min="3842" max="3842" width="22.7109375" customWidth="1"/>
    <col min="3843" max="3843" width="12.28515625" bestFit="1" customWidth="1"/>
    <col min="3849" max="3849" width="12.7109375" customWidth="1"/>
    <col min="3854" max="3854" width="11.85546875" customWidth="1"/>
    <col min="3856" max="3856" width="12.28515625" customWidth="1"/>
    <col min="3859" max="3860" width="13" customWidth="1"/>
    <col min="3861" max="3861" width="10.140625" customWidth="1"/>
    <col min="4097" max="4097" width="1.28515625" customWidth="1"/>
    <col min="4098" max="4098" width="22.7109375" customWidth="1"/>
    <col min="4099" max="4099" width="12.28515625" bestFit="1" customWidth="1"/>
    <col min="4105" max="4105" width="12.7109375" customWidth="1"/>
    <col min="4110" max="4110" width="11.85546875" customWidth="1"/>
    <col min="4112" max="4112" width="12.28515625" customWidth="1"/>
    <col min="4115" max="4116" width="13" customWidth="1"/>
    <col min="4117" max="4117" width="10.140625" customWidth="1"/>
    <col min="4353" max="4353" width="1.28515625" customWidth="1"/>
    <col min="4354" max="4354" width="22.7109375" customWidth="1"/>
    <col min="4355" max="4355" width="12.28515625" bestFit="1" customWidth="1"/>
    <col min="4361" max="4361" width="12.7109375" customWidth="1"/>
    <col min="4366" max="4366" width="11.85546875" customWidth="1"/>
    <col min="4368" max="4368" width="12.28515625" customWidth="1"/>
    <col min="4371" max="4372" width="13" customWidth="1"/>
    <col min="4373" max="4373" width="10.140625" customWidth="1"/>
    <col min="4609" max="4609" width="1.28515625" customWidth="1"/>
    <col min="4610" max="4610" width="22.7109375" customWidth="1"/>
    <col min="4611" max="4611" width="12.28515625" bestFit="1" customWidth="1"/>
    <col min="4617" max="4617" width="12.7109375" customWidth="1"/>
    <col min="4622" max="4622" width="11.85546875" customWidth="1"/>
    <col min="4624" max="4624" width="12.28515625" customWidth="1"/>
    <col min="4627" max="4628" width="13" customWidth="1"/>
    <col min="4629" max="4629" width="10.140625" customWidth="1"/>
    <col min="4865" max="4865" width="1.28515625" customWidth="1"/>
    <col min="4866" max="4866" width="22.7109375" customWidth="1"/>
    <col min="4867" max="4867" width="12.28515625" bestFit="1" customWidth="1"/>
    <col min="4873" max="4873" width="12.7109375" customWidth="1"/>
    <col min="4878" max="4878" width="11.85546875" customWidth="1"/>
    <col min="4880" max="4880" width="12.28515625" customWidth="1"/>
    <col min="4883" max="4884" width="13" customWidth="1"/>
    <col min="4885" max="4885" width="10.140625" customWidth="1"/>
    <col min="5121" max="5121" width="1.28515625" customWidth="1"/>
    <col min="5122" max="5122" width="22.7109375" customWidth="1"/>
    <col min="5123" max="5123" width="12.28515625" bestFit="1" customWidth="1"/>
    <col min="5129" max="5129" width="12.7109375" customWidth="1"/>
    <col min="5134" max="5134" width="11.85546875" customWidth="1"/>
    <col min="5136" max="5136" width="12.28515625" customWidth="1"/>
    <col min="5139" max="5140" width="13" customWidth="1"/>
    <col min="5141" max="5141" width="10.140625" customWidth="1"/>
    <col min="5377" max="5377" width="1.28515625" customWidth="1"/>
    <col min="5378" max="5378" width="22.7109375" customWidth="1"/>
    <col min="5379" max="5379" width="12.28515625" bestFit="1" customWidth="1"/>
    <col min="5385" max="5385" width="12.7109375" customWidth="1"/>
    <col min="5390" max="5390" width="11.85546875" customWidth="1"/>
    <col min="5392" max="5392" width="12.28515625" customWidth="1"/>
    <col min="5395" max="5396" width="13" customWidth="1"/>
    <col min="5397" max="5397" width="10.140625" customWidth="1"/>
    <col min="5633" max="5633" width="1.28515625" customWidth="1"/>
    <col min="5634" max="5634" width="22.7109375" customWidth="1"/>
    <col min="5635" max="5635" width="12.28515625" bestFit="1" customWidth="1"/>
    <col min="5641" max="5641" width="12.7109375" customWidth="1"/>
    <col min="5646" max="5646" width="11.85546875" customWidth="1"/>
    <col min="5648" max="5648" width="12.28515625" customWidth="1"/>
    <col min="5651" max="5652" width="13" customWidth="1"/>
    <col min="5653" max="5653" width="10.140625" customWidth="1"/>
    <col min="5889" max="5889" width="1.28515625" customWidth="1"/>
    <col min="5890" max="5890" width="22.7109375" customWidth="1"/>
    <col min="5891" max="5891" width="12.28515625" bestFit="1" customWidth="1"/>
    <col min="5897" max="5897" width="12.7109375" customWidth="1"/>
    <col min="5902" max="5902" width="11.85546875" customWidth="1"/>
    <col min="5904" max="5904" width="12.28515625" customWidth="1"/>
    <col min="5907" max="5908" width="13" customWidth="1"/>
    <col min="5909" max="5909" width="10.140625" customWidth="1"/>
    <col min="6145" max="6145" width="1.28515625" customWidth="1"/>
    <col min="6146" max="6146" width="22.7109375" customWidth="1"/>
    <col min="6147" max="6147" width="12.28515625" bestFit="1" customWidth="1"/>
    <col min="6153" max="6153" width="12.7109375" customWidth="1"/>
    <col min="6158" max="6158" width="11.85546875" customWidth="1"/>
    <col min="6160" max="6160" width="12.28515625" customWidth="1"/>
    <col min="6163" max="6164" width="13" customWidth="1"/>
    <col min="6165" max="6165" width="10.140625" customWidth="1"/>
    <col min="6401" max="6401" width="1.28515625" customWidth="1"/>
    <col min="6402" max="6402" width="22.7109375" customWidth="1"/>
    <col min="6403" max="6403" width="12.28515625" bestFit="1" customWidth="1"/>
    <col min="6409" max="6409" width="12.7109375" customWidth="1"/>
    <col min="6414" max="6414" width="11.85546875" customWidth="1"/>
    <col min="6416" max="6416" width="12.28515625" customWidth="1"/>
    <col min="6419" max="6420" width="13" customWidth="1"/>
    <col min="6421" max="6421" width="10.140625" customWidth="1"/>
    <col min="6657" max="6657" width="1.28515625" customWidth="1"/>
    <col min="6658" max="6658" width="22.7109375" customWidth="1"/>
    <col min="6659" max="6659" width="12.28515625" bestFit="1" customWidth="1"/>
    <col min="6665" max="6665" width="12.7109375" customWidth="1"/>
    <col min="6670" max="6670" width="11.85546875" customWidth="1"/>
    <col min="6672" max="6672" width="12.28515625" customWidth="1"/>
    <col min="6675" max="6676" width="13" customWidth="1"/>
    <col min="6677" max="6677" width="10.140625" customWidth="1"/>
    <col min="6913" max="6913" width="1.28515625" customWidth="1"/>
    <col min="6914" max="6914" width="22.7109375" customWidth="1"/>
    <col min="6915" max="6915" width="12.28515625" bestFit="1" customWidth="1"/>
    <col min="6921" max="6921" width="12.7109375" customWidth="1"/>
    <col min="6926" max="6926" width="11.85546875" customWidth="1"/>
    <col min="6928" max="6928" width="12.28515625" customWidth="1"/>
    <col min="6931" max="6932" width="13" customWidth="1"/>
    <col min="6933" max="6933" width="10.140625" customWidth="1"/>
    <col min="7169" max="7169" width="1.28515625" customWidth="1"/>
    <col min="7170" max="7170" width="22.7109375" customWidth="1"/>
    <col min="7171" max="7171" width="12.28515625" bestFit="1" customWidth="1"/>
    <col min="7177" max="7177" width="12.7109375" customWidth="1"/>
    <col min="7182" max="7182" width="11.85546875" customWidth="1"/>
    <col min="7184" max="7184" width="12.28515625" customWidth="1"/>
    <col min="7187" max="7188" width="13" customWidth="1"/>
    <col min="7189" max="7189" width="10.140625" customWidth="1"/>
    <col min="7425" max="7425" width="1.28515625" customWidth="1"/>
    <col min="7426" max="7426" width="22.7109375" customWidth="1"/>
    <col min="7427" max="7427" width="12.28515625" bestFit="1" customWidth="1"/>
    <col min="7433" max="7433" width="12.7109375" customWidth="1"/>
    <col min="7438" max="7438" width="11.85546875" customWidth="1"/>
    <col min="7440" max="7440" width="12.28515625" customWidth="1"/>
    <col min="7443" max="7444" width="13" customWidth="1"/>
    <col min="7445" max="7445" width="10.140625" customWidth="1"/>
    <col min="7681" max="7681" width="1.28515625" customWidth="1"/>
    <col min="7682" max="7682" width="22.7109375" customWidth="1"/>
    <col min="7683" max="7683" width="12.28515625" bestFit="1" customWidth="1"/>
    <col min="7689" max="7689" width="12.7109375" customWidth="1"/>
    <col min="7694" max="7694" width="11.85546875" customWidth="1"/>
    <col min="7696" max="7696" width="12.28515625" customWidth="1"/>
    <col min="7699" max="7700" width="13" customWidth="1"/>
    <col min="7701" max="7701" width="10.140625" customWidth="1"/>
    <col min="7937" max="7937" width="1.28515625" customWidth="1"/>
    <col min="7938" max="7938" width="22.7109375" customWidth="1"/>
    <col min="7939" max="7939" width="12.28515625" bestFit="1" customWidth="1"/>
    <col min="7945" max="7945" width="12.7109375" customWidth="1"/>
    <col min="7950" max="7950" width="11.85546875" customWidth="1"/>
    <col min="7952" max="7952" width="12.28515625" customWidth="1"/>
    <col min="7955" max="7956" width="13" customWidth="1"/>
    <col min="7957" max="7957" width="10.140625" customWidth="1"/>
    <col min="8193" max="8193" width="1.28515625" customWidth="1"/>
    <col min="8194" max="8194" width="22.7109375" customWidth="1"/>
    <col min="8195" max="8195" width="12.28515625" bestFit="1" customWidth="1"/>
    <col min="8201" max="8201" width="12.7109375" customWidth="1"/>
    <col min="8206" max="8206" width="11.85546875" customWidth="1"/>
    <col min="8208" max="8208" width="12.28515625" customWidth="1"/>
    <col min="8211" max="8212" width="13" customWidth="1"/>
    <col min="8213" max="8213" width="10.140625" customWidth="1"/>
    <col min="8449" max="8449" width="1.28515625" customWidth="1"/>
    <col min="8450" max="8450" width="22.7109375" customWidth="1"/>
    <col min="8451" max="8451" width="12.28515625" bestFit="1" customWidth="1"/>
    <col min="8457" max="8457" width="12.7109375" customWidth="1"/>
    <col min="8462" max="8462" width="11.85546875" customWidth="1"/>
    <col min="8464" max="8464" width="12.28515625" customWidth="1"/>
    <col min="8467" max="8468" width="13" customWidth="1"/>
    <col min="8469" max="8469" width="10.140625" customWidth="1"/>
    <col min="8705" max="8705" width="1.28515625" customWidth="1"/>
    <col min="8706" max="8706" width="22.7109375" customWidth="1"/>
    <col min="8707" max="8707" width="12.28515625" bestFit="1" customWidth="1"/>
    <col min="8713" max="8713" width="12.7109375" customWidth="1"/>
    <col min="8718" max="8718" width="11.85546875" customWidth="1"/>
    <col min="8720" max="8720" width="12.28515625" customWidth="1"/>
    <col min="8723" max="8724" width="13" customWidth="1"/>
    <col min="8725" max="8725" width="10.140625" customWidth="1"/>
    <col min="8961" max="8961" width="1.28515625" customWidth="1"/>
    <col min="8962" max="8962" width="22.7109375" customWidth="1"/>
    <col min="8963" max="8963" width="12.28515625" bestFit="1" customWidth="1"/>
    <col min="8969" max="8969" width="12.7109375" customWidth="1"/>
    <col min="8974" max="8974" width="11.85546875" customWidth="1"/>
    <col min="8976" max="8976" width="12.28515625" customWidth="1"/>
    <col min="8979" max="8980" width="13" customWidth="1"/>
    <col min="8981" max="8981" width="10.140625" customWidth="1"/>
    <col min="9217" max="9217" width="1.28515625" customWidth="1"/>
    <col min="9218" max="9218" width="22.7109375" customWidth="1"/>
    <col min="9219" max="9219" width="12.28515625" bestFit="1" customWidth="1"/>
    <col min="9225" max="9225" width="12.7109375" customWidth="1"/>
    <col min="9230" max="9230" width="11.85546875" customWidth="1"/>
    <col min="9232" max="9232" width="12.28515625" customWidth="1"/>
    <col min="9235" max="9236" width="13" customWidth="1"/>
    <col min="9237" max="9237" width="10.140625" customWidth="1"/>
    <col min="9473" max="9473" width="1.28515625" customWidth="1"/>
    <col min="9474" max="9474" width="22.7109375" customWidth="1"/>
    <col min="9475" max="9475" width="12.28515625" bestFit="1" customWidth="1"/>
    <col min="9481" max="9481" width="12.7109375" customWidth="1"/>
    <col min="9486" max="9486" width="11.85546875" customWidth="1"/>
    <col min="9488" max="9488" width="12.28515625" customWidth="1"/>
    <col min="9491" max="9492" width="13" customWidth="1"/>
    <col min="9493" max="9493" width="10.140625" customWidth="1"/>
    <col min="9729" max="9729" width="1.28515625" customWidth="1"/>
    <col min="9730" max="9730" width="22.7109375" customWidth="1"/>
    <col min="9731" max="9731" width="12.28515625" bestFit="1" customWidth="1"/>
    <col min="9737" max="9737" width="12.7109375" customWidth="1"/>
    <col min="9742" max="9742" width="11.85546875" customWidth="1"/>
    <col min="9744" max="9744" width="12.28515625" customWidth="1"/>
    <col min="9747" max="9748" width="13" customWidth="1"/>
    <col min="9749" max="9749" width="10.140625" customWidth="1"/>
    <col min="9985" max="9985" width="1.28515625" customWidth="1"/>
    <col min="9986" max="9986" width="22.7109375" customWidth="1"/>
    <col min="9987" max="9987" width="12.28515625" bestFit="1" customWidth="1"/>
    <col min="9993" max="9993" width="12.7109375" customWidth="1"/>
    <col min="9998" max="9998" width="11.85546875" customWidth="1"/>
    <col min="10000" max="10000" width="12.28515625" customWidth="1"/>
    <col min="10003" max="10004" width="13" customWidth="1"/>
    <col min="10005" max="10005" width="10.140625" customWidth="1"/>
    <col min="10241" max="10241" width="1.28515625" customWidth="1"/>
    <col min="10242" max="10242" width="22.7109375" customWidth="1"/>
    <col min="10243" max="10243" width="12.28515625" bestFit="1" customWidth="1"/>
    <col min="10249" max="10249" width="12.7109375" customWidth="1"/>
    <col min="10254" max="10254" width="11.85546875" customWidth="1"/>
    <col min="10256" max="10256" width="12.28515625" customWidth="1"/>
    <col min="10259" max="10260" width="13" customWidth="1"/>
    <col min="10261" max="10261" width="10.140625" customWidth="1"/>
    <col min="10497" max="10497" width="1.28515625" customWidth="1"/>
    <col min="10498" max="10498" width="22.7109375" customWidth="1"/>
    <col min="10499" max="10499" width="12.28515625" bestFit="1" customWidth="1"/>
    <col min="10505" max="10505" width="12.7109375" customWidth="1"/>
    <col min="10510" max="10510" width="11.85546875" customWidth="1"/>
    <col min="10512" max="10512" width="12.28515625" customWidth="1"/>
    <col min="10515" max="10516" width="13" customWidth="1"/>
    <col min="10517" max="10517" width="10.140625" customWidth="1"/>
    <col min="10753" max="10753" width="1.28515625" customWidth="1"/>
    <col min="10754" max="10754" width="22.7109375" customWidth="1"/>
    <col min="10755" max="10755" width="12.28515625" bestFit="1" customWidth="1"/>
    <col min="10761" max="10761" width="12.7109375" customWidth="1"/>
    <col min="10766" max="10766" width="11.85546875" customWidth="1"/>
    <col min="10768" max="10768" width="12.28515625" customWidth="1"/>
    <col min="10771" max="10772" width="13" customWidth="1"/>
    <col min="10773" max="10773" width="10.140625" customWidth="1"/>
    <col min="11009" max="11009" width="1.28515625" customWidth="1"/>
    <col min="11010" max="11010" width="22.7109375" customWidth="1"/>
    <col min="11011" max="11011" width="12.28515625" bestFit="1" customWidth="1"/>
    <col min="11017" max="11017" width="12.7109375" customWidth="1"/>
    <col min="11022" max="11022" width="11.85546875" customWidth="1"/>
    <col min="11024" max="11024" width="12.28515625" customWidth="1"/>
    <col min="11027" max="11028" width="13" customWidth="1"/>
    <col min="11029" max="11029" width="10.140625" customWidth="1"/>
    <col min="11265" max="11265" width="1.28515625" customWidth="1"/>
    <col min="11266" max="11266" width="22.7109375" customWidth="1"/>
    <col min="11267" max="11267" width="12.28515625" bestFit="1" customWidth="1"/>
    <col min="11273" max="11273" width="12.7109375" customWidth="1"/>
    <col min="11278" max="11278" width="11.85546875" customWidth="1"/>
    <col min="11280" max="11280" width="12.28515625" customWidth="1"/>
    <col min="11283" max="11284" width="13" customWidth="1"/>
    <col min="11285" max="11285" width="10.140625" customWidth="1"/>
    <col min="11521" max="11521" width="1.28515625" customWidth="1"/>
    <col min="11522" max="11522" width="22.7109375" customWidth="1"/>
    <col min="11523" max="11523" width="12.28515625" bestFit="1" customWidth="1"/>
    <col min="11529" max="11529" width="12.7109375" customWidth="1"/>
    <col min="11534" max="11534" width="11.85546875" customWidth="1"/>
    <col min="11536" max="11536" width="12.28515625" customWidth="1"/>
    <col min="11539" max="11540" width="13" customWidth="1"/>
    <col min="11541" max="11541" width="10.140625" customWidth="1"/>
    <col min="11777" max="11777" width="1.28515625" customWidth="1"/>
    <col min="11778" max="11778" width="22.7109375" customWidth="1"/>
    <col min="11779" max="11779" width="12.28515625" bestFit="1" customWidth="1"/>
    <col min="11785" max="11785" width="12.7109375" customWidth="1"/>
    <col min="11790" max="11790" width="11.85546875" customWidth="1"/>
    <col min="11792" max="11792" width="12.28515625" customWidth="1"/>
    <col min="11795" max="11796" width="13" customWidth="1"/>
    <col min="11797" max="11797" width="10.140625" customWidth="1"/>
    <col min="12033" max="12033" width="1.28515625" customWidth="1"/>
    <col min="12034" max="12034" width="22.7109375" customWidth="1"/>
    <col min="12035" max="12035" width="12.28515625" bestFit="1" customWidth="1"/>
    <col min="12041" max="12041" width="12.7109375" customWidth="1"/>
    <col min="12046" max="12046" width="11.85546875" customWidth="1"/>
    <col min="12048" max="12048" width="12.28515625" customWidth="1"/>
    <col min="12051" max="12052" width="13" customWidth="1"/>
    <col min="12053" max="12053" width="10.140625" customWidth="1"/>
    <col min="12289" max="12289" width="1.28515625" customWidth="1"/>
    <col min="12290" max="12290" width="22.7109375" customWidth="1"/>
    <col min="12291" max="12291" width="12.28515625" bestFit="1" customWidth="1"/>
    <col min="12297" max="12297" width="12.7109375" customWidth="1"/>
    <col min="12302" max="12302" width="11.85546875" customWidth="1"/>
    <col min="12304" max="12304" width="12.28515625" customWidth="1"/>
    <col min="12307" max="12308" width="13" customWidth="1"/>
    <col min="12309" max="12309" width="10.140625" customWidth="1"/>
    <col min="12545" max="12545" width="1.28515625" customWidth="1"/>
    <col min="12546" max="12546" width="22.7109375" customWidth="1"/>
    <col min="12547" max="12547" width="12.28515625" bestFit="1" customWidth="1"/>
    <col min="12553" max="12553" width="12.7109375" customWidth="1"/>
    <col min="12558" max="12558" width="11.85546875" customWidth="1"/>
    <col min="12560" max="12560" width="12.28515625" customWidth="1"/>
    <col min="12563" max="12564" width="13" customWidth="1"/>
    <col min="12565" max="12565" width="10.140625" customWidth="1"/>
    <col min="12801" max="12801" width="1.28515625" customWidth="1"/>
    <col min="12802" max="12802" width="22.7109375" customWidth="1"/>
    <col min="12803" max="12803" width="12.28515625" bestFit="1" customWidth="1"/>
    <col min="12809" max="12809" width="12.7109375" customWidth="1"/>
    <col min="12814" max="12814" width="11.85546875" customWidth="1"/>
    <col min="12816" max="12816" width="12.28515625" customWidth="1"/>
    <col min="12819" max="12820" width="13" customWidth="1"/>
    <col min="12821" max="12821" width="10.140625" customWidth="1"/>
    <col min="13057" max="13057" width="1.28515625" customWidth="1"/>
    <col min="13058" max="13058" width="22.7109375" customWidth="1"/>
    <col min="13059" max="13059" width="12.28515625" bestFit="1" customWidth="1"/>
    <col min="13065" max="13065" width="12.7109375" customWidth="1"/>
    <col min="13070" max="13070" width="11.85546875" customWidth="1"/>
    <col min="13072" max="13072" width="12.28515625" customWidth="1"/>
    <col min="13075" max="13076" width="13" customWidth="1"/>
    <col min="13077" max="13077" width="10.140625" customWidth="1"/>
    <col min="13313" max="13313" width="1.28515625" customWidth="1"/>
    <col min="13314" max="13314" width="22.7109375" customWidth="1"/>
    <col min="13315" max="13315" width="12.28515625" bestFit="1" customWidth="1"/>
    <col min="13321" max="13321" width="12.7109375" customWidth="1"/>
    <col min="13326" max="13326" width="11.85546875" customWidth="1"/>
    <col min="13328" max="13328" width="12.28515625" customWidth="1"/>
    <col min="13331" max="13332" width="13" customWidth="1"/>
    <col min="13333" max="13333" width="10.140625" customWidth="1"/>
    <col min="13569" max="13569" width="1.28515625" customWidth="1"/>
    <col min="13570" max="13570" width="22.7109375" customWidth="1"/>
    <col min="13571" max="13571" width="12.28515625" bestFit="1" customWidth="1"/>
    <col min="13577" max="13577" width="12.7109375" customWidth="1"/>
    <col min="13582" max="13582" width="11.85546875" customWidth="1"/>
    <col min="13584" max="13584" width="12.28515625" customWidth="1"/>
    <col min="13587" max="13588" width="13" customWidth="1"/>
    <col min="13589" max="13589" width="10.140625" customWidth="1"/>
    <col min="13825" max="13825" width="1.28515625" customWidth="1"/>
    <col min="13826" max="13826" width="22.7109375" customWidth="1"/>
    <col min="13827" max="13827" width="12.28515625" bestFit="1" customWidth="1"/>
    <col min="13833" max="13833" width="12.7109375" customWidth="1"/>
    <col min="13838" max="13838" width="11.85546875" customWidth="1"/>
    <col min="13840" max="13840" width="12.28515625" customWidth="1"/>
    <col min="13843" max="13844" width="13" customWidth="1"/>
    <col min="13845" max="13845" width="10.140625" customWidth="1"/>
    <col min="14081" max="14081" width="1.28515625" customWidth="1"/>
    <col min="14082" max="14082" width="22.7109375" customWidth="1"/>
    <col min="14083" max="14083" width="12.28515625" bestFit="1" customWidth="1"/>
    <col min="14089" max="14089" width="12.7109375" customWidth="1"/>
    <col min="14094" max="14094" width="11.85546875" customWidth="1"/>
    <col min="14096" max="14096" width="12.28515625" customWidth="1"/>
    <col min="14099" max="14100" width="13" customWidth="1"/>
    <col min="14101" max="14101" width="10.140625" customWidth="1"/>
    <col min="14337" max="14337" width="1.28515625" customWidth="1"/>
    <col min="14338" max="14338" width="22.7109375" customWidth="1"/>
    <col min="14339" max="14339" width="12.28515625" bestFit="1" customWidth="1"/>
    <col min="14345" max="14345" width="12.7109375" customWidth="1"/>
    <col min="14350" max="14350" width="11.85546875" customWidth="1"/>
    <col min="14352" max="14352" width="12.28515625" customWidth="1"/>
    <col min="14355" max="14356" width="13" customWidth="1"/>
    <col min="14357" max="14357" width="10.140625" customWidth="1"/>
    <col min="14593" max="14593" width="1.28515625" customWidth="1"/>
    <col min="14594" max="14594" width="22.7109375" customWidth="1"/>
    <col min="14595" max="14595" width="12.28515625" bestFit="1" customWidth="1"/>
    <col min="14601" max="14601" width="12.7109375" customWidth="1"/>
    <col min="14606" max="14606" width="11.85546875" customWidth="1"/>
    <col min="14608" max="14608" width="12.28515625" customWidth="1"/>
    <col min="14611" max="14612" width="13" customWidth="1"/>
    <col min="14613" max="14613" width="10.140625" customWidth="1"/>
    <col min="14849" max="14849" width="1.28515625" customWidth="1"/>
    <col min="14850" max="14850" width="22.7109375" customWidth="1"/>
    <col min="14851" max="14851" width="12.28515625" bestFit="1" customWidth="1"/>
    <col min="14857" max="14857" width="12.7109375" customWidth="1"/>
    <col min="14862" max="14862" width="11.85546875" customWidth="1"/>
    <col min="14864" max="14864" width="12.28515625" customWidth="1"/>
    <col min="14867" max="14868" width="13" customWidth="1"/>
    <col min="14869" max="14869" width="10.140625" customWidth="1"/>
    <col min="15105" max="15105" width="1.28515625" customWidth="1"/>
    <col min="15106" max="15106" width="22.7109375" customWidth="1"/>
    <col min="15107" max="15107" width="12.28515625" bestFit="1" customWidth="1"/>
    <col min="15113" max="15113" width="12.7109375" customWidth="1"/>
    <col min="15118" max="15118" width="11.85546875" customWidth="1"/>
    <col min="15120" max="15120" width="12.28515625" customWidth="1"/>
    <col min="15123" max="15124" width="13" customWidth="1"/>
    <col min="15125" max="15125" width="10.140625" customWidth="1"/>
    <col min="15361" max="15361" width="1.28515625" customWidth="1"/>
    <col min="15362" max="15362" width="22.7109375" customWidth="1"/>
    <col min="15363" max="15363" width="12.28515625" bestFit="1" customWidth="1"/>
    <col min="15369" max="15369" width="12.7109375" customWidth="1"/>
    <col min="15374" max="15374" width="11.85546875" customWidth="1"/>
    <col min="15376" max="15376" width="12.28515625" customWidth="1"/>
    <col min="15379" max="15380" width="13" customWidth="1"/>
    <col min="15381" max="15381" width="10.140625" customWidth="1"/>
    <col min="15617" max="15617" width="1.28515625" customWidth="1"/>
    <col min="15618" max="15618" width="22.7109375" customWidth="1"/>
    <col min="15619" max="15619" width="12.28515625" bestFit="1" customWidth="1"/>
    <col min="15625" max="15625" width="12.7109375" customWidth="1"/>
    <col min="15630" max="15630" width="11.85546875" customWidth="1"/>
    <col min="15632" max="15632" width="12.28515625" customWidth="1"/>
    <col min="15635" max="15636" width="13" customWidth="1"/>
    <col min="15637" max="15637" width="10.140625" customWidth="1"/>
    <col min="15873" max="15873" width="1.28515625" customWidth="1"/>
    <col min="15874" max="15874" width="22.7109375" customWidth="1"/>
    <col min="15875" max="15875" width="12.28515625" bestFit="1" customWidth="1"/>
    <col min="15881" max="15881" width="12.7109375" customWidth="1"/>
    <col min="15886" max="15886" width="11.85546875" customWidth="1"/>
    <col min="15888" max="15888" width="12.28515625" customWidth="1"/>
    <col min="15891" max="15892" width="13" customWidth="1"/>
    <col min="15893" max="15893" width="10.140625" customWidth="1"/>
    <col min="16129" max="16129" width="1.28515625" customWidth="1"/>
    <col min="16130" max="16130" width="22.7109375" customWidth="1"/>
    <col min="16131" max="16131" width="12.28515625" bestFit="1" customWidth="1"/>
    <col min="16137" max="16137" width="12.7109375" customWidth="1"/>
    <col min="16142" max="16142" width="11.85546875" customWidth="1"/>
    <col min="16144" max="16144" width="12.28515625" customWidth="1"/>
    <col min="16147" max="16148" width="13" customWidth="1"/>
    <col min="16149" max="16149" width="10.140625" customWidth="1"/>
  </cols>
  <sheetData>
    <row r="1" spans="2:21" ht="15.75" x14ac:dyDescent="0.25">
      <c r="B1" s="112" t="s">
        <v>0</v>
      </c>
      <c r="C1" s="112"/>
      <c r="D1" s="112"/>
      <c r="E1" s="112"/>
      <c r="F1" s="112"/>
      <c r="G1" s="112"/>
      <c r="H1" s="112"/>
      <c r="I1" s="112"/>
      <c r="J1" s="112"/>
      <c r="K1" s="112"/>
      <c r="L1" s="112"/>
      <c r="M1" s="112"/>
      <c r="N1" s="112"/>
      <c r="O1" s="112"/>
      <c r="P1" s="112"/>
      <c r="Q1" s="112"/>
      <c r="R1" s="112"/>
      <c r="S1" s="112"/>
      <c r="T1" s="112"/>
      <c r="U1" s="112"/>
    </row>
    <row r="2" spans="2:21" ht="15.75" x14ac:dyDescent="0.25">
      <c r="B2" s="112" t="s">
        <v>1</v>
      </c>
      <c r="C2" s="112"/>
      <c r="D2" s="112"/>
      <c r="E2" s="112"/>
      <c r="F2" s="112"/>
      <c r="G2" s="112"/>
      <c r="H2" s="112"/>
      <c r="I2" s="112"/>
      <c r="J2" s="112"/>
      <c r="K2" s="112"/>
      <c r="L2" s="112"/>
      <c r="M2" s="112"/>
      <c r="N2" s="112"/>
      <c r="O2" s="112"/>
      <c r="P2" s="112"/>
      <c r="Q2" s="112"/>
      <c r="R2" s="112"/>
      <c r="S2" s="112"/>
      <c r="T2" s="112"/>
      <c r="U2" s="112"/>
    </row>
    <row r="3" spans="2:21" ht="18.75" x14ac:dyDescent="0.3">
      <c r="B3" s="123" t="s">
        <v>30</v>
      </c>
      <c r="C3" s="123"/>
      <c r="D3" s="123"/>
      <c r="E3" s="123"/>
      <c r="F3" s="123"/>
      <c r="G3" s="123"/>
      <c r="H3" s="123"/>
      <c r="I3" s="123"/>
      <c r="J3" s="123"/>
      <c r="K3" s="123"/>
      <c r="L3" s="123"/>
      <c r="M3" s="123"/>
      <c r="N3" s="123"/>
      <c r="O3" s="123"/>
      <c r="P3" s="123"/>
      <c r="Q3" s="123"/>
      <c r="R3" s="123"/>
      <c r="S3" s="123"/>
      <c r="T3" s="123"/>
      <c r="U3" s="123"/>
    </row>
    <row r="4" spans="2:21" x14ac:dyDescent="0.25">
      <c r="B4" s="1" t="s">
        <v>3</v>
      </c>
    </row>
    <row r="5" spans="2:21" x14ac:dyDescent="0.25">
      <c r="B5" s="1" t="s">
        <v>31</v>
      </c>
    </row>
    <row r="6" spans="2:21" x14ac:dyDescent="0.25">
      <c r="B6" s="2"/>
    </row>
    <row r="7" spans="2:21" x14ac:dyDescent="0.25">
      <c r="B7" s="15"/>
      <c r="C7" s="120" t="s">
        <v>18</v>
      </c>
      <c r="D7" s="120" t="s">
        <v>19</v>
      </c>
      <c r="E7" s="124" t="s">
        <v>32</v>
      </c>
      <c r="F7" s="125"/>
      <c r="G7" s="125"/>
      <c r="H7" s="125"/>
      <c r="I7" s="125"/>
      <c r="J7" s="125"/>
      <c r="K7" s="125"/>
      <c r="L7" s="125"/>
      <c r="M7" s="125"/>
      <c r="N7" s="126"/>
      <c r="O7" s="127" t="s">
        <v>21</v>
      </c>
      <c r="P7" s="16"/>
      <c r="Q7" s="120" t="s">
        <v>23</v>
      </c>
      <c r="R7" s="120" t="s">
        <v>24</v>
      </c>
      <c r="S7" s="130" t="s">
        <v>33</v>
      </c>
      <c r="T7" s="120" t="s">
        <v>26</v>
      </c>
      <c r="U7" s="17"/>
    </row>
    <row r="8" spans="2:21" x14ac:dyDescent="0.25">
      <c r="B8" s="18"/>
      <c r="C8" s="121"/>
      <c r="D8" s="121"/>
      <c r="E8" s="120" t="s">
        <v>34</v>
      </c>
      <c r="F8" s="120" t="s">
        <v>35</v>
      </c>
      <c r="G8" s="120" t="s">
        <v>36</v>
      </c>
      <c r="H8" s="120" t="s">
        <v>37</v>
      </c>
      <c r="I8" s="120" t="s">
        <v>38</v>
      </c>
      <c r="J8" s="120" t="s">
        <v>39</v>
      </c>
      <c r="K8" s="120" t="s">
        <v>40</v>
      </c>
      <c r="L8" s="120" t="s">
        <v>41</v>
      </c>
      <c r="M8" s="120" t="s">
        <v>42</v>
      </c>
      <c r="N8" s="133" t="s">
        <v>43</v>
      </c>
      <c r="O8" s="128"/>
      <c r="P8" s="19"/>
      <c r="Q8" s="121"/>
      <c r="R8" s="121"/>
      <c r="S8" s="131"/>
      <c r="T8" s="121"/>
      <c r="U8" s="20"/>
    </row>
    <row r="9" spans="2:21" x14ac:dyDescent="0.25">
      <c r="B9" s="21" t="s">
        <v>44</v>
      </c>
      <c r="C9" s="121"/>
      <c r="D9" s="121"/>
      <c r="E9" s="121"/>
      <c r="F9" s="121"/>
      <c r="G9" s="121"/>
      <c r="H9" s="121"/>
      <c r="I9" s="121"/>
      <c r="J9" s="121"/>
      <c r="K9" s="121"/>
      <c r="L9" s="121"/>
      <c r="M9" s="121"/>
      <c r="N9" s="134"/>
      <c r="O9" s="128"/>
      <c r="P9" s="121" t="s">
        <v>22</v>
      </c>
      <c r="Q9" s="121"/>
      <c r="R9" s="121"/>
      <c r="S9" s="131"/>
      <c r="T9" s="121"/>
      <c r="U9" s="20" t="s">
        <v>27</v>
      </c>
    </row>
    <row r="10" spans="2:21" x14ac:dyDescent="0.25">
      <c r="B10" s="18"/>
      <c r="C10" s="121"/>
      <c r="D10" s="121"/>
      <c r="E10" s="121"/>
      <c r="F10" s="121"/>
      <c r="G10" s="121"/>
      <c r="H10" s="121"/>
      <c r="I10" s="121"/>
      <c r="J10" s="121"/>
      <c r="K10" s="121"/>
      <c r="L10" s="121"/>
      <c r="M10" s="121"/>
      <c r="N10" s="134"/>
      <c r="O10" s="128"/>
      <c r="P10" s="121"/>
      <c r="Q10" s="121"/>
      <c r="R10" s="121"/>
      <c r="S10" s="131"/>
      <c r="T10" s="121"/>
      <c r="U10" s="20"/>
    </row>
    <row r="11" spans="2:21" x14ac:dyDescent="0.25">
      <c r="B11" s="18"/>
      <c r="C11" s="121"/>
      <c r="D11" s="121"/>
      <c r="E11" s="121"/>
      <c r="F11" s="121"/>
      <c r="G11" s="121"/>
      <c r="H11" s="121"/>
      <c r="I11" s="121"/>
      <c r="J11" s="121"/>
      <c r="K11" s="121"/>
      <c r="L11" s="121"/>
      <c r="M11" s="121"/>
      <c r="N11" s="134"/>
      <c r="O11" s="128"/>
      <c r="P11" s="121"/>
      <c r="Q11" s="121"/>
      <c r="R11" s="121"/>
      <c r="S11" s="131"/>
      <c r="T11" s="121"/>
      <c r="U11" s="20"/>
    </row>
    <row r="12" spans="2:21" x14ac:dyDescent="0.25">
      <c r="B12" s="22"/>
      <c r="C12" s="122"/>
      <c r="D12" s="122"/>
      <c r="E12" s="122"/>
      <c r="F12" s="122"/>
      <c r="G12" s="122"/>
      <c r="H12" s="122"/>
      <c r="I12" s="122"/>
      <c r="J12" s="122"/>
      <c r="K12" s="122"/>
      <c r="L12" s="122"/>
      <c r="M12" s="122"/>
      <c r="N12" s="135"/>
      <c r="O12" s="129"/>
      <c r="P12" s="22"/>
      <c r="Q12" s="122"/>
      <c r="R12" s="122"/>
      <c r="S12" s="132"/>
      <c r="T12" s="122"/>
      <c r="U12" s="23"/>
    </row>
    <row r="13" spans="2:21" x14ac:dyDescent="0.25">
      <c r="B13" s="24"/>
      <c r="C13" s="5"/>
      <c r="D13" s="5"/>
      <c r="E13" s="5"/>
      <c r="F13" s="5"/>
      <c r="G13" s="5"/>
      <c r="H13" s="5"/>
      <c r="I13" s="5"/>
      <c r="J13" s="5"/>
      <c r="K13" s="5"/>
      <c r="L13" s="5"/>
      <c r="M13" s="5"/>
      <c r="N13" s="5"/>
      <c r="O13" s="5"/>
      <c r="P13" s="5"/>
      <c r="Q13" s="5"/>
      <c r="R13" s="5"/>
      <c r="S13" s="5"/>
      <c r="T13" s="5"/>
      <c r="U13" s="5"/>
    </row>
    <row r="14" spans="2:21" x14ac:dyDescent="0.25">
      <c r="B14" s="25" t="s">
        <v>45</v>
      </c>
      <c r="C14" s="7">
        <v>0</v>
      </c>
      <c r="D14" s="7">
        <v>0</v>
      </c>
      <c r="E14" s="7">
        <v>0</v>
      </c>
      <c r="F14" s="7">
        <v>1</v>
      </c>
      <c r="G14" s="7">
        <v>0</v>
      </c>
      <c r="H14" s="7">
        <v>0</v>
      </c>
      <c r="I14" s="7">
        <v>2</v>
      </c>
      <c r="J14" s="7">
        <v>0</v>
      </c>
      <c r="K14" s="7">
        <v>0</v>
      </c>
      <c r="L14" s="7">
        <v>0</v>
      </c>
      <c r="M14" s="7">
        <v>0</v>
      </c>
      <c r="N14" s="7">
        <f t="shared" ref="N14:N28" si="0">SUM(E14:M14)</f>
        <v>3</v>
      </c>
      <c r="O14" s="7">
        <v>0</v>
      </c>
      <c r="P14" s="7">
        <v>0</v>
      </c>
      <c r="Q14" s="7">
        <v>2</v>
      </c>
      <c r="R14" s="7">
        <v>12</v>
      </c>
      <c r="S14" s="7">
        <v>0</v>
      </c>
      <c r="T14" s="7">
        <v>1</v>
      </c>
      <c r="U14" s="7">
        <f t="shared" ref="U14:U28" si="1">+C14+D14+O14+P14+Q14+R14+S14+T14+N14</f>
        <v>18</v>
      </c>
    </row>
    <row r="15" spans="2:21" x14ac:dyDescent="0.25">
      <c r="B15" s="26" t="s">
        <v>46</v>
      </c>
      <c r="C15" s="7">
        <v>10</v>
      </c>
      <c r="D15" s="7">
        <v>1</v>
      </c>
      <c r="E15" s="7">
        <v>22</v>
      </c>
      <c r="F15" s="7">
        <v>22</v>
      </c>
      <c r="G15" s="7">
        <v>2</v>
      </c>
      <c r="H15" s="7">
        <v>0</v>
      </c>
      <c r="I15" s="7">
        <v>4</v>
      </c>
      <c r="J15" s="7">
        <v>0</v>
      </c>
      <c r="K15" s="7">
        <v>0</v>
      </c>
      <c r="L15" s="7">
        <v>7</v>
      </c>
      <c r="M15" s="7">
        <v>0</v>
      </c>
      <c r="N15" s="27">
        <f t="shared" si="0"/>
        <v>57</v>
      </c>
      <c r="O15" s="7">
        <v>3</v>
      </c>
      <c r="P15" s="7">
        <v>8</v>
      </c>
      <c r="Q15" s="7">
        <v>46</v>
      </c>
      <c r="R15" s="7">
        <v>12</v>
      </c>
      <c r="S15" s="7">
        <v>47</v>
      </c>
      <c r="T15" s="7">
        <v>102</v>
      </c>
      <c r="U15" s="27">
        <f t="shared" si="1"/>
        <v>286</v>
      </c>
    </row>
    <row r="16" spans="2:21" x14ac:dyDescent="0.25">
      <c r="B16" s="26" t="s">
        <v>47</v>
      </c>
      <c r="C16" s="7">
        <v>52</v>
      </c>
      <c r="D16" s="7">
        <v>7</v>
      </c>
      <c r="E16" s="7">
        <v>86</v>
      </c>
      <c r="F16" s="7">
        <v>194</v>
      </c>
      <c r="G16" s="7">
        <v>0</v>
      </c>
      <c r="H16" s="7">
        <v>3</v>
      </c>
      <c r="I16" s="7">
        <v>13</v>
      </c>
      <c r="J16" s="7">
        <v>8</v>
      </c>
      <c r="K16" s="7">
        <v>1</v>
      </c>
      <c r="L16" s="7">
        <v>139</v>
      </c>
      <c r="M16" s="7">
        <v>0</v>
      </c>
      <c r="N16" s="27">
        <f t="shared" si="0"/>
        <v>444</v>
      </c>
      <c r="O16" s="7">
        <v>15</v>
      </c>
      <c r="P16" s="7">
        <v>35</v>
      </c>
      <c r="Q16" s="7">
        <v>360</v>
      </c>
      <c r="R16" s="7">
        <v>65</v>
      </c>
      <c r="S16" s="7">
        <v>194</v>
      </c>
      <c r="T16" s="7">
        <v>311</v>
      </c>
      <c r="U16" s="27">
        <f t="shared" si="1"/>
        <v>1483</v>
      </c>
    </row>
    <row r="17" spans="2:21" x14ac:dyDescent="0.25">
      <c r="B17" s="26" t="s">
        <v>48</v>
      </c>
      <c r="C17" s="7">
        <v>28</v>
      </c>
      <c r="D17" s="7">
        <v>8</v>
      </c>
      <c r="E17" s="7">
        <v>178</v>
      </c>
      <c r="F17" s="7">
        <v>32</v>
      </c>
      <c r="G17" s="7">
        <v>1</v>
      </c>
      <c r="H17" s="7">
        <v>2</v>
      </c>
      <c r="I17" s="7">
        <v>7</v>
      </c>
      <c r="J17" s="7">
        <v>3</v>
      </c>
      <c r="K17" s="7">
        <v>6</v>
      </c>
      <c r="L17" s="7">
        <v>11</v>
      </c>
      <c r="M17" s="7">
        <v>3</v>
      </c>
      <c r="N17" s="27">
        <f t="shared" si="0"/>
        <v>243</v>
      </c>
      <c r="O17" s="7">
        <v>6</v>
      </c>
      <c r="P17" s="7">
        <v>86</v>
      </c>
      <c r="Q17" s="7">
        <v>156</v>
      </c>
      <c r="R17" s="7">
        <v>88</v>
      </c>
      <c r="S17" s="7">
        <v>181</v>
      </c>
      <c r="T17" s="7">
        <v>283</v>
      </c>
      <c r="U17" s="27">
        <f t="shared" si="1"/>
        <v>1079</v>
      </c>
    </row>
    <row r="18" spans="2:21" x14ac:dyDescent="0.25">
      <c r="B18" s="26" t="s">
        <v>49</v>
      </c>
      <c r="C18" s="7">
        <v>5</v>
      </c>
      <c r="D18" s="7">
        <v>0</v>
      </c>
      <c r="E18" s="7">
        <v>13</v>
      </c>
      <c r="F18" s="7">
        <v>4</v>
      </c>
      <c r="G18" s="7">
        <v>0</v>
      </c>
      <c r="H18" s="7">
        <v>0</v>
      </c>
      <c r="I18" s="7">
        <v>2</v>
      </c>
      <c r="J18" s="7">
        <v>0</v>
      </c>
      <c r="K18" s="7">
        <v>1</v>
      </c>
      <c r="L18" s="7">
        <v>0</v>
      </c>
      <c r="M18" s="7">
        <v>1</v>
      </c>
      <c r="N18" s="27">
        <f t="shared" si="0"/>
        <v>21</v>
      </c>
      <c r="O18" s="7">
        <v>6</v>
      </c>
      <c r="P18" s="7">
        <v>5</v>
      </c>
      <c r="Q18" s="7">
        <v>45</v>
      </c>
      <c r="R18" s="7">
        <v>3</v>
      </c>
      <c r="S18" s="7">
        <v>43</v>
      </c>
      <c r="T18" s="7">
        <v>81</v>
      </c>
      <c r="U18" s="27">
        <f t="shared" si="1"/>
        <v>209</v>
      </c>
    </row>
    <row r="19" spans="2:21" x14ac:dyDescent="0.25">
      <c r="B19" s="26" t="s">
        <v>50</v>
      </c>
      <c r="C19" s="7">
        <v>173</v>
      </c>
      <c r="D19" s="7">
        <v>20</v>
      </c>
      <c r="E19" s="7">
        <v>255</v>
      </c>
      <c r="F19" s="7">
        <v>549</v>
      </c>
      <c r="G19" s="7">
        <v>19</v>
      </c>
      <c r="H19" s="7">
        <v>70</v>
      </c>
      <c r="I19" s="7">
        <v>301</v>
      </c>
      <c r="J19" s="7">
        <v>45</v>
      </c>
      <c r="K19" s="7">
        <v>59</v>
      </c>
      <c r="L19" s="7">
        <v>63</v>
      </c>
      <c r="M19" s="7">
        <v>83</v>
      </c>
      <c r="N19" s="27">
        <f t="shared" si="0"/>
        <v>1444</v>
      </c>
      <c r="O19" s="7">
        <v>40</v>
      </c>
      <c r="P19" s="7">
        <v>323</v>
      </c>
      <c r="Q19" s="7">
        <v>759</v>
      </c>
      <c r="R19" s="7">
        <v>103</v>
      </c>
      <c r="S19" s="7">
        <v>657</v>
      </c>
      <c r="T19" s="7">
        <v>768</v>
      </c>
      <c r="U19" s="27">
        <f t="shared" si="1"/>
        <v>4287</v>
      </c>
    </row>
    <row r="20" spans="2:21" x14ac:dyDescent="0.25">
      <c r="B20" s="26" t="s">
        <v>51</v>
      </c>
      <c r="C20" s="7">
        <v>215</v>
      </c>
      <c r="D20" s="7">
        <v>8</v>
      </c>
      <c r="E20" s="7">
        <v>711</v>
      </c>
      <c r="F20" s="7">
        <v>885</v>
      </c>
      <c r="G20" s="7">
        <v>73</v>
      </c>
      <c r="H20" s="7">
        <v>122</v>
      </c>
      <c r="I20" s="7">
        <v>352</v>
      </c>
      <c r="J20" s="7">
        <v>78</v>
      </c>
      <c r="K20" s="7">
        <v>105</v>
      </c>
      <c r="L20" s="7">
        <v>178</v>
      </c>
      <c r="M20" s="7">
        <v>39</v>
      </c>
      <c r="N20" s="27">
        <f t="shared" si="0"/>
        <v>2543</v>
      </c>
      <c r="O20" s="7">
        <v>125</v>
      </c>
      <c r="P20" s="7">
        <v>294</v>
      </c>
      <c r="Q20" s="7">
        <v>2454</v>
      </c>
      <c r="R20" s="7">
        <v>334</v>
      </c>
      <c r="S20" s="7">
        <v>1656</v>
      </c>
      <c r="T20" s="7">
        <v>2455</v>
      </c>
      <c r="U20" s="27">
        <f t="shared" si="1"/>
        <v>10084</v>
      </c>
    </row>
    <row r="21" spans="2:21" x14ac:dyDescent="0.25">
      <c r="B21" s="26" t="s">
        <v>52</v>
      </c>
      <c r="C21" s="7">
        <v>7</v>
      </c>
      <c r="D21" s="7">
        <v>0</v>
      </c>
      <c r="E21" s="7">
        <v>25</v>
      </c>
      <c r="F21" s="7">
        <v>28</v>
      </c>
      <c r="G21" s="7">
        <v>0</v>
      </c>
      <c r="H21" s="7">
        <v>1</v>
      </c>
      <c r="I21" s="7">
        <v>6</v>
      </c>
      <c r="J21" s="7">
        <v>3</v>
      </c>
      <c r="K21" s="7">
        <v>1</v>
      </c>
      <c r="L21" s="7">
        <v>4</v>
      </c>
      <c r="M21" s="7">
        <v>2</v>
      </c>
      <c r="N21" s="27">
        <f t="shared" si="0"/>
        <v>70</v>
      </c>
      <c r="O21" s="7">
        <v>14</v>
      </c>
      <c r="P21" s="7">
        <v>4</v>
      </c>
      <c r="Q21" s="7">
        <v>33</v>
      </c>
      <c r="R21" s="7">
        <v>8</v>
      </c>
      <c r="S21" s="7">
        <v>43</v>
      </c>
      <c r="T21" s="7">
        <v>89</v>
      </c>
      <c r="U21" s="27">
        <f t="shared" si="1"/>
        <v>268</v>
      </c>
    </row>
    <row r="22" spans="2:21" x14ac:dyDescent="0.25">
      <c r="B22" s="26" t="s">
        <v>53</v>
      </c>
      <c r="C22" s="7">
        <v>5</v>
      </c>
      <c r="D22" s="7">
        <v>3</v>
      </c>
      <c r="E22" s="7">
        <v>23</v>
      </c>
      <c r="F22" s="7">
        <v>131</v>
      </c>
      <c r="G22" s="7">
        <v>0</v>
      </c>
      <c r="H22" s="7">
        <v>3</v>
      </c>
      <c r="I22" s="7">
        <v>9</v>
      </c>
      <c r="J22" s="7">
        <v>2</v>
      </c>
      <c r="K22" s="7">
        <v>17</v>
      </c>
      <c r="L22" s="7">
        <v>51</v>
      </c>
      <c r="M22" s="7">
        <v>3</v>
      </c>
      <c r="N22" s="27">
        <f t="shared" si="0"/>
        <v>239</v>
      </c>
      <c r="O22" s="7">
        <v>9</v>
      </c>
      <c r="P22" s="7">
        <v>29</v>
      </c>
      <c r="Q22" s="7">
        <v>102</v>
      </c>
      <c r="R22" s="7">
        <v>80</v>
      </c>
      <c r="S22" s="7">
        <v>86</v>
      </c>
      <c r="T22" s="7">
        <v>161</v>
      </c>
      <c r="U22" s="27">
        <f t="shared" si="1"/>
        <v>714</v>
      </c>
    </row>
    <row r="23" spans="2:21" x14ac:dyDescent="0.25">
      <c r="B23" s="26" t="s">
        <v>54</v>
      </c>
      <c r="C23" s="7">
        <v>5</v>
      </c>
      <c r="D23" s="7">
        <v>1</v>
      </c>
      <c r="E23" s="7">
        <v>3</v>
      </c>
      <c r="F23" s="7">
        <v>0</v>
      </c>
      <c r="G23" s="7">
        <v>0</v>
      </c>
      <c r="H23" s="7">
        <v>0</v>
      </c>
      <c r="I23" s="7">
        <v>1</v>
      </c>
      <c r="J23" s="7">
        <v>0</v>
      </c>
      <c r="K23" s="7">
        <v>1</v>
      </c>
      <c r="L23" s="7">
        <v>1</v>
      </c>
      <c r="M23" s="7">
        <v>0</v>
      </c>
      <c r="N23" s="27">
        <f t="shared" si="0"/>
        <v>6</v>
      </c>
      <c r="O23" s="7">
        <v>1</v>
      </c>
      <c r="P23" s="7">
        <v>3</v>
      </c>
      <c r="Q23" s="7">
        <v>13</v>
      </c>
      <c r="R23" s="7">
        <v>2</v>
      </c>
      <c r="S23" s="7">
        <v>25</v>
      </c>
      <c r="T23" s="7">
        <v>45</v>
      </c>
      <c r="U23" s="27">
        <f t="shared" si="1"/>
        <v>101</v>
      </c>
    </row>
    <row r="24" spans="2:21" x14ac:dyDescent="0.25">
      <c r="B24" s="26" t="s">
        <v>55</v>
      </c>
      <c r="C24" s="7">
        <v>4</v>
      </c>
      <c r="D24" s="7">
        <v>0</v>
      </c>
      <c r="E24" s="7">
        <v>37</v>
      </c>
      <c r="F24" s="7">
        <v>1</v>
      </c>
      <c r="G24" s="7">
        <v>0</v>
      </c>
      <c r="H24" s="7">
        <v>0</v>
      </c>
      <c r="I24" s="7">
        <v>0</v>
      </c>
      <c r="J24" s="7">
        <v>1</v>
      </c>
      <c r="K24" s="7">
        <v>8</v>
      </c>
      <c r="L24" s="7">
        <v>12</v>
      </c>
      <c r="M24" s="7">
        <v>0</v>
      </c>
      <c r="N24" s="27">
        <f t="shared" si="0"/>
        <v>59</v>
      </c>
      <c r="O24" s="7">
        <v>3</v>
      </c>
      <c r="P24" s="7">
        <v>7</v>
      </c>
      <c r="Q24" s="7">
        <v>28</v>
      </c>
      <c r="R24" s="7">
        <v>9</v>
      </c>
      <c r="S24" s="7">
        <v>34</v>
      </c>
      <c r="T24" s="7">
        <v>64</v>
      </c>
      <c r="U24" s="27">
        <f t="shared" si="1"/>
        <v>208</v>
      </c>
    </row>
    <row r="25" spans="2:21" x14ac:dyDescent="0.25">
      <c r="B25" s="26" t="s">
        <v>56</v>
      </c>
      <c r="C25" s="7">
        <v>9</v>
      </c>
      <c r="D25" s="7">
        <v>0</v>
      </c>
      <c r="E25" s="7">
        <v>21</v>
      </c>
      <c r="F25" s="7">
        <v>5</v>
      </c>
      <c r="G25" s="7">
        <v>0</v>
      </c>
      <c r="H25" s="7">
        <v>0</v>
      </c>
      <c r="I25" s="7">
        <v>1</v>
      </c>
      <c r="J25" s="7">
        <v>1</v>
      </c>
      <c r="K25" s="7">
        <v>3</v>
      </c>
      <c r="L25" s="7">
        <v>1</v>
      </c>
      <c r="M25" s="7">
        <v>0</v>
      </c>
      <c r="N25" s="27">
        <f t="shared" si="0"/>
        <v>32</v>
      </c>
      <c r="O25" s="7">
        <v>11</v>
      </c>
      <c r="P25" s="7">
        <v>13</v>
      </c>
      <c r="Q25" s="7">
        <v>107</v>
      </c>
      <c r="R25" s="7">
        <v>5</v>
      </c>
      <c r="S25" s="7">
        <v>68</v>
      </c>
      <c r="T25" s="7">
        <v>121</v>
      </c>
      <c r="U25" s="27">
        <f t="shared" si="1"/>
        <v>366</v>
      </c>
    </row>
    <row r="26" spans="2:21" x14ac:dyDescent="0.25">
      <c r="B26" s="26" t="s">
        <v>57</v>
      </c>
      <c r="C26" s="7">
        <v>15</v>
      </c>
      <c r="D26" s="7">
        <v>0</v>
      </c>
      <c r="E26" s="7">
        <v>112</v>
      </c>
      <c r="F26" s="7">
        <v>12</v>
      </c>
      <c r="G26" s="7">
        <v>2</v>
      </c>
      <c r="H26" s="7">
        <v>1</v>
      </c>
      <c r="I26" s="7">
        <v>8</v>
      </c>
      <c r="J26" s="7">
        <v>2</v>
      </c>
      <c r="K26" s="7">
        <v>2</v>
      </c>
      <c r="L26" s="7">
        <v>6</v>
      </c>
      <c r="M26" s="7">
        <v>4</v>
      </c>
      <c r="N26" s="27">
        <f t="shared" si="0"/>
        <v>149</v>
      </c>
      <c r="O26" s="7">
        <v>16</v>
      </c>
      <c r="P26" s="7">
        <v>38</v>
      </c>
      <c r="Q26" s="7">
        <v>391</v>
      </c>
      <c r="R26" s="7">
        <v>20</v>
      </c>
      <c r="S26" s="7">
        <v>245</v>
      </c>
      <c r="T26" s="7">
        <v>273</v>
      </c>
      <c r="U26" s="27">
        <f t="shared" si="1"/>
        <v>1147</v>
      </c>
    </row>
    <row r="27" spans="2:21" x14ac:dyDescent="0.25">
      <c r="B27" s="26" t="s">
        <v>58</v>
      </c>
      <c r="C27" s="7">
        <v>1</v>
      </c>
      <c r="D27" s="7">
        <v>0</v>
      </c>
      <c r="E27" s="7">
        <v>6</v>
      </c>
      <c r="F27" s="7">
        <v>0</v>
      </c>
      <c r="G27" s="7">
        <v>0</v>
      </c>
      <c r="H27" s="7">
        <v>0</v>
      </c>
      <c r="I27" s="7">
        <v>1</v>
      </c>
      <c r="J27" s="7">
        <v>0</v>
      </c>
      <c r="K27" s="7">
        <v>2</v>
      </c>
      <c r="L27" s="7">
        <v>1</v>
      </c>
      <c r="M27" s="7">
        <v>0</v>
      </c>
      <c r="N27" s="27">
        <f t="shared" si="0"/>
        <v>10</v>
      </c>
      <c r="O27" s="7">
        <v>0</v>
      </c>
      <c r="P27" s="7">
        <v>2</v>
      </c>
      <c r="Q27" s="7">
        <v>10</v>
      </c>
      <c r="R27" s="7">
        <v>2</v>
      </c>
      <c r="S27" s="7">
        <v>25</v>
      </c>
      <c r="T27" s="7">
        <v>44</v>
      </c>
      <c r="U27" s="27">
        <f t="shared" si="1"/>
        <v>94</v>
      </c>
    </row>
    <row r="28" spans="2:21" x14ac:dyDescent="0.25">
      <c r="B28" s="28" t="s">
        <v>59</v>
      </c>
      <c r="C28" s="7">
        <v>2</v>
      </c>
      <c r="D28" s="7">
        <v>1</v>
      </c>
      <c r="E28" s="7">
        <v>39</v>
      </c>
      <c r="F28" s="7">
        <v>1</v>
      </c>
      <c r="G28" s="7">
        <v>0</v>
      </c>
      <c r="H28" s="7">
        <v>0</v>
      </c>
      <c r="I28" s="7">
        <v>1</v>
      </c>
      <c r="J28" s="7">
        <v>1</v>
      </c>
      <c r="K28" s="7">
        <v>0</v>
      </c>
      <c r="L28" s="7">
        <v>3</v>
      </c>
      <c r="M28" s="7">
        <v>0</v>
      </c>
      <c r="N28" s="29">
        <f t="shared" si="0"/>
        <v>45</v>
      </c>
      <c r="O28" s="7">
        <v>4</v>
      </c>
      <c r="P28" s="7">
        <v>5</v>
      </c>
      <c r="Q28" s="7">
        <v>38</v>
      </c>
      <c r="R28" s="7">
        <v>5</v>
      </c>
      <c r="S28" s="7">
        <v>44</v>
      </c>
      <c r="T28" s="7">
        <v>61</v>
      </c>
      <c r="U28" s="29">
        <f t="shared" si="1"/>
        <v>205</v>
      </c>
    </row>
    <row r="29" spans="2:21" x14ac:dyDescent="0.25">
      <c r="B29" s="30" t="s">
        <v>60</v>
      </c>
      <c r="C29" s="31">
        <f>SUM(C14:C28)</f>
        <v>531</v>
      </c>
      <c r="D29" s="31">
        <f>SUM(D14:D28)</f>
        <v>49</v>
      </c>
      <c r="E29" s="31">
        <f>SUM(E14:E28)</f>
        <v>1531</v>
      </c>
      <c r="F29" s="31">
        <f t="shared" ref="F29:T29" si="2">SUM(F14:F28)</f>
        <v>1865</v>
      </c>
      <c r="G29" s="31">
        <f t="shared" si="2"/>
        <v>97</v>
      </c>
      <c r="H29" s="31">
        <f>SUM(H14:H28)</f>
        <v>202</v>
      </c>
      <c r="I29" s="31">
        <f t="shared" si="2"/>
        <v>708</v>
      </c>
      <c r="J29" s="31">
        <f t="shared" si="2"/>
        <v>144</v>
      </c>
      <c r="K29" s="31">
        <f t="shared" si="2"/>
        <v>206</v>
      </c>
      <c r="L29" s="31">
        <f>SUM(L14:L28)</f>
        <v>477</v>
      </c>
      <c r="M29" s="31">
        <f t="shared" si="2"/>
        <v>135</v>
      </c>
      <c r="N29" s="31">
        <f>SUM(N14:N28)</f>
        <v>5365</v>
      </c>
      <c r="O29" s="31">
        <f t="shared" si="2"/>
        <v>253</v>
      </c>
      <c r="P29" s="31">
        <f>SUM(P14:P28)</f>
        <v>852</v>
      </c>
      <c r="Q29" s="31">
        <f t="shared" si="2"/>
        <v>4544</v>
      </c>
      <c r="R29" s="31">
        <f>SUM(R14:R28)</f>
        <v>748</v>
      </c>
      <c r="S29" s="31">
        <f t="shared" si="2"/>
        <v>3348</v>
      </c>
      <c r="T29" s="31">
        <f t="shared" si="2"/>
        <v>4859</v>
      </c>
      <c r="U29" s="31">
        <f>SUM(U14:U28)</f>
        <v>20549</v>
      </c>
    </row>
    <row r="30" spans="2:21" x14ac:dyDescent="0.25">
      <c r="B30" s="2"/>
    </row>
    <row r="31" spans="2:21" x14ac:dyDescent="0.25">
      <c r="B31" s="32" t="s">
        <v>61</v>
      </c>
    </row>
    <row r="32" spans="2:21" x14ac:dyDescent="0.25">
      <c r="B32" s="13" t="s">
        <v>62</v>
      </c>
    </row>
    <row r="33" spans="2:4" x14ac:dyDescent="0.25">
      <c r="B33" s="13" t="s">
        <v>29</v>
      </c>
      <c r="C33" s="110">
        <f ca="1">NOW()</f>
        <v>42914.411190740742</v>
      </c>
      <c r="D33" s="111"/>
    </row>
    <row r="34" spans="2:4" x14ac:dyDescent="0.25">
      <c r="B34" s="2"/>
      <c r="C34" s="33"/>
    </row>
  </sheetData>
  <mergeCells count="23">
    <mergeCell ref="B1:U1"/>
    <mergeCell ref="B2:U2"/>
    <mergeCell ref="B3:U3"/>
    <mergeCell ref="C7:C12"/>
    <mergeCell ref="D7:D12"/>
    <mergeCell ref="E7:N7"/>
    <mergeCell ref="O7:O12"/>
    <mergeCell ref="Q7:Q12"/>
    <mergeCell ref="R7:R12"/>
    <mergeCell ref="S7:S12"/>
    <mergeCell ref="N8:N12"/>
    <mergeCell ref="P9:P11"/>
    <mergeCell ref="C33:D33"/>
    <mergeCell ref="T7:T12"/>
    <mergeCell ref="E8:E12"/>
    <mergeCell ref="F8:F12"/>
    <mergeCell ref="G8:G12"/>
    <mergeCell ref="H8:H12"/>
    <mergeCell ref="I8:I12"/>
    <mergeCell ref="J8:J12"/>
    <mergeCell ref="K8:K12"/>
    <mergeCell ref="L8:L12"/>
    <mergeCell ref="M8:M12"/>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9"/>
  <sheetViews>
    <sheetView workbookViewId="0">
      <selection activeCell="J16" sqref="J16"/>
    </sheetView>
  </sheetViews>
  <sheetFormatPr baseColWidth="10" defaultRowHeight="15" x14ac:dyDescent="0.25"/>
  <cols>
    <col min="1" max="1" width="2.7109375" customWidth="1"/>
    <col min="2" max="2" width="14.42578125" customWidth="1"/>
    <col min="3" max="3" width="9.5703125" customWidth="1"/>
    <col min="4" max="4" width="8.28515625" customWidth="1"/>
    <col min="5" max="18" width="11.140625" customWidth="1"/>
    <col min="19" max="19" width="23.140625" hidden="1" customWidth="1"/>
    <col min="20" max="20" width="14.7109375" hidden="1" customWidth="1"/>
    <col min="21" max="21" width="0" hidden="1" customWidth="1"/>
    <col min="257" max="257" width="2.7109375" customWidth="1"/>
    <col min="258" max="258" width="14.42578125" customWidth="1"/>
    <col min="259" max="259" width="9.5703125" customWidth="1"/>
    <col min="260" max="260" width="8.28515625" customWidth="1"/>
    <col min="261" max="274" width="11.140625" customWidth="1"/>
    <col min="275" max="277" width="0" hidden="1" customWidth="1"/>
    <col min="513" max="513" width="2.7109375" customWidth="1"/>
    <col min="514" max="514" width="14.42578125" customWidth="1"/>
    <col min="515" max="515" width="9.5703125" customWidth="1"/>
    <col min="516" max="516" width="8.28515625" customWidth="1"/>
    <col min="517" max="530" width="11.140625" customWidth="1"/>
    <col min="531" max="533" width="0" hidden="1" customWidth="1"/>
    <col min="769" max="769" width="2.7109375" customWidth="1"/>
    <col min="770" max="770" width="14.42578125" customWidth="1"/>
    <col min="771" max="771" width="9.5703125" customWidth="1"/>
    <col min="772" max="772" width="8.28515625" customWidth="1"/>
    <col min="773" max="786" width="11.140625" customWidth="1"/>
    <col min="787" max="789" width="0" hidden="1" customWidth="1"/>
    <col min="1025" max="1025" width="2.7109375" customWidth="1"/>
    <col min="1026" max="1026" width="14.42578125" customWidth="1"/>
    <col min="1027" max="1027" width="9.5703125" customWidth="1"/>
    <col min="1028" max="1028" width="8.28515625" customWidth="1"/>
    <col min="1029" max="1042" width="11.140625" customWidth="1"/>
    <col min="1043" max="1045" width="0" hidden="1" customWidth="1"/>
    <col min="1281" max="1281" width="2.7109375" customWidth="1"/>
    <col min="1282" max="1282" width="14.42578125" customWidth="1"/>
    <col min="1283" max="1283" width="9.5703125" customWidth="1"/>
    <col min="1284" max="1284" width="8.28515625" customWidth="1"/>
    <col min="1285" max="1298" width="11.140625" customWidth="1"/>
    <col min="1299" max="1301" width="0" hidden="1" customWidth="1"/>
    <col min="1537" max="1537" width="2.7109375" customWidth="1"/>
    <col min="1538" max="1538" width="14.42578125" customWidth="1"/>
    <col min="1539" max="1539" width="9.5703125" customWidth="1"/>
    <col min="1540" max="1540" width="8.28515625" customWidth="1"/>
    <col min="1541" max="1554" width="11.140625" customWidth="1"/>
    <col min="1555" max="1557" width="0" hidden="1" customWidth="1"/>
    <col min="1793" max="1793" width="2.7109375" customWidth="1"/>
    <col min="1794" max="1794" width="14.42578125" customWidth="1"/>
    <col min="1795" max="1795" width="9.5703125" customWidth="1"/>
    <col min="1796" max="1796" width="8.28515625" customWidth="1"/>
    <col min="1797" max="1810" width="11.140625" customWidth="1"/>
    <col min="1811" max="1813" width="0" hidden="1" customWidth="1"/>
    <col min="2049" max="2049" width="2.7109375" customWidth="1"/>
    <col min="2050" max="2050" width="14.42578125" customWidth="1"/>
    <col min="2051" max="2051" width="9.5703125" customWidth="1"/>
    <col min="2052" max="2052" width="8.28515625" customWidth="1"/>
    <col min="2053" max="2066" width="11.140625" customWidth="1"/>
    <col min="2067" max="2069" width="0" hidden="1" customWidth="1"/>
    <col min="2305" max="2305" width="2.7109375" customWidth="1"/>
    <col min="2306" max="2306" width="14.42578125" customWidth="1"/>
    <col min="2307" max="2307" width="9.5703125" customWidth="1"/>
    <col min="2308" max="2308" width="8.28515625" customWidth="1"/>
    <col min="2309" max="2322" width="11.140625" customWidth="1"/>
    <col min="2323" max="2325" width="0" hidden="1" customWidth="1"/>
    <col min="2561" max="2561" width="2.7109375" customWidth="1"/>
    <col min="2562" max="2562" width="14.42578125" customWidth="1"/>
    <col min="2563" max="2563" width="9.5703125" customWidth="1"/>
    <col min="2564" max="2564" width="8.28515625" customWidth="1"/>
    <col min="2565" max="2578" width="11.140625" customWidth="1"/>
    <col min="2579" max="2581" width="0" hidden="1" customWidth="1"/>
    <col min="2817" max="2817" width="2.7109375" customWidth="1"/>
    <col min="2818" max="2818" width="14.42578125" customWidth="1"/>
    <col min="2819" max="2819" width="9.5703125" customWidth="1"/>
    <col min="2820" max="2820" width="8.28515625" customWidth="1"/>
    <col min="2821" max="2834" width="11.140625" customWidth="1"/>
    <col min="2835" max="2837" width="0" hidden="1" customWidth="1"/>
    <col min="3073" max="3073" width="2.7109375" customWidth="1"/>
    <col min="3074" max="3074" width="14.42578125" customWidth="1"/>
    <col min="3075" max="3075" width="9.5703125" customWidth="1"/>
    <col min="3076" max="3076" width="8.28515625" customWidth="1"/>
    <col min="3077" max="3090" width="11.140625" customWidth="1"/>
    <col min="3091" max="3093" width="0" hidden="1" customWidth="1"/>
    <col min="3329" max="3329" width="2.7109375" customWidth="1"/>
    <col min="3330" max="3330" width="14.42578125" customWidth="1"/>
    <col min="3331" max="3331" width="9.5703125" customWidth="1"/>
    <col min="3332" max="3332" width="8.28515625" customWidth="1"/>
    <col min="3333" max="3346" width="11.140625" customWidth="1"/>
    <col min="3347" max="3349" width="0" hidden="1" customWidth="1"/>
    <col min="3585" max="3585" width="2.7109375" customWidth="1"/>
    <col min="3586" max="3586" width="14.42578125" customWidth="1"/>
    <col min="3587" max="3587" width="9.5703125" customWidth="1"/>
    <col min="3588" max="3588" width="8.28515625" customWidth="1"/>
    <col min="3589" max="3602" width="11.140625" customWidth="1"/>
    <col min="3603" max="3605" width="0" hidden="1" customWidth="1"/>
    <col min="3841" max="3841" width="2.7109375" customWidth="1"/>
    <col min="3842" max="3842" width="14.42578125" customWidth="1"/>
    <col min="3843" max="3843" width="9.5703125" customWidth="1"/>
    <col min="3844" max="3844" width="8.28515625" customWidth="1"/>
    <col min="3845" max="3858" width="11.140625" customWidth="1"/>
    <col min="3859" max="3861" width="0" hidden="1" customWidth="1"/>
    <col min="4097" max="4097" width="2.7109375" customWidth="1"/>
    <col min="4098" max="4098" width="14.42578125" customWidth="1"/>
    <col min="4099" max="4099" width="9.5703125" customWidth="1"/>
    <col min="4100" max="4100" width="8.28515625" customWidth="1"/>
    <col min="4101" max="4114" width="11.140625" customWidth="1"/>
    <col min="4115" max="4117" width="0" hidden="1" customWidth="1"/>
    <col min="4353" max="4353" width="2.7109375" customWidth="1"/>
    <col min="4354" max="4354" width="14.42578125" customWidth="1"/>
    <col min="4355" max="4355" width="9.5703125" customWidth="1"/>
    <col min="4356" max="4356" width="8.28515625" customWidth="1"/>
    <col min="4357" max="4370" width="11.140625" customWidth="1"/>
    <col min="4371" max="4373" width="0" hidden="1" customWidth="1"/>
    <col min="4609" max="4609" width="2.7109375" customWidth="1"/>
    <col min="4610" max="4610" width="14.42578125" customWidth="1"/>
    <col min="4611" max="4611" width="9.5703125" customWidth="1"/>
    <col min="4612" max="4612" width="8.28515625" customWidth="1"/>
    <col min="4613" max="4626" width="11.140625" customWidth="1"/>
    <col min="4627" max="4629" width="0" hidden="1" customWidth="1"/>
    <col min="4865" max="4865" width="2.7109375" customWidth="1"/>
    <col min="4866" max="4866" width="14.42578125" customWidth="1"/>
    <col min="4867" max="4867" width="9.5703125" customWidth="1"/>
    <col min="4868" max="4868" width="8.28515625" customWidth="1"/>
    <col min="4869" max="4882" width="11.140625" customWidth="1"/>
    <col min="4883" max="4885" width="0" hidden="1" customWidth="1"/>
    <col min="5121" max="5121" width="2.7109375" customWidth="1"/>
    <col min="5122" max="5122" width="14.42578125" customWidth="1"/>
    <col min="5123" max="5123" width="9.5703125" customWidth="1"/>
    <col min="5124" max="5124" width="8.28515625" customWidth="1"/>
    <col min="5125" max="5138" width="11.140625" customWidth="1"/>
    <col min="5139" max="5141" width="0" hidden="1" customWidth="1"/>
    <col min="5377" max="5377" width="2.7109375" customWidth="1"/>
    <col min="5378" max="5378" width="14.42578125" customWidth="1"/>
    <col min="5379" max="5379" width="9.5703125" customWidth="1"/>
    <col min="5380" max="5380" width="8.28515625" customWidth="1"/>
    <col min="5381" max="5394" width="11.140625" customWidth="1"/>
    <col min="5395" max="5397" width="0" hidden="1" customWidth="1"/>
    <col min="5633" max="5633" width="2.7109375" customWidth="1"/>
    <col min="5634" max="5634" width="14.42578125" customWidth="1"/>
    <col min="5635" max="5635" width="9.5703125" customWidth="1"/>
    <col min="5636" max="5636" width="8.28515625" customWidth="1"/>
    <col min="5637" max="5650" width="11.140625" customWidth="1"/>
    <col min="5651" max="5653" width="0" hidden="1" customWidth="1"/>
    <col min="5889" max="5889" width="2.7109375" customWidth="1"/>
    <col min="5890" max="5890" width="14.42578125" customWidth="1"/>
    <col min="5891" max="5891" width="9.5703125" customWidth="1"/>
    <col min="5892" max="5892" width="8.28515625" customWidth="1"/>
    <col min="5893" max="5906" width="11.140625" customWidth="1"/>
    <col min="5907" max="5909" width="0" hidden="1" customWidth="1"/>
    <col min="6145" max="6145" width="2.7109375" customWidth="1"/>
    <col min="6146" max="6146" width="14.42578125" customWidth="1"/>
    <col min="6147" max="6147" width="9.5703125" customWidth="1"/>
    <col min="6148" max="6148" width="8.28515625" customWidth="1"/>
    <col min="6149" max="6162" width="11.140625" customWidth="1"/>
    <col min="6163" max="6165" width="0" hidden="1" customWidth="1"/>
    <col min="6401" max="6401" width="2.7109375" customWidth="1"/>
    <col min="6402" max="6402" width="14.42578125" customWidth="1"/>
    <col min="6403" max="6403" width="9.5703125" customWidth="1"/>
    <col min="6404" max="6404" width="8.28515625" customWidth="1"/>
    <col min="6405" max="6418" width="11.140625" customWidth="1"/>
    <col min="6419" max="6421" width="0" hidden="1" customWidth="1"/>
    <col min="6657" max="6657" width="2.7109375" customWidth="1"/>
    <col min="6658" max="6658" width="14.42578125" customWidth="1"/>
    <col min="6659" max="6659" width="9.5703125" customWidth="1"/>
    <col min="6660" max="6660" width="8.28515625" customWidth="1"/>
    <col min="6661" max="6674" width="11.140625" customWidth="1"/>
    <col min="6675" max="6677" width="0" hidden="1" customWidth="1"/>
    <col min="6913" max="6913" width="2.7109375" customWidth="1"/>
    <col min="6914" max="6914" width="14.42578125" customWidth="1"/>
    <col min="6915" max="6915" width="9.5703125" customWidth="1"/>
    <col min="6916" max="6916" width="8.28515625" customWidth="1"/>
    <col min="6917" max="6930" width="11.140625" customWidth="1"/>
    <col min="6931" max="6933" width="0" hidden="1" customWidth="1"/>
    <col min="7169" max="7169" width="2.7109375" customWidth="1"/>
    <col min="7170" max="7170" width="14.42578125" customWidth="1"/>
    <col min="7171" max="7171" width="9.5703125" customWidth="1"/>
    <col min="7172" max="7172" width="8.28515625" customWidth="1"/>
    <col min="7173" max="7186" width="11.140625" customWidth="1"/>
    <col min="7187" max="7189" width="0" hidden="1" customWidth="1"/>
    <col min="7425" max="7425" width="2.7109375" customWidth="1"/>
    <col min="7426" max="7426" width="14.42578125" customWidth="1"/>
    <col min="7427" max="7427" width="9.5703125" customWidth="1"/>
    <col min="7428" max="7428" width="8.28515625" customWidth="1"/>
    <col min="7429" max="7442" width="11.140625" customWidth="1"/>
    <col min="7443" max="7445" width="0" hidden="1" customWidth="1"/>
    <col min="7681" max="7681" width="2.7109375" customWidth="1"/>
    <col min="7682" max="7682" width="14.42578125" customWidth="1"/>
    <col min="7683" max="7683" width="9.5703125" customWidth="1"/>
    <col min="7684" max="7684" width="8.28515625" customWidth="1"/>
    <col min="7685" max="7698" width="11.140625" customWidth="1"/>
    <col min="7699" max="7701" width="0" hidden="1" customWidth="1"/>
    <col min="7937" max="7937" width="2.7109375" customWidth="1"/>
    <col min="7938" max="7938" width="14.42578125" customWidth="1"/>
    <col min="7939" max="7939" width="9.5703125" customWidth="1"/>
    <col min="7940" max="7940" width="8.28515625" customWidth="1"/>
    <col min="7941" max="7954" width="11.140625" customWidth="1"/>
    <col min="7955" max="7957" width="0" hidden="1" customWidth="1"/>
    <col min="8193" max="8193" width="2.7109375" customWidth="1"/>
    <col min="8194" max="8194" width="14.42578125" customWidth="1"/>
    <col min="8195" max="8195" width="9.5703125" customWidth="1"/>
    <col min="8196" max="8196" width="8.28515625" customWidth="1"/>
    <col min="8197" max="8210" width="11.140625" customWidth="1"/>
    <col min="8211" max="8213" width="0" hidden="1" customWidth="1"/>
    <col min="8449" max="8449" width="2.7109375" customWidth="1"/>
    <col min="8450" max="8450" width="14.42578125" customWidth="1"/>
    <col min="8451" max="8451" width="9.5703125" customWidth="1"/>
    <col min="8452" max="8452" width="8.28515625" customWidth="1"/>
    <col min="8453" max="8466" width="11.140625" customWidth="1"/>
    <col min="8467" max="8469" width="0" hidden="1" customWidth="1"/>
    <col min="8705" max="8705" width="2.7109375" customWidth="1"/>
    <col min="8706" max="8706" width="14.42578125" customWidth="1"/>
    <col min="8707" max="8707" width="9.5703125" customWidth="1"/>
    <col min="8708" max="8708" width="8.28515625" customWidth="1"/>
    <col min="8709" max="8722" width="11.140625" customWidth="1"/>
    <col min="8723" max="8725" width="0" hidden="1" customWidth="1"/>
    <col min="8961" max="8961" width="2.7109375" customWidth="1"/>
    <col min="8962" max="8962" width="14.42578125" customWidth="1"/>
    <col min="8963" max="8963" width="9.5703125" customWidth="1"/>
    <col min="8964" max="8964" width="8.28515625" customWidth="1"/>
    <col min="8965" max="8978" width="11.140625" customWidth="1"/>
    <col min="8979" max="8981" width="0" hidden="1" customWidth="1"/>
    <col min="9217" max="9217" width="2.7109375" customWidth="1"/>
    <col min="9218" max="9218" width="14.42578125" customWidth="1"/>
    <col min="9219" max="9219" width="9.5703125" customWidth="1"/>
    <col min="9220" max="9220" width="8.28515625" customWidth="1"/>
    <col min="9221" max="9234" width="11.140625" customWidth="1"/>
    <col min="9235" max="9237" width="0" hidden="1" customWidth="1"/>
    <col min="9473" max="9473" width="2.7109375" customWidth="1"/>
    <col min="9474" max="9474" width="14.42578125" customWidth="1"/>
    <col min="9475" max="9475" width="9.5703125" customWidth="1"/>
    <col min="9476" max="9476" width="8.28515625" customWidth="1"/>
    <col min="9477" max="9490" width="11.140625" customWidth="1"/>
    <col min="9491" max="9493" width="0" hidden="1" customWidth="1"/>
    <col min="9729" max="9729" width="2.7109375" customWidth="1"/>
    <col min="9730" max="9730" width="14.42578125" customWidth="1"/>
    <col min="9731" max="9731" width="9.5703125" customWidth="1"/>
    <col min="9732" max="9732" width="8.28515625" customWidth="1"/>
    <col min="9733" max="9746" width="11.140625" customWidth="1"/>
    <col min="9747" max="9749" width="0" hidden="1" customWidth="1"/>
    <col min="9985" max="9985" width="2.7109375" customWidth="1"/>
    <col min="9986" max="9986" width="14.42578125" customWidth="1"/>
    <col min="9987" max="9987" width="9.5703125" customWidth="1"/>
    <col min="9988" max="9988" width="8.28515625" customWidth="1"/>
    <col min="9989" max="10002" width="11.140625" customWidth="1"/>
    <col min="10003" max="10005" width="0" hidden="1" customWidth="1"/>
    <col min="10241" max="10241" width="2.7109375" customWidth="1"/>
    <col min="10242" max="10242" width="14.42578125" customWidth="1"/>
    <col min="10243" max="10243" width="9.5703125" customWidth="1"/>
    <col min="10244" max="10244" width="8.28515625" customWidth="1"/>
    <col min="10245" max="10258" width="11.140625" customWidth="1"/>
    <col min="10259" max="10261" width="0" hidden="1" customWidth="1"/>
    <col min="10497" max="10497" width="2.7109375" customWidth="1"/>
    <col min="10498" max="10498" width="14.42578125" customWidth="1"/>
    <col min="10499" max="10499" width="9.5703125" customWidth="1"/>
    <col min="10500" max="10500" width="8.28515625" customWidth="1"/>
    <col min="10501" max="10514" width="11.140625" customWidth="1"/>
    <col min="10515" max="10517" width="0" hidden="1" customWidth="1"/>
    <col min="10753" max="10753" width="2.7109375" customWidth="1"/>
    <col min="10754" max="10754" width="14.42578125" customWidth="1"/>
    <col min="10755" max="10755" width="9.5703125" customWidth="1"/>
    <col min="10756" max="10756" width="8.28515625" customWidth="1"/>
    <col min="10757" max="10770" width="11.140625" customWidth="1"/>
    <col min="10771" max="10773" width="0" hidden="1" customWidth="1"/>
    <col min="11009" max="11009" width="2.7109375" customWidth="1"/>
    <col min="11010" max="11010" width="14.42578125" customWidth="1"/>
    <col min="11011" max="11011" width="9.5703125" customWidth="1"/>
    <col min="11012" max="11012" width="8.28515625" customWidth="1"/>
    <col min="11013" max="11026" width="11.140625" customWidth="1"/>
    <col min="11027" max="11029" width="0" hidden="1" customWidth="1"/>
    <col min="11265" max="11265" width="2.7109375" customWidth="1"/>
    <col min="11266" max="11266" width="14.42578125" customWidth="1"/>
    <col min="11267" max="11267" width="9.5703125" customWidth="1"/>
    <col min="11268" max="11268" width="8.28515625" customWidth="1"/>
    <col min="11269" max="11282" width="11.140625" customWidth="1"/>
    <col min="11283" max="11285" width="0" hidden="1" customWidth="1"/>
    <col min="11521" max="11521" width="2.7109375" customWidth="1"/>
    <col min="11522" max="11522" width="14.42578125" customWidth="1"/>
    <col min="11523" max="11523" width="9.5703125" customWidth="1"/>
    <col min="11524" max="11524" width="8.28515625" customWidth="1"/>
    <col min="11525" max="11538" width="11.140625" customWidth="1"/>
    <col min="11539" max="11541" width="0" hidden="1" customWidth="1"/>
    <col min="11777" max="11777" width="2.7109375" customWidth="1"/>
    <col min="11778" max="11778" width="14.42578125" customWidth="1"/>
    <col min="11779" max="11779" width="9.5703125" customWidth="1"/>
    <col min="11780" max="11780" width="8.28515625" customWidth="1"/>
    <col min="11781" max="11794" width="11.140625" customWidth="1"/>
    <col min="11795" max="11797" width="0" hidden="1" customWidth="1"/>
    <col min="12033" max="12033" width="2.7109375" customWidth="1"/>
    <col min="12034" max="12034" width="14.42578125" customWidth="1"/>
    <col min="12035" max="12035" width="9.5703125" customWidth="1"/>
    <col min="12036" max="12036" width="8.28515625" customWidth="1"/>
    <col min="12037" max="12050" width="11.140625" customWidth="1"/>
    <col min="12051" max="12053" width="0" hidden="1" customWidth="1"/>
    <col min="12289" max="12289" width="2.7109375" customWidth="1"/>
    <col min="12290" max="12290" width="14.42578125" customWidth="1"/>
    <col min="12291" max="12291" width="9.5703125" customWidth="1"/>
    <col min="12292" max="12292" width="8.28515625" customWidth="1"/>
    <col min="12293" max="12306" width="11.140625" customWidth="1"/>
    <col min="12307" max="12309" width="0" hidden="1" customWidth="1"/>
    <col min="12545" max="12545" width="2.7109375" customWidth="1"/>
    <col min="12546" max="12546" width="14.42578125" customWidth="1"/>
    <col min="12547" max="12547" width="9.5703125" customWidth="1"/>
    <col min="12548" max="12548" width="8.28515625" customWidth="1"/>
    <col min="12549" max="12562" width="11.140625" customWidth="1"/>
    <col min="12563" max="12565" width="0" hidden="1" customWidth="1"/>
    <col min="12801" max="12801" width="2.7109375" customWidth="1"/>
    <col min="12802" max="12802" width="14.42578125" customWidth="1"/>
    <col min="12803" max="12803" width="9.5703125" customWidth="1"/>
    <col min="12804" max="12804" width="8.28515625" customWidth="1"/>
    <col min="12805" max="12818" width="11.140625" customWidth="1"/>
    <col min="12819" max="12821" width="0" hidden="1" customWidth="1"/>
    <col min="13057" max="13057" width="2.7109375" customWidth="1"/>
    <col min="13058" max="13058" width="14.42578125" customWidth="1"/>
    <col min="13059" max="13059" width="9.5703125" customWidth="1"/>
    <col min="13060" max="13060" width="8.28515625" customWidth="1"/>
    <col min="13061" max="13074" width="11.140625" customWidth="1"/>
    <col min="13075" max="13077" width="0" hidden="1" customWidth="1"/>
    <col min="13313" max="13313" width="2.7109375" customWidth="1"/>
    <col min="13314" max="13314" width="14.42578125" customWidth="1"/>
    <col min="13315" max="13315" width="9.5703125" customWidth="1"/>
    <col min="13316" max="13316" width="8.28515625" customWidth="1"/>
    <col min="13317" max="13330" width="11.140625" customWidth="1"/>
    <col min="13331" max="13333" width="0" hidden="1" customWidth="1"/>
    <col min="13569" max="13569" width="2.7109375" customWidth="1"/>
    <col min="13570" max="13570" width="14.42578125" customWidth="1"/>
    <col min="13571" max="13571" width="9.5703125" customWidth="1"/>
    <col min="13572" max="13572" width="8.28515625" customWidth="1"/>
    <col min="13573" max="13586" width="11.140625" customWidth="1"/>
    <col min="13587" max="13589" width="0" hidden="1" customWidth="1"/>
    <col min="13825" max="13825" width="2.7109375" customWidth="1"/>
    <col min="13826" max="13826" width="14.42578125" customWidth="1"/>
    <col min="13827" max="13827" width="9.5703125" customWidth="1"/>
    <col min="13828" max="13828" width="8.28515625" customWidth="1"/>
    <col min="13829" max="13842" width="11.140625" customWidth="1"/>
    <col min="13843" max="13845" width="0" hidden="1" customWidth="1"/>
    <col min="14081" max="14081" width="2.7109375" customWidth="1"/>
    <col min="14082" max="14082" width="14.42578125" customWidth="1"/>
    <col min="14083" max="14083" width="9.5703125" customWidth="1"/>
    <col min="14084" max="14084" width="8.28515625" customWidth="1"/>
    <col min="14085" max="14098" width="11.140625" customWidth="1"/>
    <col min="14099" max="14101" width="0" hidden="1" customWidth="1"/>
    <col min="14337" max="14337" width="2.7109375" customWidth="1"/>
    <col min="14338" max="14338" width="14.42578125" customWidth="1"/>
    <col min="14339" max="14339" width="9.5703125" customWidth="1"/>
    <col min="14340" max="14340" width="8.28515625" customWidth="1"/>
    <col min="14341" max="14354" width="11.140625" customWidth="1"/>
    <col min="14355" max="14357" width="0" hidden="1" customWidth="1"/>
    <col min="14593" max="14593" width="2.7109375" customWidth="1"/>
    <col min="14594" max="14594" width="14.42578125" customWidth="1"/>
    <col min="14595" max="14595" width="9.5703125" customWidth="1"/>
    <col min="14596" max="14596" width="8.28515625" customWidth="1"/>
    <col min="14597" max="14610" width="11.140625" customWidth="1"/>
    <col min="14611" max="14613" width="0" hidden="1" customWidth="1"/>
    <col min="14849" max="14849" width="2.7109375" customWidth="1"/>
    <col min="14850" max="14850" width="14.42578125" customWidth="1"/>
    <col min="14851" max="14851" width="9.5703125" customWidth="1"/>
    <col min="14852" max="14852" width="8.28515625" customWidth="1"/>
    <col min="14853" max="14866" width="11.140625" customWidth="1"/>
    <col min="14867" max="14869" width="0" hidden="1" customWidth="1"/>
    <col min="15105" max="15105" width="2.7109375" customWidth="1"/>
    <col min="15106" max="15106" width="14.42578125" customWidth="1"/>
    <col min="15107" max="15107" width="9.5703125" customWidth="1"/>
    <col min="15108" max="15108" width="8.28515625" customWidth="1"/>
    <col min="15109" max="15122" width="11.140625" customWidth="1"/>
    <col min="15123" max="15125" width="0" hidden="1" customWidth="1"/>
    <col min="15361" max="15361" width="2.7109375" customWidth="1"/>
    <col min="15362" max="15362" width="14.42578125" customWidth="1"/>
    <col min="15363" max="15363" width="9.5703125" customWidth="1"/>
    <col min="15364" max="15364" width="8.28515625" customWidth="1"/>
    <col min="15365" max="15378" width="11.140625" customWidth="1"/>
    <col min="15379" max="15381" width="0" hidden="1" customWidth="1"/>
    <col min="15617" max="15617" width="2.7109375" customWidth="1"/>
    <col min="15618" max="15618" width="14.42578125" customWidth="1"/>
    <col min="15619" max="15619" width="9.5703125" customWidth="1"/>
    <col min="15620" max="15620" width="8.28515625" customWidth="1"/>
    <col min="15621" max="15634" width="11.140625" customWidth="1"/>
    <col min="15635" max="15637" width="0" hidden="1" customWidth="1"/>
    <col min="15873" max="15873" width="2.7109375" customWidth="1"/>
    <col min="15874" max="15874" width="14.42578125" customWidth="1"/>
    <col min="15875" max="15875" width="9.5703125" customWidth="1"/>
    <col min="15876" max="15876" width="8.28515625" customWidth="1"/>
    <col min="15877" max="15890" width="11.140625" customWidth="1"/>
    <col min="15891" max="15893" width="0" hidden="1" customWidth="1"/>
    <col min="16129" max="16129" width="2.7109375" customWidth="1"/>
    <col min="16130" max="16130" width="14.42578125" customWidth="1"/>
    <col min="16131" max="16131" width="9.5703125" customWidth="1"/>
    <col min="16132" max="16132" width="8.28515625" customWidth="1"/>
    <col min="16133" max="16146" width="11.140625" customWidth="1"/>
    <col min="16147" max="16149" width="0" hidden="1" customWidth="1"/>
  </cols>
  <sheetData>
    <row r="1" spans="2:21" ht="15.75" x14ac:dyDescent="0.25">
      <c r="B1" s="112" t="s">
        <v>0</v>
      </c>
      <c r="C1" s="112"/>
      <c r="D1" s="112"/>
      <c r="E1" s="112"/>
      <c r="F1" s="112"/>
      <c r="G1" s="112"/>
      <c r="H1" s="112"/>
      <c r="I1" s="112"/>
      <c r="J1" s="112"/>
      <c r="K1" s="112"/>
      <c r="L1" s="112"/>
      <c r="M1" s="112"/>
      <c r="N1" s="112"/>
      <c r="O1" s="112"/>
      <c r="P1" s="112"/>
      <c r="Q1" s="112"/>
      <c r="R1" s="112"/>
      <c r="S1" s="34"/>
      <c r="T1" s="34"/>
      <c r="U1" s="34"/>
    </row>
    <row r="2" spans="2:21" ht="15.75" x14ac:dyDescent="0.25">
      <c r="B2" s="112" t="s">
        <v>1</v>
      </c>
      <c r="C2" s="112"/>
      <c r="D2" s="112"/>
      <c r="E2" s="112"/>
      <c r="F2" s="112"/>
      <c r="G2" s="112"/>
      <c r="H2" s="112"/>
      <c r="I2" s="112"/>
      <c r="J2" s="112"/>
      <c r="K2" s="112"/>
      <c r="L2" s="112"/>
      <c r="M2" s="112"/>
      <c r="N2" s="112"/>
      <c r="O2" s="112"/>
      <c r="P2" s="112"/>
      <c r="Q2" s="112"/>
      <c r="R2" s="112"/>
      <c r="S2" s="34"/>
      <c r="T2" s="34"/>
      <c r="U2" s="34"/>
    </row>
    <row r="3" spans="2:21" ht="18.75" x14ac:dyDescent="0.3">
      <c r="B3" s="123" t="s">
        <v>63</v>
      </c>
      <c r="C3" s="123"/>
      <c r="D3" s="123"/>
      <c r="E3" s="123"/>
      <c r="F3" s="123"/>
      <c r="G3" s="123"/>
      <c r="H3" s="123"/>
      <c r="I3" s="123"/>
      <c r="J3" s="123"/>
      <c r="K3" s="123"/>
      <c r="L3" s="123"/>
      <c r="M3" s="123"/>
      <c r="N3" s="123"/>
      <c r="O3" s="123"/>
      <c r="P3" s="123"/>
      <c r="Q3" s="123"/>
      <c r="R3" s="123"/>
    </row>
    <row r="4" spans="2:21" x14ac:dyDescent="0.25">
      <c r="B4" s="1" t="str">
        <f>S11</f>
        <v>ENERO-DICIEMBRE/2016</v>
      </c>
    </row>
    <row r="5" spans="2:21" x14ac:dyDescent="0.25">
      <c r="B5" s="1" t="str">
        <f>T11</f>
        <v>AMBOS SEXOS</v>
      </c>
    </row>
    <row r="6" spans="2:21" x14ac:dyDescent="0.25">
      <c r="B6" s="2"/>
    </row>
    <row r="7" spans="2:21" x14ac:dyDescent="0.25">
      <c r="B7" s="137" t="s">
        <v>64</v>
      </c>
      <c r="C7" s="139" t="s">
        <v>27</v>
      </c>
      <c r="D7" s="35" t="s">
        <v>65</v>
      </c>
      <c r="E7" s="35" t="s">
        <v>66</v>
      </c>
      <c r="F7" s="35" t="s">
        <v>67</v>
      </c>
      <c r="G7" s="35" t="s">
        <v>48</v>
      </c>
      <c r="H7" s="35" t="s">
        <v>68</v>
      </c>
      <c r="I7" s="35" t="s">
        <v>69</v>
      </c>
      <c r="J7" s="35" t="s">
        <v>70</v>
      </c>
      <c r="K7" s="35" t="s">
        <v>52</v>
      </c>
      <c r="L7" s="35" t="s">
        <v>53</v>
      </c>
      <c r="M7" s="35" t="s">
        <v>54</v>
      </c>
      <c r="N7" s="35" t="s">
        <v>70</v>
      </c>
      <c r="O7" s="35" t="s">
        <v>56</v>
      </c>
      <c r="P7" s="35" t="s">
        <v>71</v>
      </c>
      <c r="Q7" s="35" t="s">
        <v>58</v>
      </c>
      <c r="R7" s="35" t="s">
        <v>72</v>
      </c>
    </row>
    <row r="8" spans="2:21" x14ac:dyDescent="0.25">
      <c r="B8" s="138"/>
      <c r="C8" s="140"/>
      <c r="D8" s="23" t="s">
        <v>73</v>
      </c>
      <c r="E8" s="23" t="s">
        <v>74</v>
      </c>
      <c r="F8" s="23" t="s">
        <v>75</v>
      </c>
      <c r="G8" s="23"/>
      <c r="H8" s="23" t="s">
        <v>76</v>
      </c>
      <c r="I8" s="23" t="s">
        <v>77</v>
      </c>
      <c r="J8" s="23" t="s">
        <v>78</v>
      </c>
      <c r="K8" s="23"/>
      <c r="L8" s="23"/>
      <c r="M8" s="23"/>
      <c r="N8" s="23" t="s">
        <v>79</v>
      </c>
      <c r="O8" s="23"/>
      <c r="P8" s="23" t="s">
        <v>80</v>
      </c>
      <c r="Q8" s="23"/>
      <c r="R8" s="36" t="s">
        <v>81</v>
      </c>
      <c r="S8">
        <f ca="1">SECOND(NOW())</f>
        <v>7</v>
      </c>
      <c r="T8" t="str">
        <f ca="1">TEXT(S8,S8)</f>
        <v>7</v>
      </c>
    </row>
    <row r="9" spans="2:21" x14ac:dyDescent="0.25">
      <c r="B9" s="24"/>
      <c r="C9" s="5"/>
      <c r="D9" s="5"/>
      <c r="E9" s="5"/>
      <c r="F9" s="5"/>
      <c r="G9" s="5"/>
      <c r="H9" s="5"/>
      <c r="I9" s="5"/>
      <c r="J9" s="5"/>
      <c r="K9" s="5"/>
      <c r="L9" s="5"/>
      <c r="M9" s="5"/>
      <c r="N9" s="5"/>
      <c r="O9" s="5"/>
      <c r="P9" s="5"/>
      <c r="Q9" s="5"/>
      <c r="R9" s="5"/>
      <c r="S9" s="37"/>
    </row>
    <row r="10" spans="2:21" hidden="1" x14ac:dyDescent="0.25">
      <c r="B10" s="38" t="s">
        <v>82</v>
      </c>
      <c r="C10" s="39" t="s">
        <v>83</v>
      </c>
      <c r="D10" s="39" t="s">
        <v>84</v>
      </c>
      <c r="E10" s="39" t="s">
        <v>85</v>
      </c>
      <c r="F10" s="39" t="s">
        <v>86</v>
      </c>
      <c r="G10" s="39" t="s">
        <v>87</v>
      </c>
      <c r="H10" s="39" t="s">
        <v>88</v>
      </c>
      <c r="I10" s="39" t="s">
        <v>89</v>
      </c>
      <c r="J10" s="39" t="s">
        <v>90</v>
      </c>
      <c r="K10" s="39" t="s">
        <v>91</v>
      </c>
      <c r="L10" s="39" t="s">
        <v>92</v>
      </c>
      <c r="M10" s="39" t="s">
        <v>93</v>
      </c>
      <c r="N10" s="39" t="s">
        <v>94</v>
      </c>
      <c r="O10" s="39" t="s">
        <v>95</v>
      </c>
      <c r="P10" s="39" t="s">
        <v>96</v>
      </c>
      <c r="Q10" s="39" t="s">
        <v>97</v>
      </c>
      <c r="R10" s="39" t="s">
        <v>98</v>
      </c>
      <c r="S10" s="40" t="s">
        <v>99</v>
      </c>
      <c r="T10" s="41" t="s">
        <v>100</v>
      </c>
    </row>
    <row r="11" spans="2:21" x14ac:dyDescent="0.25">
      <c r="B11" s="42" t="s">
        <v>101</v>
      </c>
      <c r="C11" s="27">
        <v>3001</v>
      </c>
      <c r="D11" s="27">
        <v>5</v>
      </c>
      <c r="E11" s="27">
        <v>79</v>
      </c>
      <c r="F11" s="27">
        <v>252</v>
      </c>
      <c r="G11" s="27">
        <v>159</v>
      </c>
      <c r="H11" s="27">
        <v>56</v>
      </c>
      <c r="I11" s="27">
        <v>501</v>
      </c>
      <c r="J11" s="27">
        <v>1369</v>
      </c>
      <c r="K11" s="27">
        <v>44</v>
      </c>
      <c r="L11" s="27">
        <v>134</v>
      </c>
      <c r="M11" s="27">
        <v>26</v>
      </c>
      <c r="N11" s="27">
        <v>34</v>
      </c>
      <c r="O11" s="27">
        <v>66</v>
      </c>
      <c r="P11" s="27">
        <v>208</v>
      </c>
      <c r="Q11" s="27">
        <v>23</v>
      </c>
      <c r="R11" s="27">
        <v>45</v>
      </c>
      <c r="S11" s="37" t="s">
        <v>102</v>
      </c>
      <c r="T11" s="43" t="s">
        <v>3</v>
      </c>
    </row>
    <row r="12" spans="2:21" x14ac:dyDescent="0.25">
      <c r="B12" s="42" t="s">
        <v>103</v>
      </c>
      <c r="C12" s="27">
        <v>1860</v>
      </c>
      <c r="D12" s="27">
        <v>2</v>
      </c>
      <c r="E12" s="27">
        <v>24</v>
      </c>
      <c r="F12" s="27">
        <v>120</v>
      </c>
      <c r="G12" s="27">
        <v>95</v>
      </c>
      <c r="H12" s="27">
        <v>15</v>
      </c>
      <c r="I12" s="27">
        <v>391</v>
      </c>
      <c r="J12" s="27">
        <v>958</v>
      </c>
      <c r="K12" s="27">
        <v>26</v>
      </c>
      <c r="L12" s="27">
        <v>54</v>
      </c>
      <c r="M12" s="27">
        <v>7</v>
      </c>
      <c r="N12" s="27">
        <v>21</v>
      </c>
      <c r="O12" s="27">
        <v>33</v>
      </c>
      <c r="P12" s="27">
        <v>96</v>
      </c>
      <c r="Q12" s="27">
        <v>1</v>
      </c>
      <c r="R12" s="27">
        <v>17</v>
      </c>
      <c r="S12" s="37" t="s">
        <v>102</v>
      </c>
      <c r="T12" s="43" t="s">
        <v>3</v>
      </c>
    </row>
    <row r="13" spans="2:21" x14ac:dyDescent="0.25">
      <c r="B13" s="42" t="s">
        <v>104</v>
      </c>
      <c r="C13" s="27">
        <v>1673</v>
      </c>
      <c r="D13" s="27">
        <v>2</v>
      </c>
      <c r="E13" s="27">
        <v>27</v>
      </c>
      <c r="F13" s="27">
        <v>113</v>
      </c>
      <c r="G13" s="27">
        <v>87</v>
      </c>
      <c r="H13" s="27">
        <v>17</v>
      </c>
      <c r="I13" s="27">
        <v>339</v>
      </c>
      <c r="J13" s="27">
        <v>867</v>
      </c>
      <c r="K13" s="27">
        <v>22</v>
      </c>
      <c r="L13" s="27">
        <v>52</v>
      </c>
      <c r="M13" s="27">
        <v>8</v>
      </c>
      <c r="N13" s="27">
        <v>15</v>
      </c>
      <c r="O13" s="27">
        <v>23</v>
      </c>
      <c r="P13" s="27">
        <v>81</v>
      </c>
      <c r="Q13" s="27">
        <v>9</v>
      </c>
      <c r="R13" s="27">
        <v>11</v>
      </c>
      <c r="S13" s="37" t="s">
        <v>102</v>
      </c>
      <c r="T13" s="43" t="s">
        <v>3</v>
      </c>
    </row>
    <row r="14" spans="2:21" x14ac:dyDescent="0.25">
      <c r="B14" s="42" t="s">
        <v>105</v>
      </c>
      <c r="C14" s="27">
        <v>1741</v>
      </c>
      <c r="D14" s="27">
        <v>0</v>
      </c>
      <c r="E14" s="27">
        <v>16</v>
      </c>
      <c r="F14" s="27">
        <v>118</v>
      </c>
      <c r="G14" s="27">
        <v>80</v>
      </c>
      <c r="H14" s="27">
        <v>22</v>
      </c>
      <c r="I14" s="27">
        <v>363</v>
      </c>
      <c r="J14" s="27">
        <v>880</v>
      </c>
      <c r="K14" s="27">
        <v>28</v>
      </c>
      <c r="L14" s="27">
        <v>64</v>
      </c>
      <c r="M14" s="27">
        <v>10</v>
      </c>
      <c r="N14" s="27">
        <v>15</v>
      </c>
      <c r="O14" s="27">
        <v>24</v>
      </c>
      <c r="P14" s="27">
        <v>102</v>
      </c>
      <c r="Q14" s="27">
        <v>4</v>
      </c>
      <c r="R14" s="27">
        <v>15</v>
      </c>
      <c r="S14" s="37" t="s">
        <v>102</v>
      </c>
      <c r="T14" s="43" t="s">
        <v>3</v>
      </c>
    </row>
    <row r="15" spans="2:21" x14ac:dyDescent="0.25">
      <c r="B15" s="42" t="s">
        <v>106</v>
      </c>
      <c r="C15" s="27">
        <v>1702</v>
      </c>
      <c r="D15" s="27">
        <v>0</v>
      </c>
      <c r="E15" s="27">
        <v>16</v>
      </c>
      <c r="F15" s="27">
        <v>107</v>
      </c>
      <c r="G15" s="27">
        <v>67</v>
      </c>
      <c r="H15" s="27">
        <v>23</v>
      </c>
      <c r="I15" s="27">
        <v>355</v>
      </c>
      <c r="J15" s="27">
        <v>879</v>
      </c>
      <c r="K15" s="27">
        <v>26</v>
      </c>
      <c r="L15" s="27">
        <v>55</v>
      </c>
      <c r="M15" s="27">
        <v>10</v>
      </c>
      <c r="N15" s="27">
        <v>19</v>
      </c>
      <c r="O15" s="27">
        <v>29</v>
      </c>
      <c r="P15" s="27">
        <v>89</v>
      </c>
      <c r="Q15" s="27">
        <v>11</v>
      </c>
      <c r="R15" s="27">
        <v>16</v>
      </c>
      <c r="S15" s="37" t="s">
        <v>102</v>
      </c>
      <c r="T15" s="43" t="s">
        <v>3</v>
      </c>
    </row>
    <row r="16" spans="2:21" x14ac:dyDescent="0.25">
      <c r="B16" s="42" t="s">
        <v>107</v>
      </c>
      <c r="C16" s="27">
        <v>1691</v>
      </c>
      <c r="D16" s="27">
        <v>1</v>
      </c>
      <c r="E16" s="27">
        <v>26</v>
      </c>
      <c r="F16" s="27">
        <v>111</v>
      </c>
      <c r="G16" s="27">
        <v>74</v>
      </c>
      <c r="H16" s="27">
        <v>13</v>
      </c>
      <c r="I16" s="27">
        <v>341</v>
      </c>
      <c r="J16" s="27">
        <v>924</v>
      </c>
      <c r="K16" s="27">
        <v>21</v>
      </c>
      <c r="L16" s="27">
        <v>47</v>
      </c>
      <c r="M16" s="27">
        <v>7</v>
      </c>
      <c r="N16" s="27">
        <v>10</v>
      </c>
      <c r="O16" s="27">
        <v>18</v>
      </c>
      <c r="P16" s="27">
        <v>73</v>
      </c>
      <c r="Q16" s="27">
        <v>7</v>
      </c>
      <c r="R16" s="27">
        <v>18</v>
      </c>
      <c r="S16" s="37" t="s">
        <v>102</v>
      </c>
      <c r="T16" s="43" t="s">
        <v>3</v>
      </c>
    </row>
    <row r="17" spans="2:20" x14ac:dyDescent="0.25">
      <c r="B17" s="42" t="s">
        <v>108</v>
      </c>
      <c r="C17" s="27">
        <v>1662</v>
      </c>
      <c r="D17" s="27">
        <v>0</v>
      </c>
      <c r="E17" s="27">
        <v>18</v>
      </c>
      <c r="F17" s="27">
        <v>122</v>
      </c>
      <c r="G17" s="27">
        <v>96</v>
      </c>
      <c r="H17" s="27">
        <v>12</v>
      </c>
      <c r="I17" s="27">
        <v>376</v>
      </c>
      <c r="J17" s="27">
        <v>813</v>
      </c>
      <c r="K17" s="27">
        <v>12</v>
      </c>
      <c r="L17" s="27">
        <v>48</v>
      </c>
      <c r="M17" s="27">
        <v>8</v>
      </c>
      <c r="N17" s="27">
        <v>12</v>
      </c>
      <c r="O17" s="27">
        <v>30</v>
      </c>
      <c r="P17" s="27">
        <v>93</v>
      </c>
      <c r="Q17" s="27">
        <v>5</v>
      </c>
      <c r="R17" s="27">
        <v>17</v>
      </c>
      <c r="S17" s="37" t="s">
        <v>102</v>
      </c>
      <c r="T17" s="43" t="s">
        <v>3</v>
      </c>
    </row>
    <row r="18" spans="2:20" x14ac:dyDescent="0.25">
      <c r="B18" s="42" t="s">
        <v>109</v>
      </c>
      <c r="C18" s="27">
        <v>1642</v>
      </c>
      <c r="D18" s="27">
        <v>1</v>
      </c>
      <c r="E18" s="27">
        <v>17</v>
      </c>
      <c r="F18" s="27">
        <v>106</v>
      </c>
      <c r="G18" s="27">
        <v>71</v>
      </c>
      <c r="H18" s="27">
        <v>13</v>
      </c>
      <c r="I18" s="27">
        <v>357</v>
      </c>
      <c r="J18" s="27">
        <v>839</v>
      </c>
      <c r="K18" s="27">
        <v>25</v>
      </c>
      <c r="L18" s="27">
        <v>64</v>
      </c>
      <c r="M18" s="27">
        <v>6</v>
      </c>
      <c r="N18" s="27">
        <v>29</v>
      </c>
      <c r="O18" s="27">
        <v>20</v>
      </c>
      <c r="P18" s="27">
        <v>74</v>
      </c>
      <c r="Q18" s="27">
        <v>7</v>
      </c>
      <c r="R18" s="27">
        <v>13</v>
      </c>
      <c r="S18" s="37" t="s">
        <v>102</v>
      </c>
      <c r="T18" s="43" t="s">
        <v>3</v>
      </c>
    </row>
    <row r="19" spans="2:20" x14ac:dyDescent="0.25">
      <c r="B19" s="42" t="s">
        <v>110</v>
      </c>
      <c r="C19" s="27">
        <v>1681</v>
      </c>
      <c r="D19" s="27">
        <v>2</v>
      </c>
      <c r="E19" s="27">
        <v>20</v>
      </c>
      <c r="F19" s="27">
        <v>118</v>
      </c>
      <c r="G19" s="27">
        <v>88</v>
      </c>
      <c r="H19" s="27">
        <v>18</v>
      </c>
      <c r="I19" s="27">
        <v>356</v>
      </c>
      <c r="J19" s="27">
        <v>845</v>
      </c>
      <c r="K19" s="27">
        <v>19</v>
      </c>
      <c r="L19" s="27">
        <v>52</v>
      </c>
      <c r="M19" s="27">
        <v>5</v>
      </c>
      <c r="N19" s="27">
        <v>19</v>
      </c>
      <c r="O19" s="27">
        <v>38</v>
      </c>
      <c r="P19" s="27">
        <v>82</v>
      </c>
      <c r="Q19" s="27">
        <v>2</v>
      </c>
      <c r="R19" s="27">
        <v>17</v>
      </c>
      <c r="S19" s="44" t="s">
        <v>102</v>
      </c>
      <c r="T19" s="45" t="s">
        <v>3</v>
      </c>
    </row>
    <row r="20" spans="2:20" x14ac:dyDescent="0.25">
      <c r="B20" s="42" t="s">
        <v>111</v>
      </c>
      <c r="C20" s="27">
        <v>1746</v>
      </c>
      <c r="D20" s="27">
        <v>2</v>
      </c>
      <c r="E20" s="27">
        <v>11</v>
      </c>
      <c r="F20" s="27">
        <v>111</v>
      </c>
      <c r="G20" s="27">
        <v>100</v>
      </c>
      <c r="H20" s="27">
        <v>6</v>
      </c>
      <c r="I20" s="27">
        <v>427</v>
      </c>
      <c r="J20" s="27">
        <v>839</v>
      </c>
      <c r="K20" s="27">
        <v>23</v>
      </c>
      <c r="L20" s="27">
        <v>58</v>
      </c>
      <c r="M20" s="27">
        <v>8</v>
      </c>
      <c r="N20" s="27">
        <v>15</v>
      </c>
      <c r="O20" s="27">
        <v>43</v>
      </c>
      <c r="P20" s="27">
        <v>85</v>
      </c>
      <c r="Q20" s="27">
        <v>8</v>
      </c>
      <c r="R20" s="27">
        <v>10</v>
      </c>
      <c r="S20" s="37" t="s">
        <v>102</v>
      </c>
      <c r="T20" s="43" t="s">
        <v>3</v>
      </c>
    </row>
    <row r="21" spans="2:20" x14ac:dyDescent="0.25">
      <c r="B21" s="42" t="s">
        <v>112</v>
      </c>
      <c r="C21" s="27">
        <v>1475</v>
      </c>
      <c r="D21" s="27">
        <v>1</v>
      </c>
      <c r="E21" s="27">
        <v>17</v>
      </c>
      <c r="F21" s="27">
        <v>104</v>
      </c>
      <c r="G21" s="27">
        <v>95</v>
      </c>
      <c r="H21" s="27">
        <v>10</v>
      </c>
      <c r="I21" s="27">
        <v>362</v>
      </c>
      <c r="J21" s="27">
        <v>653</v>
      </c>
      <c r="K21" s="27">
        <v>19</v>
      </c>
      <c r="L21" s="27">
        <v>59</v>
      </c>
      <c r="M21" s="27">
        <v>4</v>
      </c>
      <c r="N21" s="27">
        <v>14</v>
      </c>
      <c r="O21" s="27">
        <v>22</v>
      </c>
      <c r="P21" s="27">
        <v>92</v>
      </c>
      <c r="Q21" s="27">
        <v>11</v>
      </c>
      <c r="R21" s="27">
        <v>12</v>
      </c>
      <c r="S21" s="37" t="s">
        <v>102</v>
      </c>
      <c r="T21" s="43" t="s">
        <v>3</v>
      </c>
    </row>
    <row r="22" spans="2:20" x14ac:dyDescent="0.25">
      <c r="B22" s="42" t="s">
        <v>113</v>
      </c>
      <c r="C22" s="27">
        <v>675</v>
      </c>
      <c r="D22" s="27">
        <v>2</v>
      </c>
      <c r="E22" s="27">
        <v>15</v>
      </c>
      <c r="F22" s="27">
        <v>101</v>
      </c>
      <c r="G22" s="27">
        <v>67</v>
      </c>
      <c r="H22" s="27">
        <v>4</v>
      </c>
      <c r="I22" s="27">
        <v>119</v>
      </c>
      <c r="J22" s="27">
        <v>218</v>
      </c>
      <c r="K22" s="27">
        <v>3</v>
      </c>
      <c r="L22" s="27">
        <v>27</v>
      </c>
      <c r="M22" s="27">
        <v>2</v>
      </c>
      <c r="N22" s="27">
        <v>5</v>
      </c>
      <c r="O22" s="27">
        <v>20</v>
      </c>
      <c r="P22" s="27">
        <v>72</v>
      </c>
      <c r="Q22" s="27">
        <v>6</v>
      </c>
      <c r="R22" s="27">
        <v>14</v>
      </c>
      <c r="S22" s="44" t="s">
        <v>102</v>
      </c>
      <c r="T22" s="45" t="s">
        <v>3</v>
      </c>
    </row>
    <row r="23" spans="2:20" x14ac:dyDescent="0.25">
      <c r="B23" s="26"/>
      <c r="C23" s="27"/>
      <c r="D23" s="27"/>
      <c r="E23" s="27"/>
      <c r="F23" s="27"/>
      <c r="G23" s="27"/>
      <c r="H23" s="27"/>
      <c r="I23" s="27"/>
      <c r="J23" s="27"/>
      <c r="K23" s="27"/>
      <c r="L23" s="27"/>
      <c r="M23" s="27"/>
      <c r="N23" s="27"/>
      <c r="O23" s="27"/>
      <c r="P23" s="27"/>
      <c r="Q23" s="27"/>
      <c r="R23" s="27"/>
      <c r="S23" s="37"/>
    </row>
    <row r="24" spans="2:20" x14ac:dyDescent="0.25">
      <c r="B24" s="28"/>
      <c r="C24" s="29"/>
      <c r="D24" s="29"/>
      <c r="E24" s="29"/>
      <c r="F24" s="29"/>
      <c r="G24" s="29"/>
      <c r="H24" s="29"/>
      <c r="I24" s="29"/>
      <c r="J24" s="29"/>
      <c r="K24" s="29"/>
      <c r="L24" s="29"/>
      <c r="M24" s="29"/>
      <c r="N24" s="29"/>
      <c r="O24" s="29"/>
      <c r="P24" s="29"/>
      <c r="Q24" s="29"/>
      <c r="R24" s="29"/>
    </row>
    <row r="25" spans="2:20" x14ac:dyDescent="0.25">
      <c r="B25" s="46" t="s">
        <v>60</v>
      </c>
      <c r="C25" s="47">
        <f t="shared" ref="C25:R25" si="0">SUM(C10:C24)</f>
        <v>20549</v>
      </c>
      <c r="D25" s="47">
        <f t="shared" si="0"/>
        <v>18</v>
      </c>
      <c r="E25" s="47">
        <f t="shared" si="0"/>
        <v>286</v>
      </c>
      <c r="F25" s="47">
        <f t="shared" si="0"/>
        <v>1483</v>
      </c>
      <c r="G25" s="47">
        <f t="shared" si="0"/>
        <v>1079</v>
      </c>
      <c r="H25" s="47">
        <f t="shared" si="0"/>
        <v>209</v>
      </c>
      <c r="I25" s="47">
        <f t="shared" si="0"/>
        <v>4287</v>
      </c>
      <c r="J25" s="47">
        <f t="shared" si="0"/>
        <v>10084</v>
      </c>
      <c r="K25" s="47">
        <f t="shared" si="0"/>
        <v>268</v>
      </c>
      <c r="L25" s="47">
        <f t="shared" si="0"/>
        <v>714</v>
      </c>
      <c r="M25" s="47">
        <f t="shared" si="0"/>
        <v>101</v>
      </c>
      <c r="N25" s="47">
        <f t="shared" si="0"/>
        <v>208</v>
      </c>
      <c r="O25" s="47">
        <f t="shared" si="0"/>
        <v>366</v>
      </c>
      <c r="P25" s="47">
        <f t="shared" si="0"/>
        <v>1147</v>
      </c>
      <c r="Q25" s="47">
        <f t="shared" si="0"/>
        <v>94</v>
      </c>
      <c r="R25" s="47">
        <f t="shared" si="0"/>
        <v>205</v>
      </c>
    </row>
    <row r="26" spans="2:20" x14ac:dyDescent="0.25">
      <c r="B26" s="2"/>
    </row>
    <row r="27" spans="2:20" x14ac:dyDescent="0.25">
      <c r="B27" s="48" t="s">
        <v>114</v>
      </c>
      <c r="C27" s="49"/>
      <c r="D27" s="49"/>
    </row>
    <row r="28" spans="2:20" x14ac:dyDescent="0.25">
      <c r="B28" s="48" t="s">
        <v>29</v>
      </c>
      <c r="D28" s="136">
        <f ca="1">NOW()</f>
        <v>42914.411190740742</v>
      </c>
      <c r="E28" s="136"/>
    </row>
    <row r="29" spans="2:20" x14ac:dyDescent="0.25">
      <c r="B29" s="2"/>
      <c r="C29" s="33"/>
    </row>
  </sheetData>
  <mergeCells count="6">
    <mergeCell ref="D28:E28"/>
    <mergeCell ref="B1:R1"/>
    <mergeCell ref="B2:R2"/>
    <mergeCell ref="B3:R3"/>
    <mergeCell ref="B7:B8"/>
    <mergeCell ref="C7:C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6"/>
  <sheetViews>
    <sheetView topLeftCell="F1" workbookViewId="0">
      <selection activeCell="J16" sqref="J16"/>
    </sheetView>
  </sheetViews>
  <sheetFormatPr baseColWidth="10" defaultRowHeight="15" x14ac:dyDescent="0.25"/>
  <cols>
    <col min="1" max="1" width="2.7109375" customWidth="1"/>
    <col min="2" max="2" width="14.42578125" customWidth="1"/>
    <col min="3" max="21" width="11.140625" customWidth="1"/>
    <col min="22" max="22" width="23.140625" hidden="1" customWidth="1"/>
    <col min="23" max="23" width="14.7109375" hidden="1" customWidth="1"/>
    <col min="24" max="24" width="11.42578125" hidden="1" customWidth="1"/>
    <col min="257" max="257" width="2.7109375" customWidth="1"/>
    <col min="258" max="258" width="14.42578125" customWidth="1"/>
    <col min="259" max="277" width="11.140625" customWidth="1"/>
    <col min="278" max="280" width="0" hidden="1" customWidth="1"/>
    <col min="513" max="513" width="2.7109375" customWidth="1"/>
    <col min="514" max="514" width="14.42578125" customWidth="1"/>
    <col min="515" max="533" width="11.140625" customWidth="1"/>
    <col min="534" max="536" width="0" hidden="1" customWidth="1"/>
    <col min="769" max="769" width="2.7109375" customWidth="1"/>
    <col min="770" max="770" width="14.42578125" customWidth="1"/>
    <col min="771" max="789" width="11.140625" customWidth="1"/>
    <col min="790" max="792" width="0" hidden="1" customWidth="1"/>
    <col min="1025" max="1025" width="2.7109375" customWidth="1"/>
    <col min="1026" max="1026" width="14.42578125" customWidth="1"/>
    <col min="1027" max="1045" width="11.140625" customWidth="1"/>
    <col min="1046" max="1048" width="0" hidden="1" customWidth="1"/>
    <col min="1281" max="1281" width="2.7109375" customWidth="1"/>
    <col min="1282" max="1282" width="14.42578125" customWidth="1"/>
    <col min="1283" max="1301" width="11.140625" customWidth="1"/>
    <col min="1302" max="1304" width="0" hidden="1" customWidth="1"/>
    <col min="1537" max="1537" width="2.7109375" customWidth="1"/>
    <col min="1538" max="1538" width="14.42578125" customWidth="1"/>
    <col min="1539" max="1557" width="11.140625" customWidth="1"/>
    <col min="1558" max="1560" width="0" hidden="1" customWidth="1"/>
    <col min="1793" max="1793" width="2.7109375" customWidth="1"/>
    <col min="1794" max="1794" width="14.42578125" customWidth="1"/>
    <col min="1795" max="1813" width="11.140625" customWidth="1"/>
    <col min="1814" max="1816" width="0" hidden="1" customWidth="1"/>
    <col min="2049" max="2049" width="2.7109375" customWidth="1"/>
    <col min="2050" max="2050" width="14.42578125" customWidth="1"/>
    <col min="2051" max="2069" width="11.140625" customWidth="1"/>
    <col min="2070" max="2072" width="0" hidden="1" customWidth="1"/>
    <col min="2305" max="2305" width="2.7109375" customWidth="1"/>
    <col min="2306" max="2306" width="14.42578125" customWidth="1"/>
    <col min="2307" max="2325" width="11.140625" customWidth="1"/>
    <col min="2326" max="2328" width="0" hidden="1" customWidth="1"/>
    <col min="2561" max="2561" width="2.7109375" customWidth="1"/>
    <col min="2562" max="2562" width="14.42578125" customWidth="1"/>
    <col min="2563" max="2581" width="11.140625" customWidth="1"/>
    <col min="2582" max="2584" width="0" hidden="1" customWidth="1"/>
    <col min="2817" max="2817" width="2.7109375" customWidth="1"/>
    <col min="2818" max="2818" width="14.42578125" customWidth="1"/>
    <col min="2819" max="2837" width="11.140625" customWidth="1"/>
    <col min="2838" max="2840" width="0" hidden="1" customWidth="1"/>
    <col min="3073" max="3073" width="2.7109375" customWidth="1"/>
    <col min="3074" max="3074" width="14.42578125" customWidth="1"/>
    <col min="3075" max="3093" width="11.140625" customWidth="1"/>
    <col min="3094" max="3096" width="0" hidden="1" customWidth="1"/>
    <col min="3329" max="3329" width="2.7109375" customWidth="1"/>
    <col min="3330" max="3330" width="14.42578125" customWidth="1"/>
    <col min="3331" max="3349" width="11.140625" customWidth="1"/>
    <col min="3350" max="3352" width="0" hidden="1" customWidth="1"/>
    <col min="3585" max="3585" width="2.7109375" customWidth="1"/>
    <col min="3586" max="3586" width="14.42578125" customWidth="1"/>
    <col min="3587" max="3605" width="11.140625" customWidth="1"/>
    <col min="3606" max="3608" width="0" hidden="1" customWidth="1"/>
    <col min="3841" max="3841" width="2.7109375" customWidth="1"/>
    <col min="3842" max="3842" width="14.42578125" customWidth="1"/>
    <col min="3843" max="3861" width="11.140625" customWidth="1"/>
    <col min="3862" max="3864" width="0" hidden="1" customWidth="1"/>
    <col min="4097" max="4097" width="2.7109375" customWidth="1"/>
    <col min="4098" max="4098" width="14.42578125" customWidth="1"/>
    <col min="4099" max="4117" width="11.140625" customWidth="1"/>
    <col min="4118" max="4120" width="0" hidden="1" customWidth="1"/>
    <col min="4353" max="4353" width="2.7109375" customWidth="1"/>
    <col min="4354" max="4354" width="14.42578125" customWidth="1"/>
    <col min="4355" max="4373" width="11.140625" customWidth="1"/>
    <col min="4374" max="4376" width="0" hidden="1" customWidth="1"/>
    <col min="4609" max="4609" width="2.7109375" customWidth="1"/>
    <col min="4610" max="4610" width="14.42578125" customWidth="1"/>
    <col min="4611" max="4629" width="11.140625" customWidth="1"/>
    <col min="4630" max="4632" width="0" hidden="1" customWidth="1"/>
    <col min="4865" max="4865" width="2.7109375" customWidth="1"/>
    <col min="4866" max="4866" width="14.42578125" customWidth="1"/>
    <col min="4867" max="4885" width="11.140625" customWidth="1"/>
    <col min="4886" max="4888" width="0" hidden="1" customWidth="1"/>
    <col min="5121" max="5121" width="2.7109375" customWidth="1"/>
    <col min="5122" max="5122" width="14.42578125" customWidth="1"/>
    <col min="5123" max="5141" width="11.140625" customWidth="1"/>
    <col min="5142" max="5144" width="0" hidden="1" customWidth="1"/>
    <col min="5377" max="5377" width="2.7109375" customWidth="1"/>
    <col min="5378" max="5378" width="14.42578125" customWidth="1"/>
    <col min="5379" max="5397" width="11.140625" customWidth="1"/>
    <col min="5398" max="5400" width="0" hidden="1" customWidth="1"/>
    <col min="5633" max="5633" width="2.7109375" customWidth="1"/>
    <col min="5634" max="5634" width="14.42578125" customWidth="1"/>
    <col min="5635" max="5653" width="11.140625" customWidth="1"/>
    <col min="5654" max="5656" width="0" hidden="1" customWidth="1"/>
    <col min="5889" max="5889" width="2.7109375" customWidth="1"/>
    <col min="5890" max="5890" width="14.42578125" customWidth="1"/>
    <col min="5891" max="5909" width="11.140625" customWidth="1"/>
    <col min="5910" max="5912" width="0" hidden="1" customWidth="1"/>
    <col min="6145" max="6145" width="2.7109375" customWidth="1"/>
    <col min="6146" max="6146" width="14.42578125" customWidth="1"/>
    <col min="6147" max="6165" width="11.140625" customWidth="1"/>
    <col min="6166" max="6168" width="0" hidden="1" customWidth="1"/>
    <col min="6401" max="6401" width="2.7109375" customWidth="1"/>
    <col min="6402" max="6402" width="14.42578125" customWidth="1"/>
    <col min="6403" max="6421" width="11.140625" customWidth="1"/>
    <col min="6422" max="6424" width="0" hidden="1" customWidth="1"/>
    <col min="6657" max="6657" width="2.7109375" customWidth="1"/>
    <col min="6658" max="6658" width="14.42578125" customWidth="1"/>
    <col min="6659" max="6677" width="11.140625" customWidth="1"/>
    <col min="6678" max="6680" width="0" hidden="1" customWidth="1"/>
    <col min="6913" max="6913" width="2.7109375" customWidth="1"/>
    <col min="6914" max="6914" width="14.42578125" customWidth="1"/>
    <col min="6915" max="6933" width="11.140625" customWidth="1"/>
    <col min="6934" max="6936" width="0" hidden="1" customWidth="1"/>
    <col min="7169" max="7169" width="2.7109375" customWidth="1"/>
    <col min="7170" max="7170" width="14.42578125" customWidth="1"/>
    <col min="7171" max="7189" width="11.140625" customWidth="1"/>
    <col min="7190" max="7192" width="0" hidden="1" customWidth="1"/>
    <col min="7425" max="7425" width="2.7109375" customWidth="1"/>
    <col min="7426" max="7426" width="14.42578125" customWidth="1"/>
    <col min="7427" max="7445" width="11.140625" customWidth="1"/>
    <col min="7446" max="7448" width="0" hidden="1" customWidth="1"/>
    <col min="7681" max="7681" width="2.7109375" customWidth="1"/>
    <col min="7682" max="7682" width="14.42578125" customWidth="1"/>
    <col min="7683" max="7701" width="11.140625" customWidth="1"/>
    <col min="7702" max="7704" width="0" hidden="1" customWidth="1"/>
    <col min="7937" max="7937" width="2.7109375" customWidth="1"/>
    <col min="7938" max="7938" width="14.42578125" customWidth="1"/>
    <col min="7939" max="7957" width="11.140625" customWidth="1"/>
    <col min="7958" max="7960" width="0" hidden="1" customWidth="1"/>
    <col min="8193" max="8193" width="2.7109375" customWidth="1"/>
    <col min="8194" max="8194" width="14.42578125" customWidth="1"/>
    <col min="8195" max="8213" width="11.140625" customWidth="1"/>
    <col min="8214" max="8216" width="0" hidden="1" customWidth="1"/>
    <col min="8449" max="8449" width="2.7109375" customWidth="1"/>
    <col min="8450" max="8450" width="14.42578125" customWidth="1"/>
    <col min="8451" max="8469" width="11.140625" customWidth="1"/>
    <col min="8470" max="8472" width="0" hidden="1" customWidth="1"/>
    <col min="8705" max="8705" width="2.7109375" customWidth="1"/>
    <col min="8706" max="8706" width="14.42578125" customWidth="1"/>
    <col min="8707" max="8725" width="11.140625" customWidth="1"/>
    <col min="8726" max="8728" width="0" hidden="1" customWidth="1"/>
    <col min="8961" max="8961" width="2.7109375" customWidth="1"/>
    <col min="8962" max="8962" width="14.42578125" customWidth="1"/>
    <col min="8963" max="8981" width="11.140625" customWidth="1"/>
    <col min="8982" max="8984" width="0" hidden="1" customWidth="1"/>
    <col min="9217" max="9217" width="2.7109375" customWidth="1"/>
    <col min="9218" max="9218" width="14.42578125" customWidth="1"/>
    <col min="9219" max="9237" width="11.140625" customWidth="1"/>
    <col min="9238" max="9240" width="0" hidden="1" customWidth="1"/>
    <col min="9473" max="9473" width="2.7109375" customWidth="1"/>
    <col min="9474" max="9474" width="14.42578125" customWidth="1"/>
    <col min="9475" max="9493" width="11.140625" customWidth="1"/>
    <col min="9494" max="9496" width="0" hidden="1" customWidth="1"/>
    <col min="9729" max="9729" width="2.7109375" customWidth="1"/>
    <col min="9730" max="9730" width="14.42578125" customWidth="1"/>
    <col min="9731" max="9749" width="11.140625" customWidth="1"/>
    <col min="9750" max="9752" width="0" hidden="1" customWidth="1"/>
    <col min="9985" max="9985" width="2.7109375" customWidth="1"/>
    <col min="9986" max="9986" width="14.42578125" customWidth="1"/>
    <col min="9987" max="10005" width="11.140625" customWidth="1"/>
    <col min="10006" max="10008" width="0" hidden="1" customWidth="1"/>
    <col min="10241" max="10241" width="2.7109375" customWidth="1"/>
    <col min="10242" max="10242" width="14.42578125" customWidth="1"/>
    <col min="10243" max="10261" width="11.140625" customWidth="1"/>
    <col min="10262" max="10264" width="0" hidden="1" customWidth="1"/>
    <col min="10497" max="10497" width="2.7109375" customWidth="1"/>
    <col min="10498" max="10498" width="14.42578125" customWidth="1"/>
    <col min="10499" max="10517" width="11.140625" customWidth="1"/>
    <col min="10518" max="10520" width="0" hidden="1" customWidth="1"/>
    <col min="10753" max="10753" width="2.7109375" customWidth="1"/>
    <col min="10754" max="10754" width="14.42578125" customWidth="1"/>
    <col min="10755" max="10773" width="11.140625" customWidth="1"/>
    <col min="10774" max="10776" width="0" hidden="1" customWidth="1"/>
    <col min="11009" max="11009" width="2.7109375" customWidth="1"/>
    <col min="11010" max="11010" width="14.42578125" customWidth="1"/>
    <col min="11011" max="11029" width="11.140625" customWidth="1"/>
    <col min="11030" max="11032" width="0" hidden="1" customWidth="1"/>
    <col min="11265" max="11265" width="2.7109375" customWidth="1"/>
    <col min="11266" max="11266" width="14.42578125" customWidth="1"/>
    <col min="11267" max="11285" width="11.140625" customWidth="1"/>
    <col min="11286" max="11288" width="0" hidden="1" customWidth="1"/>
    <col min="11521" max="11521" width="2.7109375" customWidth="1"/>
    <col min="11522" max="11522" width="14.42578125" customWidth="1"/>
    <col min="11523" max="11541" width="11.140625" customWidth="1"/>
    <col min="11542" max="11544" width="0" hidden="1" customWidth="1"/>
    <col min="11777" max="11777" width="2.7109375" customWidth="1"/>
    <col min="11778" max="11778" width="14.42578125" customWidth="1"/>
    <col min="11779" max="11797" width="11.140625" customWidth="1"/>
    <col min="11798" max="11800" width="0" hidden="1" customWidth="1"/>
    <col min="12033" max="12033" width="2.7109375" customWidth="1"/>
    <col min="12034" max="12034" width="14.42578125" customWidth="1"/>
    <col min="12035" max="12053" width="11.140625" customWidth="1"/>
    <col min="12054" max="12056" width="0" hidden="1" customWidth="1"/>
    <col min="12289" max="12289" width="2.7109375" customWidth="1"/>
    <col min="12290" max="12290" width="14.42578125" customWidth="1"/>
    <col min="12291" max="12309" width="11.140625" customWidth="1"/>
    <col min="12310" max="12312" width="0" hidden="1" customWidth="1"/>
    <col min="12545" max="12545" width="2.7109375" customWidth="1"/>
    <col min="12546" max="12546" width="14.42578125" customWidth="1"/>
    <col min="12547" max="12565" width="11.140625" customWidth="1"/>
    <col min="12566" max="12568" width="0" hidden="1" customWidth="1"/>
    <col min="12801" max="12801" width="2.7109375" customWidth="1"/>
    <col min="12802" max="12802" width="14.42578125" customWidth="1"/>
    <col min="12803" max="12821" width="11.140625" customWidth="1"/>
    <col min="12822" max="12824" width="0" hidden="1" customWidth="1"/>
    <col min="13057" max="13057" width="2.7109375" customWidth="1"/>
    <col min="13058" max="13058" width="14.42578125" customWidth="1"/>
    <col min="13059" max="13077" width="11.140625" customWidth="1"/>
    <col min="13078" max="13080" width="0" hidden="1" customWidth="1"/>
    <col min="13313" max="13313" width="2.7109375" customWidth="1"/>
    <col min="13314" max="13314" width="14.42578125" customWidth="1"/>
    <col min="13315" max="13333" width="11.140625" customWidth="1"/>
    <col min="13334" max="13336" width="0" hidden="1" customWidth="1"/>
    <col min="13569" max="13569" width="2.7109375" customWidth="1"/>
    <col min="13570" max="13570" width="14.42578125" customWidth="1"/>
    <col min="13571" max="13589" width="11.140625" customWidth="1"/>
    <col min="13590" max="13592" width="0" hidden="1" customWidth="1"/>
    <col min="13825" max="13825" width="2.7109375" customWidth="1"/>
    <col min="13826" max="13826" width="14.42578125" customWidth="1"/>
    <col min="13827" max="13845" width="11.140625" customWidth="1"/>
    <col min="13846" max="13848" width="0" hidden="1" customWidth="1"/>
    <col min="14081" max="14081" width="2.7109375" customWidth="1"/>
    <col min="14082" max="14082" width="14.42578125" customWidth="1"/>
    <col min="14083" max="14101" width="11.140625" customWidth="1"/>
    <col min="14102" max="14104" width="0" hidden="1" customWidth="1"/>
    <col min="14337" max="14337" width="2.7109375" customWidth="1"/>
    <col min="14338" max="14338" width="14.42578125" customWidth="1"/>
    <col min="14339" max="14357" width="11.140625" customWidth="1"/>
    <col min="14358" max="14360" width="0" hidden="1" customWidth="1"/>
    <col min="14593" max="14593" width="2.7109375" customWidth="1"/>
    <col min="14594" max="14594" width="14.42578125" customWidth="1"/>
    <col min="14595" max="14613" width="11.140625" customWidth="1"/>
    <col min="14614" max="14616" width="0" hidden="1" customWidth="1"/>
    <col min="14849" max="14849" width="2.7109375" customWidth="1"/>
    <col min="14850" max="14850" width="14.42578125" customWidth="1"/>
    <col min="14851" max="14869" width="11.140625" customWidth="1"/>
    <col min="14870" max="14872" width="0" hidden="1" customWidth="1"/>
    <col min="15105" max="15105" width="2.7109375" customWidth="1"/>
    <col min="15106" max="15106" width="14.42578125" customWidth="1"/>
    <col min="15107" max="15125" width="11.140625" customWidth="1"/>
    <col min="15126" max="15128" width="0" hidden="1" customWidth="1"/>
    <col min="15361" max="15361" width="2.7109375" customWidth="1"/>
    <col min="15362" max="15362" width="14.42578125" customWidth="1"/>
    <col min="15363" max="15381" width="11.140625" customWidth="1"/>
    <col min="15382" max="15384" width="0" hidden="1" customWidth="1"/>
    <col min="15617" max="15617" width="2.7109375" customWidth="1"/>
    <col min="15618" max="15618" width="14.42578125" customWidth="1"/>
    <col min="15619" max="15637" width="11.140625" customWidth="1"/>
    <col min="15638" max="15640" width="0" hidden="1" customWidth="1"/>
    <col min="15873" max="15873" width="2.7109375" customWidth="1"/>
    <col min="15874" max="15874" width="14.42578125" customWidth="1"/>
    <col min="15875" max="15893" width="11.140625" customWidth="1"/>
    <col min="15894" max="15896" width="0" hidden="1" customWidth="1"/>
    <col min="16129" max="16129" width="2.7109375" customWidth="1"/>
    <col min="16130" max="16130" width="14.42578125" customWidth="1"/>
    <col min="16131" max="16149" width="11.140625" customWidth="1"/>
    <col min="16150" max="16152" width="0" hidden="1" customWidth="1"/>
  </cols>
  <sheetData>
    <row r="1" spans="2:23" ht="15.75" x14ac:dyDescent="0.25">
      <c r="B1" s="112" t="s">
        <v>0</v>
      </c>
      <c r="C1" s="112"/>
      <c r="D1" s="112"/>
      <c r="E1" s="112"/>
      <c r="F1" s="112"/>
      <c r="G1" s="112"/>
      <c r="H1" s="112"/>
      <c r="I1" s="112"/>
      <c r="J1" s="112"/>
      <c r="K1" s="112"/>
      <c r="L1" s="112"/>
      <c r="M1" s="112"/>
      <c r="N1" s="112"/>
      <c r="O1" s="112"/>
      <c r="P1" s="112"/>
      <c r="Q1" s="112"/>
      <c r="R1" s="112"/>
      <c r="S1" s="112"/>
      <c r="T1" s="112"/>
      <c r="U1" s="112"/>
    </row>
    <row r="2" spans="2:23" ht="15.75" x14ac:dyDescent="0.25">
      <c r="B2" s="112" t="s">
        <v>1</v>
      </c>
      <c r="C2" s="112"/>
      <c r="D2" s="112"/>
      <c r="E2" s="112"/>
      <c r="F2" s="112"/>
      <c r="G2" s="112"/>
      <c r="H2" s="112"/>
      <c r="I2" s="112"/>
      <c r="J2" s="112"/>
      <c r="K2" s="112"/>
      <c r="L2" s="112"/>
      <c r="M2" s="112"/>
      <c r="N2" s="112"/>
      <c r="O2" s="112"/>
      <c r="P2" s="112"/>
      <c r="Q2" s="112"/>
      <c r="R2" s="112"/>
      <c r="S2" s="112"/>
      <c r="T2" s="112"/>
      <c r="U2" s="112"/>
    </row>
    <row r="3" spans="2:23" ht="18.75" x14ac:dyDescent="0.3">
      <c r="B3" s="123" t="s">
        <v>115</v>
      </c>
      <c r="C3" s="123"/>
      <c r="D3" s="123"/>
      <c r="E3" s="123"/>
      <c r="F3" s="123"/>
      <c r="G3" s="123"/>
      <c r="H3" s="123"/>
      <c r="I3" s="123"/>
      <c r="J3" s="123"/>
      <c r="K3" s="123"/>
      <c r="L3" s="123"/>
      <c r="M3" s="123"/>
      <c r="N3" s="123"/>
      <c r="O3" s="123"/>
      <c r="P3" s="123"/>
      <c r="Q3" s="123"/>
      <c r="R3" s="123"/>
      <c r="S3" s="123"/>
      <c r="T3" s="123"/>
      <c r="U3" s="123"/>
    </row>
    <row r="4" spans="2:23" x14ac:dyDescent="0.25">
      <c r="B4" s="1" t="str">
        <f>V15</f>
        <v>ENERO-DICIEMBRE/2016</v>
      </c>
    </row>
    <row r="5" spans="2:23" x14ac:dyDescent="0.25">
      <c r="B5" s="1" t="str">
        <f>W15</f>
        <v>AMBOS SEXOS</v>
      </c>
      <c r="K5" s="50"/>
    </row>
    <row r="7" spans="2:23" x14ac:dyDescent="0.25">
      <c r="B7" s="15"/>
      <c r="C7" s="120" t="s">
        <v>18</v>
      </c>
      <c r="D7" s="120" t="s">
        <v>19</v>
      </c>
      <c r="E7" s="124" t="s">
        <v>32</v>
      </c>
      <c r="F7" s="125"/>
      <c r="G7" s="125"/>
      <c r="H7" s="125"/>
      <c r="I7" s="125"/>
      <c r="J7" s="125"/>
      <c r="K7" s="125"/>
      <c r="L7" s="125"/>
      <c r="M7" s="125"/>
      <c r="N7" s="126"/>
      <c r="O7" s="127" t="s">
        <v>21</v>
      </c>
      <c r="P7" s="16"/>
      <c r="Q7" s="120" t="s">
        <v>23</v>
      </c>
      <c r="R7" s="120" t="s">
        <v>24</v>
      </c>
      <c r="S7" s="130" t="s">
        <v>33</v>
      </c>
      <c r="T7" s="120" t="s">
        <v>26</v>
      </c>
      <c r="U7" s="17"/>
    </row>
    <row r="8" spans="2:23" x14ac:dyDescent="0.25">
      <c r="B8" s="18"/>
      <c r="C8" s="121"/>
      <c r="D8" s="121"/>
      <c r="E8" s="120" t="s">
        <v>34</v>
      </c>
      <c r="F8" s="120" t="s">
        <v>35</v>
      </c>
      <c r="G8" s="120" t="s">
        <v>36</v>
      </c>
      <c r="H8" s="120" t="s">
        <v>37</v>
      </c>
      <c r="I8" s="120" t="s">
        <v>38</v>
      </c>
      <c r="J8" s="120" t="s">
        <v>39</v>
      </c>
      <c r="K8" s="120" t="s">
        <v>40</v>
      </c>
      <c r="L8" s="120" t="s">
        <v>41</v>
      </c>
      <c r="M8" s="120" t="s">
        <v>42</v>
      </c>
      <c r="N8" s="133" t="s">
        <v>43</v>
      </c>
      <c r="O8" s="128"/>
      <c r="P8" s="19"/>
      <c r="Q8" s="121"/>
      <c r="R8" s="121"/>
      <c r="S8" s="131"/>
      <c r="T8" s="121"/>
      <c r="U8" s="20"/>
    </row>
    <row r="9" spans="2:23" x14ac:dyDescent="0.25">
      <c r="B9" s="21" t="s">
        <v>116</v>
      </c>
      <c r="C9" s="121"/>
      <c r="D9" s="121"/>
      <c r="E9" s="121"/>
      <c r="F9" s="121"/>
      <c r="G9" s="121"/>
      <c r="H9" s="121"/>
      <c r="I9" s="121"/>
      <c r="J9" s="121"/>
      <c r="K9" s="121"/>
      <c r="L9" s="121"/>
      <c r="M9" s="121"/>
      <c r="N9" s="134"/>
      <c r="O9" s="128"/>
      <c r="P9" s="121" t="s">
        <v>22</v>
      </c>
      <c r="Q9" s="121"/>
      <c r="R9" s="121"/>
      <c r="S9" s="131"/>
      <c r="T9" s="121"/>
      <c r="U9" s="20" t="s">
        <v>27</v>
      </c>
    </row>
    <row r="10" spans="2:23" x14ac:dyDescent="0.25">
      <c r="B10" s="18"/>
      <c r="C10" s="121"/>
      <c r="D10" s="121"/>
      <c r="E10" s="121"/>
      <c r="F10" s="121"/>
      <c r="G10" s="121"/>
      <c r="H10" s="121"/>
      <c r="I10" s="121"/>
      <c r="J10" s="121"/>
      <c r="K10" s="121"/>
      <c r="L10" s="121"/>
      <c r="M10" s="121"/>
      <c r="N10" s="134"/>
      <c r="O10" s="128"/>
      <c r="P10" s="121"/>
      <c r="Q10" s="121"/>
      <c r="R10" s="121"/>
      <c r="S10" s="131"/>
      <c r="T10" s="121"/>
      <c r="U10" s="20"/>
    </row>
    <row r="11" spans="2:23" x14ac:dyDescent="0.25">
      <c r="B11" s="18"/>
      <c r="C11" s="121"/>
      <c r="D11" s="121"/>
      <c r="E11" s="121"/>
      <c r="F11" s="121"/>
      <c r="G11" s="121"/>
      <c r="H11" s="121"/>
      <c r="I11" s="121"/>
      <c r="J11" s="121"/>
      <c r="K11" s="121"/>
      <c r="L11" s="121"/>
      <c r="M11" s="121"/>
      <c r="N11" s="134"/>
      <c r="O11" s="128"/>
      <c r="P11" s="121"/>
      <c r="Q11" s="121"/>
      <c r="R11" s="121"/>
      <c r="S11" s="131"/>
      <c r="T11" s="121"/>
      <c r="U11" s="20"/>
    </row>
    <row r="12" spans="2:23" x14ac:dyDescent="0.25">
      <c r="B12" s="22"/>
      <c r="C12" s="122"/>
      <c r="D12" s="122"/>
      <c r="E12" s="122"/>
      <c r="F12" s="122"/>
      <c r="G12" s="122"/>
      <c r="H12" s="122"/>
      <c r="I12" s="122"/>
      <c r="J12" s="122"/>
      <c r="K12" s="122"/>
      <c r="L12" s="122"/>
      <c r="M12" s="122"/>
      <c r="N12" s="135"/>
      <c r="O12" s="129"/>
      <c r="P12" s="22"/>
      <c r="Q12" s="122"/>
      <c r="R12" s="122"/>
      <c r="S12" s="132"/>
      <c r="T12" s="122"/>
      <c r="U12" s="23"/>
      <c r="V12">
        <f ca="1">SECOND(NOW())</f>
        <v>7</v>
      </c>
      <c r="W12" t="str">
        <f ca="1">TEXT(V12,V12)</f>
        <v>7</v>
      </c>
    </row>
    <row r="13" spans="2:23" x14ac:dyDescent="0.25">
      <c r="B13" s="24"/>
      <c r="C13" s="5"/>
      <c r="D13" s="5"/>
      <c r="E13" s="5"/>
      <c r="F13" s="5"/>
      <c r="G13" s="5"/>
      <c r="H13" s="5"/>
      <c r="I13" s="5"/>
      <c r="J13" s="5"/>
      <c r="K13" s="5"/>
      <c r="L13" s="5"/>
      <c r="M13" s="5"/>
      <c r="N13" s="5"/>
      <c r="O13" s="5"/>
      <c r="P13" s="5"/>
      <c r="Q13" s="5"/>
      <c r="R13" s="5"/>
      <c r="S13" s="5"/>
      <c r="T13" s="5"/>
      <c r="U13" s="5"/>
    </row>
    <row r="14" spans="2:23" hidden="1" x14ac:dyDescent="0.25">
      <c r="B14" s="38" t="s">
        <v>82</v>
      </c>
      <c r="C14" s="39" t="s">
        <v>84</v>
      </c>
      <c r="D14" s="39" t="s">
        <v>85</v>
      </c>
      <c r="E14" s="39" t="s">
        <v>86</v>
      </c>
      <c r="F14" s="39" t="s">
        <v>87</v>
      </c>
      <c r="G14" s="39" t="s">
        <v>88</v>
      </c>
      <c r="H14" s="39" t="s">
        <v>89</v>
      </c>
      <c r="I14" s="39" t="s">
        <v>90</v>
      </c>
      <c r="J14" s="39" t="s">
        <v>91</v>
      </c>
      <c r="K14" s="39" t="s">
        <v>92</v>
      </c>
      <c r="L14" s="39" t="s">
        <v>93</v>
      </c>
      <c r="M14" s="39" t="s">
        <v>94</v>
      </c>
      <c r="N14" s="39" t="s">
        <v>95</v>
      </c>
      <c r="O14" s="39" t="s">
        <v>96</v>
      </c>
      <c r="P14" s="39" t="s">
        <v>97</v>
      </c>
      <c r="Q14" s="39" t="s">
        <v>98</v>
      </c>
      <c r="R14" s="39" t="s">
        <v>117</v>
      </c>
      <c r="S14" s="39" t="s">
        <v>118</v>
      </c>
      <c r="T14" s="39" t="s">
        <v>119</v>
      </c>
      <c r="U14" s="39" t="s">
        <v>83</v>
      </c>
      <c r="V14" s="51" t="s">
        <v>99</v>
      </c>
      <c r="W14" s="52" t="s">
        <v>100</v>
      </c>
    </row>
    <row r="15" spans="2:23" x14ac:dyDescent="0.25">
      <c r="B15" s="42" t="s">
        <v>101</v>
      </c>
      <c r="C15" s="27">
        <v>59</v>
      </c>
      <c r="D15" s="27">
        <v>2</v>
      </c>
      <c r="E15" s="27">
        <v>174</v>
      </c>
      <c r="F15" s="27">
        <v>201</v>
      </c>
      <c r="G15" s="27">
        <v>6</v>
      </c>
      <c r="H15" s="27">
        <v>15</v>
      </c>
      <c r="I15" s="27">
        <v>66</v>
      </c>
      <c r="J15" s="27">
        <v>10</v>
      </c>
      <c r="K15" s="27">
        <v>24</v>
      </c>
      <c r="L15" s="27">
        <v>46</v>
      </c>
      <c r="M15" s="27">
        <v>11</v>
      </c>
      <c r="N15" s="27">
        <v>553</v>
      </c>
      <c r="O15" s="27">
        <v>29</v>
      </c>
      <c r="P15" s="27">
        <v>86</v>
      </c>
      <c r="Q15" s="27">
        <v>580</v>
      </c>
      <c r="R15" s="27">
        <v>84</v>
      </c>
      <c r="S15" s="27">
        <v>422</v>
      </c>
      <c r="T15" s="27">
        <v>1186</v>
      </c>
      <c r="U15" s="27">
        <v>3001</v>
      </c>
      <c r="V15" t="s">
        <v>102</v>
      </c>
      <c r="W15" s="43" t="s">
        <v>3</v>
      </c>
    </row>
    <row r="16" spans="2:23" x14ac:dyDescent="0.25">
      <c r="B16" s="42" t="s">
        <v>103</v>
      </c>
      <c r="C16" s="7">
        <v>39</v>
      </c>
      <c r="D16" s="7">
        <v>9</v>
      </c>
      <c r="E16" s="7">
        <v>136</v>
      </c>
      <c r="F16" s="7">
        <v>182</v>
      </c>
      <c r="G16" s="7">
        <v>11</v>
      </c>
      <c r="H16" s="7">
        <v>15</v>
      </c>
      <c r="I16" s="7">
        <v>77</v>
      </c>
      <c r="J16" s="7">
        <v>16</v>
      </c>
      <c r="K16" s="7">
        <v>16</v>
      </c>
      <c r="L16" s="7">
        <v>59</v>
      </c>
      <c r="M16" s="7">
        <v>13</v>
      </c>
      <c r="N16" s="7">
        <v>525</v>
      </c>
      <c r="O16" s="7">
        <v>20</v>
      </c>
      <c r="P16" s="7">
        <v>71</v>
      </c>
      <c r="Q16" s="7">
        <v>413</v>
      </c>
      <c r="R16" s="7">
        <v>67</v>
      </c>
      <c r="S16" s="7">
        <v>289</v>
      </c>
      <c r="T16" s="7">
        <v>427</v>
      </c>
      <c r="U16" s="7">
        <v>1860</v>
      </c>
      <c r="V16" t="s">
        <v>102</v>
      </c>
      <c r="W16" s="43" t="s">
        <v>3</v>
      </c>
    </row>
    <row r="17" spans="2:23" x14ac:dyDescent="0.25">
      <c r="B17" s="42" t="s">
        <v>104</v>
      </c>
      <c r="C17" s="7">
        <v>50</v>
      </c>
      <c r="D17" s="7">
        <v>3</v>
      </c>
      <c r="E17" s="7">
        <v>141</v>
      </c>
      <c r="F17" s="7">
        <v>144</v>
      </c>
      <c r="G17" s="7">
        <v>11</v>
      </c>
      <c r="H17" s="7">
        <v>15</v>
      </c>
      <c r="I17" s="7">
        <v>58</v>
      </c>
      <c r="J17" s="7">
        <v>8</v>
      </c>
      <c r="K17" s="7">
        <v>18</v>
      </c>
      <c r="L17" s="7">
        <v>41</v>
      </c>
      <c r="M17" s="7">
        <v>10</v>
      </c>
      <c r="N17" s="7">
        <v>446</v>
      </c>
      <c r="O17" s="7">
        <v>23</v>
      </c>
      <c r="P17" s="7">
        <v>71</v>
      </c>
      <c r="Q17" s="7">
        <v>382</v>
      </c>
      <c r="R17" s="7">
        <v>55</v>
      </c>
      <c r="S17" s="7">
        <v>283</v>
      </c>
      <c r="T17" s="7">
        <v>360</v>
      </c>
      <c r="U17" s="7">
        <v>1673</v>
      </c>
      <c r="V17" t="s">
        <v>102</v>
      </c>
      <c r="W17" s="43" t="s">
        <v>3</v>
      </c>
    </row>
    <row r="18" spans="2:23" x14ac:dyDescent="0.25">
      <c r="B18" s="42" t="s">
        <v>105</v>
      </c>
      <c r="C18" s="7">
        <v>51</v>
      </c>
      <c r="D18" s="7">
        <v>3</v>
      </c>
      <c r="E18" s="7">
        <v>131</v>
      </c>
      <c r="F18" s="7">
        <v>154</v>
      </c>
      <c r="G18" s="7">
        <v>3</v>
      </c>
      <c r="H18" s="7">
        <v>20</v>
      </c>
      <c r="I18" s="7">
        <v>56</v>
      </c>
      <c r="J18" s="7">
        <v>17</v>
      </c>
      <c r="K18" s="7">
        <v>20</v>
      </c>
      <c r="L18" s="7">
        <v>43</v>
      </c>
      <c r="M18" s="7">
        <v>16</v>
      </c>
      <c r="N18" s="7">
        <v>460</v>
      </c>
      <c r="O18" s="7">
        <v>22</v>
      </c>
      <c r="P18" s="7">
        <v>65</v>
      </c>
      <c r="Q18" s="7">
        <v>419</v>
      </c>
      <c r="R18" s="7">
        <v>71</v>
      </c>
      <c r="S18" s="7">
        <v>301</v>
      </c>
      <c r="T18" s="7">
        <v>349</v>
      </c>
      <c r="U18" s="7">
        <v>1741</v>
      </c>
      <c r="V18" t="s">
        <v>102</v>
      </c>
      <c r="W18" s="43" t="s">
        <v>3</v>
      </c>
    </row>
    <row r="19" spans="2:23" x14ac:dyDescent="0.25">
      <c r="B19" s="42" t="s">
        <v>106</v>
      </c>
      <c r="C19" s="7">
        <v>37</v>
      </c>
      <c r="D19" s="7">
        <v>4</v>
      </c>
      <c r="E19" s="7">
        <v>120</v>
      </c>
      <c r="F19" s="7">
        <v>169</v>
      </c>
      <c r="G19" s="7">
        <v>8</v>
      </c>
      <c r="H19" s="7">
        <v>14</v>
      </c>
      <c r="I19" s="7">
        <v>73</v>
      </c>
      <c r="J19" s="7">
        <v>16</v>
      </c>
      <c r="K19" s="7">
        <v>19</v>
      </c>
      <c r="L19" s="7">
        <v>48</v>
      </c>
      <c r="M19" s="7">
        <v>16</v>
      </c>
      <c r="N19" s="7">
        <v>483</v>
      </c>
      <c r="O19" s="7">
        <v>32</v>
      </c>
      <c r="P19" s="7">
        <v>52</v>
      </c>
      <c r="Q19" s="7">
        <v>361</v>
      </c>
      <c r="R19" s="7">
        <v>77</v>
      </c>
      <c r="S19" s="7">
        <v>277</v>
      </c>
      <c r="T19" s="7">
        <v>379</v>
      </c>
      <c r="U19" s="7">
        <v>1702</v>
      </c>
      <c r="V19" t="s">
        <v>102</v>
      </c>
      <c r="W19" s="43" t="s">
        <v>3</v>
      </c>
    </row>
    <row r="20" spans="2:23" x14ac:dyDescent="0.25">
      <c r="B20" s="42" t="s">
        <v>107</v>
      </c>
      <c r="C20" s="7">
        <v>49</v>
      </c>
      <c r="D20" s="7">
        <v>5</v>
      </c>
      <c r="E20" s="7">
        <v>128</v>
      </c>
      <c r="F20" s="7">
        <v>136</v>
      </c>
      <c r="G20" s="7">
        <v>9</v>
      </c>
      <c r="H20" s="7">
        <v>20</v>
      </c>
      <c r="I20" s="7">
        <v>58</v>
      </c>
      <c r="J20" s="7">
        <v>13</v>
      </c>
      <c r="K20" s="7">
        <v>15</v>
      </c>
      <c r="L20" s="7">
        <v>34</v>
      </c>
      <c r="M20" s="7">
        <v>13</v>
      </c>
      <c r="N20" s="7">
        <v>426</v>
      </c>
      <c r="O20" s="7">
        <v>21</v>
      </c>
      <c r="P20" s="7">
        <v>90</v>
      </c>
      <c r="Q20" s="7">
        <v>389</v>
      </c>
      <c r="R20" s="7">
        <v>59</v>
      </c>
      <c r="S20" s="7">
        <v>272</v>
      </c>
      <c r="T20" s="7">
        <v>380</v>
      </c>
      <c r="U20" s="7">
        <v>1691</v>
      </c>
      <c r="V20" t="s">
        <v>102</v>
      </c>
      <c r="W20" s="43" t="s">
        <v>3</v>
      </c>
    </row>
    <row r="21" spans="2:23" x14ac:dyDescent="0.25">
      <c r="B21" s="42" t="s">
        <v>108</v>
      </c>
      <c r="C21" s="7">
        <v>50</v>
      </c>
      <c r="D21" s="7">
        <v>7</v>
      </c>
      <c r="E21" s="7">
        <v>122</v>
      </c>
      <c r="F21" s="7">
        <v>148</v>
      </c>
      <c r="G21" s="7">
        <v>5</v>
      </c>
      <c r="H21" s="7">
        <v>19</v>
      </c>
      <c r="I21" s="7">
        <v>63</v>
      </c>
      <c r="J21" s="7">
        <v>15</v>
      </c>
      <c r="K21" s="7">
        <v>14</v>
      </c>
      <c r="L21" s="7">
        <v>27</v>
      </c>
      <c r="M21" s="7">
        <v>11</v>
      </c>
      <c r="N21" s="7">
        <v>424</v>
      </c>
      <c r="O21" s="7">
        <v>27</v>
      </c>
      <c r="P21" s="7">
        <v>76</v>
      </c>
      <c r="Q21" s="7">
        <v>365</v>
      </c>
      <c r="R21" s="7">
        <v>48</v>
      </c>
      <c r="S21" s="7">
        <v>303</v>
      </c>
      <c r="T21" s="7">
        <v>362</v>
      </c>
      <c r="U21" s="7">
        <v>1662</v>
      </c>
      <c r="V21" t="s">
        <v>102</v>
      </c>
      <c r="W21" s="43" t="s">
        <v>3</v>
      </c>
    </row>
    <row r="22" spans="2:23" x14ac:dyDescent="0.25">
      <c r="B22" s="42" t="s">
        <v>109</v>
      </c>
      <c r="C22" s="7">
        <v>42</v>
      </c>
      <c r="D22" s="7">
        <v>4</v>
      </c>
      <c r="E22" s="7">
        <v>117</v>
      </c>
      <c r="F22" s="7">
        <v>151</v>
      </c>
      <c r="G22" s="7">
        <v>12</v>
      </c>
      <c r="H22" s="7">
        <v>11</v>
      </c>
      <c r="I22" s="7">
        <v>46</v>
      </c>
      <c r="J22" s="7">
        <v>12</v>
      </c>
      <c r="K22" s="7">
        <v>17</v>
      </c>
      <c r="L22" s="7">
        <v>43</v>
      </c>
      <c r="M22" s="7">
        <v>12</v>
      </c>
      <c r="N22" s="7">
        <v>421</v>
      </c>
      <c r="O22" s="7">
        <v>17</v>
      </c>
      <c r="P22" s="7">
        <v>87</v>
      </c>
      <c r="Q22" s="7">
        <v>375</v>
      </c>
      <c r="R22" s="7">
        <v>73</v>
      </c>
      <c r="S22" s="7">
        <v>269</v>
      </c>
      <c r="T22" s="7">
        <v>354</v>
      </c>
      <c r="U22" s="7">
        <v>1642</v>
      </c>
      <c r="V22" t="s">
        <v>102</v>
      </c>
      <c r="W22" s="43" t="s">
        <v>3</v>
      </c>
    </row>
    <row r="23" spans="2:23" x14ac:dyDescent="0.25">
      <c r="B23" s="42" t="s">
        <v>110</v>
      </c>
      <c r="C23" s="7">
        <v>49</v>
      </c>
      <c r="D23" s="7">
        <v>2</v>
      </c>
      <c r="E23" s="7">
        <v>125</v>
      </c>
      <c r="F23" s="7">
        <v>167</v>
      </c>
      <c r="G23" s="7">
        <v>8</v>
      </c>
      <c r="H23" s="7">
        <v>20</v>
      </c>
      <c r="I23" s="7">
        <v>70</v>
      </c>
      <c r="J23" s="7">
        <v>11</v>
      </c>
      <c r="K23" s="7">
        <v>20</v>
      </c>
      <c r="L23" s="7">
        <v>29</v>
      </c>
      <c r="M23" s="7">
        <v>9</v>
      </c>
      <c r="N23" s="7">
        <v>459</v>
      </c>
      <c r="O23" s="7">
        <v>20</v>
      </c>
      <c r="P23" s="7">
        <v>74</v>
      </c>
      <c r="Q23" s="7">
        <v>386</v>
      </c>
      <c r="R23" s="7">
        <v>69</v>
      </c>
      <c r="S23" s="7">
        <v>297</v>
      </c>
      <c r="T23" s="7">
        <v>325</v>
      </c>
      <c r="U23" s="7">
        <v>1681</v>
      </c>
      <c r="V23" s="53" t="s">
        <v>102</v>
      </c>
      <c r="W23" s="45" t="s">
        <v>3</v>
      </c>
    </row>
    <row r="24" spans="2:23" x14ac:dyDescent="0.25">
      <c r="B24" s="42" t="s">
        <v>111</v>
      </c>
      <c r="C24" s="7">
        <v>51</v>
      </c>
      <c r="D24" s="7">
        <v>7</v>
      </c>
      <c r="E24" s="7">
        <v>154</v>
      </c>
      <c r="F24" s="7">
        <v>172</v>
      </c>
      <c r="G24" s="7">
        <v>11</v>
      </c>
      <c r="H24" s="7">
        <v>24</v>
      </c>
      <c r="I24" s="7">
        <v>67</v>
      </c>
      <c r="J24" s="7">
        <v>14</v>
      </c>
      <c r="K24" s="7">
        <v>16</v>
      </c>
      <c r="L24" s="7">
        <v>38</v>
      </c>
      <c r="M24" s="7">
        <v>12</v>
      </c>
      <c r="N24" s="7">
        <v>508</v>
      </c>
      <c r="O24" s="7">
        <v>17</v>
      </c>
      <c r="P24" s="7">
        <v>90</v>
      </c>
      <c r="Q24" s="7">
        <v>383</v>
      </c>
      <c r="R24" s="7">
        <v>56</v>
      </c>
      <c r="S24" s="7">
        <v>276</v>
      </c>
      <c r="T24" s="7">
        <v>358</v>
      </c>
      <c r="U24" s="7">
        <v>1746</v>
      </c>
      <c r="V24" t="s">
        <v>102</v>
      </c>
      <c r="W24" s="43" t="s">
        <v>3</v>
      </c>
    </row>
    <row r="25" spans="2:23" x14ac:dyDescent="0.25">
      <c r="B25" s="42" t="s">
        <v>112</v>
      </c>
      <c r="C25" s="7">
        <v>35</v>
      </c>
      <c r="D25" s="7">
        <v>1</v>
      </c>
      <c r="E25" s="7">
        <v>124</v>
      </c>
      <c r="F25" s="7">
        <v>172</v>
      </c>
      <c r="G25" s="7">
        <v>11</v>
      </c>
      <c r="H25" s="7">
        <v>22</v>
      </c>
      <c r="I25" s="7">
        <v>58</v>
      </c>
      <c r="J25" s="7">
        <v>9</v>
      </c>
      <c r="K25" s="7">
        <v>18</v>
      </c>
      <c r="L25" s="7">
        <v>46</v>
      </c>
      <c r="M25" s="7">
        <v>6</v>
      </c>
      <c r="N25" s="7">
        <v>466</v>
      </c>
      <c r="O25" s="7">
        <v>13</v>
      </c>
      <c r="P25" s="7">
        <v>62</v>
      </c>
      <c r="Q25" s="7">
        <v>342</v>
      </c>
      <c r="R25" s="7">
        <v>59</v>
      </c>
      <c r="S25" s="7">
        <v>228</v>
      </c>
      <c r="T25" s="7">
        <v>269</v>
      </c>
      <c r="U25" s="7">
        <v>1475</v>
      </c>
      <c r="V25" t="s">
        <v>102</v>
      </c>
      <c r="W25" s="43" t="s">
        <v>3</v>
      </c>
    </row>
    <row r="26" spans="2:23" x14ac:dyDescent="0.25">
      <c r="B26" s="42" t="s">
        <v>113</v>
      </c>
      <c r="C26" s="7">
        <v>19</v>
      </c>
      <c r="D26" s="7">
        <v>2</v>
      </c>
      <c r="E26" s="7">
        <v>59</v>
      </c>
      <c r="F26" s="7">
        <v>69</v>
      </c>
      <c r="G26" s="7">
        <v>2</v>
      </c>
      <c r="H26" s="7">
        <v>7</v>
      </c>
      <c r="I26" s="7">
        <v>16</v>
      </c>
      <c r="J26" s="7">
        <v>3</v>
      </c>
      <c r="K26" s="7">
        <v>9</v>
      </c>
      <c r="L26" s="7">
        <v>23</v>
      </c>
      <c r="M26" s="7">
        <v>6</v>
      </c>
      <c r="N26" s="7">
        <v>194</v>
      </c>
      <c r="O26" s="7">
        <v>12</v>
      </c>
      <c r="P26" s="7">
        <v>28</v>
      </c>
      <c r="Q26" s="7">
        <v>149</v>
      </c>
      <c r="R26" s="7">
        <v>30</v>
      </c>
      <c r="S26" s="7">
        <v>131</v>
      </c>
      <c r="T26" s="7">
        <v>110</v>
      </c>
      <c r="U26" s="7">
        <v>675</v>
      </c>
      <c r="V26" s="53" t="s">
        <v>102</v>
      </c>
      <c r="W26" s="45" t="s">
        <v>3</v>
      </c>
    </row>
    <row r="27" spans="2:23" x14ac:dyDescent="0.25">
      <c r="B27" s="26"/>
      <c r="C27" s="7"/>
      <c r="D27" s="7"/>
      <c r="E27" s="7"/>
      <c r="F27" s="7"/>
      <c r="G27" s="7"/>
      <c r="H27" s="7"/>
      <c r="I27" s="7"/>
      <c r="J27" s="7"/>
      <c r="K27" s="7"/>
      <c r="L27" s="7"/>
      <c r="M27" s="7"/>
      <c r="N27" s="7"/>
      <c r="O27" s="7"/>
      <c r="P27" s="7"/>
      <c r="Q27" s="7"/>
      <c r="R27" s="7"/>
      <c r="S27" s="7"/>
      <c r="T27" s="7"/>
      <c r="U27" s="7"/>
    </row>
    <row r="28" spans="2:23" x14ac:dyDescent="0.25">
      <c r="B28" s="28"/>
      <c r="C28" s="7"/>
      <c r="D28" s="7"/>
      <c r="E28" s="7"/>
      <c r="F28" s="7"/>
      <c r="G28" s="7"/>
      <c r="H28" s="7"/>
      <c r="I28" s="7"/>
      <c r="J28" s="7"/>
      <c r="K28" s="7"/>
      <c r="L28" s="7"/>
      <c r="M28" s="7"/>
      <c r="N28" s="7"/>
      <c r="O28" s="7"/>
      <c r="P28" s="7"/>
      <c r="Q28" s="7"/>
      <c r="R28" s="7"/>
      <c r="S28" s="7"/>
      <c r="T28" s="7"/>
      <c r="U28" s="7"/>
    </row>
    <row r="29" spans="2:23" x14ac:dyDescent="0.25">
      <c r="B29" s="46" t="s">
        <v>60</v>
      </c>
      <c r="C29" s="47">
        <f t="shared" ref="C29:U29" si="0">SUM(C14:C28)</f>
        <v>531</v>
      </c>
      <c r="D29" s="47">
        <f t="shared" si="0"/>
        <v>49</v>
      </c>
      <c r="E29" s="47">
        <f t="shared" si="0"/>
        <v>1531</v>
      </c>
      <c r="F29" s="47">
        <f t="shared" si="0"/>
        <v>1865</v>
      </c>
      <c r="G29" s="47">
        <f t="shared" si="0"/>
        <v>97</v>
      </c>
      <c r="H29" s="47">
        <f t="shared" si="0"/>
        <v>202</v>
      </c>
      <c r="I29" s="47">
        <f t="shared" si="0"/>
        <v>708</v>
      </c>
      <c r="J29" s="47">
        <f t="shared" si="0"/>
        <v>144</v>
      </c>
      <c r="K29" s="47">
        <f t="shared" si="0"/>
        <v>206</v>
      </c>
      <c r="L29" s="47">
        <f t="shared" si="0"/>
        <v>477</v>
      </c>
      <c r="M29" s="47">
        <f t="shared" si="0"/>
        <v>135</v>
      </c>
      <c r="N29" s="47">
        <f t="shared" si="0"/>
        <v>5365</v>
      </c>
      <c r="O29" s="47">
        <f t="shared" si="0"/>
        <v>253</v>
      </c>
      <c r="P29" s="47">
        <f t="shared" si="0"/>
        <v>852</v>
      </c>
      <c r="Q29" s="47">
        <f t="shared" si="0"/>
        <v>4544</v>
      </c>
      <c r="R29" s="47">
        <f t="shared" si="0"/>
        <v>748</v>
      </c>
      <c r="S29" s="47">
        <f t="shared" si="0"/>
        <v>3348</v>
      </c>
      <c r="T29" s="47">
        <f t="shared" si="0"/>
        <v>4859</v>
      </c>
      <c r="U29" s="47">
        <f t="shared" si="0"/>
        <v>20549</v>
      </c>
    </row>
    <row r="30" spans="2:23" x14ac:dyDescent="0.25">
      <c r="B30" s="2"/>
    </row>
    <row r="31" spans="2:23" x14ac:dyDescent="0.25">
      <c r="B31" s="54" t="s">
        <v>61</v>
      </c>
    </row>
    <row r="32" spans="2:23" x14ac:dyDescent="0.25">
      <c r="B32" s="48" t="s">
        <v>120</v>
      </c>
    </row>
    <row r="33" spans="2:4" x14ac:dyDescent="0.25">
      <c r="B33" s="48" t="s">
        <v>121</v>
      </c>
      <c r="C33" s="141">
        <f ca="1">NOW()</f>
        <v>42914.411190740742</v>
      </c>
      <c r="D33" s="142"/>
    </row>
    <row r="34" spans="2:4" x14ac:dyDescent="0.25">
      <c r="B34" s="2"/>
      <c r="C34" s="33"/>
    </row>
    <row r="35" spans="2:4" x14ac:dyDescent="0.25">
      <c r="B35" s="2"/>
      <c r="C35" s="33"/>
    </row>
    <row r="36" spans="2:4" x14ac:dyDescent="0.25">
      <c r="B36" s="2"/>
    </row>
  </sheetData>
  <mergeCells count="23">
    <mergeCell ref="B1:U1"/>
    <mergeCell ref="B2:U2"/>
    <mergeCell ref="B3:U3"/>
    <mergeCell ref="C7:C12"/>
    <mergeCell ref="D7:D12"/>
    <mergeCell ref="E7:N7"/>
    <mergeCell ref="O7:O12"/>
    <mergeCell ref="Q7:Q12"/>
    <mergeCell ref="R7:R12"/>
    <mergeCell ref="S7:S12"/>
    <mergeCell ref="N8:N12"/>
    <mergeCell ref="P9:P11"/>
    <mergeCell ref="C33:D33"/>
    <mergeCell ref="T7:T12"/>
    <mergeCell ref="E8:E12"/>
    <mergeCell ref="F8:F12"/>
    <mergeCell ref="G8:G12"/>
    <mergeCell ref="H8:H12"/>
    <mergeCell ref="I8:I12"/>
    <mergeCell ref="J8:J12"/>
    <mergeCell ref="K8:K12"/>
    <mergeCell ref="L8:L12"/>
    <mergeCell ref="M8:M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7"/>
  <sheetViews>
    <sheetView topLeftCell="A10" workbookViewId="0">
      <selection activeCell="F34" sqref="F34"/>
    </sheetView>
  </sheetViews>
  <sheetFormatPr baseColWidth="10" defaultRowHeight="15" x14ac:dyDescent="0.25"/>
  <cols>
    <col min="1" max="1" width="1.42578125" customWidth="1"/>
    <col min="2" max="2" width="44.5703125" customWidth="1"/>
    <col min="3" max="3" width="9.140625" customWidth="1"/>
    <col min="4" max="15" width="10.7109375" customWidth="1"/>
    <col min="257" max="257" width="1.42578125" customWidth="1"/>
    <col min="258" max="258" width="44.5703125" customWidth="1"/>
    <col min="259" max="259" width="9.140625" customWidth="1"/>
    <col min="260" max="271" width="10.7109375" customWidth="1"/>
    <col min="513" max="513" width="1.42578125" customWidth="1"/>
    <col min="514" max="514" width="44.5703125" customWidth="1"/>
    <col min="515" max="515" width="9.140625" customWidth="1"/>
    <col min="516" max="527" width="10.7109375" customWidth="1"/>
    <col min="769" max="769" width="1.42578125" customWidth="1"/>
    <col min="770" max="770" width="44.5703125" customWidth="1"/>
    <col min="771" max="771" width="9.140625" customWidth="1"/>
    <col min="772" max="783" width="10.7109375" customWidth="1"/>
    <col min="1025" max="1025" width="1.42578125" customWidth="1"/>
    <col min="1026" max="1026" width="44.5703125" customWidth="1"/>
    <col min="1027" max="1027" width="9.140625" customWidth="1"/>
    <col min="1028" max="1039" width="10.7109375" customWidth="1"/>
    <col min="1281" max="1281" width="1.42578125" customWidth="1"/>
    <col min="1282" max="1282" width="44.5703125" customWidth="1"/>
    <col min="1283" max="1283" width="9.140625" customWidth="1"/>
    <col min="1284" max="1295" width="10.7109375" customWidth="1"/>
    <col min="1537" max="1537" width="1.42578125" customWidth="1"/>
    <col min="1538" max="1538" width="44.5703125" customWidth="1"/>
    <col min="1539" max="1539" width="9.140625" customWidth="1"/>
    <col min="1540" max="1551" width="10.7109375" customWidth="1"/>
    <col min="1793" max="1793" width="1.42578125" customWidth="1"/>
    <col min="1794" max="1794" width="44.5703125" customWidth="1"/>
    <col min="1795" max="1795" width="9.140625" customWidth="1"/>
    <col min="1796" max="1807" width="10.7109375" customWidth="1"/>
    <col min="2049" max="2049" width="1.42578125" customWidth="1"/>
    <col min="2050" max="2050" width="44.5703125" customWidth="1"/>
    <col min="2051" max="2051" width="9.140625" customWidth="1"/>
    <col min="2052" max="2063" width="10.7109375" customWidth="1"/>
    <col min="2305" max="2305" width="1.42578125" customWidth="1"/>
    <col min="2306" max="2306" width="44.5703125" customWidth="1"/>
    <col min="2307" max="2307" width="9.140625" customWidth="1"/>
    <col min="2308" max="2319" width="10.7109375" customWidth="1"/>
    <col min="2561" max="2561" width="1.42578125" customWidth="1"/>
    <col min="2562" max="2562" width="44.5703125" customWidth="1"/>
    <col min="2563" max="2563" width="9.140625" customWidth="1"/>
    <col min="2564" max="2575" width="10.7109375" customWidth="1"/>
    <col min="2817" max="2817" width="1.42578125" customWidth="1"/>
    <col min="2818" max="2818" width="44.5703125" customWidth="1"/>
    <col min="2819" max="2819" width="9.140625" customWidth="1"/>
    <col min="2820" max="2831" width="10.7109375" customWidth="1"/>
    <col min="3073" max="3073" width="1.42578125" customWidth="1"/>
    <col min="3074" max="3074" width="44.5703125" customWidth="1"/>
    <col min="3075" max="3075" width="9.140625" customWidth="1"/>
    <col min="3076" max="3087" width="10.7109375" customWidth="1"/>
    <col min="3329" max="3329" width="1.42578125" customWidth="1"/>
    <col min="3330" max="3330" width="44.5703125" customWidth="1"/>
    <col min="3331" max="3331" width="9.140625" customWidth="1"/>
    <col min="3332" max="3343" width="10.7109375" customWidth="1"/>
    <col min="3585" max="3585" width="1.42578125" customWidth="1"/>
    <col min="3586" max="3586" width="44.5703125" customWidth="1"/>
    <col min="3587" max="3587" width="9.140625" customWidth="1"/>
    <col min="3588" max="3599" width="10.7109375" customWidth="1"/>
    <col min="3841" max="3841" width="1.42578125" customWidth="1"/>
    <col min="3842" max="3842" width="44.5703125" customWidth="1"/>
    <col min="3843" max="3843" width="9.140625" customWidth="1"/>
    <col min="3844" max="3855" width="10.7109375" customWidth="1"/>
    <col min="4097" max="4097" width="1.42578125" customWidth="1"/>
    <col min="4098" max="4098" width="44.5703125" customWidth="1"/>
    <col min="4099" max="4099" width="9.140625" customWidth="1"/>
    <col min="4100" max="4111" width="10.7109375" customWidth="1"/>
    <col min="4353" max="4353" width="1.42578125" customWidth="1"/>
    <col min="4354" max="4354" width="44.5703125" customWidth="1"/>
    <col min="4355" max="4355" width="9.140625" customWidth="1"/>
    <col min="4356" max="4367" width="10.7109375" customWidth="1"/>
    <col min="4609" max="4609" width="1.42578125" customWidth="1"/>
    <col min="4610" max="4610" width="44.5703125" customWidth="1"/>
    <col min="4611" max="4611" width="9.140625" customWidth="1"/>
    <col min="4612" max="4623" width="10.7109375" customWidth="1"/>
    <col min="4865" max="4865" width="1.42578125" customWidth="1"/>
    <col min="4866" max="4866" width="44.5703125" customWidth="1"/>
    <col min="4867" max="4867" width="9.140625" customWidth="1"/>
    <col min="4868" max="4879" width="10.7109375" customWidth="1"/>
    <col min="5121" max="5121" width="1.42578125" customWidth="1"/>
    <col min="5122" max="5122" width="44.5703125" customWidth="1"/>
    <col min="5123" max="5123" width="9.140625" customWidth="1"/>
    <col min="5124" max="5135" width="10.7109375" customWidth="1"/>
    <col min="5377" max="5377" width="1.42578125" customWidth="1"/>
    <col min="5378" max="5378" width="44.5703125" customWidth="1"/>
    <col min="5379" max="5379" width="9.140625" customWidth="1"/>
    <col min="5380" max="5391" width="10.7109375" customWidth="1"/>
    <col min="5633" max="5633" width="1.42578125" customWidth="1"/>
    <col min="5634" max="5634" width="44.5703125" customWidth="1"/>
    <col min="5635" max="5635" width="9.140625" customWidth="1"/>
    <col min="5636" max="5647" width="10.7109375" customWidth="1"/>
    <col min="5889" max="5889" width="1.42578125" customWidth="1"/>
    <col min="5890" max="5890" width="44.5703125" customWidth="1"/>
    <col min="5891" max="5891" width="9.140625" customWidth="1"/>
    <col min="5892" max="5903" width="10.7109375" customWidth="1"/>
    <col min="6145" max="6145" width="1.42578125" customWidth="1"/>
    <col min="6146" max="6146" width="44.5703125" customWidth="1"/>
    <col min="6147" max="6147" width="9.140625" customWidth="1"/>
    <col min="6148" max="6159" width="10.7109375" customWidth="1"/>
    <col min="6401" max="6401" width="1.42578125" customWidth="1"/>
    <col min="6402" max="6402" width="44.5703125" customWidth="1"/>
    <col min="6403" max="6403" width="9.140625" customWidth="1"/>
    <col min="6404" max="6415" width="10.7109375" customWidth="1"/>
    <col min="6657" max="6657" width="1.42578125" customWidth="1"/>
    <col min="6658" max="6658" width="44.5703125" customWidth="1"/>
    <col min="6659" max="6659" width="9.140625" customWidth="1"/>
    <col min="6660" max="6671" width="10.7109375" customWidth="1"/>
    <col min="6913" max="6913" width="1.42578125" customWidth="1"/>
    <col min="6914" max="6914" width="44.5703125" customWidth="1"/>
    <col min="6915" max="6915" width="9.140625" customWidth="1"/>
    <col min="6916" max="6927" width="10.7109375" customWidth="1"/>
    <col min="7169" max="7169" width="1.42578125" customWidth="1"/>
    <col min="7170" max="7170" width="44.5703125" customWidth="1"/>
    <col min="7171" max="7171" width="9.140625" customWidth="1"/>
    <col min="7172" max="7183" width="10.7109375" customWidth="1"/>
    <col min="7425" max="7425" width="1.42578125" customWidth="1"/>
    <col min="7426" max="7426" width="44.5703125" customWidth="1"/>
    <col min="7427" max="7427" width="9.140625" customWidth="1"/>
    <col min="7428" max="7439" width="10.7109375" customWidth="1"/>
    <col min="7681" max="7681" width="1.42578125" customWidth="1"/>
    <col min="7682" max="7682" width="44.5703125" customWidth="1"/>
    <col min="7683" max="7683" width="9.140625" customWidth="1"/>
    <col min="7684" max="7695" width="10.7109375" customWidth="1"/>
    <col min="7937" max="7937" width="1.42578125" customWidth="1"/>
    <col min="7938" max="7938" width="44.5703125" customWidth="1"/>
    <col min="7939" max="7939" width="9.140625" customWidth="1"/>
    <col min="7940" max="7951" width="10.7109375" customWidth="1"/>
    <col min="8193" max="8193" width="1.42578125" customWidth="1"/>
    <col min="8194" max="8194" width="44.5703125" customWidth="1"/>
    <col min="8195" max="8195" width="9.140625" customWidth="1"/>
    <col min="8196" max="8207" width="10.7109375" customWidth="1"/>
    <col min="8449" max="8449" width="1.42578125" customWidth="1"/>
    <col min="8450" max="8450" width="44.5703125" customWidth="1"/>
    <col min="8451" max="8451" width="9.140625" customWidth="1"/>
    <col min="8452" max="8463" width="10.7109375" customWidth="1"/>
    <col min="8705" max="8705" width="1.42578125" customWidth="1"/>
    <col min="8706" max="8706" width="44.5703125" customWidth="1"/>
    <col min="8707" max="8707" width="9.140625" customWidth="1"/>
    <col min="8708" max="8719" width="10.7109375" customWidth="1"/>
    <col min="8961" max="8961" width="1.42578125" customWidth="1"/>
    <col min="8962" max="8962" width="44.5703125" customWidth="1"/>
    <col min="8963" max="8963" width="9.140625" customWidth="1"/>
    <col min="8964" max="8975" width="10.7109375" customWidth="1"/>
    <col min="9217" max="9217" width="1.42578125" customWidth="1"/>
    <col min="9218" max="9218" width="44.5703125" customWidth="1"/>
    <col min="9219" max="9219" width="9.140625" customWidth="1"/>
    <col min="9220" max="9231" width="10.7109375" customWidth="1"/>
    <col min="9473" max="9473" width="1.42578125" customWidth="1"/>
    <col min="9474" max="9474" width="44.5703125" customWidth="1"/>
    <col min="9475" max="9475" width="9.140625" customWidth="1"/>
    <col min="9476" max="9487" width="10.7109375" customWidth="1"/>
    <col min="9729" max="9729" width="1.42578125" customWidth="1"/>
    <col min="9730" max="9730" width="44.5703125" customWidth="1"/>
    <col min="9731" max="9731" width="9.140625" customWidth="1"/>
    <col min="9732" max="9743" width="10.7109375" customWidth="1"/>
    <col min="9985" max="9985" width="1.42578125" customWidth="1"/>
    <col min="9986" max="9986" width="44.5703125" customWidth="1"/>
    <col min="9987" max="9987" width="9.140625" customWidth="1"/>
    <col min="9988" max="9999" width="10.7109375" customWidth="1"/>
    <col min="10241" max="10241" width="1.42578125" customWidth="1"/>
    <col min="10242" max="10242" width="44.5703125" customWidth="1"/>
    <col min="10243" max="10243" width="9.140625" customWidth="1"/>
    <col min="10244" max="10255" width="10.7109375" customWidth="1"/>
    <col min="10497" max="10497" width="1.42578125" customWidth="1"/>
    <col min="10498" max="10498" width="44.5703125" customWidth="1"/>
    <col min="10499" max="10499" width="9.140625" customWidth="1"/>
    <col min="10500" max="10511" width="10.7109375" customWidth="1"/>
    <col min="10753" max="10753" width="1.42578125" customWidth="1"/>
    <col min="10754" max="10754" width="44.5703125" customWidth="1"/>
    <col min="10755" max="10755" width="9.140625" customWidth="1"/>
    <col min="10756" max="10767" width="10.7109375" customWidth="1"/>
    <col min="11009" max="11009" width="1.42578125" customWidth="1"/>
    <col min="11010" max="11010" width="44.5703125" customWidth="1"/>
    <col min="11011" max="11011" width="9.140625" customWidth="1"/>
    <col min="11012" max="11023" width="10.7109375" customWidth="1"/>
    <col min="11265" max="11265" width="1.42578125" customWidth="1"/>
    <col min="11266" max="11266" width="44.5703125" customWidth="1"/>
    <col min="11267" max="11267" width="9.140625" customWidth="1"/>
    <col min="11268" max="11279" width="10.7109375" customWidth="1"/>
    <col min="11521" max="11521" width="1.42578125" customWidth="1"/>
    <col min="11522" max="11522" width="44.5703125" customWidth="1"/>
    <col min="11523" max="11523" width="9.140625" customWidth="1"/>
    <col min="11524" max="11535" width="10.7109375" customWidth="1"/>
    <col min="11777" max="11777" width="1.42578125" customWidth="1"/>
    <col min="11778" max="11778" width="44.5703125" customWidth="1"/>
    <col min="11779" max="11779" width="9.140625" customWidth="1"/>
    <col min="11780" max="11791" width="10.7109375" customWidth="1"/>
    <col min="12033" max="12033" width="1.42578125" customWidth="1"/>
    <col min="12034" max="12034" width="44.5703125" customWidth="1"/>
    <col min="12035" max="12035" width="9.140625" customWidth="1"/>
    <col min="12036" max="12047" width="10.7109375" customWidth="1"/>
    <col min="12289" max="12289" width="1.42578125" customWidth="1"/>
    <col min="12290" max="12290" width="44.5703125" customWidth="1"/>
    <col min="12291" max="12291" width="9.140625" customWidth="1"/>
    <col min="12292" max="12303" width="10.7109375" customWidth="1"/>
    <col min="12545" max="12545" width="1.42578125" customWidth="1"/>
    <col min="12546" max="12546" width="44.5703125" customWidth="1"/>
    <col min="12547" max="12547" width="9.140625" customWidth="1"/>
    <col min="12548" max="12559" width="10.7109375" customWidth="1"/>
    <col min="12801" max="12801" width="1.42578125" customWidth="1"/>
    <col min="12802" max="12802" width="44.5703125" customWidth="1"/>
    <col min="12803" max="12803" width="9.140625" customWidth="1"/>
    <col min="12804" max="12815" width="10.7109375" customWidth="1"/>
    <col min="13057" max="13057" width="1.42578125" customWidth="1"/>
    <col min="13058" max="13058" width="44.5703125" customWidth="1"/>
    <col min="13059" max="13059" width="9.140625" customWidth="1"/>
    <col min="13060" max="13071" width="10.7109375" customWidth="1"/>
    <col min="13313" max="13313" width="1.42578125" customWidth="1"/>
    <col min="13314" max="13314" width="44.5703125" customWidth="1"/>
    <col min="13315" max="13315" width="9.140625" customWidth="1"/>
    <col min="13316" max="13327" width="10.7109375" customWidth="1"/>
    <col min="13569" max="13569" width="1.42578125" customWidth="1"/>
    <col min="13570" max="13570" width="44.5703125" customWidth="1"/>
    <col min="13571" max="13571" width="9.140625" customWidth="1"/>
    <col min="13572" max="13583" width="10.7109375" customWidth="1"/>
    <col min="13825" max="13825" width="1.42578125" customWidth="1"/>
    <col min="13826" max="13826" width="44.5703125" customWidth="1"/>
    <col min="13827" max="13827" width="9.140625" customWidth="1"/>
    <col min="13828" max="13839" width="10.7109375" customWidth="1"/>
    <col min="14081" max="14081" width="1.42578125" customWidth="1"/>
    <col min="14082" max="14082" width="44.5703125" customWidth="1"/>
    <col min="14083" max="14083" width="9.140625" customWidth="1"/>
    <col min="14084" max="14095" width="10.7109375" customWidth="1"/>
    <col min="14337" max="14337" width="1.42578125" customWidth="1"/>
    <col min="14338" max="14338" width="44.5703125" customWidth="1"/>
    <col min="14339" max="14339" width="9.140625" customWidth="1"/>
    <col min="14340" max="14351" width="10.7109375" customWidth="1"/>
    <col min="14593" max="14593" width="1.42578125" customWidth="1"/>
    <col min="14594" max="14594" width="44.5703125" customWidth="1"/>
    <col min="14595" max="14595" width="9.140625" customWidth="1"/>
    <col min="14596" max="14607" width="10.7109375" customWidth="1"/>
    <col min="14849" max="14849" width="1.42578125" customWidth="1"/>
    <col min="14850" max="14850" width="44.5703125" customWidth="1"/>
    <col min="14851" max="14851" width="9.140625" customWidth="1"/>
    <col min="14852" max="14863" width="10.7109375" customWidth="1"/>
    <col min="15105" max="15105" width="1.42578125" customWidth="1"/>
    <col min="15106" max="15106" width="44.5703125" customWidth="1"/>
    <col min="15107" max="15107" width="9.140625" customWidth="1"/>
    <col min="15108" max="15119" width="10.7109375" customWidth="1"/>
    <col min="15361" max="15361" width="1.42578125" customWidth="1"/>
    <col min="15362" max="15362" width="44.5703125" customWidth="1"/>
    <col min="15363" max="15363" width="9.140625" customWidth="1"/>
    <col min="15364" max="15375" width="10.7109375" customWidth="1"/>
    <col min="15617" max="15617" width="1.42578125" customWidth="1"/>
    <col min="15618" max="15618" width="44.5703125" customWidth="1"/>
    <col min="15619" max="15619" width="9.140625" customWidth="1"/>
    <col min="15620" max="15631" width="10.7109375" customWidth="1"/>
    <col min="15873" max="15873" width="1.42578125" customWidth="1"/>
    <col min="15874" max="15874" width="44.5703125" customWidth="1"/>
    <col min="15875" max="15875" width="9.140625" customWidth="1"/>
    <col min="15876" max="15887" width="10.7109375" customWidth="1"/>
    <col min="16129" max="16129" width="1.42578125" customWidth="1"/>
    <col min="16130" max="16130" width="44.5703125" customWidth="1"/>
    <col min="16131" max="16131" width="9.140625" customWidth="1"/>
    <col min="16132" max="16143" width="10.7109375" customWidth="1"/>
  </cols>
  <sheetData>
    <row r="1" spans="2:20" ht="15.75" x14ac:dyDescent="0.25">
      <c r="B1" s="112" t="s">
        <v>0</v>
      </c>
      <c r="C1" s="112"/>
      <c r="D1" s="112"/>
      <c r="E1" s="112"/>
      <c r="F1" s="112"/>
      <c r="G1" s="112"/>
      <c r="H1" s="112"/>
      <c r="I1" s="112"/>
      <c r="J1" s="112"/>
      <c r="K1" s="112"/>
      <c r="L1" s="112"/>
      <c r="M1" s="112"/>
      <c r="N1" s="112"/>
      <c r="O1" s="112"/>
      <c r="P1" s="34"/>
      <c r="Q1" s="34"/>
      <c r="R1" s="34"/>
      <c r="S1" s="34"/>
      <c r="T1" s="34"/>
    </row>
    <row r="2" spans="2:20" ht="15.75" x14ac:dyDescent="0.25">
      <c r="B2" s="112" t="s">
        <v>1</v>
      </c>
      <c r="C2" s="112"/>
      <c r="D2" s="112"/>
      <c r="E2" s="112"/>
      <c r="F2" s="112"/>
      <c r="G2" s="112"/>
      <c r="H2" s="112"/>
      <c r="I2" s="112"/>
      <c r="J2" s="112"/>
      <c r="K2" s="112"/>
      <c r="L2" s="112"/>
      <c r="M2" s="112"/>
      <c r="N2" s="112"/>
      <c r="O2" s="112"/>
      <c r="P2" s="34"/>
      <c r="Q2" s="34"/>
      <c r="R2" s="34"/>
      <c r="S2" s="34"/>
      <c r="T2" s="34"/>
    </row>
    <row r="3" spans="2:20" ht="18.75" x14ac:dyDescent="0.3">
      <c r="B3" s="123" t="s">
        <v>122</v>
      </c>
      <c r="C3" s="123"/>
      <c r="D3" s="123"/>
      <c r="E3" s="123"/>
      <c r="F3" s="123"/>
      <c r="G3" s="123"/>
      <c r="H3" s="123"/>
      <c r="I3" s="123"/>
      <c r="J3" s="123"/>
      <c r="K3" s="123"/>
      <c r="L3" s="123"/>
      <c r="M3" s="123"/>
      <c r="N3" s="123"/>
      <c r="O3" s="123"/>
    </row>
    <row r="4" spans="2:20" x14ac:dyDescent="0.25">
      <c r="B4" s="1" t="s">
        <v>3</v>
      </c>
    </row>
    <row r="5" spans="2:20" x14ac:dyDescent="0.25">
      <c r="B5" s="1" t="s">
        <v>123</v>
      </c>
    </row>
    <row r="6" spans="2:20" x14ac:dyDescent="0.25">
      <c r="B6" s="2"/>
    </row>
    <row r="7" spans="2:20" x14ac:dyDescent="0.25">
      <c r="B7" s="16"/>
      <c r="C7" s="139" t="s">
        <v>27</v>
      </c>
      <c r="D7" s="17" t="s">
        <v>124</v>
      </c>
      <c r="E7" s="17" t="s">
        <v>124</v>
      </c>
      <c r="F7" s="17" t="s">
        <v>124</v>
      </c>
      <c r="G7" s="17" t="s">
        <v>124</v>
      </c>
      <c r="H7" s="17" t="s">
        <v>124</v>
      </c>
      <c r="I7" s="17" t="s">
        <v>124</v>
      </c>
      <c r="J7" s="17" t="s">
        <v>124</v>
      </c>
      <c r="K7" s="17" t="s">
        <v>124</v>
      </c>
      <c r="L7" s="17" t="s">
        <v>124</v>
      </c>
      <c r="M7" s="17" t="s">
        <v>124</v>
      </c>
      <c r="N7" s="17" t="s">
        <v>124</v>
      </c>
      <c r="O7" s="17" t="s">
        <v>124</v>
      </c>
    </row>
    <row r="8" spans="2:20" x14ac:dyDescent="0.25">
      <c r="B8" s="19"/>
      <c r="C8" s="143"/>
      <c r="D8" s="20" t="s">
        <v>125</v>
      </c>
      <c r="E8" s="20" t="s">
        <v>126</v>
      </c>
      <c r="F8" s="20" t="s">
        <v>127</v>
      </c>
      <c r="G8" s="20" t="s">
        <v>128</v>
      </c>
      <c r="H8" s="20" t="s">
        <v>129</v>
      </c>
      <c r="I8" s="20" t="s">
        <v>130</v>
      </c>
      <c r="J8" s="20" t="s">
        <v>131</v>
      </c>
      <c r="K8" s="55" t="s">
        <v>132</v>
      </c>
      <c r="L8" s="55" t="s">
        <v>133</v>
      </c>
      <c r="M8" s="55" t="s">
        <v>134</v>
      </c>
      <c r="N8" s="55" t="s">
        <v>135</v>
      </c>
      <c r="O8" s="55" t="s">
        <v>136</v>
      </c>
    </row>
    <row r="9" spans="2:20" x14ac:dyDescent="0.25">
      <c r="B9" s="21" t="s">
        <v>137</v>
      </c>
      <c r="C9" s="143"/>
      <c r="D9" s="20" t="s">
        <v>138</v>
      </c>
      <c r="E9" s="20" t="s">
        <v>138</v>
      </c>
      <c r="F9" s="20" t="s">
        <v>138</v>
      </c>
      <c r="G9" s="20" t="s">
        <v>138</v>
      </c>
      <c r="H9" s="20" t="s">
        <v>138</v>
      </c>
      <c r="I9" s="20" t="s">
        <v>138</v>
      </c>
      <c r="J9" s="20" t="s">
        <v>138</v>
      </c>
      <c r="K9" s="20" t="s">
        <v>138</v>
      </c>
      <c r="L9" s="20" t="s">
        <v>138</v>
      </c>
      <c r="M9" s="20" t="s">
        <v>138</v>
      </c>
      <c r="N9" s="20" t="s">
        <v>138</v>
      </c>
      <c r="O9" s="20" t="s">
        <v>138</v>
      </c>
    </row>
    <row r="10" spans="2:20" x14ac:dyDescent="0.25">
      <c r="B10" s="22"/>
      <c r="C10" s="140"/>
      <c r="D10" s="56" t="s">
        <v>139</v>
      </c>
      <c r="E10" s="56" t="s">
        <v>140</v>
      </c>
      <c r="F10" s="56" t="s">
        <v>141</v>
      </c>
      <c r="G10" s="56" t="s">
        <v>142</v>
      </c>
      <c r="H10" s="56" t="s">
        <v>143</v>
      </c>
      <c r="I10" s="56" t="s">
        <v>144</v>
      </c>
      <c r="J10" s="56" t="s">
        <v>132</v>
      </c>
      <c r="K10" s="56" t="s">
        <v>133</v>
      </c>
      <c r="L10" s="56" t="s">
        <v>134</v>
      </c>
      <c r="M10" s="56" t="s">
        <v>135</v>
      </c>
      <c r="N10" s="56" t="s">
        <v>136</v>
      </c>
      <c r="O10" s="56" t="s">
        <v>145</v>
      </c>
    </row>
    <row r="11" spans="2:20" x14ac:dyDescent="0.25">
      <c r="B11" s="57"/>
      <c r="C11" s="58"/>
      <c r="D11" s="58"/>
      <c r="E11" s="58"/>
      <c r="F11" s="58"/>
      <c r="G11" s="58"/>
      <c r="H11" s="58"/>
      <c r="I11" s="58"/>
      <c r="J11" s="58"/>
      <c r="K11" s="58"/>
      <c r="L11" s="58"/>
      <c r="M11" s="58"/>
      <c r="N11" s="58"/>
      <c r="O11" s="58"/>
    </row>
    <row r="12" spans="2:20" x14ac:dyDescent="0.25">
      <c r="B12" s="8" t="s">
        <v>18</v>
      </c>
      <c r="C12" s="27">
        <f>SUM(D12:O12)</f>
        <v>405</v>
      </c>
      <c r="D12" s="27">
        <v>40</v>
      </c>
      <c r="E12" s="27">
        <v>50</v>
      </c>
      <c r="F12" s="27">
        <v>36</v>
      </c>
      <c r="G12" s="27">
        <v>39</v>
      </c>
      <c r="H12" s="27">
        <v>45</v>
      </c>
      <c r="I12" s="27">
        <v>25</v>
      </c>
      <c r="J12" s="27">
        <v>22</v>
      </c>
      <c r="K12" s="27">
        <v>39</v>
      </c>
      <c r="L12" s="27">
        <v>29</v>
      </c>
      <c r="M12" s="27">
        <v>41</v>
      </c>
      <c r="N12" s="27">
        <v>22</v>
      </c>
      <c r="O12" s="27">
        <v>17</v>
      </c>
    </row>
    <row r="13" spans="2:20" x14ac:dyDescent="0.25">
      <c r="B13" s="8" t="s">
        <v>19</v>
      </c>
      <c r="C13" s="27">
        <f t="shared" ref="C13:C29" si="0">SUM(D13:O13)</f>
        <v>45</v>
      </c>
      <c r="D13" s="27">
        <v>10</v>
      </c>
      <c r="E13" s="27">
        <v>3</v>
      </c>
      <c r="F13" s="27">
        <v>3</v>
      </c>
      <c r="G13" s="27">
        <v>3</v>
      </c>
      <c r="H13" s="27">
        <v>4</v>
      </c>
      <c r="I13" s="27">
        <v>3</v>
      </c>
      <c r="J13" s="27">
        <v>2</v>
      </c>
      <c r="K13" s="27">
        <v>4</v>
      </c>
      <c r="L13" s="27">
        <v>7</v>
      </c>
      <c r="M13" s="27">
        <v>1</v>
      </c>
      <c r="N13" s="27">
        <v>3</v>
      </c>
      <c r="O13" s="27">
        <v>2</v>
      </c>
    </row>
    <row r="14" spans="2:20" x14ac:dyDescent="0.25">
      <c r="B14" s="59" t="s">
        <v>34</v>
      </c>
      <c r="C14" s="27">
        <f t="shared" si="0"/>
        <v>1186</v>
      </c>
      <c r="D14" s="27">
        <v>136</v>
      </c>
      <c r="E14" s="27">
        <v>93</v>
      </c>
      <c r="F14" s="27">
        <v>96</v>
      </c>
      <c r="G14" s="27">
        <v>118</v>
      </c>
      <c r="H14" s="27">
        <v>102</v>
      </c>
      <c r="I14" s="27">
        <v>81</v>
      </c>
      <c r="J14" s="27">
        <v>76</v>
      </c>
      <c r="K14" s="27">
        <v>115</v>
      </c>
      <c r="L14" s="27">
        <v>97</v>
      </c>
      <c r="M14" s="27">
        <v>113</v>
      </c>
      <c r="N14" s="27">
        <v>84</v>
      </c>
      <c r="O14" s="27">
        <v>75</v>
      </c>
    </row>
    <row r="15" spans="2:20" x14ac:dyDescent="0.25">
      <c r="B15" s="59" t="s">
        <v>146</v>
      </c>
      <c r="C15" s="27">
        <f t="shared" si="0"/>
        <v>1378</v>
      </c>
      <c r="D15" s="27">
        <v>226</v>
      </c>
      <c r="E15" s="27">
        <v>115</v>
      </c>
      <c r="F15" s="27">
        <v>115</v>
      </c>
      <c r="G15" s="27">
        <v>140</v>
      </c>
      <c r="H15" s="27">
        <v>89</v>
      </c>
      <c r="I15" s="27">
        <v>63</v>
      </c>
      <c r="J15" s="27">
        <v>66</v>
      </c>
      <c r="K15" s="27">
        <v>102</v>
      </c>
      <c r="L15" s="27">
        <v>105</v>
      </c>
      <c r="M15" s="27">
        <v>101</v>
      </c>
      <c r="N15" s="27">
        <v>130</v>
      </c>
      <c r="O15" s="27">
        <v>126</v>
      </c>
    </row>
    <row r="16" spans="2:20" x14ac:dyDescent="0.25">
      <c r="B16" s="59" t="s">
        <v>147</v>
      </c>
      <c r="C16" s="27">
        <f t="shared" si="0"/>
        <v>82</v>
      </c>
      <c r="D16" s="27">
        <v>8</v>
      </c>
      <c r="E16" s="27">
        <v>7</v>
      </c>
      <c r="F16" s="27">
        <v>13</v>
      </c>
      <c r="G16" s="27">
        <v>9</v>
      </c>
      <c r="H16" s="27">
        <v>13</v>
      </c>
      <c r="I16" s="27">
        <v>5</v>
      </c>
      <c r="J16" s="27">
        <v>4</v>
      </c>
      <c r="K16" s="27">
        <v>7</v>
      </c>
      <c r="L16" s="27">
        <v>8</v>
      </c>
      <c r="M16" s="27">
        <v>5</v>
      </c>
      <c r="N16" s="27">
        <v>2</v>
      </c>
      <c r="O16" s="27">
        <v>1</v>
      </c>
    </row>
    <row r="17" spans="2:15" x14ac:dyDescent="0.25">
      <c r="B17" s="59" t="s">
        <v>148</v>
      </c>
      <c r="C17" s="27">
        <f t="shared" si="0"/>
        <v>168</v>
      </c>
      <c r="D17" s="27">
        <v>13</v>
      </c>
      <c r="E17" s="27">
        <v>11</v>
      </c>
      <c r="F17" s="27">
        <v>15</v>
      </c>
      <c r="G17" s="27">
        <v>22</v>
      </c>
      <c r="H17" s="27">
        <v>19</v>
      </c>
      <c r="I17" s="27">
        <v>10</v>
      </c>
      <c r="J17" s="27">
        <v>9</v>
      </c>
      <c r="K17" s="27">
        <v>15</v>
      </c>
      <c r="L17" s="27">
        <v>19</v>
      </c>
      <c r="M17" s="27">
        <v>17</v>
      </c>
      <c r="N17" s="27">
        <v>9</v>
      </c>
      <c r="O17" s="27">
        <v>9</v>
      </c>
    </row>
    <row r="18" spans="2:15" x14ac:dyDescent="0.25">
      <c r="B18" s="59" t="s">
        <v>149</v>
      </c>
      <c r="C18" s="27">
        <f t="shared" si="0"/>
        <v>540</v>
      </c>
      <c r="D18" s="27">
        <v>53</v>
      </c>
      <c r="E18" s="27">
        <v>41</v>
      </c>
      <c r="F18" s="27">
        <v>52</v>
      </c>
      <c r="G18" s="27">
        <v>60</v>
      </c>
      <c r="H18" s="27">
        <v>47</v>
      </c>
      <c r="I18" s="27">
        <v>37</v>
      </c>
      <c r="J18" s="27">
        <v>31</v>
      </c>
      <c r="K18" s="27">
        <v>49</v>
      </c>
      <c r="L18" s="27">
        <v>64</v>
      </c>
      <c r="M18" s="27">
        <v>42</v>
      </c>
      <c r="N18" s="27">
        <v>33</v>
      </c>
      <c r="O18" s="27">
        <v>31</v>
      </c>
    </row>
    <row r="19" spans="2:15" x14ac:dyDescent="0.25">
      <c r="B19" s="59" t="s">
        <v>150</v>
      </c>
      <c r="C19" s="27">
        <f t="shared" si="0"/>
        <v>98</v>
      </c>
      <c r="D19" s="27">
        <v>10</v>
      </c>
      <c r="E19" s="27">
        <v>6</v>
      </c>
      <c r="F19" s="27">
        <v>10</v>
      </c>
      <c r="G19" s="27">
        <v>11</v>
      </c>
      <c r="H19" s="27">
        <v>10</v>
      </c>
      <c r="I19" s="27">
        <v>10</v>
      </c>
      <c r="J19" s="27">
        <v>5</v>
      </c>
      <c r="K19" s="27">
        <v>7</v>
      </c>
      <c r="L19" s="27">
        <v>5</v>
      </c>
      <c r="M19" s="27">
        <v>10</v>
      </c>
      <c r="N19" s="27">
        <v>8</v>
      </c>
      <c r="O19" s="27">
        <v>6</v>
      </c>
    </row>
    <row r="20" spans="2:15" x14ac:dyDescent="0.25">
      <c r="B20" s="59" t="s">
        <v>40</v>
      </c>
      <c r="C20" s="27">
        <f t="shared" si="0"/>
        <v>183</v>
      </c>
      <c r="D20" s="27">
        <v>17</v>
      </c>
      <c r="E20" s="27">
        <v>12</v>
      </c>
      <c r="F20" s="27">
        <v>14</v>
      </c>
      <c r="G20" s="27">
        <v>25</v>
      </c>
      <c r="H20" s="27">
        <v>17</v>
      </c>
      <c r="I20" s="27">
        <v>9</v>
      </c>
      <c r="J20" s="27">
        <v>16</v>
      </c>
      <c r="K20" s="27">
        <v>17</v>
      </c>
      <c r="L20" s="27">
        <v>15</v>
      </c>
      <c r="M20" s="27">
        <v>23</v>
      </c>
      <c r="N20" s="27">
        <v>11</v>
      </c>
      <c r="O20" s="27">
        <v>7</v>
      </c>
    </row>
    <row r="21" spans="2:15" x14ac:dyDescent="0.25">
      <c r="B21" s="59" t="s">
        <v>151</v>
      </c>
      <c r="C21" s="27">
        <f t="shared" si="0"/>
        <v>369</v>
      </c>
      <c r="D21" s="27">
        <v>35</v>
      </c>
      <c r="E21" s="27">
        <v>35</v>
      </c>
      <c r="F21" s="27">
        <v>29</v>
      </c>
      <c r="G21" s="27">
        <v>46</v>
      </c>
      <c r="H21" s="27">
        <v>45</v>
      </c>
      <c r="I21" s="27">
        <v>16</v>
      </c>
      <c r="J21" s="27">
        <v>17</v>
      </c>
      <c r="K21" s="27">
        <v>36</v>
      </c>
      <c r="L21" s="27">
        <v>41</v>
      </c>
      <c r="M21" s="27">
        <v>33</v>
      </c>
      <c r="N21" s="27">
        <v>24</v>
      </c>
      <c r="O21" s="27">
        <v>12</v>
      </c>
    </row>
    <row r="22" spans="2:15" x14ac:dyDescent="0.25">
      <c r="B22" s="59" t="s">
        <v>42</v>
      </c>
      <c r="C22" s="27">
        <f t="shared" si="0"/>
        <v>105</v>
      </c>
      <c r="D22" s="27">
        <v>11</v>
      </c>
      <c r="E22" s="27">
        <v>14</v>
      </c>
      <c r="F22" s="27">
        <v>10</v>
      </c>
      <c r="G22" s="27">
        <v>7</v>
      </c>
      <c r="H22" s="27">
        <v>14</v>
      </c>
      <c r="I22" s="27">
        <v>6</v>
      </c>
      <c r="J22" s="27">
        <v>9</v>
      </c>
      <c r="K22" s="27">
        <v>3</v>
      </c>
      <c r="L22" s="27">
        <v>9</v>
      </c>
      <c r="M22" s="27">
        <v>4</v>
      </c>
      <c r="N22" s="27">
        <v>11</v>
      </c>
      <c r="O22" s="27">
        <v>7</v>
      </c>
    </row>
    <row r="23" spans="2:15" x14ac:dyDescent="0.25">
      <c r="B23" s="8" t="s">
        <v>152</v>
      </c>
      <c r="C23" s="27">
        <f t="shared" si="0"/>
        <v>4109</v>
      </c>
      <c r="D23" s="27">
        <v>509</v>
      </c>
      <c r="E23" s="27">
        <v>334</v>
      </c>
      <c r="F23" s="27">
        <v>354</v>
      </c>
      <c r="G23" s="27">
        <v>438</v>
      </c>
      <c r="H23" s="27">
        <v>356</v>
      </c>
      <c r="I23" s="27">
        <v>237</v>
      </c>
      <c r="J23" s="27">
        <v>233</v>
      </c>
      <c r="K23" s="27">
        <v>351</v>
      </c>
      <c r="L23" s="27">
        <v>363</v>
      </c>
      <c r="M23" s="27">
        <v>348</v>
      </c>
      <c r="N23" s="27">
        <v>312</v>
      </c>
      <c r="O23" s="27">
        <v>274</v>
      </c>
    </row>
    <row r="24" spans="2:15" x14ac:dyDescent="0.25">
      <c r="B24" s="8" t="s">
        <v>21</v>
      </c>
      <c r="C24" s="27">
        <f t="shared" si="0"/>
        <v>226</v>
      </c>
      <c r="D24" s="27">
        <v>22</v>
      </c>
      <c r="E24" s="27">
        <v>18</v>
      </c>
      <c r="F24" s="27">
        <v>14</v>
      </c>
      <c r="G24" s="27">
        <v>32</v>
      </c>
      <c r="H24" s="27">
        <v>26</v>
      </c>
      <c r="I24" s="27">
        <v>17</v>
      </c>
      <c r="J24" s="27">
        <v>7</v>
      </c>
      <c r="K24" s="27">
        <v>27</v>
      </c>
      <c r="L24" s="27">
        <v>22</v>
      </c>
      <c r="M24" s="27">
        <v>18</v>
      </c>
      <c r="N24" s="27">
        <v>11</v>
      </c>
      <c r="O24" s="27">
        <v>12</v>
      </c>
    </row>
    <row r="25" spans="2:15" x14ac:dyDescent="0.25">
      <c r="B25" s="8" t="s">
        <v>22</v>
      </c>
      <c r="C25" s="27">
        <f t="shared" si="0"/>
        <v>769</v>
      </c>
      <c r="D25" s="27">
        <v>40</v>
      </c>
      <c r="E25" s="27">
        <v>62</v>
      </c>
      <c r="F25" s="27">
        <v>97</v>
      </c>
      <c r="G25" s="27">
        <v>87</v>
      </c>
      <c r="H25" s="27">
        <v>81</v>
      </c>
      <c r="I25" s="27">
        <v>48</v>
      </c>
      <c r="J25" s="27">
        <v>35</v>
      </c>
      <c r="K25" s="27">
        <v>91</v>
      </c>
      <c r="L25" s="27">
        <v>105</v>
      </c>
      <c r="M25" s="27">
        <v>74</v>
      </c>
      <c r="N25" s="27">
        <v>27</v>
      </c>
      <c r="O25" s="27">
        <v>22</v>
      </c>
    </row>
    <row r="26" spans="2:15" x14ac:dyDescent="0.25">
      <c r="B26" s="8" t="s">
        <v>23</v>
      </c>
      <c r="C26" s="27">
        <f t="shared" si="0"/>
        <v>3732</v>
      </c>
      <c r="D26" s="27">
        <v>338</v>
      </c>
      <c r="E26" s="27">
        <v>390</v>
      </c>
      <c r="F26" s="27">
        <v>352</v>
      </c>
      <c r="G26" s="27">
        <v>409</v>
      </c>
      <c r="H26" s="27">
        <v>378</v>
      </c>
      <c r="I26" s="27">
        <v>255</v>
      </c>
      <c r="J26" s="27">
        <v>269</v>
      </c>
      <c r="K26" s="27">
        <v>294</v>
      </c>
      <c r="L26" s="27">
        <v>310</v>
      </c>
      <c r="M26" s="27">
        <v>314</v>
      </c>
      <c r="N26" s="27">
        <v>227</v>
      </c>
      <c r="O26" s="27">
        <v>196</v>
      </c>
    </row>
    <row r="27" spans="2:15" x14ac:dyDescent="0.25">
      <c r="B27" s="8" t="s">
        <v>24</v>
      </c>
      <c r="C27" s="27">
        <f t="shared" si="0"/>
        <v>581</v>
      </c>
      <c r="D27" s="27">
        <v>53</v>
      </c>
      <c r="E27" s="27">
        <v>46</v>
      </c>
      <c r="F27" s="27">
        <v>54</v>
      </c>
      <c r="G27" s="27">
        <v>68</v>
      </c>
      <c r="H27" s="27">
        <v>50</v>
      </c>
      <c r="I27" s="27">
        <v>51</v>
      </c>
      <c r="J27" s="27">
        <v>34</v>
      </c>
      <c r="K27" s="27">
        <v>41</v>
      </c>
      <c r="L27" s="27">
        <v>53</v>
      </c>
      <c r="M27" s="27">
        <v>62</v>
      </c>
      <c r="N27" s="27">
        <v>44</v>
      </c>
      <c r="O27" s="27">
        <v>25</v>
      </c>
    </row>
    <row r="28" spans="2:15" ht="26.25" x14ac:dyDescent="0.25">
      <c r="B28" s="9" t="s">
        <v>25</v>
      </c>
      <c r="C28" s="27">
        <f t="shared" si="0"/>
        <v>2626</v>
      </c>
      <c r="D28" s="27">
        <v>320</v>
      </c>
      <c r="E28" s="27">
        <v>274</v>
      </c>
      <c r="F28" s="27">
        <v>245</v>
      </c>
      <c r="G28" s="27">
        <v>290</v>
      </c>
      <c r="H28" s="27">
        <v>226</v>
      </c>
      <c r="I28" s="27">
        <v>162</v>
      </c>
      <c r="J28" s="27">
        <v>184</v>
      </c>
      <c r="K28" s="27">
        <v>202</v>
      </c>
      <c r="L28" s="27">
        <v>216</v>
      </c>
      <c r="M28" s="27">
        <v>226</v>
      </c>
      <c r="N28" s="27">
        <v>144</v>
      </c>
      <c r="O28" s="27">
        <v>137</v>
      </c>
    </row>
    <row r="29" spans="2:15" x14ac:dyDescent="0.25">
      <c r="B29" s="10" t="s">
        <v>26</v>
      </c>
      <c r="C29" s="27">
        <f t="shared" si="0"/>
        <v>3960</v>
      </c>
      <c r="D29" s="27">
        <v>469</v>
      </c>
      <c r="E29" s="27">
        <v>377</v>
      </c>
      <c r="F29" s="27">
        <v>395</v>
      </c>
      <c r="G29" s="27">
        <v>440</v>
      </c>
      <c r="H29" s="27">
        <v>384</v>
      </c>
      <c r="I29" s="27">
        <v>257</v>
      </c>
      <c r="J29" s="27">
        <v>244</v>
      </c>
      <c r="K29" s="27">
        <v>292</v>
      </c>
      <c r="L29" s="27">
        <v>355</v>
      </c>
      <c r="M29" s="27">
        <v>343</v>
      </c>
      <c r="N29" s="27">
        <v>226</v>
      </c>
      <c r="O29" s="27">
        <v>178</v>
      </c>
    </row>
    <row r="30" spans="2:15" x14ac:dyDescent="0.25">
      <c r="B30" s="60" t="s">
        <v>153</v>
      </c>
      <c r="C30" s="61">
        <f>C12+C13+C23+C24+C25+C26+C27+C28+C29</f>
        <v>16453</v>
      </c>
      <c r="D30" s="61">
        <f>D12+D13+D23+D24+D25+D26+D27+D28+D29</f>
        <v>1801</v>
      </c>
      <c r="E30" s="61">
        <f t="shared" ref="E30:O30" si="1">E12+E13+E23+E24+E25+E26+E27+E28+E29</f>
        <v>1554</v>
      </c>
      <c r="F30" s="61">
        <f t="shared" si="1"/>
        <v>1550</v>
      </c>
      <c r="G30" s="61">
        <f t="shared" si="1"/>
        <v>1806</v>
      </c>
      <c r="H30" s="61">
        <f t="shared" si="1"/>
        <v>1550</v>
      </c>
      <c r="I30" s="61">
        <f t="shared" si="1"/>
        <v>1055</v>
      </c>
      <c r="J30" s="61">
        <f t="shared" si="1"/>
        <v>1030</v>
      </c>
      <c r="K30" s="61">
        <f t="shared" si="1"/>
        <v>1341</v>
      </c>
      <c r="L30" s="61">
        <f t="shared" si="1"/>
        <v>1460</v>
      </c>
      <c r="M30" s="61">
        <f t="shared" si="1"/>
        <v>1427</v>
      </c>
      <c r="N30" s="61">
        <f t="shared" si="1"/>
        <v>1016</v>
      </c>
      <c r="O30" s="61">
        <f t="shared" si="1"/>
        <v>863</v>
      </c>
    </row>
    <row r="31" spans="2:15" x14ac:dyDescent="0.25">
      <c r="B31" s="2"/>
    </row>
    <row r="32" spans="2:15" x14ac:dyDescent="0.25">
      <c r="B32" s="13" t="s">
        <v>154</v>
      </c>
    </row>
    <row r="33" spans="2:4" x14ac:dyDescent="0.25">
      <c r="B33" s="13" t="s">
        <v>121</v>
      </c>
      <c r="C33" s="144">
        <f ca="1">NOW()</f>
        <v>42914.411190740742</v>
      </c>
      <c r="D33" s="144"/>
    </row>
    <row r="34" spans="2:4" x14ac:dyDescent="0.25">
      <c r="B34" s="13"/>
      <c r="C34" s="33"/>
    </row>
    <row r="35" spans="2:4" x14ac:dyDescent="0.25">
      <c r="B35" s="2"/>
    </row>
    <row r="36" spans="2:4" x14ac:dyDescent="0.25">
      <c r="B36" s="2"/>
    </row>
    <row r="37" spans="2:4" x14ac:dyDescent="0.25">
      <c r="B37" s="2"/>
    </row>
  </sheetData>
  <mergeCells count="5">
    <mergeCell ref="B1:O1"/>
    <mergeCell ref="B2:O2"/>
    <mergeCell ref="B3:O3"/>
    <mergeCell ref="C7:C10"/>
    <mergeCell ref="C33:D33"/>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2"/>
  <sheetViews>
    <sheetView workbookViewId="0">
      <selection activeCell="J16" sqref="J16"/>
    </sheetView>
  </sheetViews>
  <sheetFormatPr baseColWidth="10" defaultRowHeight="15" x14ac:dyDescent="0.25"/>
  <cols>
    <col min="1" max="1" width="1.140625" customWidth="1"/>
    <col min="2" max="2" width="44.140625" customWidth="1"/>
    <col min="3" max="3" width="10.140625" customWidth="1"/>
    <col min="4" max="16" width="9.7109375" customWidth="1"/>
    <col min="257" max="257" width="1.140625" customWidth="1"/>
    <col min="258" max="258" width="44.140625" customWidth="1"/>
    <col min="259" max="259" width="10.140625" customWidth="1"/>
    <col min="260" max="272" width="9.7109375" customWidth="1"/>
    <col min="513" max="513" width="1.140625" customWidth="1"/>
    <col min="514" max="514" width="44.140625" customWidth="1"/>
    <col min="515" max="515" width="10.140625" customWidth="1"/>
    <col min="516" max="528" width="9.7109375" customWidth="1"/>
    <col min="769" max="769" width="1.140625" customWidth="1"/>
    <col min="770" max="770" width="44.140625" customWidth="1"/>
    <col min="771" max="771" width="10.140625" customWidth="1"/>
    <col min="772" max="784" width="9.7109375" customWidth="1"/>
    <col min="1025" max="1025" width="1.140625" customWidth="1"/>
    <col min="1026" max="1026" width="44.140625" customWidth="1"/>
    <col min="1027" max="1027" width="10.140625" customWidth="1"/>
    <col min="1028" max="1040" width="9.7109375" customWidth="1"/>
    <col min="1281" max="1281" width="1.140625" customWidth="1"/>
    <col min="1282" max="1282" width="44.140625" customWidth="1"/>
    <col min="1283" max="1283" width="10.140625" customWidth="1"/>
    <col min="1284" max="1296" width="9.7109375" customWidth="1"/>
    <col min="1537" max="1537" width="1.140625" customWidth="1"/>
    <col min="1538" max="1538" width="44.140625" customWidth="1"/>
    <col min="1539" max="1539" width="10.140625" customWidth="1"/>
    <col min="1540" max="1552" width="9.7109375" customWidth="1"/>
    <col min="1793" max="1793" width="1.140625" customWidth="1"/>
    <col min="1794" max="1794" width="44.140625" customWidth="1"/>
    <col min="1795" max="1795" width="10.140625" customWidth="1"/>
    <col min="1796" max="1808" width="9.7109375" customWidth="1"/>
    <col min="2049" max="2049" width="1.140625" customWidth="1"/>
    <col min="2050" max="2050" width="44.140625" customWidth="1"/>
    <col min="2051" max="2051" width="10.140625" customWidth="1"/>
    <col min="2052" max="2064" width="9.7109375" customWidth="1"/>
    <col min="2305" max="2305" width="1.140625" customWidth="1"/>
    <col min="2306" max="2306" width="44.140625" customWidth="1"/>
    <col min="2307" max="2307" width="10.140625" customWidth="1"/>
    <col min="2308" max="2320" width="9.7109375" customWidth="1"/>
    <col min="2561" max="2561" width="1.140625" customWidth="1"/>
    <col min="2562" max="2562" width="44.140625" customWidth="1"/>
    <col min="2563" max="2563" width="10.140625" customWidth="1"/>
    <col min="2564" max="2576" width="9.7109375" customWidth="1"/>
    <col min="2817" max="2817" width="1.140625" customWidth="1"/>
    <col min="2818" max="2818" width="44.140625" customWidth="1"/>
    <col min="2819" max="2819" width="10.140625" customWidth="1"/>
    <col min="2820" max="2832" width="9.7109375" customWidth="1"/>
    <col min="3073" max="3073" width="1.140625" customWidth="1"/>
    <col min="3074" max="3074" width="44.140625" customWidth="1"/>
    <col min="3075" max="3075" width="10.140625" customWidth="1"/>
    <col min="3076" max="3088" width="9.7109375" customWidth="1"/>
    <col min="3329" max="3329" width="1.140625" customWidth="1"/>
    <col min="3330" max="3330" width="44.140625" customWidth="1"/>
    <col min="3331" max="3331" width="10.140625" customWidth="1"/>
    <col min="3332" max="3344" width="9.7109375" customWidth="1"/>
    <col min="3585" max="3585" width="1.140625" customWidth="1"/>
    <col min="3586" max="3586" width="44.140625" customWidth="1"/>
    <col min="3587" max="3587" width="10.140625" customWidth="1"/>
    <col min="3588" max="3600" width="9.7109375" customWidth="1"/>
    <col min="3841" max="3841" width="1.140625" customWidth="1"/>
    <col min="3842" max="3842" width="44.140625" customWidth="1"/>
    <col min="3843" max="3843" width="10.140625" customWidth="1"/>
    <col min="3844" max="3856" width="9.7109375" customWidth="1"/>
    <col min="4097" max="4097" width="1.140625" customWidth="1"/>
    <col min="4098" max="4098" width="44.140625" customWidth="1"/>
    <col min="4099" max="4099" width="10.140625" customWidth="1"/>
    <col min="4100" max="4112" width="9.7109375" customWidth="1"/>
    <col min="4353" max="4353" width="1.140625" customWidth="1"/>
    <col min="4354" max="4354" width="44.140625" customWidth="1"/>
    <col min="4355" max="4355" width="10.140625" customWidth="1"/>
    <col min="4356" max="4368" width="9.7109375" customWidth="1"/>
    <col min="4609" max="4609" width="1.140625" customWidth="1"/>
    <col min="4610" max="4610" width="44.140625" customWidth="1"/>
    <col min="4611" max="4611" width="10.140625" customWidth="1"/>
    <col min="4612" max="4624" width="9.7109375" customWidth="1"/>
    <col min="4865" max="4865" width="1.140625" customWidth="1"/>
    <col min="4866" max="4866" width="44.140625" customWidth="1"/>
    <col min="4867" max="4867" width="10.140625" customWidth="1"/>
    <col min="4868" max="4880" width="9.7109375" customWidth="1"/>
    <col min="5121" max="5121" width="1.140625" customWidth="1"/>
    <col min="5122" max="5122" width="44.140625" customWidth="1"/>
    <col min="5123" max="5123" width="10.140625" customWidth="1"/>
    <col min="5124" max="5136" width="9.7109375" customWidth="1"/>
    <col min="5377" max="5377" width="1.140625" customWidth="1"/>
    <col min="5378" max="5378" width="44.140625" customWidth="1"/>
    <col min="5379" max="5379" width="10.140625" customWidth="1"/>
    <col min="5380" max="5392" width="9.7109375" customWidth="1"/>
    <col min="5633" max="5633" width="1.140625" customWidth="1"/>
    <col min="5634" max="5634" width="44.140625" customWidth="1"/>
    <col min="5635" max="5635" width="10.140625" customWidth="1"/>
    <col min="5636" max="5648" width="9.7109375" customWidth="1"/>
    <col min="5889" max="5889" width="1.140625" customWidth="1"/>
    <col min="5890" max="5890" width="44.140625" customWidth="1"/>
    <col min="5891" max="5891" width="10.140625" customWidth="1"/>
    <col min="5892" max="5904" width="9.7109375" customWidth="1"/>
    <col min="6145" max="6145" width="1.140625" customWidth="1"/>
    <col min="6146" max="6146" width="44.140625" customWidth="1"/>
    <col min="6147" max="6147" width="10.140625" customWidth="1"/>
    <col min="6148" max="6160" width="9.7109375" customWidth="1"/>
    <col min="6401" max="6401" width="1.140625" customWidth="1"/>
    <col min="6402" max="6402" width="44.140625" customWidth="1"/>
    <col min="6403" max="6403" width="10.140625" customWidth="1"/>
    <col min="6404" max="6416" width="9.7109375" customWidth="1"/>
    <col min="6657" max="6657" width="1.140625" customWidth="1"/>
    <col min="6658" max="6658" width="44.140625" customWidth="1"/>
    <col min="6659" max="6659" width="10.140625" customWidth="1"/>
    <col min="6660" max="6672" width="9.7109375" customWidth="1"/>
    <col min="6913" max="6913" width="1.140625" customWidth="1"/>
    <col min="6914" max="6914" width="44.140625" customWidth="1"/>
    <col min="6915" max="6915" width="10.140625" customWidth="1"/>
    <col min="6916" max="6928" width="9.7109375" customWidth="1"/>
    <col min="7169" max="7169" width="1.140625" customWidth="1"/>
    <col min="7170" max="7170" width="44.140625" customWidth="1"/>
    <col min="7171" max="7171" width="10.140625" customWidth="1"/>
    <col min="7172" max="7184" width="9.7109375" customWidth="1"/>
    <col min="7425" max="7425" width="1.140625" customWidth="1"/>
    <col min="7426" max="7426" width="44.140625" customWidth="1"/>
    <col min="7427" max="7427" width="10.140625" customWidth="1"/>
    <col min="7428" max="7440" width="9.7109375" customWidth="1"/>
    <col min="7681" max="7681" width="1.140625" customWidth="1"/>
    <col min="7682" max="7682" width="44.140625" customWidth="1"/>
    <col min="7683" max="7683" width="10.140625" customWidth="1"/>
    <col min="7684" max="7696" width="9.7109375" customWidth="1"/>
    <col min="7937" max="7937" width="1.140625" customWidth="1"/>
    <col min="7938" max="7938" width="44.140625" customWidth="1"/>
    <col min="7939" max="7939" width="10.140625" customWidth="1"/>
    <col min="7940" max="7952" width="9.7109375" customWidth="1"/>
    <col min="8193" max="8193" width="1.140625" customWidth="1"/>
    <col min="8194" max="8194" width="44.140625" customWidth="1"/>
    <col min="8195" max="8195" width="10.140625" customWidth="1"/>
    <col min="8196" max="8208" width="9.7109375" customWidth="1"/>
    <col min="8449" max="8449" width="1.140625" customWidth="1"/>
    <col min="8450" max="8450" width="44.140625" customWidth="1"/>
    <col min="8451" max="8451" width="10.140625" customWidth="1"/>
    <col min="8452" max="8464" width="9.7109375" customWidth="1"/>
    <col min="8705" max="8705" width="1.140625" customWidth="1"/>
    <col min="8706" max="8706" width="44.140625" customWidth="1"/>
    <col min="8707" max="8707" width="10.140625" customWidth="1"/>
    <col min="8708" max="8720" width="9.7109375" customWidth="1"/>
    <col min="8961" max="8961" width="1.140625" customWidth="1"/>
    <col min="8962" max="8962" width="44.140625" customWidth="1"/>
    <col min="8963" max="8963" width="10.140625" customWidth="1"/>
    <col min="8964" max="8976" width="9.7109375" customWidth="1"/>
    <col min="9217" max="9217" width="1.140625" customWidth="1"/>
    <col min="9218" max="9218" width="44.140625" customWidth="1"/>
    <col min="9219" max="9219" width="10.140625" customWidth="1"/>
    <col min="9220" max="9232" width="9.7109375" customWidth="1"/>
    <col min="9473" max="9473" width="1.140625" customWidth="1"/>
    <col min="9474" max="9474" width="44.140625" customWidth="1"/>
    <col min="9475" max="9475" width="10.140625" customWidth="1"/>
    <col min="9476" max="9488" width="9.7109375" customWidth="1"/>
    <col min="9729" max="9729" width="1.140625" customWidth="1"/>
    <col min="9730" max="9730" width="44.140625" customWidth="1"/>
    <col min="9731" max="9731" width="10.140625" customWidth="1"/>
    <col min="9732" max="9744" width="9.7109375" customWidth="1"/>
    <col min="9985" max="9985" width="1.140625" customWidth="1"/>
    <col min="9986" max="9986" width="44.140625" customWidth="1"/>
    <col min="9987" max="9987" width="10.140625" customWidth="1"/>
    <col min="9988" max="10000" width="9.7109375" customWidth="1"/>
    <col min="10241" max="10241" width="1.140625" customWidth="1"/>
    <col min="10242" max="10242" width="44.140625" customWidth="1"/>
    <col min="10243" max="10243" width="10.140625" customWidth="1"/>
    <col min="10244" max="10256" width="9.7109375" customWidth="1"/>
    <col min="10497" max="10497" width="1.140625" customWidth="1"/>
    <col min="10498" max="10498" width="44.140625" customWidth="1"/>
    <col min="10499" max="10499" width="10.140625" customWidth="1"/>
    <col min="10500" max="10512" width="9.7109375" customWidth="1"/>
    <col min="10753" max="10753" width="1.140625" customWidth="1"/>
    <col min="10754" max="10754" width="44.140625" customWidth="1"/>
    <col min="10755" max="10755" width="10.140625" customWidth="1"/>
    <col min="10756" max="10768" width="9.7109375" customWidth="1"/>
    <col min="11009" max="11009" width="1.140625" customWidth="1"/>
    <col min="11010" max="11010" width="44.140625" customWidth="1"/>
    <col min="11011" max="11011" width="10.140625" customWidth="1"/>
    <col min="11012" max="11024" width="9.7109375" customWidth="1"/>
    <col min="11265" max="11265" width="1.140625" customWidth="1"/>
    <col min="11266" max="11266" width="44.140625" customWidth="1"/>
    <col min="11267" max="11267" width="10.140625" customWidth="1"/>
    <col min="11268" max="11280" width="9.7109375" customWidth="1"/>
    <col min="11521" max="11521" width="1.140625" customWidth="1"/>
    <col min="11522" max="11522" width="44.140625" customWidth="1"/>
    <col min="11523" max="11523" width="10.140625" customWidth="1"/>
    <col min="11524" max="11536" width="9.7109375" customWidth="1"/>
    <col min="11777" max="11777" width="1.140625" customWidth="1"/>
    <col min="11778" max="11778" width="44.140625" customWidth="1"/>
    <col min="11779" max="11779" width="10.140625" customWidth="1"/>
    <col min="11780" max="11792" width="9.7109375" customWidth="1"/>
    <col min="12033" max="12033" width="1.140625" customWidth="1"/>
    <col min="12034" max="12034" width="44.140625" customWidth="1"/>
    <col min="12035" max="12035" width="10.140625" customWidth="1"/>
    <col min="12036" max="12048" width="9.7109375" customWidth="1"/>
    <col min="12289" max="12289" width="1.140625" customWidth="1"/>
    <col min="12290" max="12290" width="44.140625" customWidth="1"/>
    <col min="12291" max="12291" width="10.140625" customWidth="1"/>
    <col min="12292" max="12304" width="9.7109375" customWidth="1"/>
    <col min="12545" max="12545" width="1.140625" customWidth="1"/>
    <col min="12546" max="12546" width="44.140625" customWidth="1"/>
    <col min="12547" max="12547" width="10.140625" customWidth="1"/>
    <col min="12548" max="12560" width="9.7109375" customWidth="1"/>
    <col min="12801" max="12801" width="1.140625" customWidth="1"/>
    <col min="12802" max="12802" width="44.140625" customWidth="1"/>
    <col min="12803" max="12803" width="10.140625" customWidth="1"/>
    <col min="12804" max="12816" width="9.7109375" customWidth="1"/>
    <col min="13057" max="13057" width="1.140625" customWidth="1"/>
    <col min="13058" max="13058" width="44.140625" customWidth="1"/>
    <col min="13059" max="13059" width="10.140625" customWidth="1"/>
    <col min="13060" max="13072" width="9.7109375" customWidth="1"/>
    <col min="13313" max="13313" width="1.140625" customWidth="1"/>
    <col min="13314" max="13314" width="44.140625" customWidth="1"/>
    <col min="13315" max="13315" width="10.140625" customWidth="1"/>
    <col min="13316" max="13328" width="9.7109375" customWidth="1"/>
    <col min="13569" max="13569" width="1.140625" customWidth="1"/>
    <col min="13570" max="13570" width="44.140625" customWidth="1"/>
    <col min="13571" max="13571" width="10.140625" customWidth="1"/>
    <col min="13572" max="13584" width="9.7109375" customWidth="1"/>
    <col min="13825" max="13825" width="1.140625" customWidth="1"/>
    <col min="13826" max="13826" width="44.140625" customWidth="1"/>
    <col min="13827" max="13827" width="10.140625" customWidth="1"/>
    <col min="13828" max="13840" width="9.7109375" customWidth="1"/>
    <col min="14081" max="14081" width="1.140625" customWidth="1"/>
    <col min="14082" max="14082" width="44.140625" customWidth="1"/>
    <col min="14083" max="14083" width="10.140625" customWidth="1"/>
    <col min="14084" max="14096" width="9.7109375" customWidth="1"/>
    <col min="14337" max="14337" width="1.140625" customWidth="1"/>
    <col min="14338" max="14338" width="44.140625" customWidth="1"/>
    <col min="14339" max="14339" width="10.140625" customWidth="1"/>
    <col min="14340" max="14352" width="9.7109375" customWidth="1"/>
    <col min="14593" max="14593" width="1.140625" customWidth="1"/>
    <col min="14594" max="14594" width="44.140625" customWidth="1"/>
    <col min="14595" max="14595" width="10.140625" customWidth="1"/>
    <col min="14596" max="14608" width="9.7109375" customWidth="1"/>
    <col min="14849" max="14849" width="1.140625" customWidth="1"/>
    <col min="14850" max="14850" width="44.140625" customWidth="1"/>
    <col min="14851" max="14851" width="10.140625" customWidth="1"/>
    <col min="14852" max="14864" width="9.7109375" customWidth="1"/>
    <col min="15105" max="15105" width="1.140625" customWidth="1"/>
    <col min="15106" max="15106" width="44.140625" customWidth="1"/>
    <col min="15107" max="15107" width="10.140625" customWidth="1"/>
    <col min="15108" max="15120" width="9.7109375" customWidth="1"/>
    <col min="15361" max="15361" width="1.140625" customWidth="1"/>
    <col min="15362" max="15362" width="44.140625" customWidth="1"/>
    <col min="15363" max="15363" width="10.140625" customWidth="1"/>
    <col min="15364" max="15376" width="9.7109375" customWidth="1"/>
    <col min="15617" max="15617" width="1.140625" customWidth="1"/>
    <col min="15618" max="15618" width="44.140625" customWidth="1"/>
    <col min="15619" max="15619" width="10.140625" customWidth="1"/>
    <col min="15620" max="15632" width="9.7109375" customWidth="1"/>
    <col min="15873" max="15873" width="1.140625" customWidth="1"/>
    <col min="15874" max="15874" width="44.140625" customWidth="1"/>
    <col min="15875" max="15875" width="10.140625" customWidth="1"/>
    <col min="15876" max="15888" width="9.7109375" customWidth="1"/>
    <col min="16129" max="16129" width="1.140625" customWidth="1"/>
    <col min="16130" max="16130" width="44.140625" customWidth="1"/>
    <col min="16131" max="16131" width="10.140625" customWidth="1"/>
    <col min="16132" max="16144" width="9.7109375" customWidth="1"/>
  </cols>
  <sheetData>
    <row r="1" spans="2:20" ht="15.75" x14ac:dyDescent="0.25">
      <c r="B1" s="112" t="s">
        <v>0</v>
      </c>
      <c r="C1" s="112"/>
      <c r="D1" s="112"/>
      <c r="E1" s="112"/>
      <c r="F1" s="112"/>
      <c r="G1" s="112"/>
      <c r="H1" s="112"/>
      <c r="I1" s="112"/>
      <c r="J1" s="112"/>
      <c r="K1" s="112"/>
      <c r="L1" s="112"/>
      <c r="M1" s="112"/>
      <c r="N1" s="112"/>
      <c r="O1" s="112"/>
      <c r="P1" s="112"/>
      <c r="Q1" s="34"/>
      <c r="R1" s="34"/>
      <c r="S1" s="34"/>
      <c r="T1" s="34"/>
    </row>
    <row r="2" spans="2:20" ht="15.75" x14ac:dyDescent="0.25">
      <c r="B2" s="112" t="s">
        <v>1</v>
      </c>
      <c r="C2" s="112"/>
      <c r="D2" s="112"/>
      <c r="E2" s="112"/>
      <c r="F2" s="112"/>
      <c r="G2" s="112"/>
      <c r="H2" s="112"/>
      <c r="I2" s="112"/>
      <c r="J2" s="112"/>
      <c r="K2" s="112"/>
      <c r="L2" s="112"/>
      <c r="M2" s="112"/>
      <c r="N2" s="112"/>
      <c r="O2" s="112"/>
      <c r="P2" s="112"/>
      <c r="Q2" s="34"/>
      <c r="R2" s="34"/>
      <c r="S2" s="34"/>
      <c r="T2" s="34"/>
    </row>
    <row r="3" spans="2:20" ht="18.75" x14ac:dyDescent="0.3">
      <c r="B3" s="123" t="s">
        <v>155</v>
      </c>
      <c r="C3" s="123"/>
      <c r="D3" s="123"/>
      <c r="E3" s="123"/>
      <c r="F3" s="123"/>
      <c r="G3" s="123"/>
      <c r="H3" s="123"/>
      <c r="I3" s="123"/>
      <c r="J3" s="123"/>
      <c r="K3" s="123"/>
      <c r="L3" s="123"/>
      <c r="M3" s="123"/>
      <c r="N3" s="123"/>
      <c r="O3" s="123"/>
      <c r="P3" s="123"/>
    </row>
    <row r="4" spans="2:20" x14ac:dyDescent="0.25">
      <c r="B4" s="1" t="s">
        <v>3</v>
      </c>
    </row>
    <row r="5" spans="2:20" x14ac:dyDescent="0.25">
      <c r="B5" s="1" t="s">
        <v>4</v>
      </c>
    </row>
    <row r="6" spans="2:20" x14ac:dyDescent="0.25">
      <c r="B6" s="16"/>
      <c r="C6" s="139" t="s">
        <v>27</v>
      </c>
      <c r="D6" s="17" t="s">
        <v>124</v>
      </c>
      <c r="E6" s="17" t="s">
        <v>124</v>
      </c>
      <c r="F6" s="17" t="s">
        <v>124</v>
      </c>
      <c r="G6" s="17" t="s">
        <v>124</v>
      </c>
      <c r="H6" s="17" t="s">
        <v>124</v>
      </c>
      <c r="I6" s="17" t="s">
        <v>124</v>
      </c>
      <c r="J6" s="17" t="s">
        <v>124</v>
      </c>
      <c r="K6" s="17" t="s">
        <v>124</v>
      </c>
      <c r="L6" s="17" t="s">
        <v>124</v>
      </c>
      <c r="M6" s="17" t="s">
        <v>124</v>
      </c>
      <c r="N6" s="17" t="s">
        <v>124</v>
      </c>
      <c r="O6" s="17" t="s">
        <v>124</v>
      </c>
      <c r="P6" s="16"/>
    </row>
    <row r="7" spans="2:20" x14ac:dyDescent="0.25">
      <c r="B7" s="19"/>
      <c r="C7" s="143"/>
      <c r="D7" s="20" t="s">
        <v>156</v>
      </c>
      <c r="E7" s="20" t="s">
        <v>157</v>
      </c>
      <c r="F7" s="20" t="s">
        <v>158</v>
      </c>
      <c r="G7" s="20" t="s">
        <v>159</v>
      </c>
      <c r="H7" s="20" t="s">
        <v>160</v>
      </c>
      <c r="I7" s="20" t="s">
        <v>161</v>
      </c>
      <c r="J7" s="20" t="s">
        <v>162</v>
      </c>
      <c r="K7" s="20" t="s">
        <v>163</v>
      </c>
      <c r="L7" s="20" t="s">
        <v>164</v>
      </c>
      <c r="M7" s="20" t="s">
        <v>165</v>
      </c>
      <c r="N7" s="20" t="s">
        <v>166</v>
      </c>
      <c r="O7" s="20" t="s">
        <v>167</v>
      </c>
      <c r="P7" s="20" t="s">
        <v>168</v>
      </c>
    </row>
    <row r="8" spans="2:20" x14ac:dyDescent="0.25">
      <c r="B8" s="21" t="s">
        <v>137</v>
      </c>
      <c r="C8" s="143"/>
      <c r="D8" s="20" t="s">
        <v>138</v>
      </c>
      <c r="E8" s="20" t="s">
        <v>138</v>
      </c>
      <c r="F8" s="20" t="s">
        <v>138</v>
      </c>
      <c r="G8" s="20" t="s">
        <v>138</v>
      </c>
      <c r="H8" s="20" t="s">
        <v>138</v>
      </c>
      <c r="I8" s="20" t="s">
        <v>138</v>
      </c>
      <c r="J8" s="20" t="s">
        <v>138</v>
      </c>
      <c r="K8" s="20" t="s">
        <v>138</v>
      </c>
      <c r="L8" s="20" t="s">
        <v>138</v>
      </c>
      <c r="M8" s="20" t="s">
        <v>138</v>
      </c>
      <c r="N8" s="20" t="s">
        <v>138</v>
      </c>
      <c r="O8" s="20" t="s">
        <v>138</v>
      </c>
      <c r="P8" s="19"/>
    </row>
    <row r="9" spans="2:20" x14ac:dyDescent="0.25">
      <c r="B9" s="22"/>
      <c r="C9" s="140"/>
      <c r="D9" s="56" t="s">
        <v>169</v>
      </c>
      <c r="E9" s="56" t="s">
        <v>170</v>
      </c>
      <c r="F9" s="56" t="s">
        <v>171</v>
      </c>
      <c r="G9" s="56" t="s">
        <v>172</v>
      </c>
      <c r="H9" s="56" t="s">
        <v>173</v>
      </c>
      <c r="I9" s="56" t="s">
        <v>174</v>
      </c>
      <c r="J9" s="56" t="s">
        <v>175</v>
      </c>
      <c r="K9" s="56" t="s">
        <v>176</v>
      </c>
      <c r="L9" s="56" t="s">
        <v>177</v>
      </c>
      <c r="M9" s="56" t="s">
        <v>178</v>
      </c>
      <c r="N9" s="56" t="s">
        <v>179</v>
      </c>
      <c r="O9" s="56" t="s">
        <v>180</v>
      </c>
      <c r="P9" s="22"/>
    </row>
    <row r="10" spans="2:20" x14ac:dyDescent="0.25">
      <c r="B10" s="6" t="s">
        <v>18</v>
      </c>
      <c r="C10" s="7">
        <f>SUM(D10:P10)</f>
        <v>126</v>
      </c>
      <c r="D10" s="7">
        <v>24</v>
      </c>
      <c r="E10" s="7">
        <v>10</v>
      </c>
      <c r="F10" s="7">
        <v>8</v>
      </c>
      <c r="G10" s="7">
        <v>1</v>
      </c>
      <c r="H10" s="7">
        <v>3</v>
      </c>
      <c r="I10" s="7">
        <v>1</v>
      </c>
      <c r="J10" s="7">
        <v>3</v>
      </c>
      <c r="K10" s="7">
        <v>5</v>
      </c>
      <c r="L10" s="7">
        <v>3</v>
      </c>
      <c r="M10" s="7">
        <v>5</v>
      </c>
      <c r="N10" s="7">
        <v>27</v>
      </c>
      <c r="O10" s="7">
        <v>36</v>
      </c>
      <c r="P10" s="7">
        <v>0</v>
      </c>
    </row>
    <row r="11" spans="2:20" x14ac:dyDescent="0.25">
      <c r="B11" s="8" t="s">
        <v>19</v>
      </c>
      <c r="C11" s="7">
        <f t="shared" ref="C11:C27" si="0">SUM(D11:P11)</f>
        <v>4</v>
      </c>
      <c r="D11" s="7">
        <v>1</v>
      </c>
      <c r="E11" s="7">
        <v>0</v>
      </c>
      <c r="F11" s="7">
        <v>0</v>
      </c>
      <c r="G11" s="7">
        <v>0</v>
      </c>
      <c r="H11" s="7">
        <v>0</v>
      </c>
      <c r="I11" s="7">
        <v>0</v>
      </c>
      <c r="J11" s="7">
        <v>0</v>
      </c>
      <c r="K11" s="7">
        <v>0</v>
      </c>
      <c r="L11" s="7">
        <v>0</v>
      </c>
      <c r="M11" s="7">
        <v>1</v>
      </c>
      <c r="N11" s="7">
        <v>1</v>
      </c>
      <c r="O11" s="7">
        <v>1</v>
      </c>
      <c r="P11" s="7">
        <v>0</v>
      </c>
    </row>
    <row r="12" spans="2:20" x14ac:dyDescent="0.25">
      <c r="B12" s="59" t="s">
        <v>34</v>
      </c>
      <c r="C12" s="7">
        <f t="shared" si="0"/>
        <v>345</v>
      </c>
      <c r="D12" s="7">
        <v>59</v>
      </c>
      <c r="E12" s="7">
        <v>25</v>
      </c>
      <c r="F12" s="7">
        <v>18</v>
      </c>
      <c r="G12" s="7">
        <v>8</v>
      </c>
      <c r="H12" s="7">
        <v>4</v>
      </c>
      <c r="I12" s="7">
        <v>2</v>
      </c>
      <c r="J12" s="7">
        <v>7</v>
      </c>
      <c r="K12" s="7">
        <v>11</v>
      </c>
      <c r="L12" s="7">
        <v>12</v>
      </c>
      <c r="M12" s="7">
        <v>28</v>
      </c>
      <c r="N12" s="7">
        <v>64</v>
      </c>
      <c r="O12" s="7">
        <v>106</v>
      </c>
      <c r="P12" s="7">
        <v>1</v>
      </c>
    </row>
    <row r="13" spans="2:20" x14ac:dyDescent="0.25">
      <c r="B13" s="59" t="s">
        <v>146</v>
      </c>
      <c r="C13" s="7">
        <f t="shared" si="0"/>
        <v>487</v>
      </c>
      <c r="D13" s="7">
        <v>58</v>
      </c>
      <c r="E13" s="7">
        <v>24</v>
      </c>
      <c r="F13" s="7">
        <v>7</v>
      </c>
      <c r="G13" s="7">
        <v>2</v>
      </c>
      <c r="H13" s="7">
        <v>5</v>
      </c>
      <c r="I13" s="7">
        <v>1</v>
      </c>
      <c r="J13" s="7">
        <v>12</v>
      </c>
      <c r="K13" s="7">
        <v>3</v>
      </c>
      <c r="L13" s="7">
        <v>2</v>
      </c>
      <c r="M13" s="7">
        <v>9</v>
      </c>
      <c r="N13" s="7">
        <v>106</v>
      </c>
      <c r="O13" s="7">
        <v>255</v>
      </c>
      <c r="P13" s="7">
        <v>3</v>
      </c>
    </row>
    <row r="14" spans="2:20" x14ac:dyDescent="0.25">
      <c r="B14" s="59" t="s">
        <v>147</v>
      </c>
      <c r="C14" s="7">
        <f t="shared" si="0"/>
        <v>15</v>
      </c>
      <c r="D14" s="7">
        <v>1</v>
      </c>
      <c r="E14" s="7">
        <v>1</v>
      </c>
      <c r="F14" s="7">
        <v>0</v>
      </c>
      <c r="G14" s="7">
        <v>0</v>
      </c>
      <c r="H14" s="7">
        <v>0</v>
      </c>
      <c r="I14" s="7">
        <v>0</v>
      </c>
      <c r="J14" s="7">
        <v>1</v>
      </c>
      <c r="K14" s="7">
        <v>0</v>
      </c>
      <c r="L14" s="7">
        <v>1</v>
      </c>
      <c r="M14" s="7">
        <v>1</v>
      </c>
      <c r="N14" s="7">
        <v>2</v>
      </c>
      <c r="O14" s="7">
        <v>7</v>
      </c>
      <c r="P14" s="7">
        <v>1</v>
      </c>
    </row>
    <row r="15" spans="2:20" x14ac:dyDescent="0.25">
      <c r="B15" s="59" t="s">
        <v>148</v>
      </c>
      <c r="C15" s="7">
        <f t="shared" si="0"/>
        <v>34</v>
      </c>
      <c r="D15" s="7">
        <v>3</v>
      </c>
      <c r="E15" s="7">
        <v>2</v>
      </c>
      <c r="F15" s="7">
        <v>2</v>
      </c>
      <c r="G15" s="7">
        <v>1</v>
      </c>
      <c r="H15" s="7">
        <v>0</v>
      </c>
      <c r="I15" s="7">
        <v>0</v>
      </c>
      <c r="J15" s="7">
        <v>1</v>
      </c>
      <c r="K15" s="7">
        <v>2</v>
      </c>
      <c r="L15" s="7">
        <v>1</v>
      </c>
      <c r="M15" s="7">
        <v>1</v>
      </c>
      <c r="N15" s="7">
        <v>7</v>
      </c>
      <c r="O15" s="7">
        <v>14</v>
      </c>
      <c r="P15" s="7">
        <v>0</v>
      </c>
    </row>
    <row r="16" spans="2:20" x14ac:dyDescent="0.25">
      <c r="B16" s="59" t="s">
        <v>149</v>
      </c>
      <c r="C16" s="7">
        <f t="shared" si="0"/>
        <v>168</v>
      </c>
      <c r="D16" s="7">
        <v>30</v>
      </c>
      <c r="E16" s="7">
        <v>12</v>
      </c>
      <c r="F16" s="7">
        <v>5</v>
      </c>
      <c r="G16" s="7">
        <v>8</v>
      </c>
      <c r="H16" s="7">
        <v>5</v>
      </c>
      <c r="I16" s="7">
        <v>3</v>
      </c>
      <c r="J16" s="7">
        <v>2</v>
      </c>
      <c r="K16" s="7">
        <v>13</v>
      </c>
      <c r="L16" s="7">
        <v>8</v>
      </c>
      <c r="M16" s="7">
        <v>5</v>
      </c>
      <c r="N16" s="7">
        <v>37</v>
      </c>
      <c r="O16" s="7">
        <v>39</v>
      </c>
      <c r="P16" s="7">
        <v>1</v>
      </c>
    </row>
    <row r="17" spans="2:16" x14ac:dyDescent="0.25">
      <c r="B17" s="59" t="s">
        <v>150</v>
      </c>
      <c r="C17" s="7">
        <f t="shared" si="0"/>
        <v>46</v>
      </c>
      <c r="D17" s="7">
        <v>11</v>
      </c>
      <c r="E17" s="7">
        <v>10</v>
      </c>
      <c r="F17" s="7">
        <v>3</v>
      </c>
      <c r="G17" s="7">
        <v>1</v>
      </c>
      <c r="H17" s="7">
        <v>0</v>
      </c>
      <c r="I17" s="7">
        <v>0</v>
      </c>
      <c r="J17" s="7">
        <v>3</v>
      </c>
      <c r="K17" s="7">
        <v>1</v>
      </c>
      <c r="L17" s="7">
        <v>0</v>
      </c>
      <c r="M17" s="7">
        <v>0</v>
      </c>
      <c r="N17" s="7">
        <v>4</v>
      </c>
      <c r="O17" s="7">
        <v>13</v>
      </c>
      <c r="P17" s="7">
        <v>0</v>
      </c>
    </row>
    <row r="18" spans="2:16" x14ac:dyDescent="0.25">
      <c r="B18" s="59" t="s">
        <v>40</v>
      </c>
      <c r="C18" s="7">
        <f t="shared" si="0"/>
        <v>23</v>
      </c>
      <c r="D18" s="7">
        <v>2</v>
      </c>
      <c r="E18" s="7">
        <v>1</v>
      </c>
      <c r="F18" s="7">
        <v>3</v>
      </c>
      <c r="G18" s="7">
        <v>3</v>
      </c>
      <c r="H18" s="7">
        <v>0</v>
      </c>
      <c r="I18" s="7">
        <v>0</v>
      </c>
      <c r="J18" s="7">
        <v>0</v>
      </c>
      <c r="K18" s="7">
        <v>1</v>
      </c>
      <c r="L18" s="7">
        <v>0</v>
      </c>
      <c r="M18" s="7">
        <v>1</v>
      </c>
      <c r="N18" s="7">
        <v>7</v>
      </c>
      <c r="O18" s="7">
        <v>4</v>
      </c>
      <c r="P18" s="7">
        <v>1</v>
      </c>
    </row>
    <row r="19" spans="2:16" x14ac:dyDescent="0.25">
      <c r="B19" s="59" t="s">
        <v>151</v>
      </c>
      <c r="C19" s="7">
        <f t="shared" si="0"/>
        <v>108</v>
      </c>
      <c r="D19" s="7">
        <v>7</v>
      </c>
      <c r="E19" s="7">
        <v>8</v>
      </c>
      <c r="F19" s="7">
        <v>6</v>
      </c>
      <c r="G19" s="7">
        <v>6</v>
      </c>
      <c r="H19" s="7">
        <v>6</v>
      </c>
      <c r="I19" s="7">
        <v>0</v>
      </c>
      <c r="J19" s="7">
        <v>3</v>
      </c>
      <c r="K19" s="7">
        <v>6</v>
      </c>
      <c r="L19" s="7">
        <v>3</v>
      </c>
      <c r="M19" s="7">
        <v>6</v>
      </c>
      <c r="N19" s="7">
        <v>23</v>
      </c>
      <c r="O19" s="7">
        <v>33</v>
      </c>
      <c r="P19" s="7">
        <v>1</v>
      </c>
    </row>
    <row r="20" spans="2:16" x14ac:dyDescent="0.25">
      <c r="B20" s="59" t="s">
        <v>42</v>
      </c>
      <c r="C20" s="7">
        <f t="shared" si="0"/>
        <v>30</v>
      </c>
      <c r="D20" s="7">
        <v>4</v>
      </c>
      <c r="E20" s="7">
        <v>2</v>
      </c>
      <c r="F20" s="7">
        <v>5</v>
      </c>
      <c r="G20" s="7">
        <v>2</v>
      </c>
      <c r="H20" s="7">
        <v>1</v>
      </c>
      <c r="I20" s="7">
        <v>0</v>
      </c>
      <c r="J20" s="7">
        <v>0</v>
      </c>
      <c r="K20" s="7">
        <v>0</v>
      </c>
      <c r="L20" s="7">
        <v>2</v>
      </c>
      <c r="M20" s="7">
        <v>1</v>
      </c>
      <c r="N20" s="7">
        <v>10</v>
      </c>
      <c r="O20" s="7">
        <v>3</v>
      </c>
      <c r="P20" s="7">
        <v>0</v>
      </c>
    </row>
    <row r="21" spans="2:16" x14ac:dyDescent="0.25">
      <c r="B21" s="8" t="s">
        <v>152</v>
      </c>
      <c r="C21" s="7">
        <f t="shared" si="0"/>
        <v>1256</v>
      </c>
      <c r="D21" s="7">
        <v>175</v>
      </c>
      <c r="E21" s="7">
        <v>85</v>
      </c>
      <c r="F21" s="7">
        <v>49</v>
      </c>
      <c r="G21" s="7">
        <v>31</v>
      </c>
      <c r="H21" s="7">
        <v>21</v>
      </c>
      <c r="I21" s="7">
        <v>6</v>
      </c>
      <c r="J21" s="7">
        <v>29</v>
      </c>
      <c r="K21" s="7">
        <v>37</v>
      </c>
      <c r="L21" s="7">
        <v>29</v>
      </c>
      <c r="M21" s="7">
        <v>52</v>
      </c>
      <c r="N21" s="7">
        <v>260</v>
      </c>
      <c r="O21" s="7">
        <v>474</v>
      </c>
      <c r="P21" s="7">
        <v>8</v>
      </c>
    </row>
    <row r="22" spans="2:16" x14ac:dyDescent="0.25">
      <c r="B22" s="8" t="s">
        <v>21</v>
      </c>
      <c r="C22" s="7">
        <f t="shared" si="0"/>
        <v>27</v>
      </c>
      <c r="D22" s="7">
        <v>5</v>
      </c>
      <c r="E22" s="7">
        <v>1</v>
      </c>
      <c r="F22" s="7">
        <v>0</v>
      </c>
      <c r="G22" s="7">
        <v>0</v>
      </c>
      <c r="H22" s="7">
        <v>1</v>
      </c>
      <c r="I22" s="7">
        <v>0</v>
      </c>
      <c r="J22" s="7">
        <v>0</v>
      </c>
      <c r="K22" s="7">
        <v>0</v>
      </c>
      <c r="L22" s="7">
        <v>1</v>
      </c>
      <c r="M22" s="7">
        <v>2</v>
      </c>
      <c r="N22" s="7">
        <v>4</v>
      </c>
      <c r="O22" s="7">
        <v>13</v>
      </c>
      <c r="P22" s="7">
        <v>0</v>
      </c>
    </row>
    <row r="23" spans="2:16" x14ac:dyDescent="0.25">
      <c r="B23" s="8" t="s">
        <v>22</v>
      </c>
      <c r="C23" s="7">
        <f t="shared" si="0"/>
        <v>83</v>
      </c>
      <c r="D23" s="7">
        <v>15</v>
      </c>
      <c r="E23" s="7">
        <v>5</v>
      </c>
      <c r="F23" s="7">
        <v>3</v>
      </c>
      <c r="G23" s="7">
        <v>2</v>
      </c>
      <c r="H23" s="7">
        <v>4</v>
      </c>
      <c r="I23" s="7">
        <v>2</v>
      </c>
      <c r="J23" s="7">
        <v>2</v>
      </c>
      <c r="K23" s="7">
        <v>3</v>
      </c>
      <c r="L23" s="7">
        <v>1</v>
      </c>
      <c r="M23" s="7">
        <v>5</v>
      </c>
      <c r="N23" s="7">
        <v>12</v>
      </c>
      <c r="O23" s="7">
        <v>29</v>
      </c>
      <c r="P23" s="7">
        <v>0</v>
      </c>
    </row>
    <row r="24" spans="2:16" x14ac:dyDescent="0.25">
      <c r="B24" s="8" t="s">
        <v>23</v>
      </c>
      <c r="C24" s="7">
        <f t="shared" si="0"/>
        <v>812</v>
      </c>
      <c r="D24" s="7">
        <v>188</v>
      </c>
      <c r="E24" s="7">
        <v>88</v>
      </c>
      <c r="F24" s="7">
        <v>60</v>
      </c>
      <c r="G24" s="7">
        <v>46</v>
      </c>
      <c r="H24" s="7">
        <v>34</v>
      </c>
      <c r="I24" s="7">
        <v>11</v>
      </c>
      <c r="J24" s="7">
        <v>13</v>
      </c>
      <c r="K24" s="7">
        <v>10</v>
      </c>
      <c r="L24" s="7">
        <v>11</v>
      </c>
      <c r="M24" s="7">
        <v>19</v>
      </c>
      <c r="N24" s="7">
        <v>107</v>
      </c>
      <c r="O24" s="7">
        <v>216</v>
      </c>
      <c r="P24" s="7">
        <v>9</v>
      </c>
    </row>
    <row r="25" spans="2:16" x14ac:dyDescent="0.25">
      <c r="B25" s="8" t="s">
        <v>24</v>
      </c>
      <c r="C25" s="7">
        <f t="shared" si="0"/>
        <v>167</v>
      </c>
      <c r="D25" s="7">
        <v>30</v>
      </c>
      <c r="E25" s="7">
        <v>11</v>
      </c>
      <c r="F25" s="7">
        <v>14</v>
      </c>
      <c r="G25" s="7">
        <v>7</v>
      </c>
      <c r="H25" s="7">
        <v>9</v>
      </c>
      <c r="I25" s="7">
        <v>1</v>
      </c>
      <c r="J25" s="7">
        <v>3</v>
      </c>
      <c r="K25" s="7">
        <v>3</v>
      </c>
      <c r="L25" s="7">
        <v>1</v>
      </c>
      <c r="M25" s="7">
        <v>8</v>
      </c>
      <c r="N25" s="7">
        <v>41</v>
      </c>
      <c r="O25" s="7">
        <v>37</v>
      </c>
      <c r="P25" s="7">
        <v>2</v>
      </c>
    </row>
    <row r="26" spans="2:16" ht="26.25" x14ac:dyDescent="0.25">
      <c r="B26" s="9" t="s">
        <v>25</v>
      </c>
      <c r="C26" s="7">
        <f t="shared" si="0"/>
        <v>722</v>
      </c>
      <c r="D26" s="7">
        <v>145</v>
      </c>
      <c r="E26" s="7">
        <v>72</v>
      </c>
      <c r="F26" s="7">
        <v>38</v>
      </c>
      <c r="G26" s="7">
        <v>31</v>
      </c>
      <c r="H26" s="7">
        <v>22</v>
      </c>
      <c r="I26" s="7">
        <v>5</v>
      </c>
      <c r="J26" s="7">
        <v>15</v>
      </c>
      <c r="K26" s="7">
        <v>10</v>
      </c>
      <c r="L26" s="7">
        <v>16</v>
      </c>
      <c r="M26" s="7">
        <v>30</v>
      </c>
      <c r="N26" s="7">
        <v>103</v>
      </c>
      <c r="O26" s="7">
        <v>231</v>
      </c>
      <c r="P26" s="7">
        <v>4</v>
      </c>
    </row>
    <row r="27" spans="2:16" x14ac:dyDescent="0.25">
      <c r="B27" s="62" t="s">
        <v>26</v>
      </c>
      <c r="C27" s="63">
        <f t="shared" si="0"/>
        <v>899</v>
      </c>
      <c r="D27" s="63">
        <v>146</v>
      </c>
      <c r="E27" s="63">
        <v>71</v>
      </c>
      <c r="F27" s="63">
        <v>53</v>
      </c>
      <c r="G27" s="63">
        <v>31</v>
      </c>
      <c r="H27" s="63">
        <v>28</v>
      </c>
      <c r="I27" s="63">
        <v>5</v>
      </c>
      <c r="J27" s="63">
        <v>20</v>
      </c>
      <c r="K27" s="63">
        <v>12</v>
      </c>
      <c r="L27" s="63">
        <v>13</v>
      </c>
      <c r="M27" s="63">
        <v>35</v>
      </c>
      <c r="N27" s="63">
        <v>150</v>
      </c>
      <c r="O27" s="63">
        <v>327</v>
      </c>
      <c r="P27" s="63">
        <v>8</v>
      </c>
    </row>
    <row r="28" spans="2:16" x14ac:dyDescent="0.25">
      <c r="B28" s="60" t="s">
        <v>60</v>
      </c>
      <c r="C28" s="61">
        <f t="shared" ref="C28:P28" si="1">SUM(C21:C27)+C10+C11</f>
        <v>4096</v>
      </c>
      <c r="D28" s="61">
        <f t="shared" si="1"/>
        <v>729</v>
      </c>
      <c r="E28" s="61">
        <f t="shared" si="1"/>
        <v>343</v>
      </c>
      <c r="F28" s="61">
        <f t="shared" si="1"/>
        <v>225</v>
      </c>
      <c r="G28" s="61">
        <f t="shared" si="1"/>
        <v>149</v>
      </c>
      <c r="H28" s="61">
        <f t="shared" si="1"/>
        <v>122</v>
      </c>
      <c r="I28" s="61">
        <f t="shared" si="1"/>
        <v>31</v>
      </c>
      <c r="J28" s="61">
        <f t="shared" si="1"/>
        <v>85</v>
      </c>
      <c r="K28" s="61">
        <f t="shared" si="1"/>
        <v>80</v>
      </c>
      <c r="L28" s="61">
        <f t="shared" si="1"/>
        <v>75</v>
      </c>
      <c r="M28" s="61">
        <f t="shared" si="1"/>
        <v>157</v>
      </c>
      <c r="N28" s="61">
        <f t="shared" si="1"/>
        <v>705</v>
      </c>
      <c r="O28" s="61">
        <f t="shared" si="1"/>
        <v>1364</v>
      </c>
      <c r="P28" s="61">
        <f t="shared" si="1"/>
        <v>31</v>
      </c>
    </row>
    <row r="30" spans="2:16" x14ac:dyDescent="0.25">
      <c r="B30" s="2" t="s">
        <v>181</v>
      </c>
    </row>
    <row r="31" spans="2:16" x14ac:dyDescent="0.25">
      <c r="B31" s="2" t="s">
        <v>121</v>
      </c>
      <c r="C31" s="110">
        <f ca="1">NOW()</f>
        <v>42914.411190740742</v>
      </c>
      <c r="D31" s="111"/>
    </row>
    <row r="32" spans="2:16" x14ac:dyDescent="0.25">
      <c r="B32" s="2"/>
      <c r="C32" s="33"/>
    </row>
  </sheetData>
  <mergeCells count="5">
    <mergeCell ref="B1:P1"/>
    <mergeCell ref="B2:P2"/>
    <mergeCell ref="B3:P3"/>
    <mergeCell ref="C6:C9"/>
    <mergeCell ref="C31:D31"/>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5"/>
  <sheetViews>
    <sheetView topLeftCell="D4" workbookViewId="0">
      <selection activeCell="J16" sqref="J16"/>
    </sheetView>
  </sheetViews>
  <sheetFormatPr baseColWidth="10" defaultRowHeight="15" x14ac:dyDescent="0.25"/>
  <cols>
    <col min="1" max="1" width="1" customWidth="1"/>
    <col min="2" max="2" width="32.28515625" customWidth="1"/>
    <col min="4" max="4" width="10.5703125" customWidth="1"/>
    <col min="5" max="5" width="11.7109375" customWidth="1"/>
    <col min="7" max="7" width="10.5703125" customWidth="1"/>
    <col min="8" max="8" width="9.7109375" customWidth="1"/>
    <col min="9" max="9" width="9.85546875" customWidth="1"/>
    <col min="10" max="10" width="10.42578125" customWidth="1"/>
    <col min="11" max="11" width="9.85546875" customWidth="1"/>
    <col min="13" max="13" width="9.42578125" customWidth="1"/>
    <col min="14" max="14" width="9.85546875" customWidth="1"/>
    <col min="15" max="15" width="11" customWidth="1"/>
    <col min="16" max="16" width="7.5703125" customWidth="1"/>
    <col min="18" max="18" width="10.7109375" customWidth="1"/>
    <col min="19" max="19" width="11.28515625" customWidth="1"/>
    <col min="20" max="20" width="10.85546875" customWidth="1"/>
    <col min="21" max="21" width="9.5703125" customWidth="1"/>
    <col min="257" max="257" width="1" customWidth="1"/>
    <col min="258" max="258" width="32.28515625" customWidth="1"/>
    <col min="260" max="260" width="10.5703125" customWidth="1"/>
    <col min="261" max="261" width="11.7109375" customWidth="1"/>
    <col min="263" max="263" width="10.5703125" customWidth="1"/>
    <col min="264" max="264" width="9.7109375" customWidth="1"/>
    <col min="265" max="265" width="9.85546875" customWidth="1"/>
    <col min="266" max="266" width="10.42578125" customWidth="1"/>
    <col min="267" max="267" width="9.28515625" customWidth="1"/>
    <col min="269" max="270" width="9" customWidth="1"/>
    <col min="271" max="271" width="11" customWidth="1"/>
    <col min="272" max="272" width="7.5703125" customWidth="1"/>
    <col min="274" max="274" width="10.7109375" customWidth="1"/>
    <col min="275" max="275" width="11.28515625" customWidth="1"/>
    <col min="276" max="276" width="10.85546875" customWidth="1"/>
    <col min="277" max="277" width="9.5703125" customWidth="1"/>
    <col min="513" max="513" width="1" customWidth="1"/>
    <col min="514" max="514" width="32.28515625" customWidth="1"/>
    <col min="516" max="516" width="10.5703125" customWidth="1"/>
    <col min="517" max="517" width="11.7109375" customWidth="1"/>
    <col min="519" max="519" width="10.5703125" customWidth="1"/>
    <col min="520" max="520" width="9.7109375" customWidth="1"/>
    <col min="521" max="521" width="9.85546875" customWidth="1"/>
    <col min="522" max="522" width="10.42578125" customWidth="1"/>
    <col min="523" max="523" width="9.28515625" customWidth="1"/>
    <col min="525" max="526" width="9" customWidth="1"/>
    <col min="527" max="527" width="11" customWidth="1"/>
    <col min="528" max="528" width="7.5703125" customWidth="1"/>
    <col min="530" max="530" width="10.7109375" customWidth="1"/>
    <col min="531" max="531" width="11.28515625" customWidth="1"/>
    <col min="532" max="532" width="10.85546875" customWidth="1"/>
    <col min="533" max="533" width="9.5703125" customWidth="1"/>
    <col min="769" max="769" width="1" customWidth="1"/>
    <col min="770" max="770" width="32.28515625" customWidth="1"/>
    <col min="772" max="772" width="10.5703125" customWidth="1"/>
    <col min="773" max="773" width="11.7109375" customWidth="1"/>
    <col min="775" max="775" width="10.5703125" customWidth="1"/>
    <col min="776" max="776" width="9.7109375" customWidth="1"/>
    <col min="777" max="777" width="9.85546875" customWidth="1"/>
    <col min="778" max="778" width="10.42578125" customWidth="1"/>
    <col min="779" max="779" width="9.28515625" customWidth="1"/>
    <col min="781" max="782" width="9" customWidth="1"/>
    <col min="783" max="783" width="11" customWidth="1"/>
    <col min="784" max="784" width="7.5703125" customWidth="1"/>
    <col min="786" max="786" width="10.7109375" customWidth="1"/>
    <col min="787" max="787" width="11.28515625" customWidth="1"/>
    <col min="788" max="788" width="10.85546875" customWidth="1"/>
    <col min="789" max="789" width="9.5703125" customWidth="1"/>
    <col min="1025" max="1025" width="1" customWidth="1"/>
    <col min="1026" max="1026" width="32.28515625" customWidth="1"/>
    <col min="1028" max="1028" width="10.5703125" customWidth="1"/>
    <col min="1029" max="1029" width="11.7109375" customWidth="1"/>
    <col min="1031" max="1031" width="10.5703125" customWidth="1"/>
    <col min="1032" max="1032" width="9.7109375" customWidth="1"/>
    <col min="1033" max="1033" width="9.85546875" customWidth="1"/>
    <col min="1034" max="1034" width="10.42578125" customWidth="1"/>
    <col min="1035" max="1035" width="9.28515625" customWidth="1"/>
    <col min="1037" max="1038" width="9" customWidth="1"/>
    <col min="1039" max="1039" width="11" customWidth="1"/>
    <col min="1040" max="1040" width="7.5703125" customWidth="1"/>
    <col min="1042" max="1042" width="10.7109375" customWidth="1"/>
    <col min="1043" max="1043" width="11.28515625" customWidth="1"/>
    <col min="1044" max="1044" width="10.85546875" customWidth="1"/>
    <col min="1045" max="1045" width="9.5703125" customWidth="1"/>
    <col min="1281" max="1281" width="1" customWidth="1"/>
    <col min="1282" max="1282" width="32.28515625" customWidth="1"/>
    <col min="1284" max="1284" width="10.5703125" customWidth="1"/>
    <col min="1285" max="1285" width="11.7109375" customWidth="1"/>
    <col min="1287" max="1287" width="10.5703125" customWidth="1"/>
    <col min="1288" max="1288" width="9.7109375" customWidth="1"/>
    <col min="1289" max="1289" width="9.85546875" customWidth="1"/>
    <col min="1290" max="1290" width="10.42578125" customWidth="1"/>
    <col min="1291" max="1291" width="9.28515625" customWidth="1"/>
    <col min="1293" max="1294" width="9" customWidth="1"/>
    <col min="1295" max="1295" width="11" customWidth="1"/>
    <col min="1296" max="1296" width="7.5703125" customWidth="1"/>
    <col min="1298" max="1298" width="10.7109375" customWidth="1"/>
    <col min="1299" max="1299" width="11.28515625" customWidth="1"/>
    <col min="1300" max="1300" width="10.85546875" customWidth="1"/>
    <col min="1301" max="1301" width="9.5703125" customWidth="1"/>
    <col min="1537" max="1537" width="1" customWidth="1"/>
    <col min="1538" max="1538" width="32.28515625" customWidth="1"/>
    <col min="1540" max="1540" width="10.5703125" customWidth="1"/>
    <col min="1541" max="1541" width="11.7109375" customWidth="1"/>
    <col min="1543" max="1543" width="10.5703125" customWidth="1"/>
    <col min="1544" max="1544" width="9.7109375" customWidth="1"/>
    <col min="1545" max="1545" width="9.85546875" customWidth="1"/>
    <col min="1546" max="1546" width="10.42578125" customWidth="1"/>
    <col min="1547" max="1547" width="9.28515625" customWidth="1"/>
    <col min="1549" max="1550" width="9" customWidth="1"/>
    <col min="1551" max="1551" width="11" customWidth="1"/>
    <col min="1552" max="1552" width="7.5703125" customWidth="1"/>
    <col min="1554" max="1554" width="10.7109375" customWidth="1"/>
    <col min="1555" max="1555" width="11.28515625" customWidth="1"/>
    <col min="1556" max="1556" width="10.85546875" customWidth="1"/>
    <col min="1557" max="1557" width="9.5703125" customWidth="1"/>
    <col min="1793" max="1793" width="1" customWidth="1"/>
    <col min="1794" max="1794" width="32.28515625" customWidth="1"/>
    <col min="1796" max="1796" width="10.5703125" customWidth="1"/>
    <col min="1797" max="1797" width="11.7109375" customWidth="1"/>
    <col min="1799" max="1799" width="10.5703125" customWidth="1"/>
    <col min="1800" max="1800" width="9.7109375" customWidth="1"/>
    <col min="1801" max="1801" width="9.85546875" customWidth="1"/>
    <col min="1802" max="1802" width="10.42578125" customWidth="1"/>
    <col min="1803" max="1803" width="9.28515625" customWidth="1"/>
    <col min="1805" max="1806" width="9" customWidth="1"/>
    <col min="1807" max="1807" width="11" customWidth="1"/>
    <col min="1808" max="1808" width="7.5703125" customWidth="1"/>
    <col min="1810" max="1810" width="10.7109375" customWidth="1"/>
    <col min="1811" max="1811" width="11.28515625" customWidth="1"/>
    <col min="1812" max="1812" width="10.85546875" customWidth="1"/>
    <col min="1813" max="1813" width="9.5703125" customWidth="1"/>
    <col min="2049" max="2049" width="1" customWidth="1"/>
    <col min="2050" max="2050" width="32.28515625" customWidth="1"/>
    <col min="2052" max="2052" width="10.5703125" customWidth="1"/>
    <col min="2053" max="2053" width="11.7109375" customWidth="1"/>
    <col min="2055" max="2055" width="10.5703125" customWidth="1"/>
    <col min="2056" max="2056" width="9.7109375" customWidth="1"/>
    <col min="2057" max="2057" width="9.85546875" customWidth="1"/>
    <col min="2058" max="2058" width="10.42578125" customWidth="1"/>
    <col min="2059" max="2059" width="9.28515625" customWidth="1"/>
    <col min="2061" max="2062" width="9" customWidth="1"/>
    <col min="2063" max="2063" width="11" customWidth="1"/>
    <col min="2064" max="2064" width="7.5703125" customWidth="1"/>
    <col min="2066" max="2066" width="10.7109375" customWidth="1"/>
    <col min="2067" max="2067" width="11.28515625" customWidth="1"/>
    <col min="2068" max="2068" width="10.85546875" customWidth="1"/>
    <col min="2069" max="2069" width="9.5703125" customWidth="1"/>
    <col min="2305" max="2305" width="1" customWidth="1"/>
    <col min="2306" max="2306" width="32.28515625" customWidth="1"/>
    <col min="2308" max="2308" width="10.5703125" customWidth="1"/>
    <col min="2309" max="2309" width="11.7109375" customWidth="1"/>
    <col min="2311" max="2311" width="10.5703125" customWidth="1"/>
    <col min="2312" max="2312" width="9.7109375" customWidth="1"/>
    <col min="2313" max="2313" width="9.85546875" customWidth="1"/>
    <col min="2314" max="2314" width="10.42578125" customWidth="1"/>
    <col min="2315" max="2315" width="9.28515625" customWidth="1"/>
    <col min="2317" max="2318" width="9" customWidth="1"/>
    <col min="2319" max="2319" width="11" customWidth="1"/>
    <col min="2320" max="2320" width="7.5703125" customWidth="1"/>
    <col min="2322" max="2322" width="10.7109375" customWidth="1"/>
    <col min="2323" max="2323" width="11.28515625" customWidth="1"/>
    <col min="2324" max="2324" width="10.85546875" customWidth="1"/>
    <col min="2325" max="2325" width="9.5703125" customWidth="1"/>
    <col min="2561" max="2561" width="1" customWidth="1"/>
    <col min="2562" max="2562" width="32.28515625" customWidth="1"/>
    <col min="2564" max="2564" width="10.5703125" customWidth="1"/>
    <col min="2565" max="2565" width="11.7109375" customWidth="1"/>
    <col min="2567" max="2567" width="10.5703125" customWidth="1"/>
    <col min="2568" max="2568" width="9.7109375" customWidth="1"/>
    <col min="2569" max="2569" width="9.85546875" customWidth="1"/>
    <col min="2570" max="2570" width="10.42578125" customWidth="1"/>
    <col min="2571" max="2571" width="9.28515625" customWidth="1"/>
    <col min="2573" max="2574" width="9" customWidth="1"/>
    <col min="2575" max="2575" width="11" customWidth="1"/>
    <col min="2576" max="2576" width="7.5703125" customWidth="1"/>
    <col min="2578" max="2578" width="10.7109375" customWidth="1"/>
    <col min="2579" max="2579" width="11.28515625" customWidth="1"/>
    <col min="2580" max="2580" width="10.85546875" customWidth="1"/>
    <col min="2581" max="2581" width="9.5703125" customWidth="1"/>
    <col min="2817" max="2817" width="1" customWidth="1"/>
    <col min="2818" max="2818" width="32.28515625" customWidth="1"/>
    <col min="2820" max="2820" width="10.5703125" customWidth="1"/>
    <col min="2821" max="2821" width="11.7109375" customWidth="1"/>
    <col min="2823" max="2823" width="10.5703125" customWidth="1"/>
    <col min="2824" max="2824" width="9.7109375" customWidth="1"/>
    <col min="2825" max="2825" width="9.85546875" customWidth="1"/>
    <col min="2826" max="2826" width="10.42578125" customWidth="1"/>
    <col min="2827" max="2827" width="9.28515625" customWidth="1"/>
    <col min="2829" max="2830" width="9" customWidth="1"/>
    <col min="2831" max="2831" width="11" customWidth="1"/>
    <col min="2832" max="2832" width="7.5703125" customWidth="1"/>
    <col min="2834" max="2834" width="10.7109375" customWidth="1"/>
    <col min="2835" max="2835" width="11.28515625" customWidth="1"/>
    <col min="2836" max="2836" width="10.85546875" customWidth="1"/>
    <col min="2837" max="2837" width="9.5703125" customWidth="1"/>
    <col min="3073" max="3073" width="1" customWidth="1"/>
    <col min="3074" max="3074" width="32.28515625" customWidth="1"/>
    <col min="3076" max="3076" width="10.5703125" customWidth="1"/>
    <col min="3077" max="3077" width="11.7109375" customWidth="1"/>
    <col min="3079" max="3079" width="10.5703125" customWidth="1"/>
    <col min="3080" max="3080" width="9.7109375" customWidth="1"/>
    <col min="3081" max="3081" width="9.85546875" customWidth="1"/>
    <col min="3082" max="3082" width="10.42578125" customWidth="1"/>
    <col min="3083" max="3083" width="9.28515625" customWidth="1"/>
    <col min="3085" max="3086" width="9" customWidth="1"/>
    <col min="3087" max="3087" width="11" customWidth="1"/>
    <col min="3088" max="3088" width="7.5703125" customWidth="1"/>
    <col min="3090" max="3090" width="10.7109375" customWidth="1"/>
    <col min="3091" max="3091" width="11.28515625" customWidth="1"/>
    <col min="3092" max="3092" width="10.85546875" customWidth="1"/>
    <col min="3093" max="3093" width="9.5703125" customWidth="1"/>
    <col min="3329" max="3329" width="1" customWidth="1"/>
    <col min="3330" max="3330" width="32.28515625" customWidth="1"/>
    <col min="3332" max="3332" width="10.5703125" customWidth="1"/>
    <col min="3333" max="3333" width="11.7109375" customWidth="1"/>
    <col min="3335" max="3335" width="10.5703125" customWidth="1"/>
    <col min="3336" max="3336" width="9.7109375" customWidth="1"/>
    <col min="3337" max="3337" width="9.85546875" customWidth="1"/>
    <col min="3338" max="3338" width="10.42578125" customWidth="1"/>
    <col min="3339" max="3339" width="9.28515625" customWidth="1"/>
    <col min="3341" max="3342" width="9" customWidth="1"/>
    <col min="3343" max="3343" width="11" customWidth="1"/>
    <col min="3344" max="3344" width="7.5703125" customWidth="1"/>
    <col min="3346" max="3346" width="10.7109375" customWidth="1"/>
    <col min="3347" max="3347" width="11.28515625" customWidth="1"/>
    <col min="3348" max="3348" width="10.85546875" customWidth="1"/>
    <col min="3349" max="3349" width="9.5703125" customWidth="1"/>
    <col min="3585" max="3585" width="1" customWidth="1"/>
    <col min="3586" max="3586" width="32.28515625" customWidth="1"/>
    <col min="3588" max="3588" width="10.5703125" customWidth="1"/>
    <col min="3589" max="3589" width="11.7109375" customWidth="1"/>
    <col min="3591" max="3591" width="10.5703125" customWidth="1"/>
    <col min="3592" max="3592" width="9.7109375" customWidth="1"/>
    <col min="3593" max="3593" width="9.85546875" customWidth="1"/>
    <col min="3594" max="3594" width="10.42578125" customWidth="1"/>
    <col min="3595" max="3595" width="9.28515625" customWidth="1"/>
    <col min="3597" max="3598" width="9" customWidth="1"/>
    <col min="3599" max="3599" width="11" customWidth="1"/>
    <col min="3600" max="3600" width="7.5703125" customWidth="1"/>
    <col min="3602" max="3602" width="10.7109375" customWidth="1"/>
    <col min="3603" max="3603" width="11.28515625" customWidth="1"/>
    <col min="3604" max="3604" width="10.85546875" customWidth="1"/>
    <col min="3605" max="3605" width="9.5703125" customWidth="1"/>
    <col min="3841" max="3841" width="1" customWidth="1"/>
    <col min="3842" max="3842" width="32.28515625" customWidth="1"/>
    <col min="3844" max="3844" width="10.5703125" customWidth="1"/>
    <col min="3845" max="3845" width="11.7109375" customWidth="1"/>
    <col min="3847" max="3847" width="10.5703125" customWidth="1"/>
    <col min="3848" max="3848" width="9.7109375" customWidth="1"/>
    <col min="3849" max="3849" width="9.85546875" customWidth="1"/>
    <col min="3850" max="3850" width="10.42578125" customWidth="1"/>
    <col min="3851" max="3851" width="9.28515625" customWidth="1"/>
    <col min="3853" max="3854" width="9" customWidth="1"/>
    <col min="3855" max="3855" width="11" customWidth="1"/>
    <col min="3856" max="3856" width="7.5703125" customWidth="1"/>
    <col min="3858" max="3858" width="10.7109375" customWidth="1"/>
    <col min="3859" max="3859" width="11.28515625" customWidth="1"/>
    <col min="3860" max="3860" width="10.85546875" customWidth="1"/>
    <col min="3861" max="3861" width="9.5703125" customWidth="1"/>
    <col min="4097" max="4097" width="1" customWidth="1"/>
    <col min="4098" max="4098" width="32.28515625" customWidth="1"/>
    <col min="4100" max="4100" width="10.5703125" customWidth="1"/>
    <col min="4101" max="4101" width="11.7109375" customWidth="1"/>
    <col min="4103" max="4103" width="10.5703125" customWidth="1"/>
    <col min="4104" max="4104" width="9.7109375" customWidth="1"/>
    <col min="4105" max="4105" width="9.85546875" customWidth="1"/>
    <col min="4106" max="4106" width="10.42578125" customWidth="1"/>
    <col min="4107" max="4107" width="9.28515625" customWidth="1"/>
    <col min="4109" max="4110" width="9" customWidth="1"/>
    <col min="4111" max="4111" width="11" customWidth="1"/>
    <col min="4112" max="4112" width="7.5703125" customWidth="1"/>
    <col min="4114" max="4114" width="10.7109375" customWidth="1"/>
    <col min="4115" max="4115" width="11.28515625" customWidth="1"/>
    <col min="4116" max="4116" width="10.85546875" customWidth="1"/>
    <col min="4117" max="4117" width="9.5703125" customWidth="1"/>
    <col min="4353" max="4353" width="1" customWidth="1"/>
    <col min="4354" max="4354" width="32.28515625" customWidth="1"/>
    <col min="4356" max="4356" width="10.5703125" customWidth="1"/>
    <col min="4357" max="4357" width="11.7109375" customWidth="1"/>
    <col min="4359" max="4359" width="10.5703125" customWidth="1"/>
    <col min="4360" max="4360" width="9.7109375" customWidth="1"/>
    <col min="4361" max="4361" width="9.85546875" customWidth="1"/>
    <col min="4362" max="4362" width="10.42578125" customWidth="1"/>
    <col min="4363" max="4363" width="9.28515625" customWidth="1"/>
    <col min="4365" max="4366" width="9" customWidth="1"/>
    <col min="4367" max="4367" width="11" customWidth="1"/>
    <col min="4368" max="4368" width="7.5703125" customWidth="1"/>
    <col min="4370" max="4370" width="10.7109375" customWidth="1"/>
    <col min="4371" max="4371" width="11.28515625" customWidth="1"/>
    <col min="4372" max="4372" width="10.85546875" customWidth="1"/>
    <col min="4373" max="4373" width="9.5703125" customWidth="1"/>
    <col min="4609" max="4609" width="1" customWidth="1"/>
    <col min="4610" max="4610" width="32.28515625" customWidth="1"/>
    <col min="4612" max="4612" width="10.5703125" customWidth="1"/>
    <col min="4613" max="4613" width="11.7109375" customWidth="1"/>
    <col min="4615" max="4615" width="10.5703125" customWidth="1"/>
    <col min="4616" max="4616" width="9.7109375" customWidth="1"/>
    <col min="4617" max="4617" width="9.85546875" customWidth="1"/>
    <col min="4618" max="4618" width="10.42578125" customWidth="1"/>
    <col min="4619" max="4619" width="9.28515625" customWidth="1"/>
    <col min="4621" max="4622" width="9" customWidth="1"/>
    <col min="4623" max="4623" width="11" customWidth="1"/>
    <col min="4624" max="4624" width="7.5703125" customWidth="1"/>
    <col min="4626" max="4626" width="10.7109375" customWidth="1"/>
    <col min="4627" max="4627" width="11.28515625" customWidth="1"/>
    <col min="4628" max="4628" width="10.85546875" customWidth="1"/>
    <col min="4629" max="4629" width="9.5703125" customWidth="1"/>
    <col min="4865" max="4865" width="1" customWidth="1"/>
    <col min="4866" max="4866" width="32.28515625" customWidth="1"/>
    <col min="4868" max="4868" width="10.5703125" customWidth="1"/>
    <col min="4869" max="4869" width="11.7109375" customWidth="1"/>
    <col min="4871" max="4871" width="10.5703125" customWidth="1"/>
    <col min="4872" max="4872" width="9.7109375" customWidth="1"/>
    <col min="4873" max="4873" width="9.85546875" customWidth="1"/>
    <col min="4874" max="4874" width="10.42578125" customWidth="1"/>
    <col min="4875" max="4875" width="9.28515625" customWidth="1"/>
    <col min="4877" max="4878" width="9" customWidth="1"/>
    <col min="4879" max="4879" width="11" customWidth="1"/>
    <col min="4880" max="4880" width="7.5703125" customWidth="1"/>
    <col min="4882" max="4882" width="10.7109375" customWidth="1"/>
    <col min="4883" max="4883" width="11.28515625" customWidth="1"/>
    <col min="4884" max="4884" width="10.85546875" customWidth="1"/>
    <col min="4885" max="4885" width="9.5703125" customWidth="1"/>
    <col min="5121" max="5121" width="1" customWidth="1"/>
    <col min="5122" max="5122" width="32.28515625" customWidth="1"/>
    <col min="5124" max="5124" width="10.5703125" customWidth="1"/>
    <col min="5125" max="5125" width="11.7109375" customWidth="1"/>
    <col min="5127" max="5127" width="10.5703125" customWidth="1"/>
    <col min="5128" max="5128" width="9.7109375" customWidth="1"/>
    <col min="5129" max="5129" width="9.85546875" customWidth="1"/>
    <col min="5130" max="5130" width="10.42578125" customWidth="1"/>
    <col min="5131" max="5131" width="9.28515625" customWidth="1"/>
    <col min="5133" max="5134" width="9" customWidth="1"/>
    <col min="5135" max="5135" width="11" customWidth="1"/>
    <col min="5136" max="5136" width="7.5703125" customWidth="1"/>
    <col min="5138" max="5138" width="10.7109375" customWidth="1"/>
    <col min="5139" max="5139" width="11.28515625" customWidth="1"/>
    <col min="5140" max="5140" width="10.85546875" customWidth="1"/>
    <col min="5141" max="5141" width="9.5703125" customWidth="1"/>
    <col min="5377" max="5377" width="1" customWidth="1"/>
    <col min="5378" max="5378" width="32.28515625" customWidth="1"/>
    <col min="5380" max="5380" width="10.5703125" customWidth="1"/>
    <col min="5381" max="5381" width="11.7109375" customWidth="1"/>
    <col min="5383" max="5383" width="10.5703125" customWidth="1"/>
    <col min="5384" max="5384" width="9.7109375" customWidth="1"/>
    <col min="5385" max="5385" width="9.85546875" customWidth="1"/>
    <col min="5386" max="5386" width="10.42578125" customWidth="1"/>
    <col min="5387" max="5387" width="9.28515625" customWidth="1"/>
    <col min="5389" max="5390" width="9" customWidth="1"/>
    <col min="5391" max="5391" width="11" customWidth="1"/>
    <col min="5392" max="5392" width="7.5703125" customWidth="1"/>
    <col min="5394" max="5394" width="10.7109375" customWidth="1"/>
    <col min="5395" max="5395" width="11.28515625" customWidth="1"/>
    <col min="5396" max="5396" width="10.85546875" customWidth="1"/>
    <col min="5397" max="5397" width="9.5703125" customWidth="1"/>
    <col min="5633" max="5633" width="1" customWidth="1"/>
    <col min="5634" max="5634" width="32.28515625" customWidth="1"/>
    <col min="5636" max="5636" width="10.5703125" customWidth="1"/>
    <col min="5637" max="5637" width="11.7109375" customWidth="1"/>
    <col min="5639" max="5639" width="10.5703125" customWidth="1"/>
    <col min="5640" max="5640" width="9.7109375" customWidth="1"/>
    <col min="5641" max="5641" width="9.85546875" customWidth="1"/>
    <col min="5642" max="5642" width="10.42578125" customWidth="1"/>
    <col min="5643" max="5643" width="9.28515625" customWidth="1"/>
    <col min="5645" max="5646" width="9" customWidth="1"/>
    <col min="5647" max="5647" width="11" customWidth="1"/>
    <col min="5648" max="5648" width="7.5703125" customWidth="1"/>
    <col min="5650" max="5650" width="10.7109375" customWidth="1"/>
    <col min="5651" max="5651" width="11.28515625" customWidth="1"/>
    <col min="5652" max="5652" width="10.85546875" customWidth="1"/>
    <col min="5653" max="5653" width="9.5703125" customWidth="1"/>
    <col min="5889" max="5889" width="1" customWidth="1"/>
    <col min="5890" max="5890" width="32.28515625" customWidth="1"/>
    <col min="5892" max="5892" width="10.5703125" customWidth="1"/>
    <col min="5893" max="5893" width="11.7109375" customWidth="1"/>
    <col min="5895" max="5895" width="10.5703125" customWidth="1"/>
    <col min="5896" max="5896" width="9.7109375" customWidth="1"/>
    <col min="5897" max="5897" width="9.85546875" customWidth="1"/>
    <col min="5898" max="5898" width="10.42578125" customWidth="1"/>
    <col min="5899" max="5899" width="9.28515625" customWidth="1"/>
    <col min="5901" max="5902" width="9" customWidth="1"/>
    <col min="5903" max="5903" width="11" customWidth="1"/>
    <col min="5904" max="5904" width="7.5703125" customWidth="1"/>
    <col min="5906" max="5906" width="10.7109375" customWidth="1"/>
    <col min="5907" max="5907" width="11.28515625" customWidth="1"/>
    <col min="5908" max="5908" width="10.85546875" customWidth="1"/>
    <col min="5909" max="5909" width="9.5703125" customWidth="1"/>
    <col min="6145" max="6145" width="1" customWidth="1"/>
    <col min="6146" max="6146" width="32.28515625" customWidth="1"/>
    <col min="6148" max="6148" width="10.5703125" customWidth="1"/>
    <col min="6149" max="6149" width="11.7109375" customWidth="1"/>
    <col min="6151" max="6151" width="10.5703125" customWidth="1"/>
    <col min="6152" max="6152" width="9.7109375" customWidth="1"/>
    <col min="6153" max="6153" width="9.85546875" customWidth="1"/>
    <col min="6154" max="6154" width="10.42578125" customWidth="1"/>
    <col min="6155" max="6155" width="9.28515625" customWidth="1"/>
    <col min="6157" max="6158" width="9" customWidth="1"/>
    <col min="6159" max="6159" width="11" customWidth="1"/>
    <col min="6160" max="6160" width="7.5703125" customWidth="1"/>
    <col min="6162" max="6162" width="10.7109375" customWidth="1"/>
    <col min="6163" max="6163" width="11.28515625" customWidth="1"/>
    <col min="6164" max="6164" width="10.85546875" customWidth="1"/>
    <col min="6165" max="6165" width="9.5703125" customWidth="1"/>
    <col min="6401" max="6401" width="1" customWidth="1"/>
    <col min="6402" max="6402" width="32.28515625" customWidth="1"/>
    <col min="6404" max="6404" width="10.5703125" customWidth="1"/>
    <col min="6405" max="6405" width="11.7109375" customWidth="1"/>
    <col min="6407" max="6407" width="10.5703125" customWidth="1"/>
    <col min="6408" max="6408" width="9.7109375" customWidth="1"/>
    <col min="6409" max="6409" width="9.85546875" customWidth="1"/>
    <col min="6410" max="6410" width="10.42578125" customWidth="1"/>
    <col min="6411" max="6411" width="9.28515625" customWidth="1"/>
    <col min="6413" max="6414" width="9" customWidth="1"/>
    <col min="6415" max="6415" width="11" customWidth="1"/>
    <col min="6416" max="6416" width="7.5703125" customWidth="1"/>
    <col min="6418" max="6418" width="10.7109375" customWidth="1"/>
    <col min="6419" max="6419" width="11.28515625" customWidth="1"/>
    <col min="6420" max="6420" width="10.85546875" customWidth="1"/>
    <col min="6421" max="6421" width="9.5703125" customWidth="1"/>
    <col min="6657" max="6657" width="1" customWidth="1"/>
    <col min="6658" max="6658" width="32.28515625" customWidth="1"/>
    <col min="6660" max="6660" width="10.5703125" customWidth="1"/>
    <col min="6661" max="6661" width="11.7109375" customWidth="1"/>
    <col min="6663" max="6663" width="10.5703125" customWidth="1"/>
    <col min="6664" max="6664" width="9.7109375" customWidth="1"/>
    <col min="6665" max="6665" width="9.85546875" customWidth="1"/>
    <col min="6666" max="6666" width="10.42578125" customWidth="1"/>
    <col min="6667" max="6667" width="9.28515625" customWidth="1"/>
    <col min="6669" max="6670" width="9" customWidth="1"/>
    <col min="6671" max="6671" width="11" customWidth="1"/>
    <col min="6672" max="6672" width="7.5703125" customWidth="1"/>
    <col min="6674" max="6674" width="10.7109375" customWidth="1"/>
    <col min="6675" max="6675" width="11.28515625" customWidth="1"/>
    <col min="6676" max="6676" width="10.85546875" customWidth="1"/>
    <col min="6677" max="6677" width="9.5703125" customWidth="1"/>
    <col min="6913" max="6913" width="1" customWidth="1"/>
    <col min="6914" max="6914" width="32.28515625" customWidth="1"/>
    <col min="6916" max="6916" width="10.5703125" customWidth="1"/>
    <col min="6917" max="6917" width="11.7109375" customWidth="1"/>
    <col min="6919" max="6919" width="10.5703125" customWidth="1"/>
    <col min="6920" max="6920" width="9.7109375" customWidth="1"/>
    <col min="6921" max="6921" width="9.85546875" customWidth="1"/>
    <col min="6922" max="6922" width="10.42578125" customWidth="1"/>
    <col min="6923" max="6923" width="9.28515625" customWidth="1"/>
    <col min="6925" max="6926" width="9" customWidth="1"/>
    <col min="6927" max="6927" width="11" customWidth="1"/>
    <col min="6928" max="6928" width="7.5703125" customWidth="1"/>
    <col min="6930" max="6930" width="10.7109375" customWidth="1"/>
    <col min="6931" max="6931" width="11.28515625" customWidth="1"/>
    <col min="6932" max="6932" width="10.85546875" customWidth="1"/>
    <col min="6933" max="6933" width="9.5703125" customWidth="1"/>
    <col min="7169" max="7169" width="1" customWidth="1"/>
    <col min="7170" max="7170" width="32.28515625" customWidth="1"/>
    <col min="7172" max="7172" width="10.5703125" customWidth="1"/>
    <col min="7173" max="7173" width="11.7109375" customWidth="1"/>
    <col min="7175" max="7175" width="10.5703125" customWidth="1"/>
    <col min="7176" max="7176" width="9.7109375" customWidth="1"/>
    <col min="7177" max="7177" width="9.85546875" customWidth="1"/>
    <col min="7178" max="7178" width="10.42578125" customWidth="1"/>
    <col min="7179" max="7179" width="9.28515625" customWidth="1"/>
    <col min="7181" max="7182" width="9" customWidth="1"/>
    <col min="7183" max="7183" width="11" customWidth="1"/>
    <col min="7184" max="7184" width="7.5703125" customWidth="1"/>
    <col min="7186" max="7186" width="10.7109375" customWidth="1"/>
    <col min="7187" max="7187" width="11.28515625" customWidth="1"/>
    <col min="7188" max="7188" width="10.85546875" customWidth="1"/>
    <col min="7189" max="7189" width="9.5703125" customWidth="1"/>
    <col min="7425" max="7425" width="1" customWidth="1"/>
    <col min="7426" max="7426" width="32.28515625" customWidth="1"/>
    <col min="7428" max="7428" width="10.5703125" customWidth="1"/>
    <col min="7429" max="7429" width="11.7109375" customWidth="1"/>
    <col min="7431" max="7431" width="10.5703125" customWidth="1"/>
    <col min="7432" max="7432" width="9.7109375" customWidth="1"/>
    <col min="7433" max="7433" width="9.85546875" customWidth="1"/>
    <col min="7434" max="7434" width="10.42578125" customWidth="1"/>
    <col min="7435" max="7435" width="9.28515625" customWidth="1"/>
    <col min="7437" max="7438" width="9" customWidth="1"/>
    <col min="7439" max="7439" width="11" customWidth="1"/>
    <col min="7440" max="7440" width="7.5703125" customWidth="1"/>
    <col min="7442" max="7442" width="10.7109375" customWidth="1"/>
    <col min="7443" max="7443" width="11.28515625" customWidth="1"/>
    <col min="7444" max="7444" width="10.85546875" customWidth="1"/>
    <col min="7445" max="7445" width="9.5703125" customWidth="1"/>
    <col min="7681" max="7681" width="1" customWidth="1"/>
    <col min="7682" max="7682" width="32.28515625" customWidth="1"/>
    <col min="7684" max="7684" width="10.5703125" customWidth="1"/>
    <col min="7685" max="7685" width="11.7109375" customWidth="1"/>
    <col min="7687" max="7687" width="10.5703125" customWidth="1"/>
    <col min="7688" max="7688" width="9.7109375" customWidth="1"/>
    <col min="7689" max="7689" width="9.85546875" customWidth="1"/>
    <col min="7690" max="7690" width="10.42578125" customWidth="1"/>
    <col min="7691" max="7691" width="9.28515625" customWidth="1"/>
    <col min="7693" max="7694" width="9" customWidth="1"/>
    <col min="7695" max="7695" width="11" customWidth="1"/>
    <col min="7696" max="7696" width="7.5703125" customWidth="1"/>
    <col min="7698" max="7698" width="10.7109375" customWidth="1"/>
    <col min="7699" max="7699" width="11.28515625" customWidth="1"/>
    <col min="7700" max="7700" width="10.85546875" customWidth="1"/>
    <col min="7701" max="7701" width="9.5703125" customWidth="1"/>
    <col min="7937" max="7937" width="1" customWidth="1"/>
    <col min="7938" max="7938" width="32.28515625" customWidth="1"/>
    <col min="7940" max="7940" width="10.5703125" customWidth="1"/>
    <col min="7941" max="7941" width="11.7109375" customWidth="1"/>
    <col min="7943" max="7943" width="10.5703125" customWidth="1"/>
    <col min="7944" max="7944" width="9.7109375" customWidth="1"/>
    <col min="7945" max="7945" width="9.85546875" customWidth="1"/>
    <col min="7946" max="7946" width="10.42578125" customWidth="1"/>
    <col min="7947" max="7947" width="9.28515625" customWidth="1"/>
    <col min="7949" max="7950" width="9" customWidth="1"/>
    <col min="7951" max="7951" width="11" customWidth="1"/>
    <col min="7952" max="7952" width="7.5703125" customWidth="1"/>
    <col min="7954" max="7954" width="10.7109375" customWidth="1"/>
    <col min="7955" max="7955" width="11.28515625" customWidth="1"/>
    <col min="7956" max="7956" width="10.85546875" customWidth="1"/>
    <col min="7957" max="7957" width="9.5703125" customWidth="1"/>
    <col min="8193" max="8193" width="1" customWidth="1"/>
    <col min="8194" max="8194" width="32.28515625" customWidth="1"/>
    <col min="8196" max="8196" width="10.5703125" customWidth="1"/>
    <col min="8197" max="8197" width="11.7109375" customWidth="1"/>
    <col min="8199" max="8199" width="10.5703125" customWidth="1"/>
    <col min="8200" max="8200" width="9.7109375" customWidth="1"/>
    <col min="8201" max="8201" width="9.85546875" customWidth="1"/>
    <col min="8202" max="8202" width="10.42578125" customWidth="1"/>
    <col min="8203" max="8203" width="9.28515625" customWidth="1"/>
    <col min="8205" max="8206" width="9" customWidth="1"/>
    <col min="8207" max="8207" width="11" customWidth="1"/>
    <col min="8208" max="8208" width="7.5703125" customWidth="1"/>
    <col min="8210" max="8210" width="10.7109375" customWidth="1"/>
    <col min="8211" max="8211" width="11.28515625" customWidth="1"/>
    <col min="8212" max="8212" width="10.85546875" customWidth="1"/>
    <col min="8213" max="8213" width="9.5703125" customWidth="1"/>
    <col min="8449" max="8449" width="1" customWidth="1"/>
    <col min="8450" max="8450" width="32.28515625" customWidth="1"/>
    <col min="8452" max="8452" width="10.5703125" customWidth="1"/>
    <col min="8453" max="8453" width="11.7109375" customWidth="1"/>
    <col min="8455" max="8455" width="10.5703125" customWidth="1"/>
    <col min="8456" max="8456" width="9.7109375" customWidth="1"/>
    <col min="8457" max="8457" width="9.85546875" customWidth="1"/>
    <col min="8458" max="8458" width="10.42578125" customWidth="1"/>
    <col min="8459" max="8459" width="9.28515625" customWidth="1"/>
    <col min="8461" max="8462" width="9" customWidth="1"/>
    <col min="8463" max="8463" width="11" customWidth="1"/>
    <col min="8464" max="8464" width="7.5703125" customWidth="1"/>
    <col min="8466" max="8466" width="10.7109375" customWidth="1"/>
    <col min="8467" max="8467" width="11.28515625" customWidth="1"/>
    <col min="8468" max="8468" width="10.85546875" customWidth="1"/>
    <col min="8469" max="8469" width="9.5703125" customWidth="1"/>
    <col min="8705" max="8705" width="1" customWidth="1"/>
    <col min="8706" max="8706" width="32.28515625" customWidth="1"/>
    <col min="8708" max="8708" width="10.5703125" customWidth="1"/>
    <col min="8709" max="8709" width="11.7109375" customWidth="1"/>
    <col min="8711" max="8711" width="10.5703125" customWidth="1"/>
    <col min="8712" max="8712" width="9.7109375" customWidth="1"/>
    <col min="8713" max="8713" width="9.85546875" customWidth="1"/>
    <col min="8714" max="8714" width="10.42578125" customWidth="1"/>
    <col min="8715" max="8715" width="9.28515625" customWidth="1"/>
    <col min="8717" max="8718" width="9" customWidth="1"/>
    <col min="8719" max="8719" width="11" customWidth="1"/>
    <col min="8720" max="8720" width="7.5703125" customWidth="1"/>
    <col min="8722" max="8722" width="10.7109375" customWidth="1"/>
    <col min="8723" max="8723" width="11.28515625" customWidth="1"/>
    <col min="8724" max="8724" width="10.85546875" customWidth="1"/>
    <col min="8725" max="8725" width="9.5703125" customWidth="1"/>
    <col min="8961" max="8961" width="1" customWidth="1"/>
    <col min="8962" max="8962" width="32.28515625" customWidth="1"/>
    <col min="8964" max="8964" width="10.5703125" customWidth="1"/>
    <col min="8965" max="8965" width="11.7109375" customWidth="1"/>
    <col min="8967" max="8967" width="10.5703125" customWidth="1"/>
    <col min="8968" max="8968" width="9.7109375" customWidth="1"/>
    <col min="8969" max="8969" width="9.85546875" customWidth="1"/>
    <col min="8970" max="8970" width="10.42578125" customWidth="1"/>
    <col min="8971" max="8971" width="9.28515625" customWidth="1"/>
    <col min="8973" max="8974" width="9" customWidth="1"/>
    <col min="8975" max="8975" width="11" customWidth="1"/>
    <col min="8976" max="8976" width="7.5703125" customWidth="1"/>
    <col min="8978" max="8978" width="10.7109375" customWidth="1"/>
    <col min="8979" max="8979" width="11.28515625" customWidth="1"/>
    <col min="8980" max="8980" width="10.85546875" customWidth="1"/>
    <col min="8981" max="8981" width="9.5703125" customWidth="1"/>
    <col min="9217" max="9217" width="1" customWidth="1"/>
    <col min="9218" max="9218" width="32.28515625" customWidth="1"/>
    <col min="9220" max="9220" width="10.5703125" customWidth="1"/>
    <col min="9221" max="9221" width="11.7109375" customWidth="1"/>
    <col min="9223" max="9223" width="10.5703125" customWidth="1"/>
    <col min="9224" max="9224" width="9.7109375" customWidth="1"/>
    <col min="9225" max="9225" width="9.85546875" customWidth="1"/>
    <col min="9226" max="9226" width="10.42578125" customWidth="1"/>
    <col min="9227" max="9227" width="9.28515625" customWidth="1"/>
    <col min="9229" max="9230" width="9" customWidth="1"/>
    <col min="9231" max="9231" width="11" customWidth="1"/>
    <col min="9232" max="9232" width="7.5703125" customWidth="1"/>
    <col min="9234" max="9234" width="10.7109375" customWidth="1"/>
    <col min="9235" max="9235" width="11.28515625" customWidth="1"/>
    <col min="9236" max="9236" width="10.85546875" customWidth="1"/>
    <col min="9237" max="9237" width="9.5703125" customWidth="1"/>
    <col min="9473" max="9473" width="1" customWidth="1"/>
    <col min="9474" max="9474" width="32.28515625" customWidth="1"/>
    <col min="9476" max="9476" width="10.5703125" customWidth="1"/>
    <col min="9477" max="9477" width="11.7109375" customWidth="1"/>
    <col min="9479" max="9479" width="10.5703125" customWidth="1"/>
    <col min="9480" max="9480" width="9.7109375" customWidth="1"/>
    <col min="9481" max="9481" width="9.85546875" customWidth="1"/>
    <col min="9482" max="9482" width="10.42578125" customWidth="1"/>
    <col min="9483" max="9483" width="9.28515625" customWidth="1"/>
    <col min="9485" max="9486" width="9" customWidth="1"/>
    <col min="9487" max="9487" width="11" customWidth="1"/>
    <col min="9488" max="9488" width="7.5703125" customWidth="1"/>
    <col min="9490" max="9490" width="10.7109375" customWidth="1"/>
    <col min="9491" max="9491" width="11.28515625" customWidth="1"/>
    <col min="9492" max="9492" width="10.85546875" customWidth="1"/>
    <col min="9493" max="9493" width="9.5703125" customWidth="1"/>
    <col min="9729" max="9729" width="1" customWidth="1"/>
    <col min="9730" max="9730" width="32.28515625" customWidth="1"/>
    <col min="9732" max="9732" width="10.5703125" customWidth="1"/>
    <col min="9733" max="9733" width="11.7109375" customWidth="1"/>
    <col min="9735" max="9735" width="10.5703125" customWidth="1"/>
    <col min="9736" max="9736" width="9.7109375" customWidth="1"/>
    <col min="9737" max="9737" width="9.85546875" customWidth="1"/>
    <col min="9738" max="9738" width="10.42578125" customWidth="1"/>
    <col min="9739" max="9739" width="9.28515625" customWidth="1"/>
    <col min="9741" max="9742" width="9" customWidth="1"/>
    <col min="9743" max="9743" width="11" customWidth="1"/>
    <col min="9744" max="9744" width="7.5703125" customWidth="1"/>
    <col min="9746" max="9746" width="10.7109375" customWidth="1"/>
    <col min="9747" max="9747" width="11.28515625" customWidth="1"/>
    <col min="9748" max="9748" width="10.85546875" customWidth="1"/>
    <col min="9749" max="9749" width="9.5703125" customWidth="1"/>
    <col min="9985" max="9985" width="1" customWidth="1"/>
    <col min="9986" max="9986" width="32.28515625" customWidth="1"/>
    <col min="9988" max="9988" width="10.5703125" customWidth="1"/>
    <col min="9989" max="9989" width="11.7109375" customWidth="1"/>
    <col min="9991" max="9991" width="10.5703125" customWidth="1"/>
    <col min="9992" max="9992" width="9.7109375" customWidth="1"/>
    <col min="9993" max="9993" width="9.85546875" customWidth="1"/>
    <col min="9994" max="9994" width="10.42578125" customWidth="1"/>
    <col min="9995" max="9995" width="9.28515625" customWidth="1"/>
    <col min="9997" max="9998" width="9" customWidth="1"/>
    <col min="9999" max="9999" width="11" customWidth="1"/>
    <col min="10000" max="10000" width="7.5703125" customWidth="1"/>
    <col min="10002" max="10002" width="10.7109375" customWidth="1"/>
    <col min="10003" max="10003" width="11.28515625" customWidth="1"/>
    <col min="10004" max="10004" width="10.85546875" customWidth="1"/>
    <col min="10005" max="10005" width="9.5703125" customWidth="1"/>
    <col min="10241" max="10241" width="1" customWidth="1"/>
    <col min="10242" max="10242" width="32.28515625" customWidth="1"/>
    <col min="10244" max="10244" width="10.5703125" customWidth="1"/>
    <col min="10245" max="10245" width="11.7109375" customWidth="1"/>
    <col min="10247" max="10247" width="10.5703125" customWidth="1"/>
    <col min="10248" max="10248" width="9.7109375" customWidth="1"/>
    <col min="10249" max="10249" width="9.85546875" customWidth="1"/>
    <col min="10250" max="10250" width="10.42578125" customWidth="1"/>
    <col min="10251" max="10251" width="9.28515625" customWidth="1"/>
    <col min="10253" max="10254" width="9" customWidth="1"/>
    <col min="10255" max="10255" width="11" customWidth="1"/>
    <col min="10256" max="10256" width="7.5703125" customWidth="1"/>
    <col min="10258" max="10258" width="10.7109375" customWidth="1"/>
    <col min="10259" max="10259" width="11.28515625" customWidth="1"/>
    <col min="10260" max="10260" width="10.85546875" customWidth="1"/>
    <col min="10261" max="10261" width="9.5703125" customWidth="1"/>
    <col min="10497" max="10497" width="1" customWidth="1"/>
    <col min="10498" max="10498" width="32.28515625" customWidth="1"/>
    <col min="10500" max="10500" width="10.5703125" customWidth="1"/>
    <col min="10501" max="10501" width="11.7109375" customWidth="1"/>
    <col min="10503" max="10503" width="10.5703125" customWidth="1"/>
    <col min="10504" max="10504" width="9.7109375" customWidth="1"/>
    <col min="10505" max="10505" width="9.85546875" customWidth="1"/>
    <col min="10506" max="10506" width="10.42578125" customWidth="1"/>
    <col min="10507" max="10507" width="9.28515625" customWidth="1"/>
    <col min="10509" max="10510" width="9" customWidth="1"/>
    <col min="10511" max="10511" width="11" customWidth="1"/>
    <col min="10512" max="10512" width="7.5703125" customWidth="1"/>
    <col min="10514" max="10514" width="10.7109375" customWidth="1"/>
    <col min="10515" max="10515" width="11.28515625" customWidth="1"/>
    <col min="10516" max="10516" width="10.85546875" customWidth="1"/>
    <col min="10517" max="10517" width="9.5703125" customWidth="1"/>
    <col min="10753" max="10753" width="1" customWidth="1"/>
    <col min="10754" max="10754" width="32.28515625" customWidth="1"/>
    <col min="10756" max="10756" width="10.5703125" customWidth="1"/>
    <col min="10757" max="10757" width="11.7109375" customWidth="1"/>
    <col min="10759" max="10759" width="10.5703125" customWidth="1"/>
    <col min="10760" max="10760" width="9.7109375" customWidth="1"/>
    <col min="10761" max="10761" width="9.85546875" customWidth="1"/>
    <col min="10762" max="10762" width="10.42578125" customWidth="1"/>
    <col min="10763" max="10763" width="9.28515625" customWidth="1"/>
    <col min="10765" max="10766" width="9" customWidth="1"/>
    <col min="10767" max="10767" width="11" customWidth="1"/>
    <col min="10768" max="10768" width="7.5703125" customWidth="1"/>
    <col min="10770" max="10770" width="10.7109375" customWidth="1"/>
    <col min="10771" max="10771" width="11.28515625" customWidth="1"/>
    <col min="10772" max="10772" width="10.85546875" customWidth="1"/>
    <col min="10773" max="10773" width="9.5703125" customWidth="1"/>
    <col min="11009" max="11009" width="1" customWidth="1"/>
    <col min="11010" max="11010" width="32.28515625" customWidth="1"/>
    <col min="11012" max="11012" width="10.5703125" customWidth="1"/>
    <col min="11013" max="11013" width="11.7109375" customWidth="1"/>
    <col min="11015" max="11015" width="10.5703125" customWidth="1"/>
    <col min="11016" max="11016" width="9.7109375" customWidth="1"/>
    <col min="11017" max="11017" width="9.85546875" customWidth="1"/>
    <col min="11018" max="11018" width="10.42578125" customWidth="1"/>
    <col min="11019" max="11019" width="9.28515625" customWidth="1"/>
    <col min="11021" max="11022" width="9" customWidth="1"/>
    <col min="11023" max="11023" width="11" customWidth="1"/>
    <col min="11024" max="11024" width="7.5703125" customWidth="1"/>
    <col min="11026" max="11026" width="10.7109375" customWidth="1"/>
    <col min="11027" max="11027" width="11.28515625" customWidth="1"/>
    <col min="11028" max="11028" width="10.85546875" customWidth="1"/>
    <col min="11029" max="11029" width="9.5703125" customWidth="1"/>
    <col min="11265" max="11265" width="1" customWidth="1"/>
    <col min="11266" max="11266" width="32.28515625" customWidth="1"/>
    <col min="11268" max="11268" width="10.5703125" customWidth="1"/>
    <col min="11269" max="11269" width="11.7109375" customWidth="1"/>
    <col min="11271" max="11271" width="10.5703125" customWidth="1"/>
    <col min="11272" max="11272" width="9.7109375" customWidth="1"/>
    <col min="11273" max="11273" width="9.85546875" customWidth="1"/>
    <col min="11274" max="11274" width="10.42578125" customWidth="1"/>
    <col min="11275" max="11275" width="9.28515625" customWidth="1"/>
    <col min="11277" max="11278" width="9" customWidth="1"/>
    <col min="11279" max="11279" width="11" customWidth="1"/>
    <col min="11280" max="11280" width="7.5703125" customWidth="1"/>
    <col min="11282" max="11282" width="10.7109375" customWidth="1"/>
    <col min="11283" max="11283" width="11.28515625" customWidth="1"/>
    <col min="11284" max="11284" width="10.85546875" customWidth="1"/>
    <col min="11285" max="11285" width="9.5703125" customWidth="1"/>
    <col min="11521" max="11521" width="1" customWidth="1"/>
    <col min="11522" max="11522" width="32.28515625" customWidth="1"/>
    <col min="11524" max="11524" width="10.5703125" customWidth="1"/>
    <col min="11525" max="11525" width="11.7109375" customWidth="1"/>
    <col min="11527" max="11527" width="10.5703125" customWidth="1"/>
    <col min="11528" max="11528" width="9.7109375" customWidth="1"/>
    <col min="11529" max="11529" width="9.85546875" customWidth="1"/>
    <col min="11530" max="11530" width="10.42578125" customWidth="1"/>
    <col min="11531" max="11531" width="9.28515625" customWidth="1"/>
    <col min="11533" max="11534" width="9" customWidth="1"/>
    <col min="11535" max="11535" width="11" customWidth="1"/>
    <col min="11536" max="11536" width="7.5703125" customWidth="1"/>
    <col min="11538" max="11538" width="10.7109375" customWidth="1"/>
    <col min="11539" max="11539" width="11.28515625" customWidth="1"/>
    <col min="11540" max="11540" width="10.85546875" customWidth="1"/>
    <col min="11541" max="11541" width="9.5703125" customWidth="1"/>
    <col min="11777" max="11777" width="1" customWidth="1"/>
    <col min="11778" max="11778" width="32.28515625" customWidth="1"/>
    <col min="11780" max="11780" width="10.5703125" customWidth="1"/>
    <col min="11781" max="11781" width="11.7109375" customWidth="1"/>
    <col min="11783" max="11783" width="10.5703125" customWidth="1"/>
    <col min="11784" max="11784" width="9.7109375" customWidth="1"/>
    <col min="11785" max="11785" width="9.85546875" customWidth="1"/>
    <col min="11786" max="11786" width="10.42578125" customWidth="1"/>
    <col min="11787" max="11787" width="9.28515625" customWidth="1"/>
    <col min="11789" max="11790" width="9" customWidth="1"/>
    <col min="11791" max="11791" width="11" customWidth="1"/>
    <col min="11792" max="11792" width="7.5703125" customWidth="1"/>
    <col min="11794" max="11794" width="10.7109375" customWidth="1"/>
    <col min="11795" max="11795" width="11.28515625" customWidth="1"/>
    <col min="11796" max="11796" width="10.85546875" customWidth="1"/>
    <col min="11797" max="11797" width="9.5703125" customWidth="1"/>
    <col min="12033" max="12033" width="1" customWidth="1"/>
    <col min="12034" max="12034" width="32.28515625" customWidth="1"/>
    <col min="12036" max="12036" width="10.5703125" customWidth="1"/>
    <col min="12037" max="12037" width="11.7109375" customWidth="1"/>
    <col min="12039" max="12039" width="10.5703125" customWidth="1"/>
    <col min="12040" max="12040" width="9.7109375" customWidth="1"/>
    <col min="12041" max="12041" width="9.85546875" customWidth="1"/>
    <col min="12042" max="12042" width="10.42578125" customWidth="1"/>
    <col min="12043" max="12043" width="9.28515625" customWidth="1"/>
    <col min="12045" max="12046" width="9" customWidth="1"/>
    <col min="12047" max="12047" width="11" customWidth="1"/>
    <col min="12048" max="12048" width="7.5703125" customWidth="1"/>
    <col min="12050" max="12050" width="10.7109375" customWidth="1"/>
    <col min="12051" max="12051" width="11.28515625" customWidth="1"/>
    <col min="12052" max="12052" width="10.85546875" customWidth="1"/>
    <col min="12053" max="12053" width="9.5703125" customWidth="1"/>
    <col min="12289" max="12289" width="1" customWidth="1"/>
    <col min="12290" max="12290" width="32.28515625" customWidth="1"/>
    <col min="12292" max="12292" width="10.5703125" customWidth="1"/>
    <col min="12293" max="12293" width="11.7109375" customWidth="1"/>
    <col min="12295" max="12295" width="10.5703125" customWidth="1"/>
    <col min="12296" max="12296" width="9.7109375" customWidth="1"/>
    <col min="12297" max="12297" width="9.85546875" customWidth="1"/>
    <col min="12298" max="12298" width="10.42578125" customWidth="1"/>
    <col min="12299" max="12299" width="9.28515625" customWidth="1"/>
    <col min="12301" max="12302" width="9" customWidth="1"/>
    <col min="12303" max="12303" width="11" customWidth="1"/>
    <col min="12304" max="12304" width="7.5703125" customWidth="1"/>
    <col min="12306" max="12306" width="10.7109375" customWidth="1"/>
    <col min="12307" max="12307" width="11.28515625" customWidth="1"/>
    <col min="12308" max="12308" width="10.85546875" customWidth="1"/>
    <col min="12309" max="12309" width="9.5703125" customWidth="1"/>
    <col min="12545" max="12545" width="1" customWidth="1"/>
    <col min="12546" max="12546" width="32.28515625" customWidth="1"/>
    <col min="12548" max="12548" width="10.5703125" customWidth="1"/>
    <col min="12549" max="12549" width="11.7109375" customWidth="1"/>
    <col min="12551" max="12551" width="10.5703125" customWidth="1"/>
    <col min="12552" max="12552" width="9.7109375" customWidth="1"/>
    <col min="12553" max="12553" width="9.85546875" customWidth="1"/>
    <col min="12554" max="12554" width="10.42578125" customWidth="1"/>
    <col min="12555" max="12555" width="9.28515625" customWidth="1"/>
    <col min="12557" max="12558" width="9" customWidth="1"/>
    <col min="12559" max="12559" width="11" customWidth="1"/>
    <col min="12560" max="12560" width="7.5703125" customWidth="1"/>
    <col min="12562" max="12562" width="10.7109375" customWidth="1"/>
    <col min="12563" max="12563" width="11.28515625" customWidth="1"/>
    <col min="12564" max="12564" width="10.85546875" customWidth="1"/>
    <col min="12565" max="12565" width="9.5703125" customWidth="1"/>
    <col min="12801" max="12801" width="1" customWidth="1"/>
    <col min="12802" max="12802" width="32.28515625" customWidth="1"/>
    <col min="12804" max="12804" width="10.5703125" customWidth="1"/>
    <col min="12805" max="12805" width="11.7109375" customWidth="1"/>
    <col min="12807" max="12807" width="10.5703125" customWidth="1"/>
    <col min="12808" max="12808" width="9.7109375" customWidth="1"/>
    <col min="12809" max="12809" width="9.85546875" customWidth="1"/>
    <col min="12810" max="12810" width="10.42578125" customWidth="1"/>
    <col min="12811" max="12811" width="9.28515625" customWidth="1"/>
    <col min="12813" max="12814" width="9" customWidth="1"/>
    <col min="12815" max="12815" width="11" customWidth="1"/>
    <col min="12816" max="12816" width="7.5703125" customWidth="1"/>
    <col min="12818" max="12818" width="10.7109375" customWidth="1"/>
    <col min="12819" max="12819" width="11.28515625" customWidth="1"/>
    <col min="12820" max="12820" width="10.85546875" customWidth="1"/>
    <col min="12821" max="12821" width="9.5703125" customWidth="1"/>
    <col min="13057" max="13057" width="1" customWidth="1"/>
    <col min="13058" max="13058" width="32.28515625" customWidth="1"/>
    <col min="13060" max="13060" width="10.5703125" customWidth="1"/>
    <col min="13061" max="13061" width="11.7109375" customWidth="1"/>
    <col min="13063" max="13063" width="10.5703125" customWidth="1"/>
    <col min="13064" max="13064" width="9.7109375" customWidth="1"/>
    <col min="13065" max="13065" width="9.85546875" customWidth="1"/>
    <col min="13066" max="13066" width="10.42578125" customWidth="1"/>
    <col min="13067" max="13067" width="9.28515625" customWidth="1"/>
    <col min="13069" max="13070" width="9" customWidth="1"/>
    <col min="13071" max="13071" width="11" customWidth="1"/>
    <col min="13072" max="13072" width="7.5703125" customWidth="1"/>
    <col min="13074" max="13074" width="10.7109375" customWidth="1"/>
    <col min="13075" max="13075" width="11.28515625" customWidth="1"/>
    <col min="13076" max="13076" width="10.85546875" customWidth="1"/>
    <col min="13077" max="13077" width="9.5703125" customWidth="1"/>
    <col min="13313" max="13313" width="1" customWidth="1"/>
    <col min="13314" max="13314" width="32.28515625" customWidth="1"/>
    <col min="13316" max="13316" width="10.5703125" customWidth="1"/>
    <col min="13317" max="13317" width="11.7109375" customWidth="1"/>
    <col min="13319" max="13319" width="10.5703125" customWidth="1"/>
    <col min="13320" max="13320" width="9.7109375" customWidth="1"/>
    <col min="13321" max="13321" width="9.85546875" customWidth="1"/>
    <col min="13322" max="13322" width="10.42578125" customWidth="1"/>
    <col min="13323" max="13323" width="9.28515625" customWidth="1"/>
    <col min="13325" max="13326" width="9" customWidth="1"/>
    <col min="13327" max="13327" width="11" customWidth="1"/>
    <col min="13328" max="13328" width="7.5703125" customWidth="1"/>
    <col min="13330" max="13330" width="10.7109375" customWidth="1"/>
    <col min="13331" max="13331" width="11.28515625" customWidth="1"/>
    <col min="13332" max="13332" width="10.85546875" customWidth="1"/>
    <col min="13333" max="13333" width="9.5703125" customWidth="1"/>
    <col min="13569" max="13569" width="1" customWidth="1"/>
    <col min="13570" max="13570" width="32.28515625" customWidth="1"/>
    <col min="13572" max="13572" width="10.5703125" customWidth="1"/>
    <col min="13573" max="13573" width="11.7109375" customWidth="1"/>
    <col min="13575" max="13575" width="10.5703125" customWidth="1"/>
    <col min="13576" max="13576" width="9.7109375" customWidth="1"/>
    <col min="13577" max="13577" width="9.85546875" customWidth="1"/>
    <col min="13578" max="13578" width="10.42578125" customWidth="1"/>
    <col min="13579" max="13579" width="9.28515625" customWidth="1"/>
    <col min="13581" max="13582" width="9" customWidth="1"/>
    <col min="13583" max="13583" width="11" customWidth="1"/>
    <col min="13584" max="13584" width="7.5703125" customWidth="1"/>
    <col min="13586" max="13586" width="10.7109375" customWidth="1"/>
    <col min="13587" max="13587" width="11.28515625" customWidth="1"/>
    <col min="13588" max="13588" width="10.85546875" customWidth="1"/>
    <col min="13589" max="13589" width="9.5703125" customWidth="1"/>
    <col min="13825" max="13825" width="1" customWidth="1"/>
    <col min="13826" max="13826" width="32.28515625" customWidth="1"/>
    <col min="13828" max="13828" width="10.5703125" customWidth="1"/>
    <col min="13829" max="13829" width="11.7109375" customWidth="1"/>
    <col min="13831" max="13831" width="10.5703125" customWidth="1"/>
    <col min="13832" max="13832" width="9.7109375" customWidth="1"/>
    <col min="13833" max="13833" width="9.85546875" customWidth="1"/>
    <col min="13834" max="13834" width="10.42578125" customWidth="1"/>
    <col min="13835" max="13835" width="9.28515625" customWidth="1"/>
    <col min="13837" max="13838" width="9" customWidth="1"/>
    <col min="13839" max="13839" width="11" customWidth="1"/>
    <col min="13840" max="13840" width="7.5703125" customWidth="1"/>
    <col min="13842" max="13842" width="10.7109375" customWidth="1"/>
    <col min="13843" max="13843" width="11.28515625" customWidth="1"/>
    <col min="13844" max="13844" width="10.85546875" customWidth="1"/>
    <col min="13845" max="13845" width="9.5703125" customWidth="1"/>
    <col min="14081" max="14081" width="1" customWidth="1"/>
    <col min="14082" max="14082" width="32.28515625" customWidth="1"/>
    <col min="14084" max="14084" width="10.5703125" customWidth="1"/>
    <col min="14085" max="14085" width="11.7109375" customWidth="1"/>
    <col min="14087" max="14087" width="10.5703125" customWidth="1"/>
    <col min="14088" max="14088" width="9.7109375" customWidth="1"/>
    <col min="14089" max="14089" width="9.85546875" customWidth="1"/>
    <col min="14090" max="14090" width="10.42578125" customWidth="1"/>
    <col min="14091" max="14091" width="9.28515625" customWidth="1"/>
    <col min="14093" max="14094" width="9" customWidth="1"/>
    <col min="14095" max="14095" width="11" customWidth="1"/>
    <col min="14096" max="14096" width="7.5703125" customWidth="1"/>
    <col min="14098" max="14098" width="10.7109375" customWidth="1"/>
    <col min="14099" max="14099" width="11.28515625" customWidth="1"/>
    <col min="14100" max="14100" width="10.85546875" customWidth="1"/>
    <col min="14101" max="14101" width="9.5703125" customWidth="1"/>
    <col min="14337" max="14337" width="1" customWidth="1"/>
    <col min="14338" max="14338" width="32.28515625" customWidth="1"/>
    <col min="14340" max="14340" width="10.5703125" customWidth="1"/>
    <col min="14341" max="14341" width="11.7109375" customWidth="1"/>
    <col min="14343" max="14343" width="10.5703125" customWidth="1"/>
    <col min="14344" max="14344" width="9.7109375" customWidth="1"/>
    <col min="14345" max="14345" width="9.85546875" customWidth="1"/>
    <col min="14346" max="14346" width="10.42578125" customWidth="1"/>
    <col min="14347" max="14347" width="9.28515625" customWidth="1"/>
    <col min="14349" max="14350" width="9" customWidth="1"/>
    <col min="14351" max="14351" width="11" customWidth="1"/>
    <col min="14352" max="14352" width="7.5703125" customWidth="1"/>
    <col min="14354" max="14354" width="10.7109375" customWidth="1"/>
    <col min="14355" max="14355" width="11.28515625" customWidth="1"/>
    <col min="14356" max="14356" width="10.85546875" customWidth="1"/>
    <col min="14357" max="14357" width="9.5703125" customWidth="1"/>
    <col min="14593" max="14593" width="1" customWidth="1"/>
    <col min="14594" max="14594" width="32.28515625" customWidth="1"/>
    <col min="14596" max="14596" width="10.5703125" customWidth="1"/>
    <col min="14597" max="14597" width="11.7109375" customWidth="1"/>
    <col min="14599" max="14599" width="10.5703125" customWidth="1"/>
    <col min="14600" max="14600" width="9.7109375" customWidth="1"/>
    <col min="14601" max="14601" width="9.85546875" customWidth="1"/>
    <col min="14602" max="14602" width="10.42578125" customWidth="1"/>
    <col min="14603" max="14603" width="9.28515625" customWidth="1"/>
    <col min="14605" max="14606" width="9" customWidth="1"/>
    <col min="14607" max="14607" width="11" customWidth="1"/>
    <col min="14608" max="14608" width="7.5703125" customWidth="1"/>
    <col min="14610" max="14610" width="10.7109375" customWidth="1"/>
    <col min="14611" max="14611" width="11.28515625" customWidth="1"/>
    <col min="14612" max="14612" width="10.85546875" customWidth="1"/>
    <col min="14613" max="14613" width="9.5703125" customWidth="1"/>
    <col min="14849" max="14849" width="1" customWidth="1"/>
    <col min="14850" max="14850" width="32.28515625" customWidth="1"/>
    <col min="14852" max="14852" width="10.5703125" customWidth="1"/>
    <col min="14853" max="14853" width="11.7109375" customWidth="1"/>
    <col min="14855" max="14855" width="10.5703125" customWidth="1"/>
    <col min="14856" max="14856" width="9.7109375" customWidth="1"/>
    <col min="14857" max="14857" width="9.85546875" customWidth="1"/>
    <col min="14858" max="14858" width="10.42578125" customWidth="1"/>
    <col min="14859" max="14859" width="9.28515625" customWidth="1"/>
    <col min="14861" max="14862" width="9" customWidth="1"/>
    <col min="14863" max="14863" width="11" customWidth="1"/>
    <col min="14864" max="14864" width="7.5703125" customWidth="1"/>
    <col min="14866" max="14866" width="10.7109375" customWidth="1"/>
    <col min="14867" max="14867" width="11.28515625" customWidth="1"/>
    <col min="14868" max="14868" width="10.85546875" customWidth="1"/>
    <col min="14869" max="14869" width="9.5703125" customWidth="1"/>
    <col min="15105" max="15105" width="1" customWidth="1"/>
    <col min="15106" max="15106" width="32.28515625" customWidth="1"/>
    <col min="15108" max="15108" width="10.5703125" customWidth="1"/>
    <col min="15109" max="15109" width="11.7109375" customWidth="1"/>
    <col min="15111" max="15111" width="10.5703125" customWidth="1"/>
    <col min="15112" max="15112" width="9.7109375" customWidth="1"/>
    <col min="15113" max="15113" width="9.85546875" customWidth="1"/>
    <col min="15114" max="15114" width="10.42578125" customWidth="1"/>
    <col min="15115" max="15115" width="9.28515625" customWidth="1"/>
    <col min="15117" max="15118" width="9" customWidth="1"/>
    <col min="15119" max="15119" width="11" customWidth="1"/>
    <col min="15120" max="15120" width="7.5703125" customWidth="1"/>
    <col min="15122" max="15122" width="10.7109375" customWidth="1"/>
    <col min="15123" max="15123" width="11.28515625" customWidth="1"/>
    <col min="15124" max="15124" width="10.85546875" customWidth="1"/>
    <col min="15125" max="15125" width="9.5703125" customWidth="1"/>
    <col min="15361" max="15361" width="1" customWidth="1"/>
    <col min="15362" max="15362" width="32.28515625" customWidth="1"/>
    <col min="15364" max="15364" width="10.5703125" customWidth="1"/>
    <col min="15365" max="15365" width="11.7109375" customWidth="1"/>
    <col min="15367" max="15367" width="10.5703125" customWidth="1"/>
    <col min="15368" max="15368" width="9.7109375" customWidth="1"/>
    <col min="15369" max="15369" width="9.85546875" customWidth="1"/>
    <col min="15370" max="15370" width="10.42578125" customWidth="1"/>
    <col min="15371" max="15371" width="9.28515625" customWidth="1"/>
    <col min="15373" max="15374" width="9" customWidth="1"/>
    <col min="15375" max="15375" width="11" customWidth="1"/>
    <col min="15376" max="15376" width="7.5703125" customWidth="1"/>
    <col min="15378" max="15378" width="10.7109375" customWidth="1"/>
    <col min="15379" max="15379" width="11.28515625" customWidth="1"/>
    <col min="15380" max="15380" width="10.85546875" customWidth="1"/>
    <col min="15381" max="15381" width="9.5703125" customWidth="1"/>
    <col min="15617" max="15617" width="1" customWidth="1"/>
    <col min="15618" max="15618" width="32.28515625" customWidth="1"/>
    <col min="15620" max="15620" width="10.5703125" customWidth="1"/>
    <col min="15621" max="15621" width="11.7109375" customWidth="1"/>
    <col min="15623" max="15623" width="10.5703125" customWidth="1"/>
    <col min="15624" max="15624" width="9.7109375" customWidth="1"/>
    <col min="15625" max="15625" width="9.85546875" customWidth="1"/>
    <col min="15626" max="15626" width="10.42578125" customWidth="1"/>
    <col min="15627" max="15627" width="9.28515625" customWidth="1"/>
    <col min="15629" max="15630" width="9" customWidth="1"/>
    <col min="15631" max="15631" width="11" customWidth="1"/>
    <col min="15632" max="15632" width="7.5703125" customWidth="1"/>
    <col min="15634" max="15634" width="10.7109375" customWidth="1"/>
    <col min="15635" max="15635" width="11.28515625" customWidth="1"/>
    <col min="15636" max="15636" width="10.85546875" customWidth="1"/>
    <col min="15637" max="15637" width="9.5703125" customWidth="1"/>
    <col min="15873" max="15873" width="1" customWidth="1"/>
    <col min="15874" max="15874" width="32.28515625" customWidth="1"/>
    <col min="15876" max="15876" width="10.5703125" customWidth="1"/>
    <col min="15877" max="15877" width="11.7109375" customWidth="1"/>
    <col min="15879" max="15879" width="10.5703125" customWidth="1"/>
    <col min="15880" max="15880" width="9.7109375" customWidth="1"/>
    <col min="15881" max="15881" width="9.85546875" customWidth="1"/>
    <col min="15882" max="15882" width="10.42578125" customWidth="1"/>
    <col min="15883" max="15883" width="9.28515625" customWidth="1"/>
    <col min="15885" max="15886" width="9" customWidth="1"/>
    <col min="15887" max="15887" width="11" customWidth="1"/>
    <col min="15888" max="15888" width="7.5703125" customWidth="1"/>
    <col min="15890" max="15890" width="10.7109375" customWidth="1"/>
    <col min="15891" max="15891" width="11.28515625" customWidth="1"/>
    <col min="15892" max="15892" width="10.85546875" customWidth="1"/>
    <col min="15893" max="15893" width="9.5703125" customWidth="1"/>
    <col min="16129" max="16129" width="1" customWidth="1"/>
    <col min="16130" max="16130" width="32.28515625" customWidth="1"/>
    <col min="16132" max="16132" width="10.5703125" customWidth="1"/>
    <col min="16133" max="16133" width="11.7109375" customWidth="1"/>
    <col min="16135" max="16135" width="10.5703125" customWidth="1"/>
    <col min="16136" max="16136" width="9.7109375" customWidth="1"/>
    <col min="16137" max="16137" width="9.85546875" customWidth="1"/>
    <col min="16138" max="16138" width="10.42578125" customWidth="1"/>
    <col min="16139" max="16139" width="9.28515625" customWidth="1"/>
    <col min="16141" max="16142" width="9" customWidth="1"/>
    <col min="16143" max="16143" width="11" customWidth="1"/>
    <col min="16144" max="16144" width="7.5703125" customWidth="1"/>
    <col min="16146" max="16146" width="10.7109375" customWidth="1"/>
    <col min="16147" max="16147" width="11.28515625" customWidth="1"/>
    <col min="16148" max="16148" width="10.85546875" customWidth="1"/>
    <col min="16149" max="16149" width="9.5703125" customWidth="1"/>
  </cols>
  <sheetData>
    <row r="1" spans="2:21" ht="15.75" x14ac:dyDescent="0.25">
      <c r="B1" s="112" t="s">
        <v>0</v>
      </c>
      <c r="C1" s="112"/>
      <c r="D1" s="112"/>
      <c r="E1" s="112"/>
      <c r="F1" s="112"/>
      <c r="G1" s="112"/>
      <c r="H1" s="112"/>
      <c r="I1" s="112"/>
      <c r="J1" s="112"/>
      <c r="K1" s="112"/>
      <c r="L1" s="112"/>
      <c r="M1" s="112"/>
      <c r="N1" s="112"/>
      <c r="O1" s="112"/>
      <c r="P1" s="112"/>
      <c r="Q1" s="112"/>
      <c r="R1" s="112"/>
      <c r="S1" s="112"/>
      <c r="T1" s="112"/>
      <c r="U1" s="112"/>
    </row>
    <row r="2" spans="2:21" ht="15.75" x14ac:dyDescent="0.25">
      <c r="B2" s="112" t="s">
        <v>1</v>
      </c>
      <c r="C2" s="112"/>
      <c r="D2" s="112"/>
      <c r="E2" s="112"/>
      <c r="F2" s="112"/>
      <c r="G2" s="112"/>
      <c r="H2" s="112"/>
      <c r="I2" s="112"/>
      <c r="J2" s="112"/>
      <c r="K2" s="112"/>
      <c r="L2" s="112"/>
      <c r="M2" s="112"/>
      <c r="N2" s="112"/>
      <c r="O2" s="112"/>
      <c r="P2" s="112"/>
      <c r="Q2" s="112"/>
      <c r="R2" s="112"/>
      <c r="S2" s="112"/>
      <c r="T2" s="112"/>
      <c r="U2" s="112"/>
    </row>
    <row r="3" spans="2:21" ht="18.75" x14ac:dyDescent="0.3">
      <c r="B3" s="123" t="s">
        <v>182</v>
      </c>
      <c r="C3" s="123"/>
      <c r="D3" s="123"/>
      <c r="E3" s="123"/>
      <c r="F3" s="123"/>
      <c r="G3" s="123"/>
      <c r="H3" s="123"/>
      <c r="I3" s="123"/>
      <c r="J3" s="123"/>
      <c r="K3" s="123"/>
      <c r="L3" s="123"/>
      <c r="M3" s="123"/>
      <c r="N3" s="123"/>
      <c r="O3" s="123"/>
      <c r="P3" s="123"/>
      <c r="Q3" s="123"/>
      <c r="R3" s="123"/>
      <c r="S3" s="123"/>
      <c r="T3" s="123"/>
      <c r="U3" s="123"/>
    </row>
    <row r="4" spans="2:21" x14ac:dyDescent="0.25">
      <c r="B4" s="1" t="s">
        <v>3</v>
      </c>
    </row>
    <row r="5" spans="2:21" x14ac:dyDescent="0.25">
      <c r="B5" s="1" t="s">
        <v>31</v>
      </c>
    </row>
    <row r="6" spans="2:21" x14ac:dyDescent="0.25">
      <c r="B6" s="15"/>
      <c r="C6" s="120" t="s">
        <v>18</v>
      </c>
      <c r="D6" s="120" t="s">
        <v>19</v>
      </c>
      <c r="E6" s="124" t="s">
        <v>32</v>
      </c>
      <c r="F6" s="125"/>
      <c r="G6" s="125"/>
      <c r="H6" s="125"/>
      <c r="I6" s="125"/>
      <c r="J6" s="125"/>
      <c r="K6" s="125"/>
      <c r="L6" s="125"/>
      <c r="M6" s="125"/>
      <c r="N6" s="126"/>
      <c r="O6" s="127" t="s">
        <v>21</v>
      </c>
      <c r="P6" s="16"/>
      <c r="Q6" s="120" t="s">
        <v>23</v>
      </c>
      <c r="R6" s="120" t="s">
        <v>24</v>
      </c>
      <c r="S6" s="130" t="s">
        <v>33</v>
      </c>
      <c r="T6" s="120" t="s">
        <v>26</v>
      </c>
      <c r="U6" s="17"/>
    </row>
    <row r="7" spans="2:21" x14ac:dyDescent="0.25">
      <c r="B7" s="18"/>
      <c r="C7" s="121"/>
      <c r="D7" s="121"/>
      <c r="E7" s="120" t="s">
        <v>34</v>
      </c>
      <c r="F7" s="120" t="s">
        <v>35</v>
      </c>
      <c r="G7" s="120" t="s">
        <v>36</v>
      </c>
      <c r="H7" s="120" t="s">
        <v>37</v>
      </c>
      <c r="I7" s="120" t="s">
        <v>38</v>
      </c>
      <c r="J7" s="120" t="s">
        <v>39</v>
      </c>
      <c r="K7" s="120" t="s">
        <v>40</v>
      </c>
      <c r="L7" s="120" t="s">
        <v>41</v>
      </c>
      <c r="M7" s="120" t="s">
        <v>42</v>
      </c>
      <c r="N7" s="133" t="s">
        <v>43</v>
      </c>
      <c r="O7" s="128"/>
      <c r="P7" s="19"/>
      <c r="Q7" s="121"/>
      <c r="R7" s="121"/>
      <c r="S7" s="131"/>
      <c r="T7" s="121"/>
      <c r="U7" s="20"/>
    </row>
    <row r="8" spans="2:21" x14ac:dyDescent="0.25">
      <c r="B8" s="21" t="s">
        <v>183</v>
      </c>
      <c r="C8" s="121"/>
      <c r="D8" s="121"/>
      <c r="E8" s="121"/>
      <c r="F8" s="121"/>
      <c r="G8" s="121"/>
      <c r="H8" s="121"/>
      <c r="I8" s="121"/>
      <c r="J8" s="121"/>
      <c r="K8" s="121"/>
      <c r="L8" s="121"/>
      <c r="M8" s="121"/>
      <c r="N8" s="134"/>
      <c r="O8" s="128"/>
      <c r="P8" s="121" t="s">
        <v>22</v>
      </c>
      <c r="Q8" s="121"/>
      <c r="R8" s="121"/>
      <c r="S8" s="131"/>
      <c r="T8" s="121"/>
      <c r="U8" s="20" t="s">
        <v>27</v>
      </c>
    </row>
    <row r="9" spans="2:21" x14ac:dyDescent="0.25">
      <c r="B9" s="18"/>
      <c r="C9" s="121"/>
      <c r="D9" s="121"/>
      <c r="E9" s="121"/>
      <c r="F9" s="121"/>
      <c r="G9" s="121"/>
      <c r="H9" s="121"/>
      <c r="I9" s="121"/>
      <c r="J9" s="121"/>
      <c r="K9" s="121"/>
      <c r="L9" s="121"/>
      <c r="M9" s="121"/>
      <c r="N9" s="134"/>
      <c r="O9" s="128"/>
      <c r="P9" s="121"/>
      <c r="Q9" s="121"/>
      <c r="R9" s="121"/>
      <c r="S9" s="131"/>
      <c r="T9" s="121"/>
      <c r="U9" s="20"/>
    </row>
    <row r="10" spans="2:21" x14ac:dyDescent="0.25">
      <c r="B10" s="18"/>
      <c r="C10" s="121"/>
      <c r="D10" s="121"/>
      <c r="E10" s="121"/>
      <c r="F10" s="121"/>
      <c r="G10" s="121"/>
      <c r="H10" s="121"/>
      <c r="I10" s="121"/>
      <c r="J10" s="121"/>
      <c r="K10" s="121"/>
      <c r="L10" s="121"/>
      <c r="M10" s="121"/>
      <c r="N10" s="134"/>
      <c r="O10" s="128"/>
      <c r="P10" s="121"/>
      <c r="Q10" s="121"/>
      <c r="R10" s="121"/>
      <c r="S10" s="131"/>
      <c r="T10" s="121"/>
      <c r="U10" s="20"/>
    </row>
    <row r="11" spans="2:21" x14ac:dyDescent="0.25">
      <c r="B11" s="22"/>
      <c r="C11" s="122"/>
      <c r="D11" s="122"/>
      <c r="E11" s="122"/>
      <c r="F11" s="122"/>
      <c r="G11" s="122"/>
      <c r="H11" s="122"/>
      <c r="I11" s="122"/>
      <c r="J11" s="122"/>
      <c r="K11" s="122"/>
      <c r="L11" s="122"/>
      <c r="M11" s="122"/>
      <c r="N11" s="135"/>
      <c r="O11" s="129"/>
      <c r="P11" s="22"/>
      <c r="Q11" s="122"/>
      <c r="R11" s="122"/>
      <c r="S11" s="132"/>
      <c r="T11" s="122"/>
      <c r="U11" s="23"/>
    </row>
    <row r="12" spans="2:21" x14ac:dyDescent="0.25">
      <c r="B12" s="64" t="s">
        <v>184</v>
      </c>
      <c r="C12" s="7">
        <v>3</v>
      </c>
      <c r="D12" s="7">
        <v>1</v>
      </c>
      <c r="E12" s="7">
        <v>16</v>
      </c>
      <c r="F12" s="7">
        <v>22</v>
      </c>
      <c r="G12" s="7">
        <v>3</v>
      </c>
      <c r="H12" s="7">
        <v>6</v>
      </c>
      <c r="I12" s="7">
        <v>7</v>
      </c>
      <c r="J12" s="7">
        <v>2</v>
      </c>
      <c r="K12" s="7">
        <v>4</v>
      </c>
      <c r="L12" s="7">
        <v>10</v>
      </c>
      <c r="M12" s="7">
        <v>4</v>
      </c>
      <c r="N12" s="7">
        <v>74</v>
      </c>
      <c r="O12" s="7">
        <v>0</v>
      </c>
      <c r="P12" s="7">
        <v>2</v>
      </c>
      <c r="Q12" s="7">
        <v>26</v>
      </c>
      <c r="R12" s="7">
        <v>4</v>
      </c>
      <c r="S12" s="7">
        <v>12</v>
      </c>
      <c r="T12" s="7">
        <v>19</v>
      </c>
      <c r="U12" s="7">
        <f t="shared" ref="U12:U29" si="0">SUM(N12:T12)+C12+D12</f>
        <v>141</v>
      </c>
    </row>
    <row r="13" spans="2:21" x14ac:dyDescent="0.25">
      <c r="B13" s="65" t="s">
        <v>185</v>
      </c>
      <c r="C13" s="7">
        <v>0</v>
      </c>
      <c r="D13" s="7">
        <v>0</v>
      </c>
      <c r="E13" s="7">
        <v>0</v>
      </c>
      <c r="F13" s="7">
        <v>1</v>
      </c>
      <c r="G13" s="7">
        <v>0</v>
      </c>
      <c r="H13" s="7">
        <v>0</v>
      </c>
      <c r="I13" s="7">
        <v>0</v>
      </c>
      <c r="J13" s="7">
        <v>0</v>
      </c>
      <c r="K13" s="7">
        <v>0</v>
      </c>
      <c r="L13" s="7">
        <v>0</v>
      </c>
      <c r="M13" s="7">
        <v>0</v>
      </c>
      <c r="N13" s="7">
        <v>1</v>
      </c>
      <c r="O13" s="7">
        <v>0</v>
      </c>
      <c r="P13" s="7">
        <v>0</v>
      </c>
      <c r="Q13" s="7">
        <v>1</v>
      </c>
      <c r="R13" s="7">
        <v>0</v>
      </c>
      <c r="S13" s="7">
        <v>0</v>
      </c>
      <c r="T13" s="7">
        <v>0</v>
      </c>
      <c r="U13" s="27">
        <f t="shared" si="0"/>
        <v>2</v>
      </c>
    </row>
    <row r="14" spans="2:21" x14ac:dyDescent="0.25">
      <c r="B14" s="65" t="s">
        <v>186</v>
      </c>
      <c r="C14" s="7">
        <v>137</v>
      </c>
      <c r="D14" s="7">
        <v>13</v>
      </c>
      <c r="E14" s="7">
        <v>488</v>
      </c>
      <c r="F14" s="7">
        <v>542</v>
      </c>
      <c r="G14" s="7">
        <v>15</v>
      </c>
      <c r="H14" s="7">
        <v>33</v>
      </c>
      <c r="I14" s="7">
        <v>150</v>
      </c>
      <c r="J14" s="7">
        <v>44</v>
      </c>
      <c r="K14" s="7">
        <v>40</v>
      </c>
      <c r="L14" s="7">
        <v>117</v>
      </c>
      <c r="M14" s="7">
        <v>27</v>
      </c>
      <c r="N14" s="7">
        <v>1456</v>
      </c>
      <c r="O14" s="7">
        <v>71</v>
      </c>
      <c r="P14" s="7">
        <v>228</v>
      </c>
      <c r="Q14" s="7">
        <v>1342</v>
      </c>
      <c r="R14" s="7">
        <v>230</v>
      </c>
      <c r="S14" s="7">
        <v>1007</v>
      </c>
      <c r="T14" s="7">
        <v>1393</v>
      </c>
      <c r="U14" s="27">
        <f t="shared" si="0"/>
        <v>5877</v>
      </c>
    </row>
    <row r="15" spans="2:21" x14ac:dyDescent="0.25">
      <c r="B15" s="65" t="s">
        <v>187</v>
      </c>
      <c r="C15" s="7">
        <v>98</v>
      </c>
      <c r="D15" s="7">
        <v>11</v>
      </c>
      <c r="E15" s="7">
        <v>236</v>
      </c>
      <c r="F15" s="7">
        <v>361</v>
      </c>
      <c r="G15" s="7">
        <v>29</v>
      </c>
      <c r="H15" s="7">
        <v>60</v>
      </c>
      <c r="I15" s="7">
        <v>174</v>
      </c>
      <c r="J15" s="7">
        <v>23</v>
      </c>
      <c r="K15" s="7">
        <v>48</v>
      </c>
      <c r="L15" s="7">
        <v>135</v>
      </c>
      <c r="M15" s="7">
        <v>32</v>
      </c>
      <c r="N15" s="7">
        <v>1098</v>
      </c>
      <c r="O15" s="7">
        <v>34</v>
      </c>
      <c r="P15" s="7">
        <v>151</v>
      </c>
      <c r="Q15" s="7">
        <v>820</v>
      </c>
      <c r="R15" s="7">
        <v>113</v>
      </c>
      <c r="S15" s="7">
        <v>494</v>
      </c>
      <c r="T15" s="7">
        <v>557</v>
      </c>
      <c r="U15" s="27">
        <f t="shared" si="0"/>
        <v>3376</v>
      </c>
    </row>
    <row r="16" spans="2:21" x14ac:dyDescent="0.25">
      <c r="B16" s="65" t="s">
        <v>188</v>
      </c>
      <c r="C16" s="7">
        <v>3</v>
      </c>
      <c r="D16" s="7">
        <v>2</v>
      </c>
      <c r="E16" s="7">
        <v>23</v>
      </c>
      <c r="F16" s="7">
        <v>6</v>
      </c>
      <c r="G16" s="7">
        <v>0</v>
      </c>
      <c r="H16" s="7">
        <v>0</v>
      </c>
      <c r="I16" s="7">
        <v>6</v>
      </c>
      <c r="J16" s="7">
        <v>0</v>
      </c>
      <c r="K16" s="7">
        <v>3</v>
      </c>
      <c r="L16" s="7">
        <v>2</v>
      </c>
      <c r="M16" s="7">
        <v>0</v>
      </c>
      <c r="N16" s="7">
        <v>40</v>
      </c>
      <c r="O16" s="7">
        <v>3</v>
      </c>
      <c r="P16" s="7">
        <v>5</v>
      </c>
      <c r="Q16" s="7">
        <v>30</v>
      </c>
      <c r="R16" s="7">
        <v>8</v>
      </c>
      <c r="S16" s="7">
        <v>16</v>
      </c>
      <c r="T16" s="7">
        <v>34</v>
      </c>
      <c r="U16" s="27">
        <f t="shared" si="0"/>
        <v>141</v>
      </c>
    </row>
    <row r="17" spans="2:21" x14ac:dyDescent="0.25">
      <c r="B17" s="65" t="s">
        <v>189</v>
      </c>
      <c r="C17" s="7">
        <v>0</v>
      </c>
      <c r="D17" s="7">
        <v>0</v>
      </c>
      <c r="E17" s="7">
        <v>2</v>
      </c>
      <c r="F17" s="7">
        <v>1</v>
      </c>
      <c r="G17" s="7">
        <v>0</v>
      </c>
      <c r="H17" s="7">
        <v>0</v>
      </c>
      <c r="I17" s="7">
        <v>1</v>
      </c>
      <c r="J17" s="7">
        <v>0</v>
      </c>
      <c r="K17" s="7">
        <v>1</v>
      </c>
      <c r="L17" s="7">
        <v>0</v>
      </c>
      <c r="M17" s="7">
        <v>1</v>
      </c>
      <c r="N17" s="7">
        <v>6</v>
      </c>
      <c r="O17" s="7">
        <v>1</v>
      </c>
      <c r="P17" s="7">
        <v>6</v>
      </c>
      <c r="Q17" s="7">
        <v>9</v>
      </c>
      <c r="R17" s="7">
        <v>0</v>
      </c>
      <c r="S17" s="7">
        <v>4</v>
      </c>
      <c r="T17" s="7">
        <v>8</v>
      </c>
      <c r="U17" s="27">
        <f t="shared" si="0"/>
        <v>34</v>
      </c>
    </row>
    <row r="18" spans="2:21" x14ac:dyDescent="0.25">
      <c r="B18" s="65" t="s">
        <v>190</v>
      </c>
      <c r="C18" s="7">
        <v>10</v>
      </c>
      <c r="D18" s="7">
        <v>2</v>
      </c>
      <c r="E18" s="7">
        <v>15</v>
      </c>
      <c r="F18" s="7">
        <v>22</v>
      </c>
      <c r="G18" s="7">
        <v>2</v>
      </c>
      <c r="H18" s="7">
        <v>4</v>
      </c>
      <c r="I18" s="7">
        <v>11</v>
      </c>
      <c r="J18" s="7">
        <v>2</v>
      </c>
      <c r="K18" s="7">
        <v>3</v>
      </c>
      <c r="L18" s="7">
        <v>23</v>
      </c>
      <c r="M18" s="7">
        <v>2</v>
      </c>
      <c r="N18" s="7">
        <v>84</v>
      </c>
      <c r="O18" s="7">
        <v>1</v>
      </c>
      <c r="P18" s="7">
        <v>41</v>
      </c>
      <c r="Q18" s="7">
        <v>38</v>
      </c>
      <c r="R18" s="7">
        <v>9</v>
      </c>
      <c r="S18" s="7">
        <v>30</v>
      </c>
      <c r="T18" s="7">
        <v>63</v>
      </c>
      <c r="U18" s="27">
        <f t="shared" si="0"/>
        <v>278</v>
      </c>
    </row>
    <row r="19" spans="2:21" x14ac:dyDescent="0.25">
      <c r="B19" s="65" t="s">
        <v>191</v>
      </c>
      <c r="C19" s="7">
        <v>3</v>
      </c>
      <c r="D19" s="7">
        <v>0</v>
      </c>
      <c r="E19" s="7">
        <v>4</v>
      </c>
      <c r="F19" s="7">
        <v>24</v>
      </c>
      <c r="G19" s="7">
        <v>5</v>
      </c>
      <c r="H19" s="7">
        <v>2</v>
      </c>
      <c r="I19" s="7">
        <v>1</v>
      </c>
      <c r="J19" s="7">
        <v>1</v>
      </c>
      <c r="K19" s="7">
        <v>0</v>
      </c>
      <c r="L19" s="7">
        <v>1</v>
      </c>
      <c r="M19" s="7">
        <v>1</v>
      </c>
      <c r="N19" s="7">
        <v>39</v>
      </c>
      <c r="O19" s="7">
        <v>1</v>
      </c>
      <c r="P19" s="7">
        <v>6</v>
      </c>
      <c r="Q19" s="7">
        <v>11</v>
      </c>
      <c r="R19" s="7">
        <v>2</v>
      </c>
      <c r="S19" s="7">
        <v>6</v>
      </c>
      <c r="T19" s="7">
        <v>14</v>
      </c>
      <c r="U19" s="27">
        <f t="shared" si="0"/>
        <v>82</v>
      </c>
    </row>
    <row r="20" spans="2:21" x14ac:dyDescent="0.25">
      <c r="B20" s="65" t="s">
        <v>192</v>
      </c>
      <c r="C20" s="7">
        <v>1</v>
      </c>
      <c r="D20" s="7">
        <v>0</v>
      </c>
      <c r="E20" s="7">
        <v>2</v>
      </c>
      <c r="F20" s="7">
        <v>2</v>
      </c>
      <c r="G20" s="7">
        <v>0</v>
      </c>
      <c r="H20" s="7">
        <v>0</v>
      </c>
      <c r="I20" s="7">
        <v>0</v>
      </c>
      <c r="J20" s="7">
        <v>0</v>
      </c>
      <c r="K20" s="7">
        <v>0</v>
      </c>
      <c r="L20" s="7">
        <v>0</v>
      </c>
      <c r="M20" s="7">
        <v>0</v>
      </c>
      <c r="N20" s="7">
        <v>4</v>
      </c>
      <c r="O20" s="7">
        <v>0</v>
      </c>
      <c r="P20" s="7">
        <v>0</v>
      </c>
      <c r="Q20" s="7">
        <v>1</v>
      </c>
      <c r="R20" s="7">
        <v>0</v>
      </c>
      <c r="S20" s="7">
        <v>0</v>
      </c>
      <c r="T20" s="7">
        <v>1</v>
      </c>
      <c r="U20" s="27">
        <f t="shared" si="0"/>
        <v>7</v>
      </c>
    </row>
    <row r="21" spans="2:21" x14ac:dyDescent="0.25">
      <c r="B21" s="65" t="s">
        <v>193</v>
      </c>
      <c r="C21" s="7">
        <v>6</v>
      </c>
      <c r="D21" s="7">
        <v>1</v>
      </c>
      <c r="E21" s="7">
        <v>30</v>
      </c>
      <c r="F21" s="7">
        <v>20</v>
      </c>
      <c r="G21" s="7">
        <v>2</v>
      </c>
      <c r="H21" s="7">
        <v>3</v>
      </c>
      <c r="I21" s="7">
        <v>8</v>
      </c>
      <c r="J21" s="7">
        <v>0</v>
      </c>
      <c r="K21" s="7">
        <v>4</v>
      </c>
      <c r="L21" s="7">
        <v>5</v>
      </c>
      <c r="M21" s="7">
        <v>3</v>
      </c>
      <c r="N21" s="7">
        <v>75</v>
      </c>
      <c r="O21" s="7">
        <v>8</v>
      </c>
      <c r="P21" s="7">
        <v>16</v>
      </c>
      <c r="Q21" s="7">
        <v>86</v>
      </c>
      <c r="R21" s="7">
        <v>25</v>
      </c>
      <c r="S21" s="7">
        <v>51</v>
      </c>
      <c r="T21" s="7">
        <v>94</v>
      </c>
      <c r="U21" s="27">
        <f t="shared" si="0"/>
        <v>362</v>
      </c>
    </row>
    <row r="22" spans="2:21" x14ac:dyDescent="0.25">
      <c r="B22" s="65" t="s">
        <v>194</v>
      </c>
      <c r="C22" s="7">
        <v>0</v>
      </c>
      <c r="D22" s="7">
        <v>0</v>
      </c>
      <c r="E22" s="7">
        <v>0</v>
      </c>
      <c r="F22" s="7">
        <v>0</v>
      </c>
      <c r="G22" s="7">
        <v>0</v>
      </c>
      <c r="H22" s="7">
        <v>0</v>
      </c>
      <c r="I22" s="7">
        <v>0</v>
      </c>
      <c r="J22" s="7">
        <v>0</v>
      </c>
      <c r="K22" s="7">
        <v>0</v>
      </c>
      <c r="L22" s="7">
        <v>0</v>
      </c>
      <c r="M22" s="7">
        <v>0</v>
      </c>
      <c r="N22" s="7">
        <v>0</v>
      </c>
      <c r="O22" s="7">
        <v>1</v>
      </c>
      <c r="P22" s="7">
        <v>0</v>
      </c>
      <c r="Q22" s="7">
        <v>1</v>
      </c>
      <c r="R22" s="7">
        <v>0</v>
      </c>
      <c r="S22" s="7">
        <v>1</v>
      </c>
      <c r="T22" s="7">
        <v>1</v>
      </c>
      <c r="U22" s="27">
        <f t="shared" si="0"/>
        <v>4</v>
      </c>
    </row>
    <row r="23" spans="2:21" x14ac:dyDescent="0.25">
      <c r="B23" s="65" t="s">
        <v>195</v>
      </c>
      <c r="C23" s="7">
        <v>40</v>
      </c>
      <c r="D23" s="7">
        <v>4</v>
      </c>
      <c r="E23" s="7">
        <v>158</v>
      </c>
      <c r="F23" s="7">
        <v>192</v>
      </c>
      <c r="G23" s="7">
        <v>7</v>
      </c>
      <c r="H23" s="7">
        <v>28</v>
      </c>
      <c r="I23" s="7">
        <v>92</v>
      </c>
      <c r="J23" s="7">
        <v>23</v>
      </c>
      <c r="K23" s="7">
        <v>25</v>
      </c>
      <c r="L23" s="7">
        <v>51</v>
      </c>
      <c r="M23" s="7">
        <v>21</v>
      </c>
      <c r="N23" s="7">
        <v>597</v>
      </c>
      <c r="O23" s="7">
        <v>34</v>
      </c>
      <c r="P23" s="7">
        <v>150</v>
      </c>
      <c r="Q23" s="7">
        <v>606</v>
      </c>
      <c r="R23" s="7">
        <v>106</v>
      </c>
      <c r="S23" s="7">
        <v>558</v>
      </c>
      <c r="T23" s="7">
        <v>747</v>
      </c>
      <c r="U23" s="27">
        <f t="shared" si="0"/>
        <v>2842</v>
      </c>
    </row>
    <row r="24" spans="2:21" x14ac:dyDescent="0.25">
      <c r="B24" s="65" t="s">
        <v>196</v>
      </c>
      <c r="C24" s="7">
        <v>0</v>
      </c>
      <c r="D24" s="7">
        <v>0</v>
      </c>
      <c r="E24" s="7">
        <v>0</v>
      </c>
      <c r="F24" s="7">
        <v>1</v>
      </c>
      <c r="G24" s="7">
        <v>0</v>
      </c>
      <c r="H24" s="7">
        <v>0</v>
      </c>
      <c r="I24" s="7">
        <v>0</v>
      </c>
      <c r="J24" s="7">
        <v>0</v>
      </c>
      <c r="K24" s="7">
        <v>0</v>
      </c>
      <c r="L24" s="7">
        <v>0</v>
      </c>
      <c r="M24" s="7">
        <v>0</v>
      </c>
      <c r="N24" s="7">
        <v>1</v>
      </c>
      <c r="O24" s="7">
        <v>0</v>
      </c>
      <c r="P24" s="7">
        <v>0</v>
      </c>
      <c r="Q24" s="7">
        <v>0</v>
      </c>
      <c r="R24" s="7">
        <v>0</v>
      </c>
      <c r="S24" s="7">
        <v>0</v>
      </c>
      <c r="T24" s="7">
        <v>0</v>
      </c>
      <c r="U24" s="27">
        <f t="shared" si="0"/>
        <v>1</v>
      </c>
    </row>
    <row r="25" spans="2:21" x14ac:dyDescent="0.25">
      <c r="B25" s="65" t="s">
        <v>197</v>
      </c>
      <c r="C25" s="7">
        <v>3</v>
      </c>
      <c r="D25" s="7">
        <v>1</v>
      </c>
      <c r="E25" s="7">
        <v>5</v>
      </c>
      <c r="F25" s="7">
        <v>23</v>
      </c>
      <c r="G25" s="7">
        <v>3</v>
      </c>
      <c r="H25" s="7">
        <v>1</v>
      </c>
      <c r="I25" s="7">
        <v>2</v>
      </c>
      <c r="J25" s="7">
        <v>1</v>
      </c>
      <c r="K25" s="7">
        <v>1</v>
      </c>
      <c r="L25" s="7">
        <v>4</v>
      </c>
      <c r="M25" s="7">
        <v>3</v>
      </c>
      <c r="N25" s="7">
        <v>43</v>
      </c>
      <c r="O25" s="7">
        <v>0</v>
      </c>
      <c r="P25" s="7">
        <v>19</v>
      </c>
      <c r="Q25" s="7">
        <v>16</v>
      </c>
      <c r="R25" s="7">
        <v>2</v>
      </c>
      <c r="S25" s="7">
        <v>8</v>
      </c>
      <c r="T25" s="7">
        <v>28</v>
      </c>
      <c r="U25" s="27">
        <f t="shared" si="0"/>
        <v>120</v>
      </c>
    </row>
    <row r="26" spans="2:21" x14ac:dyDescent="0.25">
      <c r="B26" s="65" t="s">
        <v>198</v>
      </c>
      <c r="C26" s="7">
        <v>9</v>
      </c>
      <c r="D26" s="7">
        <v>1</v>
      </c>
      <c r="E26" s="7">
        <v>64</v>
      </c>
      <c r="F26" s="7">
        <v>42</v>
      </c>
      <c r="G26" s="7">
        <v>0</v>
      </c>
      <c r="H26" s="7">
        <v>1</v>
      </c>
      <c r="I26" s="7">
        <v>25</v>
      </c>
      <c r="J26" s="7">
        <v>1</v>
      </c>
      <c r="K26" s="7">
        <v>6</v>
      </c>
      <c r="L26" s="7">
        <v>9</v>
      </c>
      <c r="M26" s="7">
        <v>2</v>
      </c>
      <c r="N26" s="7">
        <v>150</v>
      </c>
      <c r="O26" s="7">
        <v>5</v>
      </c>
      <c r="P26" s="7">
        <v>10</v>
      </c>
      <c r="Q26" s="7">
        <v>185</v>
      </c>
      <c r="R26" s="7">
        <v>9</v>
      </c>
      <c r="S26" s="7">
        <v>85</v>
      </c>
      <c r="T26" s="7">
        <v>70</v>
      </c>
      <c r="U26" s="27">
        <f t="shared" si="0"/>
        <v>524</v>
      </c>
    </row>
    <row r="27" spans="2:21" x14ac:dyDescent="0.25">
      <c r="B27" s="65" t="s">
        <v>199</v>
      </c>
      <c r="C27" s="7">
        <v>6</v>
      </c>
      <c r="D27" s="7">
        <v>0</v>
      </c>
      <c r="E27" s="7">
        <v>11</v>
      </c>
      <c r="F27" s="7">
        <v>11</v>
      </c>
      <c r="G27" s="7">
        <v>0</v>
      </c>
      <c r="H27" s="7">
        <v>2</v>
      </c>
      <c r="I27" s="7">
        <v>12</v>
      </c>
      <c r="J27" s="7">
        <v>0</v>
      </c>
      <c r="K27" s="7">
        <v>4</v>
      </c>
      <c r="L27" s="7">
        <v>3</v>
      </c>
      <c r="M27" s="7">
        <v>5</v>
      </c>
      <c r="N27" s="7">
        <v>48</v>
      </c>
      <c r="O27" s="7">
        <v>2</v>
      </c>
      <c r="P27" s="7">
        <v>9</v>
      </c>
      <c r="Q27" s="7">
        <v>19</v>
      </c>
      <c r="R27" s="7">
        <v>3</v>
      </c>
      <c r="S27" s="7">
        <v>9</v>
      </c>
      <c r="T27" s="7">
        <v>15</v>
      </c>
      <c r="U27" s="27">
        <f t="shared" si="0"/>
        <v>111</v>
      </c>
    </row>
    <row r="28" spans="2:21" x14ac:dyDescent="0.25">
      <c r="B28" s="65" t="s">
        <v>200</v>
      </c>
      <c r="C28" s="7">
        <v>45</v>
      </c>
      <c r="D28" s="7">
        <v>2</v>
      </c>
      <c r="E28" s="7">
        <v>137</v>
      </c>
      <c r="F28" s="7">
        <v>201</v>
      </c>
      <c r="G28" s="7">
        <v>9</v>
      </c>
      <c r="H28" s="7">
        <v>18</v>
      </c>
      <c r="I28" s="7">
        <v>52</v>
      </c>
      <c r="J28" s="7">
        <v>15</v>
      </c>
      <c r="K28" s="7">
        <v>13</v>
      </c>
      <c r="L28" s="7">
        <v>38</v>
      </c>
      <c r="M28" s="7">
        <v>7</v>
      </c>
      <c r="N28" s="7">
        <v>490</v>
      </c>
      <c r="O28" s="7">
        <v>28</v>
      </c>
      <c r="P28" s="7">
        <v>65</v>
      </c>
      <c r="Q28" s="7">
        <v>415</v>
      </c>
      <c r="R28" s="7">
        <v>71</v>
      </c>
      <c r="S28" s="7">
        <v>337</v>
      </c>
      <c r="T28" s="7">
        <v>737</v>
      </c>
      <c r="U28" s="27">
        <f t="shared" si="0"/>
        <v>2190</v>
      </c>
    </row>
    <row r="29" spans="2:21" x14ac:dyDescent="0.25">
      <c r="B29" s="66" t="s">
        <v>201</v>
      </c>
      <c r="C29" s="7">
        <v>167</v>
      </c>
      <c r="D29" s="7">
        <v>11</v>
      </c>
      <c r="E29" s="7">
        <v>340</v>
      </c>
      <c r="F29" s="7">
        <v>394</v>
      </c>
      <c r="G29" s="7">
        <v>22</v>
      </c>
      <c r="H29" s="7">
        <v>44</v>
      </c>
      <c r="I29" s="7">
        <v>167</v>
      </c>
      <c r="J29" s="7">
        <v>32</v>
      </c>
      <c r="K29" s="7">
        <v>54</v>
      </c>
      <c r="L29" s="7">
        <v>79</v>
      </c>
      <c r="M29" s="7">
        <v>27</v>
      </c>
      <c r="N29" s="7">
        <v>1159</v>
      </c>
      <c r="O29" s="7">
        <v>64</v>
      </c>
      <c r="P29" s="7">
        <v>144</v>
      </c>
      <c r="Q29" s="7">
        <v>938</v>
      </c>
      <c r="R29" s="7">
        <v>166</v>
      </c>
      <c r="S29" s="7">
        <v>730</v>
      </c>
      <c r="T29" s="7">
        <v>1078</v>
      </c>
      <c r="U29" s="29">
        <f t="shared" si="0"/>
        <v>4457</v>
      </c>
    </row>
    <row r="30" spans="2:21" x14ac:dyDescent="0.25">
      <c r="B30" s="60" t="s">
        <v>60</v>
      </c>
      <c r="C30" s="61">
        <f t="shared" ref="C30:T30" si="1">SUM(C12:C29)</f>
        <v>531</v>
      </c>
      <c r="D30" s="61">
        <f t="shared" si="1"/>
        <v>49</v>
      </c>
      <c r="E30" s="61">
        <f t="shared" si="1"/>
        <v>1531</v>
      </c>
      <c r="F30" s="61">
        <f t="shared" si="1"/>
        <v>1865</v>
      </c>
      <c r="G30" s="61">
        <f t="shared" si="1"/>
        <v>97</v>
      </c>
      <c r="H30" s="61">
        <f t="shared" si="1"/>
        <v>202</v>
      </c>
      <c r="I30" s="61">
        <f t="shared" si="1"/>
        <v>708</v>
      </c>
      <c r="J30" s="61">
        <f t="shared" si="1"/>
        <v>144</v>
      </c>
      <c r="K30" s="61">
        <f>SUM(K12:K29)</f>
        <v>206</v>
      </c>
      <c r="L30" s="61">
        <f t="shared" si="1"/>
        <v>477</v>
      </c>
      <c r="M30" s="61">
        <f t="shared" si="1"/>
        <v>135</v>
      </c>
      <c r="N30" s="61">
        <f>SUM(N12:N29)</f>
        <v>5365</v>
      </c>
      <c r="O30" s="61">
        <f t="shared" si="1"/>
        <v>253</v>
      </c>
      <c r="P30" s="61">
        <f t="shared" si="1"/>
        <v>852</v>
      </c>
      <c r="Q30" s="61">
        <f t="shared" si="1"/>
        <v>4544</v>
      </c>
      <c r="R30" s="61">
        <f t="shared" si="1"/>
        <v>748</v>
      </c>
      <c r="S30" s="61">
        <f t="shared" si="1"/>
        <v>3348</v>
      </c>
      <c r="T30" s="61">
        <f t="shared" si="1"/>
        <v>4859</v>
      </c>
      <c r="U30" s="61">
        <f>SUM(U12:U29)</f>
        <v>20549</v>
      </c>
    </row>
    <row r="31" spans="2:21" x14ac:dyDescent="0.25">
      <c r="B31" s="2"/>
    </row>
    <row r="32" spans="2:21" x14ac:dyDescent="0.25">
      <c r="B32" s="67" t="s">
        <v>61</v>
      </c>
    </row>
    <row r="33" spans="2:3" x14ac:dyDescent="0.25">
      <c r="B33" s="2" t="s">
        <v>202</v>
      </c>
    </row>
    <row r="34" spans="2:3" x14ac:dyDescent="0.25">
      <c r="B34" s="2" t="s">
        <v>121</v>
      </c>
      <c r="C34" s="68">
        <f ca="1">TODAY()</f>
        <v>42914</v>
      </c>
    </row>
    <row r="35" spans="2:3" x14ac:dyDescent="0.25">
      <c r="B35" s="2"/>
      <c r="C35" s="33"/>
    </row>
  </sheetData>
  <mergeCells count="22">
    <mergeCell ref="B1:U1"/>
    <mergeCell ref="B2:U2"/>
    <mergeCell ref="B3:U3"/>
    <mergeCell ref="C6:C11"/>
    <mergeCell ref="D6:D11"/>
    <mergeCell ref="E6:N6"/>
    <mergeCell ref="O6:O11"/>
    <mergeCell ref="Q6:Q11"/>
    <mergeCell ref="R6:R11"/>
    <mergeCell ref="S6:S11"/>
    <mergeCell ref="N7:N11"/>
    <mergeCell ref="P8:P10"/>
    <mergeCell ref="T6:T11"/>
    <mergeCell ref="E7:E11"/>
    <mergeCell ref="F7:F11"/>
    <mergeCell ref="G7:G11"/>
    <mergeCell ref="M7:M11"/>
    <mergeCell ref="H7:H11"/>
    <mergeCell ref="I7:I11"/>
    <mergeCell ref="J7:J11"/>
    <mergeCell ref="K7:K11"/>
    <mergeCell ref="L7:L11"/>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8"/>
  <sheetViews>
    <sheetView workbookViewId="0">
      <selection activeCell="J16" sqref="J16"/>
    </sheetView>
  </sheetViews>
  <sheetFormatPr baseColWidth="10" defaultRowHeight="15" x14ac:dyDescent="0.25"/>
  <cols>
    <col min="1" max="1" width="0.42578125" customWidth="1"/>
    <col min="2" max="2" width="15.7109375" customWidth="1"/>
    <col min="4" max="4" width="10.42578125" customWidth="1"/>
    <col min="5" max="5" width="11" customWidth="1"/>
    <col min="6" max="6" width="10.7109375" customWidth="1"/>
    <col min="7" max="7" width="9" customWidth="1"/>
    <col min="9" max="9" width="10.7109375" customWidth="1"/>
    <col min="10" max="10" width="10.140625" customWidth="1"/>
    <col min="11" max="11" width="8.7109375" customWidth="1"/>
    <col min="13" max="14" width="9" customWidth="1"/>
    <col min="15" max="15" width="10.7109375" customWidth="1"/>
    <col min="16" max="16" width="7.7109375" customWidth="1"/>
    <col min="18" max="18" width="10.28515625" customWidth="1"/>
    <col min="20" max="20" width="11" customWidth="1"/>
    <col min="21" max="21" width="9" customWidth="1"/>
    <col min="257" max="257" width="0.42578125" customWidth="1"/>
    <col min="258" max="258" width="15.7109375" customWidth="1"/>
    <col min="260" max="260" width="10.42578125" customWidth="1"/>
    <col min="261" max="261" width="11" customWidth="1"/>
    <col min="262" max="262" width="10.7109375" customWidth="1"/>
    <col min="263" max="263" width="9" customWidth="1"/>
    <col min="265" max="265" width="10.7109375" customWidth="1"/>
    <col min="266" max="266" width="10.140625" customWidth="1"/>
    <col min="267" max="267" width="8.7109375" customWidth="1"/>
    <col min="269" max="270" width="9" customWidth="1"/>
    <col min="271" max="271" width="10.7109375" customWidth="1"/>
    <col min="272" max="272" width="7.7109375" customWidth="1"/>
    <col min="274" max="274" width="10.28515625" customWidth="1"/>
    <col min="276" max="276" width="11" customWidth="1"/>
    <col min="277" max="277" width="9" customWidth="1"/>
    <col min="513" max="513" width="0.42578125" customWidth="1"/>
    <col min="514" max="514" width="15.7109375" customWidth="1"/>
    <col min="516" max="516" width="10.42578125" customWidth="1"/>
    <col min="517" max="517" width="11" customWidth="1"/>
    <col min="518" max="518" width="10.7109375" customWidth="1"/>
    <col min="519" max="519" width="9" customWidth="1"/>
    <col min="521" max="521" width="10.7109375" customWidth="1"/>
    <col min="522" max="522" width="10.140625" customWidth="1"/>
    <col min="523" max="523" width="8.7109375" customWidth="1"/>
    <col min="525" max="526" width="9" customWidth="1"/>
    <col min="527" max="527" width="10.7109375" customWidth="1"/>
    <col min="528" max="528" width="7.7109375" customWidth="1"/>
    <col min="530" max="530" width="10.28515625" customWidth="1"/>
    <col min="532" max="532" width="11" customWidth="1"/>
    <col min="533" max="533" width="9" customWidth="1"/>
    <col min="769" max="769" width="0.42578125" customWidth="1"/>
    <col min="770" max="770" width="15.7109375" customWidth="1"/>
    <col min="772" max="772" width="10.42578125" customWidth="1"/>
    <col min="773" max="773" width="11" customWidth="1"/>
    <col min="774" max="774" width="10.7109375" customWidth="1"/>
    <col min="775" max="775" width="9" customWidth="1"/>
    <col min="777" max="777" width="10.7109375" customWidth="1"/>
    <col min="778" max="778" width="10.140625" customWidth="1"/>
    <col min="779" max="779" width="8.7109375" customWidth="1"/>
    <col min="781" max="782" width="9" customWidth="1"/>
    <col min="783" max="783" width="10.7109375" customWidth="1"/>
    <col min="784" max="784" width="7.7109375" customWidth="1"/>
    <col min="786" max="786" width="10.28515625" customWidth="1"/>
    <col min="788" max="788" width="11" customWidth="1"/>
    <col min="789" max="789" width="9" customWidth="1"/>
    <col min="1025" max="1025" width="0.42578125" customWidth="1"/>
    <col min="1026" max="1026" width="15.7109375" customWidth="1"/>
    <col min="1028" max="1028" width="10.42578125" customWidth="1"/>
    <col min="1029" max="1029" width="11" customWidth="1"/>
    <col min="1030" max="1030" width="10.7109375" customWidth="1"/>
    <col min="1031" max="1031" width="9" customWidth="1"/>
    <col min="1033" max="1033" width="10.7109375" customWidth="1"/>
    <col min="1034" max="1034" width="10.140625" customWidth="1"/>
    <col min="1035" max="1035" width="8.7109375" customWidth="1"/>
    <col min="1037" max="1038" width="9" customWidth="1"/>
    <col min="1039" max="1039" width="10.7109375" customWidth="1"/>
    <col min="1040" max="1040" width="7.7109375" customWidth="1"/>
    <col min="1042" max="1042" width="10.28515625" customWidth="1"/>
    <col min="1044" max="1044" width="11" customWidth="1"/>
    <col min="1045" max="1045" width="9" customWidth="1"/>
    <col min="1281" max="1281" width="0.42578125" customWidth="1"/>
    <col min="1282" max="1282" width="15.7109375" customWidth="1"/>
    <col min="1284" max="1284" width="10.42578125" customWidth="1"/>
    <col min="1285" max="1285" width="11" customWidth="1"/>
    <col min="1286" max="1286" width="10.7109375" customWidth="1"/>
    <col min="1287" max="1287" width="9" customWidth="1"/>
    <col min="1289" max="1289" width="10.7109375" customWidth="1"/>
    <col min="1290" max="1290" width="10.140625" customWidth="1"/>
    <col min="1291" max="1291" width="8.7109375" customWidth="1"/>
    <col min="1293" max="1294" width="9" customWidth="1"/>
    <col min="1295" max="1295" width="10.7109375" customWidth="1"/>
    <col min="1296" max="1296" width="7.7109375" customWidth="1"/>
    <col min="1298" max="1298" width="10.28515625" customWidth="1"/>
    <col min="1300" max="1300" width="11" customWidth="1"/>
    <col min="1301" max="1301" width="9" customWidth="1"/>
    <col min="1537" max="1537" width="0.42578125" customWidth="1"/>
    <col min="1538" max="1538" width="15.7109375" customWidth="1"/>
    <col min="1540" max="1540" width="10.42578125" customWidth="1"/>
    <col min="1541" max="1541" width="11" customWidth="1"/>
    <col min="1542" max="1542" width="10.7109375" customWidth="1"/>
    <col min="1543" max="1543" width="9" customWidth="1"/>
    <col min="1545" max="1545" width="10.7109375" customWidth="1"/>
    <col min="1546" max="1546" width="10.140625" customWidth="1"/>
    <col min="1547" max="1547" width="8.7109375" customWidth="1"/>
    <col min="1549" max="1550" width="9" customWidth="1"/>
    <col min="1551" max="1551" width="10.7109375" customWidth="1"/>
    <col min="1552" max="1552" width="7.7109375" customWidth="1"/>
    <col min="1554" max="1554" width="10.28515625" customWidth="1"/>
    <col min="1556" max="1556" width="11" customWidth="1"/>
    <col min="1557" max="1557" width="9" customWidth="1"/>
    <col min="1793" max="1793" width="0.42578125" customWidth="1"/>
    <col min="1794" max="1794" width="15.7109375" customWidth="1"/>
    <col min="1796" max="1796" width="10.42578125" customWidth="1"/>
    <col min="1797" max="1797" width="11" customWidth="1"/>
    <col min="1798" max="1798" width="10.7109375" customWidth="1"/>
    <col min="1799" max="1799" width="9" customWidth="1"/>
    <col min="1801" max="1801" width="10.7109375" customWidth="1"/>
    <col min="1802" max="1802" width="10.140625" customWidth="1"/>
    <col min="1803" max="1803" width="8.7109375" customWidth="1"/>
    <col min="1805" max="1806" width="9" customWidth="1"/>
    <col min="1807" max="1807" width="10.7109375" customWidth="1"/>
    <col min="1808" max="1808" width="7.7109375" customWidth="1"/>
    <col min="1810" max="1810" width="10.28515625" customWidth="1"/>
    <col min="1812" max="1812" width="11" customWidth="1"/>
    <col min="1813" max="1813" width="9" customWidth="1"/>
    <col min="2049" max="2049" width="0.42578125" customWidth="1"/>
    <col min="2050" max="2050" width="15.7109375" customWidth="1"/>
    <col min="2052" max="2052" width="10.42578125" customWidth="1"/>
    <col min="2053" max="2053" width="11" customWidth="1"/>
    <col min="2054" max="2054" width="10.7109375" customWidth="1"/>
    <col min="2055" max="2055" width="9" customWidth="1"/>
    <col min="2057" max="2057" width="10.7109375" customWidth="1"/>
    <col min="2058" max="2058" width="10.140625" customWidth="1"/>
    <col min="2059" max="2059" width="8.7109375" customWidth="1"/>
    <col min="2061" max="2062" width="9" customWidth="1"/>
    <col min="2063" max="2063" width="10.7109375" customWidth="1"/>
    <col min="2064" max="2064" width="7.7109375" customWidth="1"/>
    <col min="2066" max="2066" width="10.28515625" customWidth="1"/>
    <col min="2068" max="2068" width="11" customWidth="1"/>
    <col min="2069" max="2069" width="9" customWidth="1"/>
    <col min="2305" max="2305" width="0.42578125" customWidth="1"/>
    <col min="2306" max="2306" width="15.7109375" customWidth="1"/>
    <col min="2308" max="2308" width="10.42578125" customWidth="1"/>
    <col min="2309" max="2309" width="11" customWidth="1"/>
    <col min="2310" max="2310" width="10.7109375" customWidth="1"/>
    <col min="2311" max="2311" width="9" customWidth="1"/>
    <col min="2313" max="2313" width="10.7109375" customWidth="1"/>
    <col min="2314" max="2314" width="10.140625" customWidth="1"/>
    <col min="2315" max="2315" width="8.7109375" customWidth="1"/>
    <col min="2317" max="2318" width="9" customWidth="1"/>
    <col min="2319" max="2319" width="10.7109375" customWidth="1"/>
    <col min="2320" max="2320" width="7.7109375" customWidth="1"/>
    <col min="2322" max="2322" width="10.28515625" customWidth="1"/>
    <col min="2324" max="2324" width="11" customWidth="1"/>
    <col min="2325" max="2325" width="9" customWidth="1"/>
    <col min="2561" max="2561" width="0.42578125" customWidth="1"/>
    <col min="2562" max="2562" width="15.7109375" customWidth="1"/>
    <col min="2564" max="2564" width="10.42578125" customWidth="1"/>
    <col min="2565" max="2565" width="11" customWidth="1"/>
    <col min="2566" max="2566" width="10.7109375" customWidth="1"/>
    <col min="2567" max="2567" width="9" customWidth="1"/>
    <col min="2569" max="2569" width="10.7109375" customWidth="1"/>
    <col min="2570" max="2570" width="10.140625" customWidth="1"/>
    <col min="2571" max="2571" width="8.7109375" customWidth="1"/>
    <col min="2573" max="2574" width="9" customWidth="1"/>
    <col min="2575" max="2575" width="10.7109375" customWidth="1"/>
    <col min="2576" max="2576" width="7.7109375" customWidth="1"/>
    <col min="2578" max="2578" width="10.28515625" customWidth="1"/>
    <col min="2580" max="2580" width="11" customWidth="1"/>
    <col min="2581" max="2581" width="9" customWidth="1"/>
    <col min="2817" max="2817" width="0.42578125" customWidth="1"/>
    <col min="2818" max="2818" width="15.7109375" customWidth="1"/>
    <col min="2820" max="2820" width="10.42578125" customWidth="1"/>
    <col min="2821" max="2821" width="11" customWidth="1"/>
    <col min="2822" max="2822" width="10.7109375" customWidth="1"/>
    <col min="2823" max="2823" width="9" customWidth="1"/>
    <col min="2825" max="2825" width="10.7109375" customWidth="1"/>
    <col min="2826" max="2826" width="10.140625" customWidth="1"/>
    <col min="2827" max="2827" width="8.7109375" customWidth="1"/>
    <col min="2829" max="2830" width="9" customWidth="1"/>
    <col min="2831" max="2831" width="10.7109375" customWidth="1"/>
    <col min="2832" max="2832" width="7.7109375" customWidth="1"/>
    <col min="2834" max="2834" width="10.28515625" customWidth="1"/>
    <col min="2836" max="2836" width="11" customWidth="1"/>
    <col min="2837" max="2837" width="9" customWidth="1"/>
    <col min="3073" max="3073" width="0.42578125" customWidth="1"/>
    <col min="3074" max="3074" width="15.7109375" customWidth="1"/>
    <col min="3076" max="3076" width="10.42578125" customWidth="1"/>
    <col min="3077" max="3077" width="11" customWidth="1"/>
    <col min="3078" max="3078" width="10.7109375" customWidth="1"/>
    <col min="3079" max="3079" width="9" customWidth="1"/>
    <col min="3081" max="3081" width="10.7109375" customWidth="1"/>
    <col min="3082" max="3082" width="10.140625" customWidth="1"/>
    <col min="3083" max="3083" width="8.7109375" customWidth="1"/>
    <col min="3085" max="3086" width="9" customWidth="1"/>
    <col min="3087" max="3087" width="10.7109375" customWidth="1"/>
    <col min="3088" max="3088" width="7.7109375" customWidth="1"/>
    <col min="3090" max="3090" width="10.28515625" customWidth="1"/>
    <col min="3092" max="3092" width="11" customWidth="1"/>
    <col min="3093" max="3093" width="9" customWidth="1"/>
    <col min="3329" max="3329" width="0.42578125" customWidth="1"/>
    <col min="3330" max="3330" width="15.7109375" customWidth="1"/>
    <col min="3332" max="3332" width="10.42578125" customWidth="1"/>
    <col min="3333" max="3333" width="11" customWidth="1"/>
    <col min="3334" max="3334" width="10.7109375" customWidth="1"/>
    <col min="3335" max="3335" width="9" customWidth="1"/>
    <col min="3337" max="3337" width="10.7109375" customWidth="1"/>
    <col min="3338" max="3338" width="10.140625" customWidth="1"/>
    <col min="3339" max="3339" width="8.7109375" customWidth="1"/>
    <col min="3341" max="3342" width="9" customWidth="1"/>
    <col min="3343" max="3343" width="10.7109375" customWidth="1"/>
    <col min="3344" max="3344" width="7.7109375" customWidth="1"/>
    <col min="3346" max="3346" width="10.28515625" customWidth="1"/>
    <col min="3348" max="3348" width="11" customWidth="1"/>
    <col min="3349" max="3349" width="9" customWidth="1"/>
    <col min="3585" max="3585" width="0.42578125" customWidth="1"/>
    <col min="3586" max="3586" width="15.7109375" customWidth="1"/>
    <col min="3588" max="3588" width="10.42578125" customWidth="1"/>
    <col min="3589" max="3589" width="11" customWidth="1"/>
    <col min="3590" max="3590" width="10.7109375" customWidth="1"/>
    <col min="3591" max="3591" width="9" customWidth="1"/>
    <col min="3593" max="3593" width="10.7109375" customWidth="1"/>
    <col min="3594" max="3594" width="10.140625" customWidth="1"/>
    <col min="3595" max="3595" width="8.7109375" customWidth="1"/>
    <col min="3597" max="3598" width="9" customWidth="1"/>
    <col min="3599" max="3599" width="10.7109375" customWidth="1"/>
    <col min="3600" max="3600" width="7.7109375" customWidth="1"/>
    <col min="3602" max="3602" width="10.28515625" customWidth="1"/>
    <col min="3604" max="3604" width="11" customWidth="1"/>
    <col min="3605" max="3605" width="9" customWidth="1"/>
    <col min="3841" max="3841" width="0.42578125" customWidth="1"/>
    <col min="3842" max="3842" width="15.7109375" customWidth="1"/>
    <col min="3844" max="3844" width="10.42578125" customWidth="1"/>
    <col min="3845" max="3845" width="11" customWidth="1"/>
    <col min="3846" max="3846" width="10.7109375" customWidth="1"/>
    <col min="3847" max="3847" width="9" customWidth="1"/>
    <col min="3849" max="3849" width="10.7109375" customWidth="1"/>
    <col min="3850" max="3850" width="10.140625" customWidth="1"/>
    <col min="3851" max="3851" width="8.7109375" customWidth="1"/>
    <col min="3853" max="3854" width="9" customWidth="1"/>
    <col min="3855" max="3855" width="10.7109375" customWidth="1"/>
    <col min="3856" max="3856" width="7.7109375" customWidth="1"/>
    <col min="3858" max="3858" width="10.28515625" customWidth="1"/>
    <col min="3860" max="3860" width="11" customWidth="1"/>
    <col min="3861" max="3861" width="9" customWidth="1"/>
    <col min="4097" max="4097" width="0.42578125" customWidth="1"/>
    <col min="4098" max="4098" width="15.7109375" customWidth="1"/>
    <col min="4100" max="4100" width="10.42578125" customWidth="1"/>
    <col min="4101" max="4101" width="11" customWidth="1"/>
    <col min="4102" max="4102" width="10.7109375" customWidth="1"/>
    <col min="4103" max="4103" width="9" customWidth="1"/>
    <col min="4105" max="4105" width="10.7109375" customWidth="1"/>
    <col min="4106" max="4106" width="10.140625" customWidth="1"/>
    <col min="4107" max="4107" width="8.7109375" customWidth="1"/>
    <col min="4109" max="4110" width="9" customWidth="1"/>
    <col min="4111" max="4111" width="10.7109375" customWidth="1"/>
    <col min="4112" max="4112" width="7.7109375" customWidth="1"/>
    <col min="4114" max="4114" width="10.28515625" customWidth="1"/>
    <col min="4116" max="4116" width="11" customWidth="1"/>
    <col min="4117" max="4117" width="9" customWidth="1"/>
    <col min="4353" max="4353" width="0.42578125" customWidth="1"/>
    <col min="4354" max="4354" width="15.7109375" customWidth="1"/>
    <col min="4356" max="4356" width="10.42578125" customWidth="1"/>
    <col min="4357" max="4357" width="11" customWidth="1"/>
    <col min="4358" max="4358" width="10.7109375" customWidth="1"/>
    <col min="4359" max="4359" width="9" customWidth="1"/>
    <col min="4361" max="4361" width="10.7109375" customWidth="1"/>
    <col min="4362" max="4362" width="10.140625" customWidth="1"/>
    <col min="4363" max="4363" width="8.7109375" customWidth="1"/>
    <col min="4365" max="4366" width="9" customWidth="1"/>
    <col min="4367" max="4367" width="10.7109375" customWidth="1"/>
    <col min="4368" max="4368" width="7.7109375" customWidth="1"/>
    <col min="4370" max="4370" width="10.28515625" customWidth="1"/>
    <col min="4372" max="4372" width="11" customWidth="1"/>
    <col min="4373" max="4373" width="9" customWidth="1"/>
    <col min="4609" max="4609" width="0.42578125" customWidth="1"/>
    <col min="4610" max="4610" width="15.7109375" customWidth="1"/>
    <col min="4612" max="4612" width="10.42578125" customWidth="1"/>
    <col min="4613" max="4613" width="11" customWidth="1"/>
    <col min="4614" max="4614" width="10.7109375" customWidth="1"/>
    <col min="4615" max="4615" width="9" customWidth="1"/>
    <col min="4617" max="4617" width="10.7109375" customWidth="1"/>
    <col min="4618" max="4618" width="10.140625" customWidth="1"/>
    <col min="4619" max="4619" width="8.7109375" customWidth="1"/>
    <col min="4621" max="4622" width="9" customWidth="1"/>
    <col min="4623" max="4623" width="10.7109375" customWidth="1"/>
    <col min="4624" max="4624" width="7.7109375" customWidth="1"/>
    <col min="4626" max="4626" width="10.28515625" customWidth="1"/>
    <col min="4628" max="4628" width="11" customWidth="1"/>
    <col min="4629" max="4629" width="9" customWidth="1"/>
    <col min="4865" max="4865" width="0.42578125" customWidth="1"/>
    <col min="4866" max="4866" width="15.7109375" customWidth="1"/>
    <col min="4868" max="4868" width="10.42578125" customWidth="1"/>
    <col min="4869" max="4869" width="11" customWidth="1"/>
    <col min="4870" max="4870" width="10.7109375" customWidth="1"/>
    <col min="4871" max="4871" width="9" customWidth="1"/>
    <col min="4873" max="4873" width="10.7109375" customWidth="1"/>
    <col min="4874" max="4874" width="10.140625" customWidth="1"/>
    <col min="4875" max="4875" width="8.7109375" customWidth="1"/>
    <col min="4877" max="4878" width="9" customWidth="1"/>
    <col min="4879" max="4879" width="10.7109375" customWidth="1"/>
    <col min="4880" max="4880" width="7.7109375" customWidth="1"/>
    <col min="4882" max="4882" width="10.28515625" customWidth="1"/>
    <col min="4884" max="4884" width="11" customWidth="1"/>
    <col min="4885" max="4885" width="9" customWidth="1"/>
    <col min="5121" max="5121" width="0.42578125" customWidth="1"/>
    <col min="5122" max="5122" width="15.7109375" customWidth="1"/>
    <col min="5124" max="5124" width="10.42578125" customWidth="1"/>
    <col min="5125" max="5125" width="11" customWidth="1"/>
    <col min="5126" max="5126" width="10.7109375" customWidth="1"/>
    <col min="5127" max="5127" width="9" customWidth="1"/>
    <col min="5129" max="5129" width="10.7109375" customWidth="1"/>
    <col min="5130" max="5130" width="10.140625" customWidth="1"/>
    <col min="5131" max="5131" width="8.7109375" customWidth="1"/>
    <col min="5133" max="5134" width="9" customWidth="1"/>
    <col min="5135" max="5135" width="10.7109375" customWidth="1"/>
    <col min="5136" max="5136" width="7.7109375" customWidth="1"/>
    <col min="5138" max="5138" width="10.28515625" customWidth="1"/>
    <col min="5140" max="5140" width="11" customWidth="1"/>
    <col min="5141" max="5141" width="9" customWidth="1"/>
    <col min="5377" max="5377" width="0.42578125" customWidth="1"/>
    <col min="5378" max="5378" width="15.7109375" customWidth="1"/>
    <col min="5380" max="5380" width="10.42578125" customWidth="1"/>
    <col min="5381" max="5381" width="11" customWidth="1"/>
    <col min="5382" max="5382" width="10.7109375" customWidth="1"/>
    <col min="5383" max="5383" width="9" customWidth="1"/>
    <col min="5385" max="5385" width="10.7109375" customWidth="1"/>
    <col min="5386" max="5386" width="10.140625" customWidth="1"/>
    <col min="5387" max="5387" width="8.7109375" customWidth="1"/>
    <col min="5389" max="5390" width="9" customWidth="1"/>
    <col min="5391" max="5391" width="10.7109375" customWidth="1"/>
    <col min="5392" max="5392" width="7.7109375" customWidth="1"/>
    <col min="5394" max="5394" width="10.28515625" customWidth="1"/>
    <col min="5396" max="5396" width="11" customWidth="1"/>
    <col min="5397" max="5397" width="9" customWidth="1"/>
    <col min="5633" max="5633" width="0.42578125" customWidth="1"/>
    <col min="5634" max="5634" width="15.7109375" customWidth="1"/>
    <col min="5636" max="5636" width="10.42578125" customWidth="1"/>
    <col min="5637" max="5637" width="11" customWidth="1"/>
    <col min="5638" max="5638" width="10.7109375" customWidth="1"/>
    <col min="5639" max="5639" width="9" customWidth="1"/>
    <col min="5641" max="5641" width="10.7109375" customWidth="1"/>
    <col min="5642" max="5642" width="10.140625" customWidth="1"/>
    <col min="5643" max="5643" width="8.7109375" customWidth="1"/>
    <col min="5645" max="5646" width="9" customWidth="1"/>
    <col min="5647" max="5647" width="10.7109375" customWidth="1"/>
    <col min="5648" max="5648" width="7.7109375" customWidth="1"/>
    <col min="5650" max="5650" width="10.28515625" customWidth="1"/>
    <col min="5652" max="5652" width="11" customWidth="1"/>
    <col min="5653" max="5653" width="9" customWidth="1"/>
    <col min="5889" max="5889" width="0.42578125" customWidth="1"/>
    <col min="5890" max="5890" width="15.7109375" customWidth="1"/>
    <col min="5892" max="5892" width="10.42578125" customWidth="1"/>
    <col min="5893" max="5893" width="11" customWidth="1"/>
    <col min="5894" max="5894" width="10.7109375" customWidth="1"/>
    <col min="5895" max="5895" width="9" customWidth="1"/>
    <col min="5897" max="5897" width="10.7109375" customWidth="1"/>
    <col min="5898" max="5898" width="10.140625" customWidth="1"/>
    <col min="5899" max="5899" width="8.7109375" customWidth="1"/>
    <col min="5901" max="5902" width="9" customWidth="1"/>
    <col min="5903" max="5903" width="10.7109375" customWidth="1"/>
    <col min="5904" max="5904" width="7.7109375" customWidth="1"/>
    <col min="5906" max="5906" width="10.28515625" customWidth="1"/>
    <col min="5908" max="5908" width="11" customWidth="1"/>
    <col min="5909" max="5909" width="9" customWidth="1"/>
    <col min="6145" max="6145" width="0.42578125" customWidth="1"/>
    <col min="6146" max="6146" width="15.7109375" customWidth="1"/>
    <col min="6148" max="6148" width="10.42578125" customWidth="1"/>
    <col min="6149" max="6149" width="11" customWidth="1"/>
    <col min="6150" max="6150" width="10.7109375" customWidth="1"/>
    <col min="6151" max="6151" width="9" customWidth="1"/>
    <col min="6153" max="6153" width="10.7109375" customWidth="1"/>
    <col min="6154" max="6154" width="10.140625" customWidth="1"/>
    <col min="6155" max="6155" width="8.7109375" customWidth="1"/>
    <col min="6157" max="6158" width="9" customWidth="1"/>
    <col min="6159" max="6159" width="10.7109375" customWidth="1"/>
    <col min="6160" max="6160" width="7.7109375" customWidth="1"/>
    <col min="6162" max="6162" width="10.28515625" customWidth="1"/>
    <col min="6164" max="6164" width="11" customWidth="1"/>
    <col min="6165" max="6165" width="9" customWidth="1"/>
    <col min="6401" max="6401" width="0.42578125" customWidth="1"/>
    <col min="6402" max="6402" width="15.7109375" customWidth="1"/>
    <col min="6404" max="6404" width="10.42578125" customWidth="1"/>
    <col min="6405" max="6405" width="11" customWidth="1"/>
    <col min="6406" max="6406" width="10.7109375" customWidth="1"/>
    <col min="6407" max="6407" width="9" customWidth="1"/>
    <col min="6409" max="6409" width="10.7109375" customWidth="1"/>
    <col min="6410" max="6410" width="10.140625" customWidth="1"/>
    <col min="6411" max="6411" width="8.7109375" customWidth="1"/>
    <col min="6413" max="6414" width="9" customWidth="1"/>
    <col min="6415" max="6415" width="10.7109375" customWidth="1"/>
    <col min="6416" max="6416" width="7.7109375" customWidth="1"/>
    <col min="6418" max="6418" width="10.28515625" customWidth="1"/>
    <col min="6420" max="6420" width="11" customWidth="1"/>
    <col min="6421" max="6421" width="9" customWidth="1"/>
    <col min="6657" max="6657" width="0.42578125" customWidth="1"/>
    <col min="6658" max="6658" width="15.7109375" customWidth="1"/>
    <col min="6660" max="6660" width="10.42578125" customWidth="1"/>
    <col min="6661" max="6661" width="11" customWidth="1"/>
    <col min="6662" max="6662" width="10.7109375" customWidth="1"/>
    <col min="6663" max="6663" width="9" customWidth="1"/>
    <col min="6665" max="6665" width="10.7109375" customWidth="1"/>
    <col min="6666" max="6666" width="10.140625" customWidth="1"/>
    <col min="6667" max="6667" width="8.7109375" customWidth="1"/>
    <col min="6669" max="6670" width="9" customWidth="1"/>
    <col min="6671" max="6671" width="10.7109375" customWidth="1"/>
    <col min="6672" max="6672" width="7.7109375" customWidth="1"/>
    <col min="6674" max="6674" width="10.28515625" customWidth="1"/>
    <col min="6676" max="6676" width="11" customWidth="1"/>
    <col min="6677" max="6677" width="9" customWidth="1"/>
    <col min="6913" max="6913" width="0.42578125" customWidth="1"/>
    <col min="6914" max="6914" width="15.7109375" customWidth="1"/>
    <col min="6916" max="6916" width="10.42578125" customWidth="1"/>
    <col min="6917" max="6917" width="11" customWidth="1"/>
    <col min="6918" max="6918" width="10.7109375" customWidth="1"/>
    <col min="6919" max="6919" width="9" customWidth="1"/>
    <col min="6921" max="6921" width="10.7109375" customWidth="1"/>
    <col min="6922" max="6922" width="10.140625" customWidth="1"/>
    <col min="6923" max="6923" width="8.7109375" customWidth="1"/>
    <col min="6925" max="6926" width="9" customWidth="1"/>
    <col min="6927" max="6927" width="10.7109375" customWidth="1"/>
    <col min="6928" max="6928" width="7.7109375" customWidth="1"/>
    <col min="6930" max="6930" width="10.28515625" customWidth="1"/>
    <col min="6932" max="6932" width="11" customWidth="1"/>
    <col min="6933" max="6933" width="9" customWidth="1"/>
    <col min="7169" max="7169" width="0.42578125" customWidth="1"/>
    <col min="7170" max="7170" width="15.7109375" customWidth="1"/>
    <col min="7172" max="7172" width="10.42578125" customWidth="1"/>
    <col min="7173" max="7173" width="11" customWidth="1"/>
    <col min="7174" max="7174" width="10.7109375" customWidth="1"/>
    <col min="7175" max="7175" width="9" customWidth="1"/>
    <col min="7177" max="7177" width="10.7109375" customWidth="1"/>
    <col min="7178" max="7178" width="10.140625" customWidth="1"/>
    <col min="7179" max="7179" width="8.7109375" customWidth="1"/>
    <col min="7181" max="7182" width="9" customWidth="1"/>
    <col min="7183" max="7183" width="10.7109375" customWidth="1"/>
    <col min="7184" max="7184" width="7.7109375" customWidth="1"/>
    <col min="7186" max="7186" width="10.28515625" customWidth="1"/>
    <col min="7188" max="7188" width="11" customWidth="1"/>
    <col min="7189" max="7189" width="9" customWidth="1"/>
    <col min="7425" max="7425" width="0.42578125" customWidth="1"/>
    <col min="7426" max="7426" width="15.7109375" customWidth="1"/>
    <col min="7428" max="7428" width="10.42578125" customWidth="1"/>
    <col min="7429" max="7429" width="11" customWidth="1"/>
    <col min="7430" max="7430" width="10.7109375" customWidth="1"/>
    <col min="7431" max="7431" width="9" customWidth="1"/>
    <col min="7433" max="7433" width="10.7109375" customWidth="1"/>
    <col min="7434" max="7434" width="10.140625" customWidth="1"/>
    <col min="7435" max="7435" width="8.7109375" customWidth="1"/>
    <col min="7437" max="7438" width="9" customWidth="1"/>
    <col min="7439" max="7439" width="10.7109375" customWidth="1"/>
    <col min="7440" max="7440" width="7.7109375" customWidth="1"/>
    <col min="7442" max="7442" width="10.28515625" customWidth="1"/>
    <col min="7444" max="7444" width="11" customWidth="1"/>
    <col min="7445" max="7445" width="9" customWidth="1"/>
    <col min="7681" max="7681" width="0.42578125" customWidth="1"/>
    <col min="7682" max="7682" width="15.7109375" customWidth="1"/>
    <col min="7684" max="7684" width="10.42578125" customWidth="1"/>
    <col min="7685" max="7685" width="11" customWidth="1"/>
    <col min="7686" max="7686" width="10.7109375" customWidth="1"/>
    <col min="7687" max="7687" width="9" customWidth="1"/>
    <col min="7689" max="7689" width="10.7109375" customWidth="1"/>
    <col min="7690" max="7690" width="10.140625" customWidth="1"/>
    <col min="7691" max="7691" width="8.7109375" customWidth="1"/>
    <col min="7693" max="7694" width="9" customWidth="1"/>
    <col min="7695" max="7695" width="10.7109375" customWidth="1"/>
    <col min="7696" max="7696" width="7.7109375" customWidth="1"/>
    <col min="7698" max="7698" width="10.28515625" customWidth="1"/>
    <col min="7700" max="7700" width="11" customWidth="1"/>
    <col min="7701" max="7701" width="9" customWidth="1"/>
    <col min="7937" max="7937" width="0.42578125" customWidth="1"/>
    <col min="7938" max="7938" width="15.7109375" customWidth="1"/>
    <col min="7940" max="7940" width="10.42578125" customWidth="1"/>
    <col min="7941" max="7941" width="11" customWidth="1"/>
    <col min="7942" max="7942" width="10.7109375" customWidth="1"/>
    <col min="7943" max="7943" width="9" customWidth="1"/>
    <col min="7945" max="7945" width="10.7109375" customWidth="1"/>
    <col min="7946" max="7946" width="10.140625" customWidth="1"/>
    <col min="7947" max="7947" width="8.7109375" customWidth="1"/>
    <col min="7949" max="7950" width="9" customWidth="1"/>
    <col min="7951" max="7951" width="10.7109375" customWidth="1"/>
    <col min="7952" max="7952" width="7.7109375" customWidth="1"/>
    <col min="7954" max="7954" width="10.28515625" customWidth="1"/>
    <col min="7956" max="7956" width="11" customWidth="1"/>
    <col min="7957" max="7957" width="9" customWidth="1"/>
    <col min="8193" max="8193" width="0.42578125" customWidth="1"/>
    <col min="8194" max="8194" width="15.7109375" customWidth="1"/>
    <col min="8196" max="8196" width="10.42578125" customWidth="1"/>
    <col min="8197" max="8197" width="11" customWidth="1"/>
    <col min="8198" max="8198" width="10.7109375" customWidth="1"/>
    <col min="8199" max="8199" width="9" customWidth="1"/>
    <col min="8201" max="8201" width="10.7109375" customWidth="1"/>
    <col min="8202" max="8202" width="10.140625" customWidth="1"/>
    <col min="8203" max="8203" width="8.7109375" customWidth="1"/>
    <col min="8205" max="8206" width="9" customWidth="1"/>
    <col min="8207" max="8207" width="10.7109375" customWidth="1"/>
    <col min="8208" max="8208" width="7.7109375" customWidth="1"/>
    <col min="8210" max="8210" width="10.28515625" customWidth="1"/>
    <col min="8212" max="8212" width="11" customWidth="1"/>
    <col min="8213" max="8213" width="9" customWidth="1"/>
    <col min="8449" max="8449" width="0.42578125" customWidth="1"/>
    <col min="8450" max="8450" width="15.7109375" customWidth="1"/>
    <col min="8452" max="8452" width="10.42578125" customWidth="1"/>
    <col min="8453" max="8453" width="11" customWidth="1"/>
    <col min="8454" max="8454" width="10.7109375" customWidth="1"/>
    <col min="8455" max="8455" width="9" customWidth="1"/>
    <col min="8457" max="8457" width="10.7109375" customWidth="1"/>
    <col min="8458" max="8458" width="10.140625" customWidth="1"/>
    <col min="8459" max="8459" width="8.7109375" customWidth="1"/>
    <col min="8461" max="8462" width="9" customWidth="1"/>
    <col min="8463" max="8463" width="10.7109375" customWidth="1"/>
    <col min="8464" max="8464" width="7.7109375" customWidth="1"/>
    <col min="8466" max="8466" width="10.28515625" customWidth="1"/>
    <col min="8468" max="8468" width="11" customWidth="1"/>
    <col min="8469" max="8469" width="9" customWidth="1"/>
    <col min="8705" max="8705" width="0.42578125" customWidth="1"/>
    <col min="8706" max="8706" width="15.7109375" customWidth="1"/>
    <col min="8708" max="8708" width="10.42578125" customWidth="1"/>
    <col min="8709" max="8709" width="11" customWidth="1"/>
    <col min="8710" max="8710" width="10.7109375" customWidth="1"/>
    <col min="8711" max="8711" width="9" customWidth="1"/>
    <col min="8713" max="8713" width="10.7109375" customWidth="1"/>
    <col min="8714" max="8714" width="10.140625" customWidth="1"/>
    <col min="8715" max="8715" width="8.7109375" customWidth="1"/>
    <col min="8717" max="8718" width="9" customWidth="1"/>
    <col min="8719" max="8719" width="10.7109375" customWidth="1"/>
    <col min="8720" max="8720" width="7.7109375" customWidth="1"/>
    <col min="8722" max="8722" width="10.28515625" customWidth="1"/>
    <col min="8724" max="8724" width="11" customWidth="1"/>
    <col min="8725" max="8725" width="9" customWidth="1"/>
    <col min="8961" max="8961" width="0.42578125" customWidth="1"/>
    <col min="8962" max="8962" width="15.7109375" customWidth="1"/>
    <col min="8964" max="8964" width="10.42578125" customWidth="1"/>
    <col min="8965" max="8965" width="11" customWidth="1"/>
    <col min="8966" max="8966" width="10.7109375" customWidth="1"/>
    <col min="8967" max="8967" width="9" customWidth="1"/>
    <col min="8969" max="8969" width="10.7109375" customWidth="1"/>
    <col min="8970" max="8970" width="10.140625" customWidth="1"/>
    <col min="8971" max="8971" width="8.7109375" customWidth="1"/>
    <col min="8973" max="8974" width="9" customWidth="1"/>
    <col min="8975" max="8975" width="10.7109375" customWidth="1"/>
    <col min="8976" max="8976" width="7.7109375" customWidth="1"/>
    <col min="8978" max="8978" width="10.28515625" customWidth="1"/>
    <col min="8980" max="8980" width="11" customWidth="1"/>
    <col min="8981" max="8981" width="9" customWidth="1"/>
    <col min="9217" max="9217" width="0.42578125" customWidth="1"/>
    <col min="9218" max="9218" width="15.7109375" customWidth="1"/>
    <col min="9220" max="9220" width="10.42578125" customWidth="1"/>
    <col min="9221" max="9221" width="11" customWidth="1"/>
    <col min="9222" max="9222" width="10.7109375" customWidth="1"/>
    <col min="9223" max="9223" width="9" customWidth="1"/>
    <col min="9225" max="9225" width="10.7109375" customWidth="1"/>
    <col min="9226" max="9226" width="10.140625" customWidth="1"/>
    <col min="9227" max="9227" width="8.7109375" customWidth="1"/>
    <col min="9229" max="9230" width="9" customWidth="1"/>
    <col min="9231" max="9231" width="10.7109375" customWidth="1"/>
    <col min="9232" max="9232" width="7.7109375" customWidth="1"/>
    <col min="9234" max="9234" width="10.28515625" customWidth="1"/>
    <col min="9236" max="9236" width="11" customWidth="1"/>
    <col min="9237" max="9237" width="9" customWidth="1"/>
    <col min="9473" max="9473" width="0.42578125" customWidth="1"/>
    <col min="9474" max="9474" width="15.7109375" customWidth="1"/>
    <col min="9476" max="9476" width="10.42578125" customWidth="1"/>
    <col min="9477" max="9477" width="11" customWidth="1"/>
    <col min="9478" max="9478" width="10.7109375" customWidth="1"/>
    <col min="9479" max="9479" width="9" customWidth="1"/>
    <col min="9481" max="9481" width="10.7109375" customWidth="1"/>
    <col min="9482" max="9482" width="10.140625" customWidth="1"/>
    <col min="9483" max="9483" width="8.7109375" customWidth="1"/>
    <col min="9485" max="9486" width="9" customWidth="1"/>
    <col min="9487" max="9487" width="10.7109375" customWidth="1"/>
    <col min="9488" max="9488" width="7.7109375" customWidth="1"/>
    <col min="9490" max="9490" width="10.28515625" customWidth="1"/>
    <col min="9492" max="9492" width="11" customWidth="1"/>
    <col min="9493" max="9493" width="9" customWidth="1"/>
    <col min="9729" max="9729" width="0.42578125" customWidth="1"/>
    <col min="9730" max="9730" width="15.7109375" customWidth="1"/>
    <col min="9732" max="9732" width="10.42578125" customWidth="1"/>
    <col min="9733" max="9733" width="11" customWidth="1"/>
    <col min="9734" max="9734" width="10.7109375" customWidth="1"/>
    <col min="9735" max="9735" width="9" customWidth="1"/>
    <col min="9737" max="9737" width="10.7109375" customWidth="1"/>
    <col min="9738" max="9738" width="10.140625" customWidth="1"/>
    <col min="9739" max="9739" width="8.7109375" customWidth="1"/>
    <col min="9741" max="9742" width="9" customWidth="1"/>
    <col min="9743" max="9743" width="10.7109375" customWidth="1"/>
    <col min="9744" max="9744" width="7.7109375" customWidth="1"/>
    <col min="9746" max="9746" width="10.28515625" customWidth="1"/>
    <col min="9748" max="9748" width="11" customWidth="1"/>
    <col min="9749" max="9749" width="9" customWidth="1"/>
    <col min="9985" max="9985" width="0.42578125" customWidth="1"/>
    <col min="9986" max="9986" width="15.7109375" customWidth="1"/>
    <col min="9988" max="9988" width="10.42578125" customWidth="1"/>
    <col min="9989" max="9989" width="11" customWidth="1"/>
    <col min="9990" max="9990" width="10.7109375" customWidth="1"/>
    <col min="9991" max="9991" width="9" customWidth="1"/>
    <col min="9993" max="9993" width="10.7109375" customWidth="1"/>
    <col min="9994" max="9994" width="10.140625" customWidth="1"/>
    <col min="9995" max="9995" width="8.7109375" customWidth="1"/>
    <col min="9997" max="9998" width="9" customWidth="1"/>
    <col min="9999" max="9999" width="10.7109375" customWidth="1"/>
    <col min="10000" max="10000" width="7.7109375" customWidth="1"/>
    <col min="10002" max="10002" width="10.28515625" customWidth="1"/>
    <col min="10004" max="10004" width="11" customWidth="1"/>
    <col min="10005" max="10005" width="9" customWidth="1"/>
    <col min="10241" max="10241" width="0.42578125" customWidth="1"/>
    <col min="10242" max="10242" width="15.7109375" customWidth="1"/>
    <col min="10244" max="10244" width="10.42578125" customWidth="1"/>
    <col min="10245" max="10245" width="11" customWidth="1"/>
    <col min="10246" max="10246" width="10.7109375" customWidth="1"/>
    <col min="10247" max="10247" width="9" customWidth="1"/>
    <col min="10249" max="10249" width="10.7109375" customWidth="1"/>
    <col min="10250" max="10250" width="10.140625" customWidth="1"/>
    <col min="10251" max="10251" width="8.7109375" customWidth="1"/>
    <col min="10253" max="10254" width="9" customWidth="1"/>
    <col min="10255" max="10255" width="10.7109375" customWidth="1"/>
    <col min="10256" max="10256" width="7.7109375" customWidth="1"/>
    <col min="10258" max="10258" width="10.28515625" customWidth="1"/>
    <col min="10260" max="10260" width="11" customWidth="1"/>
    <col min="10261" max="10261" width="9" customWidth="1"/>
    <col min="10497" max="10497" width="0.42578125" customWidth="1"/>
    <col min="10498" max="10498" width="15.7109375" customWidth="1"/>
    <col min="10500" max="10500" width="10.42578125" customWidth="1"/>
    <col min="10501" max="10501" width="11" customWidth="1"/>
    <col min="10502" max="10502" width="10.7109375" customWidth="1"/>
    <col min="10503" max="10503" width="9" customWidth="1"/>
    <col min="10505" max="10505" width="10.7109375" customWidth="1"/>
    <col min="10506" max="10506" width="10.140625" customWidth="1"/>
    <col min="10507" max="10507" width="8.7109375" customWidth="1"/>
    <col min="10509" max="10510" width="9" customWidth="1"/>
    <col min="10511" max="10511" width="10.7109375" customWidth="1"/>
    <col min="10512" max="10512" width="7.7109375" customWidth="1"/>
    <col min="10514" max="10514" width="10.28515625" customWidth="1"/>
    <col min="10516" max="10516" width="11" customWidth="1"/>
    <col min="10517" max="10517" width="9" customWidth="1"/>
    <col min="10753" max="10753" width="0.42578125" customWidth="1"/>
    <col min="10754" max="10754" width="15.7109375" customWidth="1"/>
    <col min="10756" max="10756" width="10.42578125" customWidth="1"/>
    <col min="10757" max="10757" width="11" customWidth="1"/>
    <col min="10758" max="10758" width="10.7109375" customWidth="1"/>
    <col min="10759" max="10759" width="9" customWidth="1"/>
    <col min="10761" max="10761" width="10.7109375" customWidth="1"/>
    <col min="10762" max="10762" width="10.140625" customWidth="1"/>
    <col min="10763" max="10763" width="8.7109375" customWidth="1"/>
    <col min="10765" max="10766" width="9" customWidth="1"/>
    <col min="10767" max="10767" width="10.7109375" customWidth="1"/>
    <col min="10768" max="10768" width="7.7109375" customWidth="1"/>
    <col min="10770" max="10770" width="10.28515625" customWidth="1"/>
    <col min="10772" max="10772" width="11" customWidth="1"/>
    <col min="10773" max="10773" width="9" customWidth="1"/>
    <col min="11009" max="11009" width="0.42578125" customWidth="1"/>
    <col min="11010" max="11010" width="15.7109375" customWidth="1"/>
    <col min="11012" max="11012" width="10.42578125" customWidth="1"/>
    <col min="11013" max="11013" width="11" customWidth="1"/>
    <col min="11014" max="11014" width="10.7109375" customWidth="1"/>
    <col min="11015" max="11015" width="9" customWidth="1"/>
    <col min="11017" max="11017" width="10.7109375" customWidth="1"/>
    <col min="11018" max="11018" width="10.140625" customWidth="1"/>
    <col min="11019" max="11019" width="8.7109375" customWidth="1"/>
    <col min="11021" max="11022" width="9" customWidth="1"/>
    <col min="11023" max="11023" width="10.7109375" customWidth="1"/>
    <col min="11024" max="11024" width="7.7109375" customWidth="1"/>
    <col min="11026" max="11026" width="10.28515625" customWidth="1"/>
    <col min="11028" max="11028" width="11" customWidth="1"/>
    <col min="11029" max="11029" width="9" customWidth="1"/>
    <col min="11265" max="11265" width="0.42578125" customWidth="1"/>
    <col min="11266" max="11266" width="15.7109375" customWidth="1"/>
    <col min="11268" max="11268" width="10.42578125" customWidth="1"/>
    <col min="11269" max="11269" width="11" customWidth="1"/>
    <col min="11270" max="11270" width="10.7109375" customWidth="1"/>
    <col min="11271" max="11271" width="9" customWidth="1"/>
    <col min="11273" max="11273" width="10.7109375" customWidth="1"/>
    <col min="11274" max="11274" width="10.140625" customWidth="1"/>
    <col min="11275" max="11275" width="8.7109375" customWidth="1"/>
    <col min="11277" max="11278" width="9" customWidth="1"/>
    <col min="11279" max="11279" width="10.7109375" customWidth="1"/>
    <col min="11280" max="11280" width="7.7109375" customWidth="1"/>
    <col min="11282" max="11282" width="10.28515625" customWidth="1"/>
    <col min="11284" max="11284" width="11" customWidth="1"/>
    <col min="11285" max="11285" width="9" customWidth="1"/>
    <col min="11521" max="11521" width="0.42578125" customWidth="1"/>
    <col min="11522" max="11522" width="15.7109375" customWidth="1"/>
    <col min="11524" max="11524" width="10.42578125" customWidth="1"/>
    <col min="11525" max="11525" width="11" customWidth="1"/>
    <col min="11526" max="11526" width="10.7109375" customWidth="1"/>
    <col min="11527" max="11527" width="9" customWidth="1"/>
    <col min="11529" max="11529" width="10.7109375" customWidth="1"/>
    <col min="11530" max="11530" width="10.140625" customWidth="1"/>
    <col min="11531" max="11531" width="8.7109375" customWidth="1"/>
    <col min="11533" max="11534" width="9" customWidth="1"/>
    <col min="11535" max="11535" width="10.7109375" customWidth="1"/>
    <col min="11536" max="11536" width="7.7109375" customWidth="1"/>
    <col min="11538" max="11538" width="10.28515625" customWidth="1"/>
    <col min="11540" max="11540" width="11" customWidth="1"/>
    <col min="11541" max="11541" width="9" customWidth="1"/>
    <col min="11777" max="11777" width="0.42578125" customWidth="1"/>
    <col min="11778" max="11778" width="15.7109375" customWidth="1"/>
    <col min="11780" max="11780" width="10.42578125" customWidth="1"/>
    <col min="11781" max="11781" width="11" customWidth="1"/>
    <col min="11782" max="11782" width="10.7109375" customWidth="1"/>
    <col min="11783" max="11783" width="9" customWidth="1"/>
    <col min="11785" max="11785" width="10.7109375" customWidth="1"/>
    <col min="11786" max="11786" width="10.140625" customWidth="1"/>
    <col min="11787" max="11787" width="8.7109375" customWidth="1"/>
    <col min="11789" max="11790" width="9" customWidth="1"/>
    <col min="11791" max="11791" width="10.7109375" customWidth="1"/>
    <col min="11792" max="11792" width="7.7109375" customWidth="1"/>
    <col min="11794" max="11794" width="10.28515625" customWidth="1"/>
    <col min="11796" max="11796" width="11" customWidth="1"/>
    <col min="11797" max="11797" width="9" customWidth="1"/>
    <col min="12033" max="12033" width="0.42578125" customWidth="1"/>
    <col min="12034" max="12034" width="15.7109375" customWidth="1"/>
    <col min="12036" max="12036" width="10.42578125" customWidth="1"/>
    <col min="12037" max="12037" width="11" customWidth="1"/>
    <col min="12038" max="12038" width="10.7109375" customWidth="1"/>
    <col min="12039" max="12039" width="9" customWidth="1"/>
    <col min="12041" max="12041" width="10.7109375" customWidth="1"/>
    <col min="12042" max="12042" width="10.140625" customWidth="1"/>
    <col min="12043" max="12043" width="8.7109375" customWidth="1"/>
    <col min="12045" max="12046" width="9" customWidth="1"/>
    <col min="12047" max="12047" width="10.7109375" customWidth="1"/>
    <col min="12048" max="12048" width="7.7109375" customWidth="1"/>
    <col min="12050" max="12050" width="10.28515625" customWidth="1"/>
    <col min="12052" max="12052" width="11" customWidth="1"/>
    <col min="12053" max="12053" width="9" customWidth="1"/>
    <col min="12289" max="12289" width="0.42578125" customWidth="1"/>
    <col min="12290" max="12290" width="15.7109375" customWidth="1"/>
    <col min="12292" max="12292" width="10.42578125" customWidth="1"/>
    <col min="12293" max="12293" width="11" customWidth="1"/>
    <col min="12294" max="12294" width="10.7109375" customWidth="1"/>
    <col min="12295" max="12295" width="9" customWidth="1"/>
    <col min="12297" max="12297" width="10.7109375" customWidth="1"/>
    <col min="12298" max="12298" width="10.140625" customWidth="1"/>
    <col min="12299" max="12299" width="8.7109375" customWidth="1"/>
    <col min="12301" max="12302" width="9" customWidth="1"/>
    <col min="12303" max="12303" width="10.7109375" customWidth="1"/>
    <col min="12304" max="12304" width="7.7109375" customWidth="1"/>
    <col min="12306" max="12306" width="10.28515625" customWidth="1"/>
    <col min="12308" max="12308" width="11" customWidth="1"/>
    <col min="12309" max="12309" width="9" customWidth="1"/>
    <col min="12545" max="12545" width="0.42578125" customWidth="1"/>
    <col min="12546" max="12546" width="15.7109375" customWidth="1"/>
    <col min="12548" max="12548" width="10.42578125" customWidth="1"/>
    <col min="12549" max="12549" width="11" customWidth="1"/>
    <col min="12550" max="12550" width="10.7109375" customWidth="1"/>
    <col min="12551" max="12551" width="9" customWidth="1"/>
    <col min="12553" max="12553" width="10.7109375" customWidth="1"/>
    <col min="12554" max="12554" width="10.140625" customWidth="1"/>
    <col min="12555" max="12555" width="8.7109375" customWidth="1"/>
    <col min="12557" max="12558" width="9" customWidth="1"/>
    <col min="12559" max="12559" width="10.7109375" customWidth="1"/>
    <col min="12560" max="12560" width="7.7109375" customWidth="1"/>
    <col min="12562" max="12562" width="10.28515625" customWidth="1"/>
    <col min="12564" max="12564" width="11" customWidth="1"/>
    <col min="12565" max="12565" width="9" customWidth="1"/>
    <col min="12801" max="12801" width="0.42578125" customWidth="1"/>
    <col min="12802" max="12802" width="15.7109375" customWidth="1"/>
    <col min="12804" max="12804" width="10.42578125" customWidth="1"/>
    <col min="12805" max="12805" width="11" customWidth="1"/>
    <col min="12806" max="12806" width="10.7109375" customWidth="1"/>
    <col min="12807" max="12807" width="9" customWidth="1"/>
    <col min="12809" max="12809" width="10.7109375" customWidth="1"/>
    <col min="12810" max="12810" width="10.140625" customWidth="1"/>
    <col min="12811" max="12811" width="8.7109375" customWidth="1"/>
    <col min="12813" max="12814" width="9" customWidth="1"/>
    <col min="12815" max="12815" width="10.7109375" customWidth="1"/>
    <col min="12816" max="12816" width="7.7109375" customWidth="1"/>
    <col min="12818" max="12818" width="10.28515625" customWidth="1"/>
    <col min="12820" max="12820" width="11" customWidth="1"/>
    <col min="12821" max="12821" width="9" customWidth="1"/>
    <col min="13057" max="13057" width="0.42578125" customWidth="1"/>
    <col min="13058" max="13058" width="15.7109375" customWidth="1"/>
    <col min="13060" max="13060" width="10.42578125" customWidth="1"/>
    <col min="13061" max="13061" width="11" customWidth="1"/>
    <col min="13062" max="13062" width="10.7109375" customWidth="1"/>
    <col min="13063" max="13063" width="9" customWidth="1"/>
    <col min="13065" max="13065" width="10.7109375" customWidth="1"/>
    <col min="13066" max="13066" width="10.140625" customWidth="1"/>
    <col min="13067" max="13067" width="8.7109375" customWidth="1"/>
    <col min="13069" max="13070" width="9" customWidth="1"/>
    <col min="13071" max="13071" width="10.7109375" customWidth="1"/>
    <col min="13072" max="13072" width="7.7109375" customWidth="1"/>
    <col min="13074" max="13074" width="10.28515625" customWidth="1"/>
    <col min="13076" max="13076" width="11" customWidth="1"/>
    <col min="13077" max="13077" width="9" customWidth="1"/>
    <col min="13313" max="13313" width="0.42578125" customWidth="1"/>
    <col min="13314" max="13314" width="15.7109375" customWidth="1"/>
    <col min="13316" max="13316" width="10.42578125" customWidth="1"/>
    <col min="13317" max="13317" width="11" customWidth="1"/>
    <col min="13318" max="13318" width="10.7109375" customWidth="1"/>
    <col min="13319" max="13319" width="9" customWidth="1"/>
    <col min="13321" max="13321" width="10.7109375" customWidth="1"/>
    <col min="13322" max="13322" width="10.140625" customWidth="1"/>
    <col min="13323" max="13323" width="8.7109375" customWidth="1"/>
    <col min="13325" max="13326" width="9" customWidth="1"/>
    <col min="13327" max="13327" width="10.7109375" customWidth="1"/>
    <col min="13328" max="13328" width="7.7109375" customWidth="1"/>
    <col min="13330" max="13330" width="10.28515625" customWidth="1"/>
    <col min="13332" max="13332" width="11" customWidth="1"/>
    <col min="13333" max="13333" width="9" customWidth="1"/>
    <col min="13569" max="13569" width="0.42578125" customWidth="1"/>
    <col min="13570" max="13570" width="15.7109375" customWidth="1"/>
    <col min="13572" max="13572" width="10.42578125" customWidth="1"/>
    <col min="13573" max="13573" width="11" customWidth="1"/>
    <col min="13574" max="13574" width="10.7109375" customWidth="1"/>
    <col min="13575" max="13575" width="9" customWidth="1"/>
    <col min="13577" max="13577" width="10.7109375" customWidth="1"/>
    <col min="13578" max="13578" width="10.140625" customWidth="1"/>
    <col min="13579" max="13579" width="8.7109375" customWidth="1"/>
    <col min="13581" max="13582" width="9" customWidth="1"/>
    <col min="13583" max="13583" width="10.7109375" customWidth="1"/>
    <col min="13584" max="13584" width="7.7109375" customWidth="1"/>
    <col min="13586" max="13586" width="10.28515625" customWidth="1"/>
    <col min="13588" max="13588" width="11" customWidth="1"/>
    <col min="13589" max="13589" width="9" customWidth="1"/>
    <col min="13825" max="13825" width="0.42578125" customWidth="1"/>
    <col min="13826" max="13826" width="15.7109375" customWidth="1"/>
    <col min="13828" max="13828" width="10.42578125" customWidth="1"/>
    <col min="13829" max="13829" width="11" customWidth="1"/>
    <col min="13830" max="13830" width="10.7109375" customWidth="1"/>
    <col min="13831" max="13831" width="9" customWidth="1"/>
    <col min="13833" max="13833" width="10.7109375" customWidth="1"/>
    <col min="13834" max="13834" width="10.140625" customWidth="1"/>
    <col min="13835" max="13835" width="8.7109375" customWidth="1"/>
    <col min="13837" max="13838" width="9" customWidth="1"/>
    <col min="13839" max="13839" width="10.7109375" customWidth="1"/>
    <col min="13840" max="13840" width="7.7109375" customWidth="1"/>
    <col min="13842" max="13842" width="10.28515625" customWidth="1"/>
    <col min="13844" max="13844" width="11" customWidth="1"/>
    <col min="13845" max="13845" width="9" customWidth="1"/>
    <col min="14081" max="14081" width="0.42578125" customWidth="1"/>
    <col min="14082" max="14082" width="15.7109375" customWidth="1"/>
    <col min="14084" max="14084" width="10.42578125" customWidth="1"/>
    <col min="14085" max="14085" width="11" customWidth="1"/>
    <col min="14086" max="14086" width="10.7109375" customWidth="1"/>
    <col min="14087" max="14087" width="9" customWidth="1"/>
    <col min="14089" max="14089" width="10.7109375" customWidth="1"/>
    <col min="14090" max="14090" width="10.140625" customWidth="1"/>
    <col min="14091" max="14091" width="8.7109375" customWidth="1"/>
    <col min="14093" max="14094" width="9" customWidth="1"/>
    <col min="14095" max="14095" width="10.7109375" customWidth="1"/>
    <col min="14096" max="14096" width="7.7109375" customWidth="1"/>
    <col min="14098" max="14098" width="10.28515625" customWidth="1"/>
    <col min="14100" max="14100" width="11" customWidth="1"/>
    <col min="14101" max="14101" width="9" customWidth="1"/>
    <col min="14337" max="14337" width="0.42578125" customWidth="1"/>
    <col min="14338" max="14338" width="15.7109375" customWidth="1"/>
    <col min="14340" max="14340" width="10.42578125" customWidth="1"/>
    <col min="14341" max="14341" width="11" customWidth="1"/>
    <col min="14342" max="14342" width="10.7109375" customWidth="1"/>
    <col min="14343" max="14343" width="9" customWidth="1"/>
    <col min="14345" max="14345" width="10.7109375" customWidth="1"/>
    <col min="14346" max="14346" width="10.140625" customWidth="1"/>
    <col min="14347" max="14347" width="8.7109375" customWidth="1"/>
    <col min="14349" max="14350" width="9" customWidth="1"/>
    <col min="14351" max="14351" width="10.7109375" customWidth="1"/>
    <col min="14352" max="14352" width="7.7109375" customWidth="1"/>
    <col min="14354" max="14354" width="10.28515625" customWidth="1"/>
    <col min="14356" max="14356" width="11" customWidth="1"/>
    <col min="14357" max="14357" width="9" customWidth="1"/>
    <col min="14593" max="14593" width="0.42578125" customWidth="1"/>
    <col min="14594" max="14594" width="15.7109375" customWidth="1"/>
    <col min="14596" max="14596" width="10.42578125" customWidth="1"/>
    <col min="14597" max="14597" width="11" customWidth="1"/>
    <col min="14598" max="14598" width="10.7109375" customWidth="1"/>
    <col min="14599" max="14599" width="9" customWidth="1"/>
    <col min="14601" max="14601" width="10.7109375" customWidth="1"/>
    <col min="14602" max="14602" width="10.140625" customWidth="1"/>
    <col min="14603" max="14603" width="8.7109375" customWidth="1"/>
    <col min="14605" max="14606" width="9" customWidth="1"/>
    <col min="14607" max="14607" width="10.7109375" customWidth="1"/>
    <col min="14608" max="14608" width="7.7109375" customWidth="1"/>
    <col min="14610" max="14610" width="10.28515625" customWidth="1"/>
    <col min="14612" max="14612" width="11" customWidth="1"/>
    <col min="14613" max="14613" width="9" customWidth="1"/>
    <col min="14849" max="14849" width="0.42578125" customWidth="1"/>
    <col min="14850" max="14850" width="15.7109375" customWidth="1"/>
    <col min="14852" max="14852" width="10.42578125" customWidth="1"/>
    <col min="14853" max="14853" width="11" customWidth="1"/>
    <col min="14854" max="14854" width="10.7109375" customWidth="1"/>
    <col min="14855" max="14855" width="9" customWidth="1"/>
    <col min="14857" max="14857" width="10.7109375" customWidth="1"/>
    <col min="14858" max="14858" width="10.140625" customWidth="1"/>
    <col min="14859" max="14859" width="8.7109375" customWidth="1"/>
    <col min="14861" max="14862" width="9" customWidth="1"/>
    <col min="14863" max="14863" width="10.7109375" customWidth="1"/>
    <col min="14864" max="14864" width="7.7109375" customWidth="1"/>
    <col min="14866" max="14866" width="10.28515625" customWidth="1"/>
    <col min="14868" max="14868" width="11" customWidth="1"/>
    <col min="14869" max="14869" width="9" customWidth="1"/>
    <col min="15105" max="15105" width="0.42578125" customWidth="1"/>
    <col min="15106" max="15106" width="15.7109375" customWidth="1"/>
    <col min="15108" max="15108" width="10.42578125" customWidth="1"/>
    <col min="15109" max="15109" width="11" customWidth="1"/>
    <col min="15110" max="15110" width="10.7109375" customWidth="1"/>
    <col min="15111" max="15111" width="9" customWidth="1"/>
    <col min="15113" max="15113" width="10.7109375" customWidth="1"/>
    <col min="15114" max="15114" width="10.140625" customWidth="1"/>
    <col min="15115" max="15115" width="8.7109375" customWidth="1"/>
    <col min="15117" max="15118" width="9" customWidth="1"/>
    <col min="15119" max="15119" width="10.7109375" customWidth="1"/>
    <col min="15120" max="15120" width="7.7109375" customWidth="1"/>
    <col min="15122" max="15122" width="10.28515625" customWidth="1"/>
    <col min="15124" max="15124" width="11" customWidth="1"/>
    <col min="15125" max="15125" width="9" customWidth="1"/>
    <col min="15361" max="15361" width="0.42578125" customWidth="1"/>
    <col min="15362" max="15362" width="15.7109375" customWidth="1"/>
    <col min="15364" max="15364" width="10.42578125" customWidth="1"/>
    <col min="15365" max="15365" width="11" customWidth="1"/>
    <col min="15366" max="15366" width="10.7109375" customWidth="1"/>
    <col min="15367" max="15367" width="9" customWidth="1"/>
    <col min="15369" max="15369" width="10.7109375" customWidth="1"/>
    <col min="15370" max="15370" width="10.140625" customWidth="1"/>
    <col min="15371" max="15371" width="8.7109375" customWidth="1"/>
    <col min="15373" max="15374" width="9" customWidth="1"/>
    <col min="15375" max="15375" width="10.7109375" customWidth="1"/>
    <col min="15376" max="15376" width="7.7109375" customWidth="1"/>
    <col min="15378" max="15378" width="10.28515625" customWidth="1"/>
    <col min="15380" max="15380" width="11" customWidth="1"/>
    <col min="15381" max="15381" width="9" customWidth="1"/>
    <col min="15617" max="15617" width="0.42578125" customWidth="1"/>
    <col min="15618" max="15618" width="15.7109375" customWidth="1"/>
    <col min="15620" max="15620" width="10.42578125" customWidth="1"/>
    <col min="15621" max="15621" width="11" customWidth="1"/>
    <col min="15622" max="15622" width="10.7109375" customWidth="1"/>
    <col min="15623" max="15623" width="9" customWidth="1"/>
    <col min="15625" max="15625" width="10.7109375" customWidth="1"/>
    <col min="15626" max="15626" width="10.140625" customWidth="1"/>
    <col min="15627" max="15627" width="8.7109375" customWidth="1"/>
    <col min="15629" max="15630" width="9" customWidth="1"/>
    <col min="15631" max="15631" width="10.7109375" customWidth="1"/>
    <col min="15632" max="15632" width="7.7109375" customWidth="1"/>
    <col min="15634" max="15634" width="10.28515625" customWidth="1"/>
    <col min="15636" max="15636" width="11" customWidth="1"/>
    <col min="15637" max="15637" width="9" customWidth="1"/>
    <col min="15873" max="15873" width="0.42578125" customWidth="1"/>
    <col min="15874" max="15874" width="15.7109375" customWidth="1"/>
    <col min="15876" max="15876" width="10.42578125" customWidth="1"/>
    <col min="15877" max="15877" width="11" customWidth="1"/>
    <col min="15878" max="15878" width="10.7109375" customWidth="1"/>
    <col min="15879" max="15879" width="9" customWidth="1"/>
    <col min="15881" max="15881" width="10.7109375" customWidth="1"/>
    <col min="15882" max="15882" width="10.140625" customWidth="1"/>
    <col min="15883" max="15883" width="8.7109375" customWidth="1"/>
    <col min="15885" max="15886" width="9" customWidth="1"/>
    <col min="15887" max="15887" width="10.7109375" customWidth="1"/>
    <col min="15888" max="15888" width="7.7109375" customWidth="1"/>
    <col min="15890" max="15890" width="10.28515625" customWidth="1"/>
    <col min="15892" max="15892" width="11" customWidth="1"/>
    <col min="15893" max="15893" width="9" customWidth="1"/>
    <col min="16129" max="16129" width="0.42578125" customWidth="1"/>
    <col min="16130" max="16130" width="15.7109375" customWidth="1"/>
    <col min="16132" max="16132" width="10.42578125" customWidth="1"/>
    <col min="16133" max="16133" width="11" customWidth="1"/>
    <col min="16134" max="16134" width="10.7109375" customWidth="1"/>
    <col min="16135" max="16135" width="9" customWidth="1"/>
    <col min="16137" max="16137" width="10.7109375" customWidth="1"/>
    <col min="16138" max="16138" width="10.140625" customWidth="1"/>
    <col min="16139" max="16139" width="8.7109375" customWidth="1"/>
    <col min="16141" max="16142" width="9" customWidth="1"/>
    <col min="16143" max="16143" width="10.7109375" customWidth="1"/>
    <col min="16144" max="16144" width="7.7109375" customWidth="1"/>
    <col min="16146" max="16146" width="10.28515625" customWidth="1"/>
    <col min="16148" max="16148" width="11" customWidth="1"/>
    <col min="16149" max="16149" width="9" customWidth="1"/>
  </cols>
  <sheetData>
    <row r="1" spans="2:21" ht="15.75" x14ac:dyDescent="0.25">
      <c r="B1" s="112" t="s">
        <v>0</v>
      </c>
      <c r="C1" s="112"/>
      <c r="D1" s="112"/>
      <c r="E1" s="112"/>
      <c r="F1" s="112"/>
      <c r="G1" s="112"/>
      <c r="H1" s="112"/>
      <c r="I1" s="112"/>
      <c r="J1" s="112"/>
      <c r="K1" s="112"/>
      <c r="L1" s="112"/>
      <c r="M1" s="112"/>
      <c r="N1" s="112"/>
      <c r="O1" s="112"/>
      <c r="P1" s="112"/>
      <c r="Q1" s="112"/>
      <c r="R1" s="112"/>
      <c r="S1" s="112"/>
      <c r="T1" s="112"/>
      <c r="U1" s="112"/>
    </row>
    <row r="2" spans="2:21" ht="15.75" x14ac:dyDescent="0.25">
      <c r="B2" s="112" t="s">
        <v>1</v>
      </c>
      <c r="C2" s="112"/>
      <c r="D2" s="112"/>
      <c r="E2" s="112"/>
      <c r="F2" s="112"/>
      <c r="G2" s="112"/>
      <c r="H2" s="112"/>
      <c r="I2" s="112"/>
      <c r="J2" s="112"/>
      <c r="K2" s="112"/>
      <c r="L2" s="112"/>
      <c r="M2" s="112"/>
      <c r="N2" s="112"/>
      <c r="O2" s="112"/>
      <c r="P2" s="112"/>
      <c r="Q2" s="112"/>
      <c r="R2" s="112"/>
      <c r="S2" s="112"/>
      <c r="T2" s="112"/>
      <c r="U2" s="112"/>
    </row>
    <row r="3" spans="2:21" ht="15.75" x14ac:dyDescent="0.25">
      <c r="B3" s="113" t="s">
        <v>203</v>
      </c>
      <c r="C3" s="113"/>
      <c r="D3" s="113"/>
      <c r="E3" s="113"/>
      <c r="F3" s="113"/>
      <c r="G3" s="113"/>
      <c r="H3" s="113"/>
      <c r="I3" s="113"/>
      <c r="J3" s="113"/>
      <c r="K3" s="113"/>
      <c r="L3" s="113"/>
      <c r="M3" s="113"/>
      <c r="N3" s="113"/>
      <c r="O3" s="113"/>
      <c r="P3" s="113"/>
      <c r="Q3" s="113"/>
      <c r="R3" s="113"/>
      <c r="S3" s="113"/>
      <c r="T3" s="113"/>
      <c r="U3" s="113"/>
    </row>
    <row r="4" spans="2:21" x14ac:dyDescent="0.25">
      <c r="B4" s="1" t="s">
        <v>3</v>
      </c>
    </row>
    <row r="5" spans="2:21" x14ac:dyDescent="0.25">
      <c r="B5" s="1" t="s">
        <v>123</v>
      </c>
    </row>
    <row r="6" spans="2:21" x14ac:dyDescent="0.25">
      <c r="B6" s="15"/>
      <c r="C6" s="120" t="s">
        <v>18</v>
      </c>
      <c r="D6" s="120" t="s">
        <v>19</v>
      </c>
      <c r="E6" s="124" t="s">
        <v>32</v>
      </c>
      <c r="F6" s="125"/>
      <c r="G6" s="125"/>
      <c r="H6" s="125"/>
      <c r="I6" s="125"/>
      <c r="J6" s="125"/>
      <c r="K6" s="125"/>
      <c r="L6" s="125"/>
      <c r="M6" s="125"/>
      <c r="N6" s="126"/>
      <c r="O6" s="127" t="s">
        <v>21</v>
      </c>
      <c r="P6" s="16"/>
      <c r="Q6" s="120" t="s">
        <v>23</v>
      </c>
      <c r="R6" s="120" t="s">
        <v>24</v>
      </c>
      <c r="S6" s="130" t="s">
        <v>33</v>
      </c>
      <c r="T6" s="120" t="s">
        <v>26</v>
      </c>
      <c r="U6" s="17"/>
    </row>
    <row r="7" spans="2:21" x14ac:dyDescent="0.25">
      <c r="B7" s="18"/>
      <c r="C7" s="121"/>
      <c r="D7" s="121"/>
      <c r="E7" s="120" t="s">
        <v>34</v>
      </c>
      <c r="F7" s="120" t="s">
        <v>35</v>
      </c>
      <c r="G7" s="120" t="s">
        <v>36</v>
      </c>
      <c r="H7" s="120" t="s">
        <v>37</v>
      </c>
      <c r="I7" s="120" t="s">
        <v>38</v>
      </c>
      <c r="J7" s="120" t="s">
        <v>39</v>
      </c>
      <c r="K7" s="120" t="s">
        <v>40</v>
      </c>
      <c r="L7" s="120" t="s">
        <v>41</v>
      </c>
      <c r="M7" s="120" t="s">
        <v>42</v>
      </c>
      <c r="N7" s="133" t="s">
        <v>43</v>
      </c>
      <c r="O7" s="128"/>
      <c r="P7" s="19"/>
      <c r="Q7" s="121"/>
      <c r="R7" s="121"/>
      <c r="S7" s="131"/>
      <c r="T7" s="121"/>
      <c r="U7" s="20"/>
    </row>
    <row r="8" spans="2:21" x14ac:dyDescent="0.25">
      <c r="B8" s="21" t="s">
        <v>204</v>
      </c>
      <c r="C8" s="121"/>
      <c r="D8" s="121"/>
      <c r="E8" s="121"/>
      <c r="F8" s="121"/>
      <c r="G8" s="121"/>
      <c r="H8" s="121"/>
      <c r="I8" s="121"/>
      <c r="J8" s="121"/>
      <c r="K8" s="121"/>
      <c r="L8" s="121"/>
      <c r="M8" s="121"/>
      <c r="N8" s="134"/>
      <c r="O8" s="128"/>
      <c r="P8" s="121" t="s">
        <v>22</v>
      </c>
      <c r="Q8" s="121"/>
      <c r="R8" s="121"/>
      <c r="S8" s="131"/>
      <c r="T8" s="121"/>
      <c r="U8" s="20" t="s">
        <v>27</v>
      </c>
    </row>
    <row r="9" spans="2:21" x14ac:dyDescent="0.25">
      <c r="B9" s="18"/>
      <c r="C9" s="121"/>
      <c r="D9" s="121"/>
      <c r="E9" s="121"/>
      <c r="F9" s="121"/>
      <c r="G9" s="121"/>
      <c r="H9" s="121"/>
      <c r="I9" s="121"/>
      <c r="J9" s="121"/>
      <c r="K9" s="121"/>
      <c r="L9" s="121"/>
      <c r="M9" s="121"/>
      <c r="N9" s="134"/>
      <c r="O9" s="128"/>
      <c r="P9" s="121"/>
      <c r="Q9" s="121"/>
      <c r="R9" s="121"/>
      <c r="S9" s="131"/>
      <c r="T9" s="121"/>
      <c r="U9" s="20"/>
    </row>
    <row r="10" spans="2:21" x14ac:dyDescent="0.25">
      <c r="B10" s="18"/>
      <c r="C10" s="121"/>
      <c r="D10" s="121"/>
      <c r="E10" s="121"/>
      <c r="F10" s="121"/>
      <c r="G10" s="121"/>
      <c r="H10" s="121"/>
      <c r="I10" s="121"/>
      <c r="J10" s="121"/>
      <c r="K10" s="121"/>
      <c r="L10" s="121"/>
      <c r="M10" s="121"/>
      <c r="N10" s="134"/>
      <c r="O10" s="128"/>
      <c r="P10" s="121"/>
      <c r="Q10" s="121"/>
      <c r="R10" s="121"/>
      <c r="S10" s="131"/>
      <c r="T10" s="121"/>
      <c r="U10" s="20"/>
    </row>
    <row r="11" spans="2:21" x14ac:dyDescent="0.25">
      <c r="B11" s="22"/>
      <c r="C11" s="122"/>
      <c r="D11" s="122"/>
      <c r="E11" s="122"/>
      <c r="F11" s="122"/>
      <c r="G11" s="122"/>
      <c r="H11" s="122"/>
      <c r="I11" s="122"/>
      <c r="J11" s="122"/>
      <c r="K11" s="122"/>
      <c r="L11" s="122"/>
      <c r="M11" s="122"/>
      <c r="N11" s="135"/>
      <c r="O11" s="129"/>
      <c r="P11" s="22"/>
      <c r="Q11" s="122"/>
      <c r="R11" s="122"/>
      <c r="S11" s="132"/>
      <c r="T11" s="122"/>
      <c r="U11" s="23"/>
    </row>
    <row r="12" spans="2:21" x14ac:dyDescent="0.25">
      <c r="B12" s="69" t="s">
        <v>205</v>
      </c>
      <c r="C12" s="27">
        <v>0</v>
      </c>
      <c r="D12" s="27">
        <v>0</v>
      </c>
      <c r="E12" s="27">
        <v>0</v>
      </c>
      <c r="F12" s="27">
        <v>0</v>
      </c>
      <c r="G12" s="27">
        <v>0</v>
      </c>
      <c r="H12" s="27">
        <v>0</v>
      </c>
      <c r="I12" s="27">
        <v>0</v>
      </c>
      <c r="J12" s="27">
        <v>0</v>
      </c>
      <c r="K12" s="27">
        <v>0</v>
      </c>
      <c r="L12" s="27">
        <v>0</v>
      </c>
      <c r="M12" s="27">
        <v>0</v>
      </c>
      <c r="N12" s="27">
        <v>0</v>
      </c>
      <c r="O12" s="27">
        <v>0</v>
      </c>
      <c r="P12" s="27">
        <v>0</v>
      </c>
      <c r="Q12" s="27">
        <v>0</v>
      </c>
      <c r="R12" s="27">
        <v>0</v>
      </c>
      <c r="S12" s="27">
        <v>0</v>
      </c>
      <c r="T12" s="27">
        <v>0</v>
      </c>
      <c r="U12" s="27">
        <f t="shared" ref="U12:U22" si="0">SUM(N12:T12)+C12+D12</f>
        <v>0</v>
      </c>
    </row>
    <row r="13" spans="2:21" x14ac:dyDescent="0.25">
      <c r="B13" s="69" t="s">
        <v>206</v>
      </c>
      <c r="C13" s="27">
        <v>9</v>
      </c>
      <c r="D13" s="27">
        <v>1</v>
      </c>
      <c r="E13" s="27">
        <v>20</v>
      </c>
      <c r="F13" s="27">
        <v>53</v>
      </c>
      <c r="G13" s="27">
        <v>1</v>
      </c>
      <c r="H13" s="27">
        <v>5</v>
      </c>
      <c r="I13" s="27">
        <v>9</v>
      </c>
      <c r="J13" s="27">
        <v>4</v>
      </c>
      <c r="K13" s="27">
        <v>2</v>
      </c>
      <c r="L13" s="27">
        <v>6</v>
      </c>
      <c r="M13" s="27">
        <v>4</v>
      </c>
      <c r="N13" s="27">
        <v>104</v>
      </c>
      <c r="O13" s="27">
        <v>2</v>
      </c>
      <c r="P13" s="27">
        <v>15</v>
      </c>
      <c r="Q13" s="27">
        <v>114</v>
      </c>
      <c r="R13" s="27">
        <v>8</v>
      </c>
      <c r="S13" s="27">
        <v>32</v>
      </c>
      <c r="T13" s="27">
        <v>29</v>
      </c>
      <c r="U13" s="27">
        <f t="shared" si="0"/>
        <v>314</v>
      </c>
    </row>
    <row r="14" spans="2:21" x14ac:dyDescent="0.25">
      <c r="B14" s="69" t="s">
        <v>207</v>
      </c>
      <c r="C14" s="27">
        <v>109</v>
      </c>
      <c r="D14" s="27">
        <v>6</v>
      </c>
      <c r="E14" s="27">
        <v>307</v>
      </c>
      <c r="F14" s="27">
        <v>482</v>
      </c>
      <c r="G14" s="27">
        <v>17</v>
      </c>
      <c r="H14" s="27">
        <v>35</v>
      </c>
      <c r="I14" s="27">
        <v>176</v>
      </c>
      <c r="J14" s="27">
        <v>33</v>
      </c>
      <c r="K14" s="27">
        <v>44</v>
      </c>
      <c r="L14" s="27">
        <v>99</v>
      </c>
      <c r="M14" s="27">
        <v>29</v>
      </c>
      <c r="N14" s="27">
        <v>1222</v>
      </c>
      <c r="O14" s="27">
        <v>16</v>
      </c>
      <c r="P14" s="27">
        <v>94</v>
      </c>
      <c r="Q14" s="27">
        <v>1122</v>
      </c>
      <c r="R14" s="27">
        <v>128</v>
      </c>
      <c r="S14" s="27">
        <v>700</v>
      </c>
      <c r="T14" s="27">
        <v>408</v>
      </c>
      <c r="U14" s="27">
        <f t="shared" si="0"/>
        <v>3805</v>
      </c>
    </row>
    <row r="15" spans="2:21" x14ac:dyDescent="0.25">
      <c r="B15" s="69" t="s">
        <v>208</v>
      </c>
      <c r="C15" s="27">
        <v>108</v>
      </c>
      <c r="D15" s="27">
        <v>8</v>
      </c>
      <c r="E15" s="27">
        <v>311</v>
      </c>
      <c r="F15" s="27">
        <v>361</v>
      </c>
      <c r="G15" s="27">
        <v>20</v>
      </c>
      <c r="H15" s="27">
        <v>47</v>
      </c>
      <c r="I15" s="27">
        <v>181</v>
      </c>
      <c r="J15" s="27">
        <v>32</v>
      </c>
      <c r="K15" s="27">
        <v>58</v>
      </c>
      <c r="L15" s="27">
        <v>113</v>
      </c>
      <c r="M15" s="27">
        <v>30</v>
      </c>
      <c r="N15" s="27">
        <v>1153</v>
      </c>
      <c r="O15" s="27">
        <v>50</v>
      </c>
      <c r="P15" s="27">
        <v>111</v>
      </c>
      <c r="Q15" s="27">
        <v>1071</v>
      </c>
      <c r="R15" s="27">
        <v>154</v>
      </c>
      <c r="S15" s="27">
        <v>728</v>
      </c>
      <c r="T15" s="27">
        <v>846</v>
      </c>
      <c r="U15" s="27">
        <f t="shared" si="0"/>
        <v>4229</v>
      </c>
    </row>
    <row r="16" spans="2:21" x14ac:dyDescent="0.25">
      <c r="B16" s="69" t="s">
        <v>209</v>
      </c>
      <c r="C16" s="27">
        <v>79</v>
      </c>
      <c r="D16" s="27">
        <v>7</v>
      </c>
      <c r="E16" s="27">
        <v>247</v>
      </c>
      <c r="F16" s="27">
        <v>254</v>
      </c>
      <c r="G16" s="27">
        <v>19</v>
      </c>
      <c r="H16" s="27">
        <v>26</v>
      </c>
      <c r="I16" s="27">
        <v>101</v>
      </c>
      <c r="J16" s="27">
        <v>23</v>
      </c>
      <c r="K16" s="27">
        <v>33</v>
      </c>
      <c r="L16" s="27">
        <v>76</v>
      </c>
      <c r="M16" s="27">
        <v>31</v>
      </c>
      <c r="N16" s="27">
        <v>810</v>
      </c>
      <c r="O16" s="27">
        <v>38</v>
      </c>
      <c r="P16" s="27">
        <v>131</v>
      </c>
      <c r="Q16" s="27">
        <v>669</v>
      </c>
      <c r="R16" s="27">
        <v>113</v>
      </c>
      <c r="S16" s="27">
        <v>472</v>
      </c>
      <c r="T16" s="27">
        <v>771</v>
      </c>
      <c r="U16" s="27">
        <f t="shared" si="0"/>
        <v>3090</v>
      </c>
    </row>
    <row r="17" spans="2:21" x14ac:dyDescent="0.25">
      <c r="B17" s="69" t="s">
        <v>210</v>
      </c>
      <c r="C17" s="27">
        <v>66</v>
      </c>
      <c r="D17" s="27">
        <v>8</v>
      </c>
      <c r="E17" s="27">
        <v>223</v>
      </c>
      <c r="F17" s="27">
        <v>262</v>
      </c>
      <c r="G17" s="27">
        <v>8</v>
      </c>
      <c r="H17" s="27">
        <v>28</v>
      </c>
      <c r="I17" s="27">
        <v>99</v>
      </c>
      <c r="J17" s="27">
        <v>15</v>
      </c>
      <c r="K17" s="27">
        <v>21</v>
      </c>
      <c r="L17" s="27">
        <v>55</v>
      </c>
      <c r="M17" s="27">
        <v>14</v>
      </c>
      <c r="N17" s="27">
        <v>725</v>
      </c>
      <c r="O17" s="27">
        <v>35</v>
      </c>
      <c r="P17" s="27">
        <v>116</v>
      </c>
      <c r="Q17" s="27">
        <v>556</v>
      </c>
      <c r="R17" s="27">
        <v>99</v>
      </c>
      <c r="S17" s="27">
        <v>414</v>
      </c>
      <c r="T17" s="27">
        <v>684</v>
      </c>
      <c r="U17" s="27">
        <f t="shared" si="0"/>
        <v>2703</v>
      </c>
    </row>
    <row r="18" spans="2:21" x14ac:dyDescent="0.25">
      <c r="B18" s="69" t="s">
        <v>211</v>
      </c>
      <c r="C18" s="27">
        <v>41</v>
      </c>
      <c r="D18" s="27">
        <v>4</v>
      </c>
      <c r="E18" s="27">
        <v>148</v>
      </c>
      <c r="F18" s="27">
        <v>190</v>
      </c>
      <c r="G18" s="27">
        <v>7</v>
      </c>
      <c r="H18" s="27">
        <v>27</v>
      </c>
      <c r="I18" s="27">
        <v>55</v>
      </c>
      <c r="J18" s="27">
        <v>14</v>
      </c>
      <c r="K18" s="27">
        <v>17</v>
      </c>
      <c r="L18" s="27">
        <v>44</v>
      </c>
      <c r="M18" s="27">
        <v>9</v>
      </c>
      <c r="N18" s="27">
        <v>511</v>
      </c>
      <c r="O18" s="27">
        <v>39</v>
      </c>
      <c r="P18" s="27">
        <v>140</v>
      </c>
      <c r="Q18" s="27">
        <v>369</v>
      </c>
      <c r="R18" s="27">
        <v>63</v>
      </c>
      <c r="S18" s="27">
        <v>334</v>
      </c>
      <c r="T18" s="27">
        <v>618</v>
      </c>
      <c r="U18" s="27">
        <f t="shared" si="0"/>
        <v>2119</v>
      </c>
    </row>
    <row r="19" spans="2:21" x14ac:dyDescent="0.25">
      <c r="B19" s="69" t="s">
        <v>212</v>
      </c>
      <c r="C19" s="27">
        <v>44</v>
      </c>
      <c r="D19" s="27">
        <v>6</v>
      </c>
      <c r="E19" s="27">
        <v>128</v>
      </c>
      <c r="F19" s="27">
        <v>124</v>
      </c>
      <c r="G19" s="27">
        <v>14</v>
      </c>
      <c r="H19" s="27">
        <v>7</v>
      </c>
      <c r="I19" s="27">
        <v>35</v>
      </c>
      <c r="J19" s="27">
        <v>9</v>
      </c>
      <c r="K19" s="27">
        <v>10</v>
      </c>
      <c r="L19" s="27">
        <v>28</v>
      </c>
      <c r="M19" s="27">
        <v>8</v>
      </c>
      <c r="N19" s="27">
        <v>363</v>
      </c>
      <c r="O19" s="27">
        <v>15</v>
      </c>
      <c r="P19" s="27">
        <v>91</v>
      </c>
      <c r="Q19" s="27">
        <v>264</v>
      </c>
      <c r="R19" s="27">
        <v>65</v>
      </c>
      <c r="S19" s="27">
        <v>282</v>
      </c>
      <c r="T19" s="27">
        <v>503</v>
      </c>
      <c r="U19" s="27">
        <f t="shared" si="0"/>
        <v>1633</v>
      </c>
    </row>
    <row r="20" spans="2:21" x14ac:dyDescent="0.25">
      <c r="B20" s="69" t="s">
        <v>213</v>
      </c>
      <c r="C20" s="27">
        <v>43</v>
      </c>
      <c r="D20" s="27">
        <v>5</v>
      </c>
      <c r="E20" s="27">
        <v>66</v>
      </c>
      <c r="F20" s="27">
        <v>80</v>
      </c>
      <c r="G20" s="27">
        <v>3</v>
      </c>
      <c r="H20" s="27">
        <v>9</v>
      </c>
      <c r="I20" s="27">
        <v>30</v>
      </c>
      <c r="J20" s="27">
        <v>9</v>
      </c>
      <c r="K20" s="27">
        <v>13</v>
      </c>
      <c r="L20" s="27">
        <v>33</v>
      </c>
      <c r="M20" s="27">
        <v>3</v>
      </c>
      <c r="N20" s="27">
        <v>246</v>
      </c>
      <c r="O20" s="27">
        <v>26</v>
      </c>
      <c r="P20" s="27">
        <v>72</v>
      </c>
      <c r="Q20" s="27">
        <v>179</v>
      </c>
      <c r="R20" s="27">
        <v>53</v>
      </c>
      <c r="S20" s="27">
        <v>187</v>
      </c>
      <c r="T20" s="27">
        <v>466</v>
      </c>
      <c r="U20" s="27">
        <f t="shared" si="0"/>
        <v>1277</v>
      </c>
    </row>
    <row r="21" spans="2:21" x14ac:dyDescent="0.25">
      <c r="B21" s="69" t="s">
        <v>214</v>
      </c>
      <c r="C21" s="27">
        <v>32</v>
      </c>
      <c r="D21" s="27">
        <v>4</v>
      </c>
      <c r="E21" s="27">
        <v>81</v>
      </c>
      <c r="F21" s="27">
        <v>59</v>
      </c>
      <c r="G21" s="27">
        <v>8</v>
      </c>
      <c r="H21" s="27">
        <v>18</v>
      </c>
      <c r="I21" s="27">
        <v>22</v>
      </c>
      <c r="J21" s="27">
        <v>5</v>
      </c>
      <c r="K21" s="27">
        <v>8</v>
      </c>
      <c r="L21" s="27">
        <v>23</v>
      </c>
      <c r="M21" s="27">
        <v>7</v>
      </c>
      <c r="N21" s="27">
        <v>231</v>
      </c>
      <c r="O21" s="27">
        <v>32</v>
      </c>
      <c r="P21" s="27">
        <v>82</v>
      </c>
      <c r="Q21" s="27">
        <v>200</v>
      </c>
      <c r="R21" s="27">
        <v>65</v>
      </c>
      <c r="S21" s="27">
        <v>199</v>
      </c>
      <c r="T21" s="27">
        <v>534</v>
      </c>
      <c r="U21" s="27">
        <f t="shared" si="0"/>
        <v>1379</v>
      </c>
    </row>
    <row r="22" spans="2:21" x14ac:dyDescent="0.25">
      <c r="B22" s="70" t="s">
        <v>215</v>
      </c>
      <c r="C22" s="27">
        <v>0</v>
      </c>
      <c r="D22" s="27">
        <v>0</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f t="shared" si="0"/>
        <v>0</v>
      </c>
    </row>
    <row r="23" spans="2:21" x14ac:dyDescent="0.25">
      <c r="B23" s="60" t="s">
        <v>60</v>
      </c>
      <c r="C23" s="61">
        <f>SUM(C12:C22)</f>
        <v>531</v>
      </c>
      <c r="D23" s="61">
        <f>SUM(D12:D22)</f>
        <v>49</v>
      </c>
      <c r="E23" s="61">
        <f t="shared" ref="E23:U23" si="1">SUM(E12:E22)</f>
        <v>1531</v>
      </c>
      <c r="F23" s="61">
        <f t="shared" si="1"/>
        <v>1865</v>
      </c>
      <c r="G23" s="61">
        <f t="shared" si="1"/>
        <v>97</v>
      </c>
      <c r="H23" s="61">
        <f t="shared" si="1"/>
        <v>202</v>
      </c>
      <c r="I23" s="61">
        <f t="shared" si="1"/>
        <v>708</v>
      </c>
      <c r="J23" s="61">
        <f t="shared" si="1"/>
        <v>144</v>
      </c>
      <c r="K23" s="61">
        <f t="shared" si="1"/>
        <v>206</v>
      </c>
      <c r="L23" s="61">
        <f t="shared" si="1"/>
        <v>477</v>
      </c>
      <c r="M23" s="61">
        <f t="shared" si="1"/>
        <v>135</v>
      </c>
      <c r="N23" s="61">
        <f t="shared" si="1"/>
        <v>5365</v>
      </c>
      <c r="O23" s="61">
        <f t="shared" si="1"/>
        <v>253</v>
      </c>
      <c r="P23" s="61">
        <f t="shared" si="1"/>
        <v>852</v>
      </c>
      <c r="Q23" s="61">
        <f t="shared" si="1"/>
        <v>4544</v>
      </c>
      <c r="R23" s="61">
        <f t="shared" si="1"/>
        <v>748</v>
      </c>
      <c r="S23" s="61">
        <f t="shared" si="1"/>
        <v>3348</v>
      </c>
      <c r="T23" s="61">
        <f t="shared" si="1"/>
        <v>4859</v>
      </c>
      <c r="U23" s="61">
        <f t="shared" si="1"/>
        <v>20549</v>
      </c>
    </row>
    <row r="24" spans="2:21" x14ac:dyDescent="0.25">
      <c r="B24" s="2"/>
    </row>
    <row r="25" spans="2:21" x14ac:dyDescent="0.25">
      <c r="B25" s="32" t="s">
        <v>61</v>
      </c>
    </row>
    <row r="26" spans="2:21" x14ac:dyDescent="0.25">
      <c r="B26" s="13" t="s">
        <v>216</v>
      </c>
    </row>
    <row r="27" spans="2:21" x14ac:dyDescent="0.25">
      <c r="B27" s="13" t="s">
        <v>121</v>
      </c>
      <c r="C27" s="68">
        <f ca="1">TODAY()</f>
        <v>42914</v>
      </c>
    </row>
    <row r="28" spans="2:21" x14ac:dyDescent="0.25">
      <c r="B28" s="2"/>
      <c r="C28" s="33"/>
    </row>
  </sheetData>
  <mergeCells count="22">
    <mergeCell ref="B1:U1"/>
    <mergeCell ref="B2:U2"/>
    <mergeCell ref="B3:U3"/>
    <mergeCell ref="C6:C11"/>
    <mergeCell ref="D6:D11"/>
    <mergeCell ref="E6:N6"/>
    <mergeCell ref="O6:O11"/>
    <mergeCell ref="Q6:Q11"/>
    <mergeCell ref="R6:R11"/>
    <mergeCell ref="S6:S11"/>
    <mergeCell ref="N7:N11"/>
    <mergeCell ref="P8:P10"/>
    <mergeCell ref="T6:T11"/>
    <mergeCell ref="E7:E11"/>
    <mergeCell ref="F7:F11"/>
    <mergeCell ref="G7:G11"/>
    <mergeCell ref="M7:M11"/>
    <mergeCell ref="H7:H11"/>
    <mergeCell ref="I7:I11"/>
    <mergeCell ref="J7:J11"/>
    <mergeCell ref="K7:K11"/>
    <mergeCell ref="L7:L11"/>
  </mergeCells>
  <dataValidations count="1">
    <dataValidation type="textLength" allowBlank="1" showInputMessage="1" showErrorMessage="1" sqref="A1:XFD1048576">
      <formula1>0</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5</vt:i4>
      </vt:variant>
    </vt:vector>
  </HeadingPairs>
  <TitlesOfParts>
    <vt:vector size="24" baseType="lpstr">
      <vt:lpstr>Cuadro C</vt:lpstr>
      <vt:lpstr>3876</vt:lpstr>
      <vt:lpstr>Cuadro 1</vt:lpstr>
      <vt:lpstr>Cuadro 2</vt:lpstr>
      <vt:lpstr>Cuadro 3</vt:lpstr>
      <vt:lpstr>Cuadro 4</vt:lpstr>
      <vt:lpstr>Cuadro 5</vt:lpstr>
      <vt:lpstr>Cuadro 6</vt:lpstr>
      <vt:lpstr>Cuadro 7</vt:lpstr>
      <vt:lpstr>Cuadro 8</vt:lpstr>
      <vt:lpstr>Cuadro9</vt:lpstr>
      <vt:lpstr>Cuadro 91</vt:lpstr>
      <vt:lpstr>Cuadro 10</vt:lpstr>
      <vt:lpstr>Cuadro 11</vt:lpstr>
      <vt:lpstr>Cuadro 12</vt:lpstr>
      <vt:lpstr>Cuadro 13</vt:lpstr>
      <vt:lpstr>Cuadro 131</vt:lpstr>
      <vt:lpstr>Cuadro 14</vt:lpstr>
      <vt:lpstr>Cuadro 141</vt:lpstr>
      <vt:lpstr>'Cuadro 10'!Consulta_desde_Visual_FoxPro_Tables</vt:lpstr>
      <vt:lpstr>'Cuadro 11'!Consulta_desde_Visual_FoxPro_Tables</vt:lpstr>
      <vt:lpstr>'Cuadro 12'!Consulta_desde_Visual_FoxPro_Tables_1</vt:lpstr>
      <vt:lpstr>'Cuadro 2'!Consulta_desde_Visual_FoxPro_Tables_1</vt:lpstr>
      <vt:lpstr>'Cuadro 3'!Consulta_desde_Visual_FoxPro_Tables_1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E. Romero Campos. Analista de Estadistica.</dc:creator>
  <cp:lastModifiedBy>mauricio.valladares</cp:lastModifiedBy>
  <dcterms:created xsi:type="dcterms:W3CDTF">2017-02-20T15:51:50Z</dcterms:created>
  <dcterms:modified xsi:type="dcterms:W3CDTF">2017-06-28T15:52:20Z</dcterms:modified>
</cp:coreProperties>
</file>