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AÑO 2008" sheetId="1" r:id="rId1"/>
    <sheet name="AÑO 2009" sheetId="2" r:id="rId2"/>
    <sheet name="AÑO 2010" sheetId="4" r:id="rId3"/>
    <sheet name="AÑO 2011" sheetId="5" r:id="rId4"/>
    <sheet name="AÑO 2012" sheetId="6" r:id="rId5"/>
    <sheet name="AÑO 2013" sheetId="9" r:id="rId6"/>
    <sheet name="AÑO 2014" sheetId="10" r:id="rId7"/>
    <sheet name="AÑO 2015" sheetId="11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0" l="1"/>
  <c r="T31" i="10"/>
  <c r="S31" i="10"/>
  <c r="R31" i="10"/>
  <c r="Q31" i="10"/>
  <c r="P31" i="10"/>
  <c r="O31" i="10"/>
  <c r="H31" i="10"/>
  <c r="U31" i="9"/>
  <c r="T31" i="9"/>
  <c r="S31" i="9"/>
  <c r="R31" i="9"/>
  <c r="V31" i="9" s="1"/>
  <c r="Q31" i="9"/>
  <c r="P31" i="9"/>
  <c r="O31" i="9"/>
  <c r="H31" i="9"/>
  <c r="U31" i="6"/>
  <c r="T31" i="6"/>
  <c r="S31" i="6"/>
  <c r="R31" i="6"/>
  <c r="V31" i="6" s="1"/>
  <c r="Q31" i="6"/>
  <c r="P31" i="6"/>
  <c r="O31" i="6"/>
  <c r="H31" i="6"/>
  <c r="U31" i="5"/>
  <c r="T31" i="5"/>
  <c r="S31" i="5"/>
  <c r="R31" i="5"/>
  <c r="V31" i="5" s="1"/>
  <c r="Q31" i="5"/>
  <c r="P31" i="5"/>
  <c r="O31" i="5"/>
  <c r="H31" i="5"/>
  <c r="U31" i="4"/>
  <c r="T31" i="4"/>
  <c r="S31" i="4"/>
  <c r="R31" i="4"/>
  <c r="Q31" i="4"/>
  <c r="P31" i="4"/>
  <c r="O31" i="4"/>
  <c r="H31" i="4"/>
  <c r="U31" i="2"/>
  <c r="T31" i="2"/>
  <c r="S31" i="2"/>
  <c r="R31" i="2"/>
  <c r="Q31" i="2"/>
  <c r="P31" i="2"/>
  <c r="O31" i="2"/>
  <c r="H31" i="2"/>
  <c r="U30" i="1"/>
  <c r="T30" i="1"/>
  <c r="S30" i="1"/>
  <c r="R30" i="1"/>
  <c r="Q30" i="1"/>
  <c r="P30" i="1"/>
  <c r="O30" i="1"/>
  <c r="H30" i="1"/>
  <c r="U31" i="11"/>
  <c r="T31" i="11"/>
  <c r="S31" i="11"/>
  <c r="R31" i="11"/>
  <c r="Q31" i="11"/>
  <c r="P31" i="11"/>
  <c r="O31" i="11"/>
  <c r="H31" i="11"/>
  <c r="U18" i="11"/>
  <c r="U19" i="11"/>
  <c r="T18" i="11"/>
  <c r="T19" i="11"/>
  <c r="S18" i="11"/>
  <c r="S19" i="11"/>
  <c r="R18" i="11"/>
  <c r="R19" i="11"/>
  <c r="Q18" i="11"/>
  <c r="Q19" i="11"/>
  <c r="P18" i="11"/>
  <c r="V18" i="11" s="1"/>
  <c r="P19" i="11"/>
  <c r="V19" i="11" s="1"/>
  <c r="O18" i="11"/>
  <c r="O19" i="11"/>
  <c r="H18" i="11"/>
  <c r="H19" i="11"/>
  <c r="V30" i="1" l="1"/>
  <c r="V31" i="10"/>
  <c r="V31" i="11"/>
  <c r="V31" i="2"/>
  <c r="V31" i="4"/>
  <c r="Q23" i="11"/>
  <c r="R23" i="11"/>
  <c r="S23" i="11"/>
  <c r="T23" i="11"/>
  <c r="U23" i="11"/>
  <c r="Q24" i="11"/>
  <c r="R24" i="11"/>
  <c r="S24" i="11"/>
  <c r="T24" i="11"/>
  <c r="U24" i="11"/>
  <c r="Q25" i="11"/>
  <c r="R25" i="11"/>
  <c r="S25" i="11"/>
  <c r="T25" i="11"/>
  <c r="U25" i="11"/>
  <c r="Q26" i="11"/>
  <c r="R26" i="11"/>
  <c r="S26" i="11"/>
  <c r="T26" i="11"/>
  <c r="U26" i="11"/>
  <c r="Q27" i="11"/>
  <c r="R27" i="11"/>
  <c r="S27" i="11"/>
  <c r="T27" i="11"/>
  <c r="U27" i="11"/>
  <c r="Q28" i="11"/>
  <c r="V28" i="11" s="1"/>
  <c r="R28" i="11"/>
  <c r="S28" i="11"/>
  <c r="T28" i="11"/>
  <c r="U28" i="11"/>
  <c r="Q9" i="11"/>
  <c r="R9" i="11"/>
  <c r="S9" i="11"/>
  <c r="T9" i="11"/>
  <c r="U9" i="11"/>
  <c r="Q10" i="11"/>
  <c r="R10" i="11"/>
  <c r="S10" i="11"/>
  <c r="T10" i="11"/>
  <c r="U10" i="11"/>
  <c r="Q11" i="11"/>
  <c r="R11" i="11"/>
  <c r="S11" i="11"/>
  <c r="T11" i="11"/>
  <c r="U11" i="11"/>
  <c r="Q12" i="11"/>
  <c r="R12" i="11"/>
  <c r="S12" i="11"/>
  <c r="T12" i="11"/>
  <c r="U12" i="11"/>
  <c r="Q13" i="11"/>
  <c r="R13" i="11"/>
  <c r="S13" i="11"/>
  <c r="T13" i="11"/>
  <c r="U13" i="11"/>
  <c r="Q14" i="11"/>
  <c r="R14" i="11"/>
  <c r="S14" i="11"/>
  <c r="T14" i="11"/>
  <c r="U14" i="11"/>
  <c r="Q15" i="11"/>
  <c r="R15" i="11"/>
  <c r="S15" i="11"/>
  <c r="T15" i="11"/>
  <c r="U15" i="11"/>
  <c r="Q16" i="11"/>
  <c r="R16" i="11"/>
  <c r="S16" i="11"/>
  <c r="T16" i="11"/>
  <c r="U16" i="11"/>
  <c r="Q17" i="11"/>
  <c r="R17" i="11"/>
  <c r="S17" i="11"/>
  <c r="T17" i="11"/>
  <c r="U17" i="11"/>
  <c r="N21" i="11"/>
  <c r="P24" i="11"/>
  <c r="V24" i="11" s="1"/>
  <c r="P25" i="11"/>
  <c r="P26" i="11"/>
  <c r="V26" i="11" s="1"/>
  <c r="P27" i="11"/>
  <c r="P30" i="11" s="1"/>
  <c r="P28" i="11"/>
  <c r="P23" i="11"/>
  <c r="V23" i="11" s="1"/>
  <c r="P10" i="11"/>
  <c r="P11" i="11"/>
  <c r="P12" i="11"/>
  <c r="P13" i="11"/>
  <c r="V13" i="11" s="1"/>
  <c r="P14" i="11"/>
  <c r="V14" i="11" s="1"/>
  <c r="P15" i="11"/>
  <c r="V15" i="11" s="1"/>
  <c r="P16" i="11"/>
  <c r="V16" i="11" s="1"/>
  <c r="P17" i="11"/>
  <c r="P9" i="11"/>
  <c r="V9" i="11" s="1"/>
  <c r="C30" i="11"/>
  <c r="D30" i="11"/>
  <c r="E30" i="11"/>
  <c r="F30" i="11"/>
  <c r="G30" i="11"/>
  <c r="I30" i="11"/>
  <c r="J30" i="11"/>
  <c r="K30" i="11"/>
  <c r="L30" i="11"/>
  <c r="M30" i="11"/>
  <c r="N30" i="11"/>
  <c r="N39" i="11" s="1"/>
  <c r="O24" i="11"/>
  <c r="O25" i="11"/>
  <c r="O26" i="11"/>
  <c r="O27" i="11"/>
  <c r="O28" i="11"/>
  <c r="O23" i="11"/>
  <c r="O10" i="11"/>
  <c r="O11" i="11"/>
  <c r="O12" i="11"/>
  <c r="O13" i="11"/>
  <c r="O14" i="11"/>
  <c r="O15" i="11"/>
  <c r="O16" i="11"/>
  <c r="O17" i="11"/>
  <c r="O9" i="11"/>
  <c r="H24" i="11"/>
  <c r="H25" i="11"/>
  <c r="H26" i="11"/>
  <c r="H27" i="11"/>
  <c r="H28" i="11"/>
  <c r="H23" i="11"/>
  <c r="H30" i="11" s="1"/>
  <c r="H10" i="11"/>
  <c r="H11" i="11"/>
  <c r="H12" i="11"/>
  <c r="H13" i="11"/>
  <c r="H14" i="11"/>
  <c r="H15" i="11"/>
  <c r="H16" i="11"/>
  <c r="H17" i="11"/>
  <c r="H9" i="11"/>
  <c r="B30" i="11"/>
  <c r="C21" i="11"/>
  <c r="C39" i="11" s="1"/>
  <c r="D21" i="11"/>
  <c r="D39" i="11" s="1"/>
  <c r="E21" i="11"/>
  <c r="E39" i="11" s="1"/>
  <c r="F21" i="11"/>
  <c r="G21" i="11"/>
  <c r="G39" i="11" s="1"/>
  <c r="I21" i="11"/>
  <c r="I39" i="11" s="1"/>
  <c r="J21" i="11"/>
  <c r="K21" i="11"/>
  <c r="L21" i="11"/>
  <c r="L39" i="11" s="1"/>
  <c r="M21" i="11"/>
  <c r="M39" i="11" s="1"/>
  <c r="B21" i="11"/>
  <c r="Q23" i="10"/>
  <c r="R23" i="10"/>
  <c r="S23" i="10"/>
  <c r="T23" i="10"/>
  <c r="U23" i="10"/>
  <c r="Q24" i="10"/>
  <c r="R24" i="10"/>
  <c r="S24" i="10"/>
  <c r="T24" i="10"/>
  <c r="U24" i="10"/>
  <c r="Q25" i="10"/>
  <c r="R25" i="10"/>
  <c r="S25" i="10"/>
  <c r="T25" i="10"/>
  <c r="U25" i="10"/>
  <c r="Q26" i="10"/>
  <c r="R26" i="10"/>
  <c r="S26" i="10"/>
  <c r="T26" i="10"/>
  <c r="U26" i="10"/>
  <c r="Q27" i="10"/>
  <c r="R27" i="10"/>
  <c r="S27" i="10"/>
  <c r="T27" i="10"/>
  <c r="U27" i="10"/>
  <c r="Q28" i="10"/>
  <c r="R28" i="10"/>
  <c r="V28" i="10" s="1"/>
  <c r="S28" i="10"/>
  <c r="T28" i="10"/>
  <c r="U28" i="10"/>
  <c r="P25" i="10"/>
  <c r="P26" i="10"/>
  <c r="P27" i="10"/>
  <c r="V27" i="10" s="1"/>
  <c r="P28" i="10"/>
  <c r="P23" i="10"/>
  <c r="V23" i="10" s="1"/>
  <c r="P24" i="10"/>
  <c r="T9" i="10"/>
  <c r="U9" i="10"/>
  <c r="T10" i="10"/>
  <c r="U10" i="10"/>
  <c r="T11" i="10"/>
  <c r="U11" i="10"/>
  <c r="T12" i="10"/>
  <c r="U12" i="10"/>
  <c r="T13" i="10"/>
  <c r="U13" i="10"/>
  <c r="T14" i="10"/>
  <c r="U14" i="10"/>
  <c r="T15" i="10"/>
  <c r="U15" i="10"/>
  <c r="T16" i="10"/>
  <c r="U16" i="10"/>
  <c r="T17" i="10"/>
  <c r="U17" i="10"/>
  <c r="T18" i="10"/>
  <c r="U18" i="10"/>
  <c r="T19" i="10"/>
  <c r="U19" i="10"/>
  <c r="Q9" i="10"/>
  <c r="R9" i="10"/>
  <c r="S9" i="10"/>
  <c r="Q10" i="10"/>
  <c r="R10" i="10"/>
  <c r="S10" i="10"/>
  <c r="Q11" i="10"/>
  <c r="R11" i="10"/>
  <c r="S11" i="10"/>
  <c r="Q12" i="10"/>
  <c r="R12" i="10"/>
  <c r="S12" i="10"/>
  <c r="Q13" i="10"/>
  <c r="R13" i="10"/>
  <c r="S13" i="10"/>
  <c r="Q14" i="10"/>
  <c r="R14" i="10"/>
  <c r="S14" i="10"/>
  <c r="Q15" i="10"/>
  <c r="R15" i="10"/>
  <c r="S15" i="10"/>
  <c r="V15" i="10" s="1"/>
  <c r="Q16" i="10"/>
  <c r="R16" i="10"/>
  <c r="S16" i="10"/>
  <c r="Q17" i="10"/>
  <c r="R17" i="10"/>
  <c r="S17" i="10"/>
  <c r="Q18" i="10"/>
  <c r="R18" i="10"/>
  <c r="S18" i="10"/>
  <c r="Q19" i="10"/>
  <c r="R19" i="10"/>
  <c r="S19" i="10"/>
  <c r="P10" i="10"/>
  <c r="P11" i="10"/>
  <c r="P12" i="10"/>
  <c r="P13" i="10"/>
  <c r="V13" i="10" s="1"/>
  <c r="P14" i="10"/>
  <c r="V14" i="10" s="1"/>
  <c r="P15" i="10"/>
  <c r="P16" i="10"/>
  <c r="P17" i="10"/>
  <c r="P18" i="10"/>
  <c r="P19" i="10"/>
  <c r="V19" i="10" s="1"/>
  <c r="P9" i="10"/>
  <c r="O18" i="10"/>
  <c r="O19" i="10"/>
  <c r="H18" i="10"/>
  <c r="H19" i="10"/>
  <c r="F21" i="10"/>
  <c r="G21" i="10"/>
  <c r="I21" i="10"/>
  <c r="J21" i="10"/>
  <c r="K21" i="10"/>
  <c r="L21" i="10"/>
  <c r="M21" i="10"/>
  <c r="N21" i="10"/>
  <c r="C30" i="10"/>
  <c r="D30" i="10"/>
  <c r="E30" i="10"/>
  <c r="F30" i="10"/>
  <c r="F39" i="10" s="1"/>
  <c r="G30" i="10"/>
  <c r="I30" i="10"/>
  <c r="J30" i="10"/>
  <c r="K30" i="10"/>
  <c r="L30" i="10"/>
  <c r="M30" i="10"/>
  <c r="N30" i="10"/>
  <c r="T30" i="10"/>
  <c r="B30" i="10"/>
  <c r="C21" i="10"/>
  <c r="D21" i="10"/>
  <c r="E21" i="10"/>
  <c r="B21" i="10"/>
  <c r="O24" i="10"/>
  <c r="O25" i="10"/>
  <c r="O26" i="10"/>
  <c r="O27" i="10"/>
  <c r="O28" i="10"/>
  <c r="O23" i="10"/>
  <c r="H24" i="10"/>
  <c r="H25" i="10"/>
  <c r="H26" i="10"/>
  <c r="H27" i="10"/>
  <c r="H28" i="10"/>
  <c r="H23" i="10"/>
  <c r="O10" i="10"/>
  <c r="O11" i="10"/>
  <c r="O12" i="10"/>
  <c r="O13" i="10"/>
  <c r="O14" i="10"/>
  <c r="O15" i="10"/>
  <c r="O16" i="10"/>
  <c r="O17" i="10"/>
  <c r="O9" i="10"/>
  <c r="H10" i="10"/>
  <c r="H11" i="10"/>
  <c r="H12" i="10"/>
  <c r="H13" i="10"/>
  <c r="H14" i="10"/>
  <c r="H15" i="10"/>
  <c r="H16" i="10"/>
  <c r="H17" i="10"/>
  <c r="H9" i="10"/>
  <c r="T21" i="11" l="1"/>
  <c r="N39" i="10"/>
  <c r="J39" i="10"/>
  <c r="V16" i="10"/>
  <c r="P30" i="10"/>
  <c r="U30" i="10"/>
  <c r="Q30" i="10"/>
  <c r="K39" i="11"/>
  <c r="P21" i="11"/>
  <c r="P39" i="11" s="1"/>
  <c r="S21" i="11"/>
  <c r="U21" i="11"/>
  <c r="V10" i="11"/>
  <c r="K39" i="10"/>
  <c r="T21" i="10"/>
  <c r="O30" i="10"/>
  <c r="M39" i="10"/>
  <c r="I39" i="10"/>
  <c r="V12" i="10"/>
  <c r="V26" i="10"/>
  <c r="U30" i="11"/>
  <c r="U39" i="11" s="1"/>
  <c r="Q30" i="11"/>
  <c r="V25" i="11"/>
  <c r="T30" i="11"/>
  <c r="V11" i="11"/>
  <c r="H30" i="10"/>
  <c r="L39" i="10"/>
  <c r="V9" i="10"/>
  <c r="U21" i="10"/>
  <c r="V25" i="10"/>
  <c r="S30" i="10"/>
  <c r="O30" i="11"/>
  <c r="V12" i="11"/>
  <c r="V27" i="11"/>
  <c r="Q21" i="11"/>
  <c r="V17" i="11"/>
  <c r="H21" i="11"/>
  <c r="H39" i="11" s="1"/>
  <c r="J39" i="11"/>
  <c r="F39" i="11"/>
  <c r="B39" i="11"/>
  <c r="O21" i="10"/>
  <c r="O39" i="10" s="1"/>
  <c r="V17" i="10"/>
  <c r="P21" i="10"/>
  <c r="V18" i="10"/>
  <c r="Q21" i="10"/>
  <c r="Q39" i="10" s="1"/>
  <c r="S30" i="11"/>
  <c r="V30" i="11"/>
  <c r="R30" i="11"/>
  <c r="O21" i="11"/>
  <c r="O39" i="11" s="1"/>
  <c r="R21" i="11"/>
  <c r="T39" i="11"/>
  <c r="Q39" i="11"/>
  <c r="S39" i="11"/>
  <c r="R30" i="10"/>
  <c r="R39" i="10" s="1"/>
  <c r="V24" i="10"/>
  <c r="V30" i="10" s="1"/>
  <c r="S21" i="10"/>
  <c r="R21" i="10"/>
  <c r="V11" i="10"/>
  <c r="V10" i="10"/>
  <c r="H21" i="10"/>
  <c r="H39" i="10" s="1"/>
  <c r="S39" i="10"/>
  <c r="U39" i="10"/>
  <c r="T39" i="10"/>
  <c r="P39" i="10"/>
  <c r="D39" i="10"/>
  <c r="C39" i="10"/>
  <c r="E39" i="10"/>
  <c r="B39" i="10"/>
  <c r="G39" i="10"/>
  <c r="Q23" i="9"/>
  <c r="R23" i="9"/>
  <c r="S23" i="9"/>
  <c r="T23" i="9"/>
  <c r="T30" i="9" s="1"/>
  <c r="U23" i="9"/>
  <c r="Q24" i="9"/>
  <c r="R24" i="9"/>
  <c r="S24" i="9"/>
  <c r="T24" i="9"/>
  <c r="U24" i="9"/>
  <c r="Q25" i="9"/>
  <c r="R25" i="9"/>
  <c r="S25" i="9"/>
  <c r="T25" i="9"/>
  <c r="U25" i="9"/>
  <c r="Q26" i="9"/>
  <c r="R26" i="9"/>
  <c r="S26" i="9"/>
  <c r="T26" i="9"/>
  <c r="U26" i="9"/>
  <c r="Q27" i="9"/>
  <c r="R27" i="9"/>
  <c r="S27" i="9"/>
  <c r="T27" i="9"/>
  <c r="U27" i="9"/>
  <c r="Q28" i="9"/>
  <c r="R28" i="9"/>
  <c r="S28" i="9"/>
  <c r="T28" i="9"/>
  <c r="U28" i="9"/>
  <c r="Q9" i="9"/>
  <c r="R9" i="9"/>
  <c r="S9" i="9"/>
  <c r="T9" i="9"/>
  <c r="U9" i="9"/>
  <c r="Q10" i="9"/>
  <c r="R10" i="9"/>
  <c r="S10" i="9"/>
  <c r="T10" i="9"/>
  <c r="U10" i="9"/>
  <c r="Q11" i="9"/>
  <c r="R11" i="9"/>
  <c r="S11" i="9"/>
  <c r="T11" i="9"/>
  <c r="U11" i="9"/>
  <c r="Q12" i="9"/>
  <c r="R12" i="9"/>
  <c r="S12" i="9"/>
  <c r="T12" i="9"/>
  <c r="U12" i="9"/>
  <c r="Q13" i="9"/>
  <c r="R13" i="9"/>
  <c r="S13" i="9"/>
  <c r="T13" i="9"/>
  <c r="U13" i="9"/>
  <c r="Q14" i="9"/>
  <c r="R14" i="9"/>
  <c r="S14" i="9"/>
  <c r="T14" i="9"/>
  <c r="U14" i="9"/>
  <c r="Q15" i="9"/>
  <c r="R15" i="9"/>
  <c r="S15" i="9"/>
  <c r="T15" i="9"/>
  <c r="U15" i="9"/>
  <c r="Q16" i="9"/>
  <c r="R16" i="9"/>
  <c r="S16" i="9"/>
  <c r="T16" i="9"/>
  <c r="U16" i="9"/>
  <c r="Q17" i="9"/>
  <c r="R17" i="9"/>
  <c r="S17" i="9"/>
  <c r="T17" i="9"/>
  <c r="U17" i="9"/>
  <c r="Q18" i="9"/>
  <c r="R18" i="9"/>
  <c r="S18" i="9"/>
  <c r="T18" i="9"/>
  <c r="U18" i="9"/>
  <c r="Q19" i="9"/>
  <c r="R19" i="9"/>
  <c r="S19" i="9"/>
  <c r="T19" i="9"/>
  <c r="U19" i="9"/>
  <c r="P24" i="9"/>
  <c r="P25" i="9"/>
  <c r="P26" i="9"/>
  <c r="P27" i="9"/>
  <c r="P28" i="9"/>
  <c r="P23" i="9"/>
  <c r="P10" i="9"/>
  <c r="P11" i="9"/>
  <c r="P12" i="9"/>
  <c r="P13" i="9"/>
  <c r="V13" i="9" s="1"/>
  <c r="P14" i="9"/>
  <c r="P15" i="9"/>
  <c r="P16" i="9"/>
  <c r="P17" i="9"/>
  <c r="P18" i="9"/>
  <c r="P19" i="9"/>
  <c r="P9" i="9"/>
  <c r="G21" i="9"/>
  <c r="I21" i="9"/>
  <c r="J21" i="9"/>
  <c r="K21" i="9"/>
  <c r="L21" i="9"/>
  <c r="M21" i="9"/>
  <c r="N21" i="9"/>
  <c r="I30" i="9"/>
  <c r="J30" i="9"/>
  <c r="K30" i="9"/>
  <c r="L30" i="9"/>
  <c r="M30" i="9"/>
  <c r="N30" i="9"/>
  <c r="N39" i="9" s="1"/>
  <c r="M39" i="9"/>
  <c r="C30" i="9"/>
  <c r="D30" i="9"/>
  <c r="E30" i="9"/>
  <c r="F30" i="9"/>
  <c r="G30" i="9"/>
  <c r="B30" i="9"/>
  <c r="C21" i="9"/>
  <c r="D21" i="9"/>
  <c r="E21" i="9"/>
  <c r="F21" i="9"/>
  <c r="F39" i="9" s="1"/>
  <c r="B21" i="9"/>
  <c r="O24" i="9"/>
  <c r="O25" i="9"/>
  <c r="O26" i="9"/>
  <c r="O27" i="9"/>
  <c r="O28" i="9"/>
  <c r="O23" i="9"/>
  <c r="O18" i="9"/>
  <c r="O19" i="9"/>
  <c r="O10" i="9"/>
  <c r="O11" i="9"/>
  <c r="O12" i="9"/>
  <c r="O13" i="9"/>
  <c r="O14" i="9"/>
  <c r="O15" i="9"/>
  <c r="O16" i="9"/>
  <c r="O17" i="9"/>
  <c r="O9" i="9"/>
  <c r="H24" i="9"/>
  <c r="H25" i="9"/>
  <c r="H26" i="9"/>
  <c r="H27" i="9"/>
  <c r="H28" i="9"/>
  <c r="H23" i="9"/>
  <c r="H30" i="9" s="1"/>
  <c r="H19" i="9"/>
  <c r="H10" i="9"/>
  <c r="H11" i="9"/>
  <c r="H12" i="9"/>
  <c r="H13" i="9"/>
  <c r="H14" i="9"/>
  <c r="H15" i="9"/>
  <c r="H16" i="9"/>
  <c r="H17" i="9"/>
  <c r="H18" i="9"/>
  <c r="H9" i="9"/>
  <c r="Q9" i="6"/>
  <c r="R9" i="6"/>
  <c r="S9" i="6"/>
  <c r="T9" i="6"/>
  <c r="U9" i="6"/>
  <c r="Q10" i="6"/>
  <c r="V10" i="6" s="1"/>
  <c r="R10" i="6"/>
  <c r="S10" i="6"/>
  <c r="T10" i="6"/>
  <c r="U10" i="6"/>
  <c r="U21" i="6" s="1"/>
  <c r="Q11" i="6"/>
  <c r="R11" i="6"/>
  <c r="S11" i="6"/>
  <c r="T11" i="6"/>
  <c r="U11" i="6"/>
  <c r="Q12" i="6"/>
  <c r="R12" i="6"/>
  <c r="S12" i="6"/>
  <c r="T12" i="6"/>
  <c r="U12" i="6"/>
  <c r="Q13" i="6"/>
  <c r="R13" i="6"/>
  <c r="S13" i="6"/>
  <c r="T13" i="6"/>
  <c r="U13" i="6"/>
  <c r="Q14" i="6"/>
  <c r="R14" i="6"/>
  <c r="S14" i="6"/>
  <c r="T14" i="6"/>
  <c r="U14" i="6"/>
  <c r="Q15" i="6"/>
  <c r="R15" i="6"/>
  <c r="S15" i="6"/>
  <c r="T15" i="6"/>
  <c r="V15" i="6" s="1"/>
  <c r="U15" i="6"/>
  <c r="Q16" i="6"/>
  <c r="R16" i="6"/>
  <c r="S16" i="6"/>
  <c r="T16" i="6"/>
  <c r="U16" i="6"/>
  <c r="Q17" i="6"/>
  <c r="R17" i="6"/>
  <c r="S17" i="6"/>
  <c r="T17" i="6"/>
  <c r="U17" i="6"/>
  <c r="Q18" i="6"/>
  <c r="V18" i="6" s="1"/>
  <c r="R18" i="6"/>
  <c r="S18" i="6"/>
  <c r="T18" i="6"/>
  <c r="U18" i="6"/>
  <c r="Q19" i="6"/>
  <c r="R19" i="6"/>
  <c r="S19" i="6"/>
  <c r="T19" i="6"/>
  <c r="U19" i="6"/>
  <c r="Q23" i="6"/>
  <c r="R23" i="6"/>
  <c r="R30" i="6" s="1"/>
  <c r="S23" i="6"/>
  <c r="T23" i="6"/>
  <c r="U23" i="6"/>
  <c r="Q24" i="6"/>
  <c r="V24" i="6" s="1"/>
  <c r="R24" i="6"/>
  <c r="S24" i="6"/>
  <c r="T24" i="6"/>
  <c r="U24" i="6"/>
  <c r="Q25" i="6"/>
  <c r="R25" i="6"/>
  <c r="S25" i="6"/>
  <c r="T25" i="6"/>
  <c r="U25" i="6"/>
  <c r="Q26" i="6"/>
  <c r="R26" i="6"/>
  <c r="S26" i="6"/>
  <c r="T26" i="6"/>
  <c r="U26" i="6"/>
  <c r="Q27" i="6"/>
  <c r="R27" i="6"/>
  <c r="S27" i="6"/>
  <c r="T27" i="6"/>
  <c r="U27" i="6"/>
  <c r="Q28" i="6"/>
  <c r="R28" i="6"/>
  <c r="S28" i="6"/>
  <c r="T28" i="6"/>
  <c r="U28" i="6"/>
  <c r="P24" i="6"/>
  <c r="P25" i="6"/>
  <c r="P26" i="6"/>
  <c r="V26" i="6" s="1"/>
  <c r="P27" i="6"/>
  <c r="V27" i="6" s="1"/>
  <c r="P28" i="6"/>
  <c r="V28" i="6" s="1"/>
  <c r="P23" i="6"/>
  <c r="V23" i="6" s="1"/>
  <c r="P10" i="6"/>
  <c r="P11" i="6"/>
  <c r="V11" i="6" s="1"/>
  <c r="P12" i="6"/>
  <c r="V12" i="6" s="1"/>
  <c r="P13" i="6"/>
  <c r="P14" i="6"/>
  <c r="V14" i="6" s="1"/>
  <c r="P15" i="6"/>
  <c r="P16" i="6"/>
  <c r="P17" i="6"/>
  <c r="P21" i="6" s="1"/>
  <c r="P18" i="6"/>
  <c r="P19" i="6"/>
  <c r="V19" i="6" s="1"/>
  <c r="P9" i="6"/>
  <c r="V9" i="6" s="1"/>
  <c r="I39" i="6"/>
  <c r="J30" i="6"/>
  <c r="K30" i="6"/>
  <c r="L30" i="6"/>
  <c r="M30" i="6"/>
  <c r="N30" i="6"/>
  <c r="I30" i="6"/>
  <c r="O24" i="6"/>
  <c r="O25" i="6"/>
  <c r="O26" i="6"/>
  <c r="O27" i="6"/>
  <c r="O28" i="6"/>
  <c r="O23" i="6"/>
  <c r="O30" i="6" s="1"/>
  <c r="O10" i="6"/>
  <c r="O11" i="6"/>
  <c r="O12" i="6"/>
  <c r="O13" i="6"/>
  <c r="O14" i="6"/>
  <c r="O15" i="6"/>
  <c r="O16" i="6"/>
  <c r="O17" i="6"/>
  <c r="O18" i="6"/>
  <c r="O19" i="6"/>
  <c r="O9" i="6"/>
  <c r="J21" i="6"/>
  <c r="J39" i="6" s="1"/>
  <c r="K21" i="6"/>
  <c r="K39" i="6" s="1"/>
  <c r="L21" i="6"/>
  <c r="M21" i="6"/>
  <c r="M39" i="6" s="1"/>
  <c r="N21" i="6"/>
  <c r="N39" i="6" s="1"/>
  <c r="I21" i="6"/>
  <c r="H18" i="6"/>
  <c r="H19" i="6"/>
  <c r="C30" i="6"/>
  <c r="D30" i="6"/>
  <c r="E30" i="6"/>
  <c r="F30" i="6"/>
  <c r="G30" i="6"/>
  <c r="G39" i="6" s="1"/>
  <c r="B30" i="6"/>
  <c r="H24" i="6"/>
  <c r="H25" i="6"/>
  <c r="H26" i="6"/>
  <c r="H27" i="6"/>
  <c r="H28" i="6"/>
  <c r="H23" i="6"/>
  <c r="H10" i="6"/>
  <c r="H11" i="6"/>
  <c r="H12" i="6"/>
  <c r="H13" i="6"/>
  <c r="H14" i="6"/>
  <c r="H15" i="6"/>
  <c r="H16" i="6"/>
  <c r="H17" i="6"/>
  <c r="H9" i="6"/>
  <c r="G21" i="6"/>
  <c r="C21" i="6"/>
  <c r="D21" i="6"/>
  <c r="E21" i="6"/>
  <c r="F21" i="6"/>
  <c r="B21" i="6"/>
  <c r="O30" i="9" l="1"/>
  <c r="E39" i="9"/>
  <c r="V21" i="11"/>
  <c r="V39" i="11" s="1"/>
  <c r="P39" i="6"/>
  <c r="F39" i="6"/>
  <c r="P30" i="6"/>
  <c r="U30" i="6"/>
  <c r="U39" i="6" s="1"/>
  <c r="Q30" i="6"/>
  <c r="V25" i="6"/>
  <c r="V30" i="6" s="1"/>
  <c r="T30" i="6"/>
  <c r="V16" i="6"/>
  <c r="T21" i="6"/>
  <c r="J39" i="9"/>
  <c r="V19" i="9"/>
  <c r="V27" i="9"/>
  <c r="V23" i="9"/>
  <c r="V30" i="9" s="1"/>
  <c r="H30" i="6"/>
  <c r="S30" i="6"/>
  <c r="R39" i="11"/>
  <c r="T21" i="9"/>
  <c r="I39" i="9"/>
  <c r="V17" i="9"/>
  <c r="V18" i="9"/>
  <c r="L39" i="6"/>
  <c r="S21" i="6"/>
  <c r="S39" i="6" s="1"/>
  <c r="R21" i="6"/>
  <c r="R39" i="6" s="1"/>
  <c r="V17" i="6"/>
  <c r="B39" i="6"/>
  <c r="V21" i="10"/>
  <c r="V39" i="10" s="1"/>
  <c r="O21" i="9"/>
  <c r="O39" i="9" s="1"/>
  <c r="H21" i="9"/>
  <c r="H39" i="9" s="1"/>
  <c r="L39" i="9"/>
  <c r="P30" i="9"/>
  <c r="V28" i="9"/>
  <c r="V24" i="9"/>
  <c r="V26" i="9"/>
  <c r="V25" i="9"/>
  <c r="P21" i="9"/>
  <c r="V16" i="9"/>
  <c r="V14" i="9"/>
  <c r="V12" i="9"/>
  <c r="V9" i="9"/>
  <c r="K39" i="9"/>
  <c r="V15" i="9"/>
  <c r="V11" i="9"/>
  <c r="G39" i="9"/>
  <c r="U30" i="9"/>
  <c r="Q30" i="9"/>
  <c r="D39" i="9"/>
  <c r="R30" i="9"/>
  <c r="B39" i="9"/>
  <c r="C39" i="9"/>
  <c r="S30" i="9"/>
  <c r="U21" i="9"/>
  <c r="Q21" i="9"/>
  <c r="S21" i="9"/>
  <c r="V10" i="9"/>
  <c r="R21" i="9"/>
  <c r="R39" i="9" s="1"/>
  <c r="T39" i="9"/>
  <c r="Q21" i="6"/>
  <c r="V13" i="6"/>
  <c r="O21" i="6"/>
  <c r="O39" i="6" s="1"/>
  <c r="E39" i="6"/>
  <c r="D39" i="6"/>
  <c r="C39" i="6"/>
  <c r="H21" i="6"/>
  <c r="H39" i="6" s="1"/>
  <c r="Q18" i="5"/>
  <c r="R18" i="5"/>
  <c r="S18" i="5"/>
  <c r="T18" i="5"/>
  <c r="U18" i="5"/>
  <c r="Q19" i="5"/>
  <c r="R19" i="5"/>
  <c r="S19" i="5"/>
  <c r="T19" i="5"/>
  <c r="U19" i="5"/>
  <c r="P18" i="5"/>
  <c r="P19" i="5"/>
  <c r="O18" i="5"/>
  <c r="O19" i="5"/>
  <c r="Q9" i="5"/>
  <c r="R9" i="5"/>
  <c r="S9" i="5"/>
  <c r="T9" i="5"/>
  <c r="U9" i="5"/>
  <c r="Q10" i="5"/>
  <c r="R10" i="5"/>
  <c r="S10" i="5"/>
  <c r="T10" i="5"/>
  <c r="U10" i="5"/>
  <c r="Q11" i="5"/>
  <c r="R11" i="5"/>
  <c r="S11" i="5"/>
  <c r="T11" i="5"/>
  <c r="U11" i="5"/>
  <c r="Q12" i="5"/>
  <c r="R12" i="5"/>
  <c r="S12" i="5"/>
  <c r="T12" i="5"/>
  <c r="U12" i="5"/>
  <c r="Q13" i="5"/>
  <c r="R13" i="5"/>
  <c r="S13" i="5"/>
  <c r="T13" i="5"/>
  <c r="U13" i="5"/>
  <c r="Q14" i="5"/>
  <c r="R14" i="5"/>
  <c r="S14" i="5"/>
  <c r="T14" i="5"/>
  <c r="U14" i="5"/>
  <c r="Q15" i="5"/>
  <c r="R15" i="5"/>
  <c r="S15" i="5"/>
  <c r="T15" i="5"/>
  <c r="U15" i="5"/>
  <c r="Q16" i="5"/>
  <c r="R16" i="5"/>
  <c r="S16" i="5"/>
  <c r="T16" i="5"/>
  <c r="V16" i="5" s="1"/>
  <c r="U16" i="5"/>
  <c r="Q17" i="5"/>
  <c r="R17" i="5"/>
  <c r="S17" i="5"/>
  <c r="T17" i="5"/>
  <c r="U17" i="5"/>
  <c r="Q23" i="5"/>
  <c r="R23" i="5"/>
  <c r="S23" i="5"/>
  <c r="T23" i="5"/>
  <c r="U23" i="5"/>
  <c r="Q24" i="5"/>
  <c r="R24" i="5"/>
  <c r="S24" i="5"/>
  <c r="T24" i="5"/>
  <c r="U24" i="5"/>
  <c r="Q25" i="5"/>
  <c r="R25" i="5"/>
  <c r="S25" i="5"/>
  <c r="T25" i="5"/>
  <c r="U25" i="5"/>
  <c r="Q26" i="5"/>
  <c r="R26" i="5"/>
  <c r="S26" i="5"/>
  <c r="T26" i="5"/>
  <c r="U26" i="5"/>
  <c r="Q27" i="5"/>
  <c r="R27" i="5"/>
  <c r="S27" i="5"/>
  <c r="T27" i="5"/>
  <c r="U27" i="5"/>
  <c r="Q28" i="5"/>
  <c r="R28" i="5"/>
  <c r="S28" i="5"/>
  <c r="T28" i="5"/>
  <c r="U28" i="5"/>
  <c r="P24" i="5"/>
  <c r="P25" i="5"/>
  <c r="P26" i="5"/>
  <c r="P27" i="5"/>
  <c r="P30" i="5" s="1"/>
  <c r="P28" i="5"/>
  <c r="P23" i="5"/>
  <c r="P10" i="5"/>
  <c r="P11" i="5"/>
  <c r="P12" i="5"/>
  <c r="P13" i="5"/>
  <c r="P14" i="5"/>
  <c r="P15" i="5"/>
  <c r="P16" i="5"/>
  <c r="P17" i="5"/>
  <c r="P9" i="5"/>
  <c r="O24" i="5"/>
  <c r="O25" i="5"/>
  <c r="O26" i="5"/>
  <c r="O27" i="5"/>
  <c r="O28" i="5"/>
  <c r="O23" i="5"/>
  <c r="O10" i="5"/>
  <c r="O11" i="5"/>
  <c r="O12" i="5"/>
  <c r="O13" i="5"/>
  <c r="O14" i="5"/>
  <c r="O15" i="5"/>
  <c r="O16" i="5"/>
  <c r="O17" i="5"/>
  <c r="O9" i="5"/>
  <c r="J30" i="5"/>
  <c r="K30" i="5"/>
  <c r="L30" i="5"/>
  <c r="M30" i="5"/>
  <c r="N30" i="5"/>
  <c r="I30" i="5"/>
  <c r="J21" i="5"/>
  <c r="J39" i="5" s="1"/>
  <c r="K21" i="5"/>
  <c r="L21" i="5"/>
  <c r="M21" i="5"/>
  <c r="N21" i="5"/>
  <c r="N39" i="5" s="1"/>
  <c r="I21" i="5"/>
  <c r="C30" i="5"/>
  <c r="D30" i="5"/>
  <c r="E30" i="5"/>
  <c r="F30" i="5"/>
  <c r="G30" i="5"/>
  <c r="B30" i="5"/>
  <c r="H24" i="5"/>
  <c r="H25" i="5"/>
  <c r="H26" i="5"/>
  <c r="H27" i="5"/>
  <c r="H28" i="5"/>
  <c r="H23" i="5"/>
  <c r="H10" i="5"/>
  <c r="H11" i="5"/>
  <c r="H12" i="5"/>
  <c r="H13" i="5"/>
  <c r="H14" i="5"/>
  <c r="H15" i="5"/>
  <c r="H16" i="5"/>
  <c r="H17" i="5"/>
  <c r="H18" i="5"/>
  <c r="H19" i="5"/>
  <c r="H9" i="5"/>
  <c r="C21" i="5"/>
  <c r="D21" i="5"/>
  <c r="E21" i="5"/>
  <c r="E39" i="5" s="1"/>
  <c r="F21" i="5"/>
  <c r="G21" i="5"/>
  <c r="G39" i="5" s="1"/>
  <c r="B21" i="5"/>
  <c r="Q23" i="4"/>
  <c r="R23" i="4"/>
  <c r="S23" i="4"/>
  <c r="T23" i="4"/>
  <c r="U23" i="4"/>
  <c r="Q24" i="4"/>
  <c r="R24" i="4"/>
  <c r="S24" i="4"/>
  <c r="T24" i="4"/>
  <c r="U24" i="4"/>
  <c r="Q25" i="4"/>
  <c r="R25" i="4"/>
  <c r="S25" i="4"/>
  <c r="T25" i="4"/>
  <c r="U25" i="4"/>
  <c r="Q26" i="4"/>
  <c r="R26" i="4"/>
  <c r="S26" i="4"/>
  <c r="T26" i="4"/>
  <c r="U26" i="4"/>
  <c r="Q27" i="4"/>
  <c r="R27" i="4"/>
  <c r="S27" i="4"/>
  <c r="T27" i="4"/>
  <c r="U27" i="4"/>
  <c r="Q28" i="4"/>
  <c r="R28" i="4"/>
  <c r="S28" i="4"/>
  <c r="T28" i="4"/>
  <c r="U28" i="4"/>
  <c r="P24" i="4"/>
  <c r="P25" i="4"/>
  <c r="P26" i="4"/>
  <c r="P27" i="4"/>
  <c r="P28" i="4"/>
  <c r="P23" i="4"/>
  <c r="U9" i="4"/>
  <c r="U10" i="4"/>
  <c r="U11" i="4"/>
  <c r="U12" i="4"/>
  <c r="U13" i="4"/>
  <c r="U14" i="4"/>
  <c r="U15" i="4"/>
  <c r="U16" i="4"/>
  <c r="U17" i="4"/>
  <c r="U18" i="4"/>
  <c r="U19" i="4"/>
  <c r="Q9" i="4"/>
  <c r="R9" i="4"/>
  <c r="S9" i="4"/>
  <c r="T9" i="4"/>
  <c r="Q10" i="4"/>
  <c r="R10" i="4"/>
  <c r="S10" i="4"/>
  <c r="T10" i="4"/>
  <c r="Q11" i="4"/>
  <c r="R11" i="4"/>
  <c r="S11" i="4"/>
  <c r="T11" i="4"/>
  <c r="Q12" i="4"/>
  <c r="R12" i="4"/>
  <c r="S12" i="4"/>
  <c r="T12" i="4"/>
  <c r="Q13" i="4"/>
  <c r="R13" i="4"/>
  <c r="S13" i="4"/>
  <c r="T13" i="4"/>
  <c r="Q14" i="4"/>
  <c r="R14" i="4"/>
  <c r="S14" i="4"/>
  <c r="T14" i="4"/>
  <c r="Q15" i="4"/>
  <c r="R15" i="4"/>
  <c r="S15" i="4"/>
  <c r="T15" i="4"/>
  <c r="Q16" i="4"/>
  <c r="R16" i="4"/>
  <c r="S16" i="4"/>
  <c r="T16" i="4"/>
  <c r="Q17" i="4"/>
  <c r="R17" i="4"/>
  <c r="S17" i="4"/>
  <c r="T17" i="4"/>
  <c r="Q18" i="4"/>
  <c r="R18" i="4"/>
  <c r="S18" i="4"/>
  <c r="T18" i="4"/>
  <c r="Q19" i="4"/>
  <c r="R19" i="4"/>
  <c r="S19" i="4"/>
  <c r="T19" i="4"/>
  <c r="P10" i="4"/>
  <c r="P11" i="4"/>
  <c r="P12" i="4"/>
  <c r="P13" i="4"/>
  <c r="P14" i="4"/>
  <c r="P15" i="4"/>
  <c r="P16" i="4"/>
  <c r="P17" i="4"/>
  <c r="P18" i="4"/>
  <c r="P19" i="4"/>
  <c r="P9" i="4"/>
  <c r="O24" i="4"/>
  <c r="V24" i="4" s="1"/>
  <c r="O25" i="4"/>
  <c r="O26" i="4"/>
  <c r="O27" i="4"/>
  <c r="O28" i="4"/>
  <c r="V28" i="4" s="1"/>
  <c r="O23" i="4"/>
  <c r="J30" i="4"/>
  <c r="K30" i="4"/>
  <c r="L30" i="4"/>
  <c r="S30" i="4" s="1"/>
  <c r="M30" i="4"/>
  <c r="N30" i="4"/>
  <c r="I30" i="4"/>
  <c r="J21" i="4"/>
  <c r="K21" i="4"/>
  <c r="L21" i="4"/>
  <c r="M21" i="4"/>
  <c r="N21" i="4"/>
  <c r="N39" i="4" s="1"/>
  <c r="I21" i="4"/>
  <c r="O10" i="4"/>
  <c r="O11" i="4"/>
  <c r="O12" i="4"/>
  <c r="O13" i="4"/>
  <c r="O14" i="4"/>
  <c r="O15" i="4"/>
  <c r="O16" i="4"/>
  <c r="O17" i="4"/>
  <c r="O18" i="4"/>
  <c r="O19" i="4"/>
  <c r="O9" i="4"/>
  <c r="H17" i="4"/>
  <c r="H18" i="4"/>
  <c r="H19" i="4"/>
  <c r="C30" i="4"/>
  <c r="D30" i="4"/>
  <c r="E30" i="4"/>
  <c r="F30" i="4"/>
  <c r="G30" i="4"/>
  <c r="B30" i="4"/>
  <c r="H24" i="4"/>
  <c r="H25" i="4"/>
  <c r="H26" i="4"/>
  <c r="H27" i="4"/>
  <c r="H28" i="4"/>
  <c r="H23" i="4"/>
  <c r="H30" i="4" s="1"/>
  <c r="H10" i="4"/>
  <c r="H11" i="4"/>
  <c r="H12" i="4"/>
  <c r="H13" i="4"/>
  <c r="H14" i="4"/>
  <c r="H15" i="4"/>
  <c r="H16" i="4"/>
  <c r="H9" i="4"/>
  <c r="C21" i="4"/>
  <c r="D21" i="4"/>
  <c r="D39" i="4" s="1"/>
  <c r="E21" i="4"/>
  <c r="F21" i="4"/>
  <c r="G21" i="4"/>
  <c r="B21" i="4"/>
  <c r="B39" i="4" s="1"/>
  <c r="Q30" i="4" l="1"/>
  <c r="V11" i="4"/>
  <c r="C39" i="5"/>
  <c r="V9" i="5"/>
  <c r="V14" i="5"/>
  <c r="V28" i="5"/>
  <c r="V26" i="5"/>
  <c r="T30" i="5"/>
  <c r="V21" i="6"/>
  <c r="V39" i="6" s="1"/>
  <c r="S21" i="5"/>
  <c r="S21" i="4"/>
  <c r="S39" i="4" s="1"/>
  <c r="U30" i="4"/>
  <c r="V15" i="4"/>
  <c r="V27" i="4"/>
  <c r="P30" i="4"/>
  <c r="P21" i="4"/>
  <c r="P39" i="4" s="1"/>
  <c r="T30" i="4"/>
  <c r="V25" i="4"/>
  <c r="V18" i="4"/>
  <c r="F39" i="5"/>
  <c r="V13" i="5"/>
  <c r="V25" i="5"/>
  <c r="S39" i="9"/>
  <c r="T39" i="6"/>
  <c r="T21" i="4"/>
  <c r="T39" i="4" s="1"/>
  <c r="V13" i="4"/>
  <c r="V14" i="4"/>
  <c r="U21" i="4"/>
  <c r="U39" i="4" s="1"/>
  <c r="V12" i="5"/>
  <c r="V19" i="5"/>
  <c r="Q39" i="6"/>
  <c r="P39" i="9"/>
  <c r="V17" i="5"/>
  <c r="B39" i="5"/>
  <c r="V17" i="4"/>
  <c r="V19" i="4"/>
  <c r="V21" i="9"/>
  <c r="V39" i="9" s="1"/>
  <c r="Q39" i="9"/>
  <c r="U39" i="9"/>
  <c r="Q30" i="5"/>
  <c r="U21" i="5"/>
  <c r="V24" i="5"/>
  <c r="P21" i="5"/>
  <c r="P39" i="5" s="1"/>
  <c r="V10" i="5"/>
  <c r="V27" i="5"/>
  <c r="V18" i="5"/>
  <c r="H30" i="5"/>
  <c r="U30" i="5"/>
  <c r="U39" i="5" s="1"/>
  <c r="V15" i="5"/>
  <c r="S30" i="5"/>
  <c r="S39" i="5" s="1"/>
  <c r="R30" i="5"/>
  <c r="V11" i="5"/>
  <c r="D39" i="5"/>
  <c r="V23" i="5"/>
  <c r="H21" i="5"/>
  <c r="H39" i="5" s="1"/>
  <c r="Q21" i="5"/>
  <c r="Q39" i="5" s="1"/>
  <c r="R21" i="5"/>
  <c r="T21" i="5"/>
  <c r="O21" i="5"/>
  <c r="K39" i="5"/>
  <c r="I39" i="5"/>
  <c r="O30" i="5"/>
  <c r="M39" i="5"/>
  <c r="L39" i="5"/>
  <c r="L39" i="4"/>
  <c r="V10" i="4"/>
  <c r="V9" i="4"/>
  <c r="V23" i="4"/>
  <c r="M39" i="4"/>
  <c r="R30" i="4"/>
  <c r="I39" i="4"/>
  <c r="Q21" i="4"/>
  <c r="Q39" i="4" s="1"/>
  <c r="V26" i="4"/>
  <c r="V16" i="4"/>
  <c r="V12" i="4"/>
  <c r="K39" i="4"/>
  <c r="O30" i="4"/>
  <c r="V30" i="4" s="1"/>
  <c r="J39" i="4"/>
  <c r="O21" i="4"/>
  <c r="R21" i="4"/>
  <c r="H21" i="4"/>
  <c r="H39" i="4" s="1"/>
  <c r="E39" i="4"/>
  <c r="F39" i="4"/>
  <c r="G39" i="4"/>
  <c r="C39" i="4"/>
  <c r="Q23" i="2"/>
  <c r="R23" i="2"/>
  <c r="S23" i="2"/>
  <c r="T23" i="2"/>
  <c r="U23" i="2"/>
  <c r="Q24" i="2"/>
  <c r="R24" i="2"/>
  <c r="S24" i="2"/>
  <c r="T24" i="2"/>
  <c r="U24" i="2"/>
  <c r="Q25" i="2"/>
  <c r="R25" i="2"/>
  <c r="S25" i="2"/>
  <c r="T25" i="2"/>
  <c r="U25" i="2"/>
  <c r="Q26" i="2"/>
  <c r="R26" i="2"/>
  <c r="S26" i="2"/>
  <c r="T26" i="2"/>
  <c r="U26" i="2"/>
  <c r="Q27" i="2"/>
  <c r="R27" i="2"/>
  <c r="S27" i="2"/>
  <c r="T27" i="2"/>
  <c r="U27" i="2"/>
  <c r="Q28" i="2"/>
  <c r="R28" i="2"/>
  <c r="S28" i="2"/>
  <c r="T28" i="2"/>
  <c r="U28" i="2"/>
  <c r="P24" i="2"/>
  <c r="P25" i="2"/>
  <c r="P26" i="2"/>
  <c r="P27" i="2"/>
  <c r="P28" i="2"/>
  <c r="S21" i="2"/>
  <c r="P23" i="2"/>
  <c r="V23" i="2" s="1"/>
  <c r="U9" i="2"/>
  <c r="U21" i="2" s="1"/>
  <c r="U10" i="2"/>
  <c r="U11" i="2"/>
  <c r="U12" i="2"/>
  <c r="U13" i="2"/>
  <c r="U14" i="2"/>
  <c r="U15" i="2"/>
  <c r="U16" i="2"/>
  <c r="U17" i="2"/>
  <c r="U18" i="2"/>
  <c r="U19" i="2"/>
  <c r="Q9" i="2"/>
  <c r="R9" i="2"/>
  <c r="S9" i="2"/>
  <c r="T9" i="2"/>
  <c r="T21" i="2" s="1"/>
  <c r="Q10" i="2"/>
  <c r="R10" i="2"/>
  <c r="S10" i="2"/>
  <c r="T10" i="2"/>
  <c r="Q11" i="2"/>
  <c r="R11" i="2"/>
  <c r="S11" i="2"/>
  <c r="T11" i="2"/>
  <c r="Q12" i="2"/>
  <c r="R12" i="2"/>
  <c r="S12" i="2"/>
  <c r="T12" i="2"/>
  <c r="Q13" i="2"/>
  <c r="R13" i="2"/>
  <c r="S13" i="2"/>
  <c r="T13" i="2"/>
  <c r="Q14" i="2"/>
  <c r="R14" i="2"/>
  <c r="S14" i="2"/>
  <c r="T14" i="2"/>
  <c r="Q15" i="2"/>
  <c r="V15" i="2" s="1"/>
  <c r="R15" i="2"/>
  <c r="S15" i="2"/>
  <c r="T15" i="2"/>
  <c r="Q16" i="2"/>
  <c r="R16" i="2"/>
  <c r="S16" i="2"/>
  <c r="T16" i="2"/>
  <c r="Q17" i="2"/>
  <c r="R17" i="2"/>
  <c r="S17" i="2"/>
  <c r="T17" i="2"/>
  <c r="Q18" i="2"/>
  <c r="R18" i="2"/>
  <c r="S18" i="2"/>
  <c r="T18" i="2"/>
  <c r="Q19" i="2"/>
  <c r="V19" i="2" s="1"/>
  <c r="R19" i="2"/>
  <c r="S19" i="2"/>
  <c r="T19" i="2"/>
  <c r="P10" i="2"/>
  <c r="P11" i="2"/>
  <c r="V11" i="2" s="1"/>
  <c r="P12" i="2"/>
  <c r="V12" i="2" s="1"/>
  <c r="P13" i="2"/>
  <c r="V13" i="2" s="1"/>
  <c r="P14" i="2"/>
  <c r="V14" i="2" s="1"/>
  <c r="P15" i="2"/>
  <c r="P16" i="2"/>
  <c r="V16" i="2" s="1"/>
  <c r="P17" i="2"/>
  <c r="V17" i="2" s="1"/>
  <c r="P18" i="2"/>
  <c r="V18" i="2" s="1"/>
  <c r="P19" i="2"/>
  <c r="P9" i="2"/>
  <c r="P21" i="2" s="1"/>
  <c r="M39" i="2"/>
  <c r="J30" i="2"/>
  <c r="K30" i="2"/>
  <c r="L30" i="2"/>
  <c r="L39" i="2" s="1"/>
  <c r="M30" i="2"/>
  <c r="N30" i="2"/>
  <c r="I30" i="2"/>
  <c r="J21" i="2"/>
  <c r="K21" i="2"/>
  <c r="K39" i="2" s="1"/>
  <c r="L21" i="2"/>
  <c r="M21" i="2"/>
  <c r="N21" i="2"/>
  <c r="I21" i="2"/>
  <c r="I39" i="2" s="1"/>
  <c r="O24" i="2"/>
  <c r="O25" i="2"/>
  <c r="O26" i="2"/>
  <c r="O27" i="2"/>
  <c r="O28" i="2"/>
  <c r="O23" i="2"/>
  <c r="O18" i="2"/>
  <c r="O19" i="2"/>
  <c r="O10" i="2"/>
  <c r="O11" i="2"/>
  <c r="O12" i="2"/>
  <c r="O13" i="2"/>
  <c r="O14" i="2"/>
  <c r="O15" i="2"/>
  <c r="O16" i="2"/>
  <c r="O17" i="2"/>
  <c r="O9" i="2"/>
  <c r="H18" i="2"/>
  <c r="H19" i="2"/>
  <c r="C30" i="2"/>
  <c r="D30" i="2"/>
  <c r="E30" i="2"/>
  <c r="F30" i="2"/>
  <c r="G30" i="2"/>
  <c r="B30" i="2"/>
  <c r="C21" i="2"/>
  <c r="C39" i="2" s="1"/>
  <c r="D21" i="2"/>
  <c r="E21" i="2"/>
  <c r="F21" i="2"/>
  <c r="F39" i="2" s="1"/>
  <c r="G21" i="2"/>
  <c r="G39" i="2" s="1"/>
  <c r="B21" i="2"/>
  <c r="H24" i="2"/>
  <c r="H25" i="2"/>
  <c r="H26" i="2"/>
  <c r="H27" i="2"/>
  <c r="H28" i="2"/>
  <c r="H23" i="2"/>
  <c r="H30" i="2" s="1"/>
  <c r="H10" i="2"/>
  <c r="H11" i="2"/>
  <c r="H12" i="2"/>
  <c r="H13" i="2"/>
  <c r="H14" i="2"/>
  <c r="H15" i="2"/>
  <c r="H16" i="2"/>
  <c r="H17" i="2"/>
  <c r="H9" i="2"/>
  <c r="O16" i="1"/>
  <c r="O15" i="1"/>
  <c r="O14" i="1"/>
  <c r="O13" i="1"/>
  <c r="O12" i="1"/>
  <c r="O11" i="1"/>
  <c r="O10" i="1"/>
  <c r="O9" i="1"/>
  <c r="O8" i="1"/>
  <c r="O20" i="1" s="1"/>
  <c r="R8" i="1"/>
  <c r="Q22" i="1"/>
  <c r="R22" i="1"/>
  <c r="S22" i="1"/>
  <c r="T22" i="1"/>
  <c r="U22" i="1"/>
  <c r="Q23" i="1"/>
  <c r="R23" i="1"/>
  <c r="S23" i="1"/>
  <c r="T23" i="1"/>
  <c r="U23" i="1"/>
  <c r="Q24" i="1"/>
  <c r="R24" i="1"/>
  <c r="S24" i="1"/>
  <c r="T24" i="1"/>
  <c r="U24" i="1"/>
  <c r="Q25" i="1"/>
  <c r="R25" i="1"/>
  <c r="S25" i="1"/>
  <c r="T25" i="1"/>
  <c r="U25" i="1"/>
  <c r="Q26" i="1"/>
  <c r="R26" i="1"/>
  <c r="S26" i="1"/>
  <c r="T26" i="1"/>
  <c r="U26" i="1"/>
  <c r="Q27" i="1"/>
  <c r="R27" i="1"/>
  <c r="S27" i="1"/>
  <c r="T27" i="1"/>
  <c r="U27" i="1"/>
  <c r="P23" i="1"/>
  <c r="P24" i="1"/>
  <c r="P25" i="1"/>
  <c r="P26" i="1"/>
  <c r="P27" i="1"/>
  <c r="P22" i="1"/>
  <c r="V17" i="1"/>
  <c r="V18" i="1"/>
  <c r="P9" i="1"/>
  <c r="Q9" i="1"/>
  <c r="R9" i="1"/>
  <c r="S9" i="1"/>
  <c r="T9" i="1"/>
  <c r="U9" i="1"/>
  <c r="P10" i="1"/>
  <c r="Q10" i="1"/>
  <c r="R10" i="1"/>
  <c r="S10" i="1"/>
  <c r="T10" i="1"/>
  <c r="U10" i="1"/>
  <c r="P11" i="1"/>
  <c r="Q11" i="1"/>
  <c r="R11" i="1"/>
  <c r="S11" i="1"/>
  <c r="T11" i="1"/>
  <c r="U11" i="1"/>
  <c r="P12" i="1"/>
  <c r="Q12" i="1"/>
  <c r="R12" i="1"/>
  <c r="S12" i="1"/>
  <c r="T12" i="1"/>
  <c r="U12" i="1"/>
  <c r="P13" i="1"/>
  <c r="Q13" i="1"/>
  <c r="R13" i="1"/>
  <c r="S13" i="1"/>
  <c r="T13" i="1"/>
  <c r="U13" i="1"/>
  <c r="P14" i="1"/>
  <c r="Q14" i="1"/>
  <c r="R14" i="1"/>
  <c r="S14" i="1"/>
  <c r="T14" i="1"/>
  <c r="U14" i="1"/>
  <c r="P15" i="1"/>
  <c r="Q15" i="1"/>
  <c r="R15" i="1"/>
  <c r="S15" i="1"/>
  <c r="T15" i="1"/>
  <c r="U15" i="1"/>
  <c r="P16" i="1"/>
  <c r="Q16" i="1"/>
  <c r="R16" i="1"/>
  <c r="S16" i="1"/>
  <c r="T16" i="1"/>
  <c r="U16" i="1"/>
  <c r="U8" i="1"/>
  <c r="U20" i="1" s="1"/>
  <c r="S8" i="1"/>
  <c r="S20" i="1" s="1"/>
  <c r="T8" i="1"/>
  <c r="Q8" i="1"/>
  <c r="P8" i="1"/>
  <c r="V8" i="1" s="1"/>
  <c r="J38" i="1"/>
  <c r="J29" i="1"/>
  <c r="K29" i="1"/>
  <c r="L29" i="1"/>
  <c r="M29" i="1"/>
  <c r="M38" i="1" s="1"/>
  <c r="N29" i="1"/>
  <c r="I29" i="1"/>
  <c r="O23" i="1"/>
  <c r="O24" i="1"/>
  <c r="O25" i="1"/>
  <c r="O26" i="1"/>
  <c r="O27" i="1"/>
  <c r="O22" i="1"/>
  <c r="J20" i="1"/>
  <c r="K20" i="1"/>
  <c r="L20" i="1"/>
  <c r="M20" i="1"/>
  <c r="N20" i="1"/>
  <c r="I20" i="1"/>
  <c r="O17" i="1"/>
  <c r="O18" i="1"/>
  <c r="C29" i="1"/>
  <c r="C38" i="1" s="1"/>
  <c r="D29" i="1"/>
  <c r="D38" i="1" s="1"/>
  <c r="E29" i="1"/>
  <c r="F29" i="1"/>
  <c r="G29" i="1"/>
  <c r="G38" i="1" s="1"/>
  <c r="B29" i="1"/>
  <c r="B38" i="1" s="1"/>
  <c r="C20" i="1"/>
  <c r="D20" i="1"/>
  <c r="E20" i="1"/>
  <c r="F20" i="1"/>
  <c r="F38" i="1" s="1"/>
  <c r="G20" i="1"/>
  <c r="B20" i="1"/>
  <c r="H23" i="1"/>
  <c r="H24" i="1"/>
  <c r="H25" i="1"/>
  <c r="H26" i="1"/>
  <c r="H27" i="1"/>
  <c r="H22" i="1"/>
  <c r="H18" i="1"/>
  <c r="H17" i="1"/>
  <c r="H9" i="1"/>
  <c r="H10" i="1"/>
  <c r="H11" i="1"/>
  <c r="H12" i="1"/>
  <c r="H13" i="1"/>
  <c r="H14" i="1"/>
  <c r="H15" i="1"/>
  <c r="H16" i="1"/>
  <c r="H8" i="1"/>
  <c r="H21" i="2" l="1"/>
  <c r="H39" i="2" s="1"/>
  <c r="V10" i="2"/>
  <c r="N38" i="1"/>
  <c r="E39" i="2"/>
  <c r="O30" i="2"/>
  <c r="V28" i="2"/>
  <c r="V24" i="2"/>
  <c r="T20" i="1"/>
  <c r="V16" i="1"/>
  <c r="V15" i="1"/>
  <c r="V13" i="1"/>
  <c r="V12" i="1"/>
  <c r="P20" i="1"/>
  <c r="V26" i="1"/>
  <c r="T29" i="1"/>
  <c r="T38" i="1" s="1"/>
  <c r="B39" i="2"/>
  <c r="D39" i="2"/>
  <c r="N39" i="2"/>
  <c r="V27" i="2"/>
  <c r="R30" i="2"/>
  <c r="R39" i="2" s="1"/>
  <c r="T39" i="5"/>
  <c r="H29" i="1"/>
  <c r="Q20" i="1"/>
  <c r="R21" i="2"/>
  <c r="V26" i="2"/>
  <c r="O39" i="4"/>
  <c r="O39" i="5"/>
  <c r="V30" i="5"/>
  <c r="V21" i="5"/>
  <c r="R39" i="5"/>
  <c r="R39" i="4"/>
  <c r="V21" i="4"/>
  <c r="V39" i="4" s="1"/>
  <c r="V25" i="2"/>
  <c r="O21" i="2"/>
  <c r="O39" i="2" s="1"/>
  <c r="Q21" i="2"/>
  <c r="V21" i="2" s="1"/>
  <c r="J39" i="2"/>
  <c r="V9" i="2"/>
  <c r="P30" i="2"/>
  <c r="P39" i="2" s="1"/>
  <c r="U30" i="2"/>
  <c r="U39" i="2" s="1"/>
  <c r="Q30" i="2"/>
  <c r="T30" i="2"/>
  <c r="T39" i="2" s="1"/>
  <c r="S30" i="2"/>
  <c r="S39" i="2" s="1"/>
  <c r="L38" i="1"/>
  <c r="V10" i="1"/>
  <c r="R29" i="1"/>
  <c r="E38" i="1"/>
  <c r="I38" i="1"/>
  <c r="K38" i="1"/>
  <c r="O29" i="1"/>
  <c r="V14" i="1"/>
  <c r="P29" i="1"/>
  <c r="P38" i="1" s="1"/>
  <c r="V11" i="1"/>
  <c r="V27" i="1"/>
  <c r="V23" i="1"/>
  <c r="V25" i="1"/>
  <c r="U29" i="1"/>
  <c r="U38" i="1" s="1"/>
  <c r="V24" i="1"/>
  <c r="S29" i="1"/>
  <c r="S38" i="1" s="1"/>
  <c r="H20" i="1"/>
  <c r="H38" i="1" s="1"/>
  <c r="R20" i="1"/>
  <c r="V9" i="1"/>
  <c r="Q29" i="1"/>
  <c r="Q38" i="1" s="1"/>
  <c r="V22" i="1"/>
  <c r="O38" i="1"/>
  <c r="V29" i="1" l="1"/>
  <c r="R38" i="1"/>
  <c r="V30" i="2"/>
  <c r="V39" i="2" s="1"/>
  <c r="V39" i="5"/>
  <c r="Q39" i="2"/>
  <c r="V20" i="1"/>
  <c r="V38" i="1" s="1"/>
</calcChain>
</file>

<file path=xl/sharedStrings.xml><?xml version="1.0" encoding="utf-8"?>
<sst xmlns="http://schemas.openxmlformats.org/spreadsheetml/2006/main" count="609" uniqueCount="73">
  <si>
    <t>Agricultura,caza,silvicultura y pesca</t>
  </si>
  <si>
    <t>Explotación de minas y canteras</t>
  </si>
  <si>
    <t>Industrias manufactureras</t>
  </si>
  <si>
    <t>Electricidad,luz y agua</t>
  </si>
  <si>
    <t>Construcción</t>
  </si>
  <si>
    <t>Comercio,restaurantes y hoteles</t>
  </si>
  <si>
    <t>Transporte,almacenamientos y  comunicac.</t>
  </si>
  <si>
    <t>Establec.,financi.,seguros,bienes inmuebles</t>
  </si>
  <si>
    <t>Servicios comunales,sociales y personales</t>
  </si>
  <si>
    <t>Actividades no bien especificadas</t>
  </si>
  <si>
    <t>SECTOR PRIVADO</t>
  </si>
  <si>
    <t>Gobierno Central</t>
  </si>
  <si>
    <t>Instituciones Descentralizadas</t>
  </si>
  <si>
    <t>Instituciones de Seguridad Social</t>
  </si>
  <si>
    <t>Empresas no Financieras</t>
  </si>
  <si>
    <t>Empresas Financieras</t>
  </si>
  <si>
    <t>Gobiernos Locales (Municipalidades)</t>
  </si>
  <si>
    <t>SECTOR PÚBLICO</t>
  </si>
  <si>
    <t>Pensionados ISSS</t>
  </si>
  <si>
    <t>Pensionados INPEP</t>
  </si>
  <si>
    <t>Pensionados AFP</t>
  </si>
  <si>
    <t>Pensionados IPSFA</t>
  </si>
  <si>
    <t>PENSIONADOS</t>
  </si>
  <si>
    <t>TOTAL GENERAL</t>
  </si>
  <si>
    <t>TOTAL SIN PENSIONADOS</t>
  </si>
  <si>
    <t>ACTIVIDAD ECONOMICA</t>
  </si>
  <si>
    <t>HOMBRES</t>
  </si>
  <si>
    <t>MUJERES</t>
  </si>
  <si>
    <t xml:space="preserve"> INFORMACIÓN DESAGREGADA POR SEXO Y POR NÚMERO DE TRABAJADORES</t>
  </si>
  <si>
    <t>TOTALES</t>
  </si>
  <si>
    <t>Total</t>
  </si>
  <si>
    <t>De 1,038.10 a más</t>
  </si>
  <si>
    <t xml:space="preserve">NÚMERO DE TRABAJADORES POR RANGO DE SALARIOS </t>
  </si>
  <si>
    <t>De 0  a  207.60</t>
  </si>
  <si>
    <t>De 207.70  a  415.20</t>
  </si>
  <si>
    <t>De 415.30  a  622.80</t>
  </si>
  <si>
    <t>De 622.90  a  830.40</t>
  </si>
  <si>
    <t>De 830.50  a  1,038.00</t>
  </si>
  <si>
    <t>De 0  a  224.10</t>
  </si>
  <si>
    <t>De 224.20  a  448.20</t>
  </si>
  <si>
    <t>De 448.30  a  672.30</t>
  </si>
  <si>
    <t>De 672.40  a  896.40</t>
  </si>
  <si>
    <t>De 896.50  a  1,120.50</t>
  </si>
  <si>
    <t>De 1,120.60 a más</t>
  </si>
  <si>
    <t xml:space="preserve"> INFORMACIÓN DESAGREGADA POR SEXO, NÚMERO DE TRABAJADORES Y ACTIVIDAD ECONÓMICA</t>
  </si>
  <si>
    <t>NÚMERO DE TRABAJADORES POR RANGO DE SALARIOS / CONSIDERANDO LOS INCREMENTOS AL SALARIO MINIMO A MEDIDA SE HAN IDO APLICANDO EN EL TIEMPO</t>
  </si>
  <si>
    <t xml:space="preserve">HOMBRES </t>
  </si>
  <si>
    <t>(RANGOS EN DÓLARES NORTEAMERICANOS US$)</t>
  </si>
  <si>
    <t>De 0  a  233.06</t>
  </si>
  <si>
    <t>De 233.07  a  466.12</t>
  </si>
  <si>
    <t>De 466.13  a  699.18</t>
  </si>
  <si>
    <t>De 699.19  a  932.24</t>
  </si>
  <si>
    <t>De 932.25  a  1,165.30</t>
  </si>
  <si>
    <t>De 1,165.31 a más</t>
  </si>
  <si>
    <t>De 0  a  242.39</t>
  </si>
  <si>
    <t>De 242.40  a  484.78</t>
  </si>
  <si>
    <t>De 484.79  a  727.17</t>
  </si>
  <si>
    <t>De 727.18  a  969.56</t>
  </si>
  <si>
    <t>De 969.57  a  1,211.95</t>
  </si>
  <si>
    <t>De 1,211.96  a más</t>
  </si>
  <si>
    <t>De 0  a  252.08</t>
  </si>
  <si>
    <t>De 252.09  a  504.16</t>
  </si>
  <si>
    <t>De 504.17  a  756.24</t>
  </si>
  <si>
    <t>De 756.25  a  1,008.32</t>
  </si>
  <si>
    <t>De 1,008.32  a  1,260.40</t>
  </si>
  <si>
    <t>De 1,260.41 a más</t>
  </si>
  <si>
    <t>n.d.d.</t>
  </si>
  <si>
    <t>De 1,038.10  a más</t>
  </si>
  <si>
    <t>De   0  a  207.60</t>
  </si>
  <si>
    <t>n.d.d</t>
  </si>
  <si>
    <t>n.d.d.:    No Hay Datos Disponibles</t>
  </si>
  <si>
    <t>1/      Se  incorporan a partir de julio del 2010</t>
  </si>
  <si>
    <t>Servicio Doméstico  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</si>
</sst>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\ "/>
    <numFmt numFmtId="165" formatCode="#,##0\ \ 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2" borderId="0" xfId="0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15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2" borderId="0" xfId="0" applyFill="1"/>
    <xf numFmtId="164" fontId="0" fillId="0" borderId="1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/>
    <xf numFmtId="0" fontId="0" fillId="0" borderId="15" xfId="0" applyBorder="1"/>
    <xf numFmtId="0" fontId="0" fillId="0" borderId="2" xfId="0" applyBorder="1" applyAlignment="1">
      <alignment horizontal="center"/>
    </xf>
    <xf numFmtId="0" fontId="0" fillId="0" borderId="16" xfId="0" applyBorder="1"/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64" fontId="0" fillId="0" borderId="0" xfId="0" applyNumberFormat="1" applyBorder="1"/>
    <xf numFmtId="164" fontId="0" fillId="0" borderId="0" xfId="0" applyNumberFormat="1"/>
    <xf numFmtId="165" fontId="0" fillId="0" borderId="15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/>
    <xf numFmtId="165" fontId="0" fillId="0" borderId="15" xfId="0" applyNumberFormat="1" applyBorder="1"/>
    <xf numFmtId="165" fontId="0" fillId="0" borderId="1" xfId="0" applyNumberFormat="1" applyBorder="1"/>
    <xf numFmtId="3" fontId="0" fillId="0" borderId="15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/>
    <xf numFmtId="3" fontId="0" fillId="0" borderId="1" xfId="0" applyNumberFormat="1" applyBorder="1"/>
    <xf numFmtId="3" fontId="0" fillId="0" borderId="2" xfId="0" applyNumberFormat="1" applyBorder="1"/>
    <xf numFmtId="3" fontId="0" fillId="0" borderId="0" xfId="0" applyNumberFormat="1" applyBorder="1"/>
    <xf numFmtId="0" fontId="0" fillId="0" borderId="19" xfId="0" applyBorder="1"/>
    <xf numFmtId="3" fontId="0" fillId="0" borderId="19" xfId="0" applyNumberFormat="1" applyBorder="1" applyAlignment="1">
      <alignment horizontal="center"/>
    </xf>
    <xf numFmtId="3" fontId="0" fillId="0" borderId="19" xfId="0" applyNumberFormat="1" applyBorder="1"/>
    <xf numFmtId="0" fontId="0" fillId="0" borderId="19" xfId="0" applyBorder="1" applyAlignment="1">
      <alignment horizontal="center"/>
    </xf>
    <xf numFmtId="164" fontId="0" fillId="0" borderId="3" xfId="0" applyNumberFormat="1" applyBorder="1"/>
    <xf numFmtId="164" fontId="0" fillId="0" borderId="1" xfId="0" applyNumberFormat="1" applyBorder="1"/>
    <xf numFmtId="164" fontId="0" fillId="0" borderId="15" xfId="0" applyNumberFormat="1" applyBorder="1"/>
    <xf numFmtId="164" fontId="0" fillId="0" borderId="21" xfId="0" applyNumberFormat="1" applyBorder="1"/>
    <xf numFmtId="164" fontId="0" fillId="0" borderId="19" xfId="0" applyNumberFormat="1" applyBorder="1"/>
    <xf numFmtId="0" fontId="0" fillId="0" borderId="16" xfId="0" applyFill="1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28" xfId="0" applyNumberFormat="1" applyBorder="1"/>
    <xf numFmtId="0" fontId="1" fillId="0" borderId="29" xfId="0" applyFont="1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8" xfId="0" applyBorder="1"/>
    <xf numFmtId="0" fontId="0" fillId="0" borderId="30" xfId="0" applyBorder="1"/>
    <xf numFmtId="0" fontId="0" fillId="0" borderId="31" xfId="0" applyBorder="1"/>
    <xf numFmtId="0" fontId="0" fillId="0" borderId="18" xfId="0" applyBorder="1"/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0" fillId="0" borderId="32" xfId="0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4" fillId="0" borderId="20" xfId="0" applyFont="1" applyFill="1" applyBorder="1" applyAlignment="1">
      <alignment horizontal="center" wrapText="1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/>
    <xf numFmtId="164" fontId="0" fillId="0" borderId="35" xfId="0" applyNumberFormat="1" applyBorder="1"/>
    <xf numFmtId="164" fontId="0" fillId="0" borderId="36" xfId="0" applyNumberForma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3" fontId="0" fillId="0" borderId="28" xfId="0" applyNumberFormat="1" applyBorder="1" applyAlignment="1">
      <alignment horizontal="center"/>
    </xf>
    <xf numFmtId="0" fontId="1" fillId="0" borderId="23" xfId="0" applyFont="1" applyBorder="1"/>
    <xf numFmtId="0" fontId="0" fillId="0" borderId="37" xfId="0" applyBorder="1"/>
    <xf numFmtId="0" fontId="0" fillId="0" borderId="29" xfId="0" applyBorder="1"/>
    <xf numFmtId="165" fontId="0" fillId="0" borderId="30" xfId="0" applyNumberFormat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165" fontId="0" fillId="0" borderId="8" xfId="0" applyNumberFormat="1" applyBorder="1"/>
    <xf numFmtId="165" fontId="0" fillId="0" borderId="30" xfId="0" applyNumberFormat="1" applyBorder="1"/>
    <xf numFmtId="165" fontId="0" fillId="0" borderId="31" xfId="0" applyNumberFormat="1" applyBorder="1"/>
    <xf numFmtId="0" fontId="2" fillId="0" borderId="38" xfId="0" applyFont="1" applyBorder="1" applyAlignment="1">
      <alignment horizontal="center"/>
    </xf>
    <xf numFmtId="165" fontId="0" fillId="0" borderId="39" xfId="0" applyNumberFormat="1" applyBorder="1" applyAlignment="1">
      <alignment horizontal="center"/>
    </xf>
    <xf numFmtId="165" fontId="0" fillId="0" borderId="40" xfId="0" applyNumberFormat="1" applyBorder="1" applyAlignment="1">
      <alignment horizontal="center"/>
    </xf>
    <xf numFmtId="165" fontId="0" fillId="0" borderId="41" xfId="0" applyNumberFormat="1" applyBorder="1" applyAlignment="1">
      <alignment horizontal="center"/>
    </xf>
    <xf numFmtId="165" fontId="0" fillId="0" borderId="41" xfId="0" applyNumberFormat="1" applyBorder="1"/>
    <xf numFmtId="164" fontId="0" fillId="0" borderId="8" xfId="0" applyNumberFormat="1" applyBorder="1"/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34" xfId="0" applyNumberFormat="1" applyBorder="1"/>
    <xf numFmtId="3" fontId="0" fillId="0" borderId="31" xfId="0" applyNumberFormat="1" applyBorder="1"/>
    <xf numFmtId="3" fontId="0" fillId="0" borderId="18" xfId="0" applyNumberFormat="1" applyBorder="1"/>
    <xf numFmtId="3" fontId="0" fillId="0" borderId="39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164" fontId="0" fillId="0" borderId="41" xfId="0" applyNumberFormat="1" applyBorder="1"/>
    <xf numFmtId="3" fontId="0" fillId="0" borderId="41" xfId="0" applyNumberFormat="1" applyBorder="1"/>
    <xf numFmtId="164" fontId="0" fillId="0" borderId="30" xfId="0" applyNumberFormat="1" applyBorder="1"/>
    <xf numFmtId="164" fontId="0" fillId="0" borderId="34" xfId="0" applyNumberFormat="1" applyBorder="1"/>
    <xf numFmtId="164" fontId="0" fillId="0" borderId="43" xfId="0" applyNumberFormat="1" applyBorder="1"/>
    <xf numFmtId="164" fontId="0" fillId="0" borderId="39" xfId="0" applyNumberFormat="1" applyBorder="1"/>
    <xf numFmtId="164" fontId="0" fillId="0" borderId="44" xfId="0" applyNumberFormat="1" applyBorder="1"/>
    <xf numFmtId="164" fontId="0" fillId="0" borderId="45" xfId="0" applyNumberFormat="1" applyBorder="1"/>
    <xf numFmtId="164" fontId="0" fillId="0" borderId="33" xfId="0" applyNumberFormat="1" applyBorder="1"/>
    <xf numFmtId="164" fontId="0" fillId="0" borderId="46" xfId="0" applyNumberFormat="1" applyBorder="1"/>
    <xf numFmtId="164" fontId="0" fillId="0" borderId="31" xfId="0" applyNumberFormat="1" applyBorder="1"/>
    <xf numFmtId="164" fontId="0" fillId="0" borderId="40" xfId="0" applyNumberFormat="1" applyBorder="1"/>
    <xf numFmtId="164" fontId="0" fillId="0" borderId="41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18" xfId="0" applyNumberFormat="1" applyBorder="1"/>
    <xf numFmtId="164" fontId="0" fillId="0" borderId="42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3" fontId="0" fillId="0" borderId="8" xfId="0" applyNumberFormat="1" applyFill="1" applyBorder="1" applyAlignment="1">
      <alignment horizontal="center"/>
    </xf>
    <xf numFmtId="3" fontId="0" fillId="0" borderId="18" xfId="0" applyNumberFormat="1" applyFill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49" xfId="0" applyNumberFormat="1" applyFill="1" applyBorder="1" applyAlignment="1">
      <alignment horizontal="center"/>
    </xf>
    <xf numFmtId="3" fontId="0" fillId="0" borderId="30" xfId="0" applyNumberFormat="1" applyBorder="1" applyAlignment="1">
      <alignment horizontal="right"/>
    </xf>
    <xf numFmtId="3" fontId="0" fillId="0" borderId="31" xfId="0" applyNumberFormat="1" applyBorder="1" applyAlignment="1">
      <alignment horizontal="right"/>
    </xf>
    <xf numFmtId="3" fontId="0" fillId="0" borderId="30" xfId="0" applyNumberFormat="1" applyBorder="1"/>
    <xf numFmtId="3" fontId="0" fillId="0" borderId="8" xfId="0" applyNumberFormat="1" applyFill="1" applyBorder="1" applyAlignment="1">
      <alignment horizontal="right"/>
    </xf>
    <xf numFmtId="3" fontId="0" fillId="0" borderId="8" xfId="0" applyNumberFormat="1" applyFill="1" applyBorder="1"/>
    <xf numFmtId="3" fontId="0" fillId="0" borderId="18" xfId="0" applyNumberFormat="1" applyFill="1" applyBorder="1"/>
    <xf numFmtId="3" fontId="0" fillId="0" borderId="34" xfId="0" applyNumberFormat="1" applyBorder="1" applyAlignment="1">
      <alignment horizontal="center"/>
    </xf>
    <xf numFmtId="164" fontId="0" fillId="0" borderId="8" xfId="0" applyNumberFormat="1" applyFill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topLeftCell="A21" workbookViewId="0">
      <selection activeCell="B38" sqref="B38"/>
    </sheetView>
  </sheetViews>
  <sheetFormatPr baseColWidth="10" defaultRowHeight="15" x14ac:dyDescent="0.25"/>
  <cols>
    <col min="1" max="1" width="40.85546875" customWidth="1"/>
    <col min="2" max="2" width="10.5703125" style="5" customWidth="1"/>
    <col min="3" max="3" width="11.7109375" style="5" customWidth="1"/>
    <col min="4" max="4" width="11" style="5" customWidth="1"/>
    <col min="5" max="5" width="11.28515625" style="5" customWidth="1"/>
    <col min="6" max="6" width="11.42578125" style="5" customWidth="1"/>
    <col min="7" max="7" width="9.28515625" style="5" customWidth="1"/>
    <col min="8" max="8" width="9.7109375" customWidth="1"/>
    <col min="9" max="14" width="10.7109375" customWidth="1"/>
    <col min="15" max="15" width="8.5703125" customWidth="1"/>
    <col min="16" max="21" width="10.7109375" customWidth="1"/>
    <col min="22" max="22" width="8.7109375" customWidth="1"/>
    <col min="23" max="23" width="15.7109375" customWidth="1"/>
  </cols>
  <sheetData>
    <row r="1" spans="1:22" x14ac:dyDescent="0.25">
      <c r="A1" s="3" t="s">
        <v>44</v>
      </c>
    </row>
    <row r="3" spans="1:22" x14ac:dyDescent="0.25">
      <c r="A3" s="4" t="s">
        <v>45</v>
      </c>
      <c r="B3" s="6"/>
      <c r="C3" s="6"/>
      <c r="D3" s="6"/>
      <c r="E3" s="6"/>
      <c r="F3" s="6"/>
      <c r="G3" s="6"/>
      <c r="H3" s="15"/>
      <c r="I3" s="15"/>
    </row>
    <row r="4" spans="1:22" ht="15.75" thickBot="1" x14ac:dyDescent="0.3">
      <c r="A4" s="4" t="s">
        <v>47</v>
      </c>
      <c r="B4" s="6"/>
      <c r="E4" s="10"/>
      <c r="F4" s="10"/>
      <c r="G4" s="10"/>
      <c r="I4" s="1"/>
    </row>
    <row r="5" spans="1:22" s="8" customFormat="1" ht="15.75" thickTop="1" x14ac:dyDescent="0.25">
      <c r="A5" s="95"/>
      <c r="B5" s="154" t="s">
        <v>46</v>
      </c>
      <c r="C5" s="155"/>
      <c r="D5" s="155"/>
      <c r="E5" s="155"/>
      <c r="F5" s="155"/>
      <c r="G5" s="155"/>
      <c r="H5" s="156"/>
      <c r="I5" s="154" t="s">
        <v>27</v>
      </c>
      <c r="J5" s="155"/>
      <c r="K5" s="155"/>
      <c r="L5" s="155"/>
      <c r="M5" s="155"/>
      <c r="N5" s="155"/>
      <c r="O5" s="156"/>
      <c r="P5" s="154" t="s">
        <v>29</v>
      </c>
      <c r="Q5" s="155"/>
      <c r="R5" s="155"/>
      <c r="S5" s="155"/>
      <c r="T5" s="155"/>
      <c r="U5" s="155"/>
      <c r="V5" s="156"/>
    </row>
    <row r="6" spans="1:22" ht="27" customHeight="1" thickBot="1" x14ac:dyDescent="0.3">
      <c r="A6" s="96"/>
      <c r="B6" s="66" t="s">
        <v>68</v>
      </c>
      <c r="C6" s="67" t="s">
        <v>34</v>
      </c>
      <c r="D6" s="67" t="s">
        <v>35</v>
      </c>
      <c r="E6" s="67" t="s">
        <v>36</v>
      </c>
      <c r="F6" s="67" t="s">
        <v>37</v>
      </c>
      <c r="G6" s="67" t="s">
        <v>67</v>
      </c>
      <c r="H6" s="68" t="s">
        <v>30</v>
      </c>
      <c r="I6" s="66" t="s">
        <v>68</v>
      </c>
      <c r="J6" s="67" t="s">
        <v>34</v>
      </c>
      <c r="K6" s="67" t="s">
        <v>35</v>
      </c>
      <c r="L6" s="67" t="s">
        <v>36</v>
      </c>
      <c r="M6" s="67" t="s">
        <v>37</v>
      </c>
      <c r="N6" s="67" t="s">
        <v>67</v>
      </c>
      <c r="O6" s="68" t="s">
        <v>30</v>
      </c>
      <c r="P6" s="66" t="s">
        <v>68</v>
      </c>
      <c r="Q6" s="67" t="s">
        <v>34</v>
      </c>
      <c r="R6" s="67" t="s">
        <v>35</v>
      </c>
      <c r="S6" s="67" t="s">
        <v>36</v>
      </c>
      <c r="T6" s="67" t="s">
        <v>37</v>
      </c>
      <c r="U6" s="67" t="s">
        <v>67</v>
      </c>
      <c r="V6" s="68" t="s">
        <v>30</v>
      </c>
    </row>
    <row r="7" spans="1:22" ht="15.75" thickTop="1" x14ac:dyDescent="0.25">
      <c r="A7" s="59" t="s">
        <v>25</v>
      </c>
      <c r="B7" s="60"/>
      <c r="C7" s="61"/>
      <c r="D7" s="61"/>
      <c r="E7" s="61"/>
      <c r="F7" s="61"/>
      <c r="G7" s="61"/>
      <c r="H7" s="62"/>
      <c r="I7" s="63"/>
      <c r="J7" s="64"/>
      <c r="K7" s="64"/>
      <c r="L7" s="64"/>
      <c r="M7" s="64"/>
      <c r="N7" s="64"/>
      <c r="O7" s="62"/>
      <c r="P7" s="63"/>
      <c r="Q7" s="64"/>
      <c r="R7" s="64"/>
      <c r="S7" s="64"/>
      <c r="T7" s="64"/>
      <c r="U7" s="64"/>
      <c r="V7" s="62"/>
    </row>
    <row r="8" spans="1:22" x14ac:dyDescent="0.25">
      <c r="A8" s="21" t="s">
        <v>0</v>
      </c>
      <c r="B8" s="26">
        <v>2947</v>
      </c>
      <c r="C8" s="27">
        <v>4484</v>
      </c>
      <c r="D8" s="27">
        <v>1110</v>
      </c>
      <c r="E8" s="27">
        <v>417</v>
      </c>
      <c r="F8" s="27">
        <v>157</v>
      </c>
      <c r="G8" s="27">
        <v>394</v>
      </c>
      <c r="H8" s="28">
        <f>SUM(B8:G8)</f>
        <v>9509</v>
      </c>
      <c r="I8" s="26">
        <v>1412</v>
      </c>
      <c r="J8" s="27">
        <v>1827</v>
      </c>
      <c r="K8" s="27">
        <v>277</v>
      </c>
      <c r="L8" s="27">
        <v>111</v>
      </c>
      <c r="M8" s="27">
        <v>45</v>
      </c>
      <c r="N8" s="27">
        <v>72</v>
      </c>
      <c r="O8" s="28">
        <f t="shared" ref="O8:O16" si="0">SUM(I8:N8)</f>
        <v>3744</v>
      </c>
      <c r="P8" s="29">
        <f>+I8+B8</f>
        <v>4359</v>
      </c>
      <c r="Q8" s="30">
        <f>+J8+C8</f>
        <v>6311</v>
      </c>
      <c r="R8" s="30">
        <f>+K8+D8</f>
        <v>1387</v>
      </c>
      <c r="S8" s="30">
        <f t="shared" ref="S8:T8" si="1">+L8+E8</f>
        <v>528</v>
      </c>
      <c r="T8" s="30">
        <f t="shared" si="1"/>
        <v>202</v>
      </c>
      <c r="U8" s="30">
        <f>+N8+G8</f>
        <v>466</v>
      </c>
      <c r="V8" s="28">
        <f>SUM(P8:U8)</f>
        <v>13253</v>
      </c>
    </row>
    <row r="9" spans="1:22" x14ac:dyDescent="0.25">
      <c r="A9" s="21" t="s">
        <v>1</v>
      </c>
      <c r="B9" s="26">
        <v>245</v>
      </c>
      <c r="C9" s="27">
        <v>229</v>
      </c>
      <c r="D9" s="27">
        <v>82</v>
      </c>
      <c r="E9" s="27">
        <v>27</v>
      </c>
      <c r="F9" s="27">
        <v>8</v>
      </c>
      <c r="G9" s="27">
        <v>24</v>
      </c>
      <c r="H9" s="28">
        <f t="shared" ref="H9:H18" si="2">SUM(B9:G9)</f>
        <v>615</v>
      </c>
      <c r="I9" s="26">
        <v>36</v>
      </c>
      <c r="J9" s="27">
        <v>26</v>
      </c>
      <c r="K9" s="27">
        <v>9</v>
      </c>
      <c r="L9" s="27">
        <v>5</v>
      </c>
      <c r="M9" s="27">
        <v>0</v>
      </c>
      <c r="N9" s="27">
        <v>8</v>
      </c>
      <c r="O9" s="28">
        <f t="shared" si="0"/>
        <v>84</v>
      </c>
      <c r="P9" s="29">
        <f t="shared" ref="P9:P16" si="3">+I9+B9</f>
        <v>281</v>
      </c>
      <c r="Q9" s="30">
        <f t="shared" ref="Q9:Q16" si="4">+J9+C9</f>
        <v>255</v>
      </c>
      <c r="R9" s="30">
        <f t="shared" ref="R9:R16" si="5">+K9+D9</f>
        <v>91</v>
      </c>
      <c r="S9" s="30">
        <f t="shared" ref="S9:S16" si="6">+L9+E9</f>
        <v>32</v>
      </c>
      <c r="T9" s="30">
        <f t="shared" ref="T9:T16" si="7">+M9+F9</f>
        <v>8</v>
      </c>
      <c r="U9" s="30">
        <f t="shared" ref="U9:U16" si="8">+N9+G9</f>
        <v>32</v>
      </c>
      <c r="V9" s="28">
        <f t="shared" ref="V9:V18" si="9">SUM(P9:U9)</f>
        <v>699</v>
      </c>
    </row>
    <row r="10" spans="1:22" x14ac:dyDescent="0.25">
      <c r="A10" s="21" t="s">
        <v>2</v>
      </c>
      <c r="B10" s="26">
        <v>22380</v>
      </c>
      <c r="C10" s="27">
        <v>37235</v>
      </c>
      <c r="D10" s="27">
        <v>10479</v>
      </c>
      <c r="E10" s="27">
        <v>5869</v>
      </c>
      <c r="F10" s="27">
        <v>1788</v>
      </c>
      <c r="G10" s="27">
        <v>3895</v>
      </c>
      <c r="H10" s="28">
        <f t="shared" si="2"/>
        <v>81646</v>
      </c>
      <c r="I10" s="26">
        <v>38295</v>
      </c>
      <c r="J10" s="27">
        <v>37528</v>
      </c>
      <c r="K10" s="27">
        <v>3653</v>
      </c>
      <c r="L10" s="27">
        <v>1864</v>
      </c>
      <c r="M10" s="27">
        <v>612</v>
      </c>
      <c r="N10" s="27">
        <v>1529</v>
      </c>
      <c r="O10" s="28">
        <f t="shared" si="0"/>
        <v>83481</v>
      </c>
      <c r="P10" s="29">
        <f t="shared" si="3"/>
        <v>60675</v>
      </c>
      <c r="Q10" s="30">
        <f t="shared" si="4"/>
        <v>74763</v>
      </c>
      <c r="R10" s="30">
        <f t="shared" si="5"/>
        <v>14132</v>
      </c>
      <c r="S10" s="30">
        <f t="shared" si="6"/>
        <v>7733</v>
      </c>
      <c r="T10" s="30">
        <f t="shared" si="7"/>
        <v>2400</v>
      </c>
      <c r="U10" s="30">
        <f t="shared" si="8"/>
        <v>5424</v>
      </c>
      <c r="V10" s="28">
        <f t="shared" si="9"/>
        <v>165127</v>
      </c>
    </row>
    <row r="11" spans="1:22" x14ac:dyDescent="0.25">
      <c r="A11" s="21" t="s">
        <v>3</v>
      </c>
      <c r="B11" s="26">
        <v>465</v>
      </c>
      <c r="C11" s="27">
        <v>738</v>
      </c>
      <c r="D11" s="27">
        <v>235</v>
      </c>
      <c r="E11" s="27">
        <v>1182</v>
      </c>
      <c r="F11" s="27">
        <v>93</v>
      </c>
      <c r="G11" s="27">
        <v>648</v>
      </c>
      <c r="H11" s="28">
        <f t="shared" si="2"/>
        <v>3361</v>
      </c>
      <c r="I11" s="26">
        <v>67</v>
      </c>
      <c r="J11" s="27">
        <v>125</v>
      </c>
      <c r="K11" s="27">
        <v>45</v>
      </c>
      <c r="L11" s="27">
        <v>171</v>
      </c>
      <c r="M11" s="27">
        <v>25</v>
      </c>
      <c r="N11" s="27">
        <v>73</v>
      </c>
      <c r="O11" s="28">
        <f t="shared" si="0"/>
        <v>506</v>
      </c>
      <c r="P11" s="29">
        <f t="shared" si="3"/>
        <v>532</v>
      </c>
      <c r="Q11" s="30">
        <f t="shared" si="4"/>
        <v>863</v>
      </c>
      <c r="R11" s="30">
        <f t="shared" si="5"/>
        <v>280</v>
      </c>
      <c r="S11" s="30">
        <f t="shared" si="6"/>
        <v>1353</v>
      </c>
      <c r="T11" s="30">
        <f t="shared" si="7"/>
        <v>118</v>
      </c>
      <c r="U11" s="30">
        <f t="shared" si="8"/>
        <v>721</v>
      </c>
      <c r="V11" s="28">
        <f t="shared" si="9"/>
        <v>3867</v>
      </c>
    </row>
    <row r="12" spans="1:22" x14ac:dyDescent="0.25">
      <c r="A12" s="21" t="s">
        <v>4</v>
      </c>
      <c r="B12" s="26">
        <v>8938</v>
      </c>
      <c r="C12" s="27">
        <v>12826</v>
      </c>
      <c r="D12" s="27">
        <v>3485</v>
      </c>
      <c r="E12" s="27">
        <v>1513</v>
      </c>
      <c r="F12" s="27">
        <v>539</v>
      </c>
      <c r="G12" s="27">
        <v>920</v>
      </c>
      <c r="H12" s="28">
        <f t="shared" si="2"/>
        <v>28221</v>
      </c>
      <c r="I12" s="26">
        <v>1128</v>
      </c>
      <c r="J12" s="27">
        <v>1001</v>
      </c>
      <c r="K12" s="27">
        <v>383</v>
      </c>
      <c r="L12" s="27">
        <v>267</v>
      </c>
      <c r="M12" s="27">
        <v>96</v>
      </c>
      <c r="N12" s="27">
        <v>152</v>
      </c>
      <c r="O12" s="28">
        <f t="shared" si="0"/>
        <v>3027</v>
      </c>
      <c r="P12" s="29">
        <f t="shared" si="3"/>
        <v>10066</v>
      </c>
      <c r="Q12" s="30">
        <f t="shared" si="4"/>
        <v>13827</v>
      </c>
      <c r="R12" s="30">
        <f t="shared" si="5"/>
        <v>3868</v>
      </c>
      <c r="S12" s="30">
        <f t="shared" si="6"/>
        <v>1780</v>
      </c>
      <c r="T12" s="30">
        <f t="shared" si="7"/>
        <v>635</v>
      </c>
      <c r="U12" s="30">
        <f t="shared" si="8"/>
        <v>1072</v>
      </c>
      <c r="V12" s="28">
        <f t="shared" si="9"/>
        <v>31248</v>
      </c>
    </row>
    <row r="13" spans="1:22" x14ac:dyDescent="0.25">
      <c r="A13" s="21" t="s">
        <v>5</v>
      </c>
      <c r="B13" s="26">
        <v>27714</v>
      </c>
      <c r="C13" s="27">
        <v>32973</v>
      </c>
      <c r="D13" s="27">
        <v>8552</v>
      </c>
      <c r="E13" s="27">
        <v>4982</v>
      </c>
      <c r="F13" s="27">
        <v>1741</v>
      </c>
      <c r="G13" s="27">
        <v>4196</v>
      </c>
      <c r="H13" s="28">
        <f t="shared" si="2"/>
        <v>80158</v>
      </c>
      <c r="I13" s="26">
        <v>25135</v>
      </c>
      <c r="J13" s="27">
        <v>25300</v>
      </c>
      <c r="K13" s="27">
        <v>5075</v>
      </c>
      <c r="L13" s="27">
        <v>2662</v>
      </c>
      <c r="M13" s="27">
        <v>897</v>
      </c>
      <c r="N13" s="27">
        <v>2043</v>
      </c>
      <c r="O13" s="28">
        <f t="shared" si="0"/>
        <v>61112</v>
      </c>
      <c r="P13" s="29">
        <f t="shared" si="3"/>
        <v>52849</v>
      </c>
      <c r="Q13" s="30">
        <f t="shared" si="4"/>
        <v>58273</v>
      </c>
      <c r="R13" s="30">
        <f t="shared" si="5"/>
        <v>13627</v>
      </c>
      <c r="S13" s="30">
        <f t="shared" si="6"/>
        <v>7644</v>
      </c>
      <c r="T13" s="30">
        <f t="shared" si="7"/>
        <v>2638</v>
      </c>
      <c r="U13" s="30">
        <f t="shared" si="8"/>
        <v>6239</v>
      </c>
      <c r="V13" s="28">
        <f t="shared" si="9"/>
        <v>141270</v>
      </c>
    </row>
    <row r="14" spans="1:22" x14ac:dyDescent="0.25">
      <c r="A14" s="21" t="s">
        <v>6</v>
      </c>
      <c r="B14" s="26">
        <v>7910</v>
      </c>
      <c r="C14" s="27">
        <v>6102</v>
      </c>
      <c r="D14" s="27">
        <v>3099</v>
      </c>
      <c r="E14" s="27">
        <v>2370</v>
      </c>
      <c r="F14" s="27">
        <v>655</v>
      </c>
      <c r="G14" s="27">
        <v>1985</v>
      </c>
      <c r="H14" s="28">
        <f t="shared" si="2"/>
        <v>22121</v>
      </c>
      <c r="I14" s="26">
        <v>1304</v>
      </c>
      <c r="J14" s="27">
        <v>1537</v>
      </c>
      <c r="K14" s="27">
        <v>1126</v>
      </c>
      <c r="L14" s="27">
        <v>966</v>
      </c>
      <c r="M14" s="27">
        <v>293</v>
      </c>
      <c r="N14" s="27">
        <v>755</v>
      </c>
      <c r="O14" s="28">
        <f t="shared" si="0"/>
        <v>5981</v>
      </c>
      <c r="P14" s="29">
        <f t="shared" si="3"/>
        <v>9214</v>
      </c>
      <c r="Q14" s="30">
        <f t="shared" si="4"/>
        <v>7639</v>
      </c>
      <c r="R14" s="30">
        <f t="shared" si="5"/>
        <v>4225</v>
      </c>
      <c r="S14" s="30">
        <f t="shared" si="6"/>
        <v>3336</v>
      </c>
      <c r="T14" s="30">
        <f t="shared" si="7"/>
        <v>948</v>
      </c>
      <c r="U14" s="30">
        <f t="shared" si="8"/>
        <v>2740</v>
      </c>
      <c r="V14" s="28">
        <f t="shared" si="9"/>
        <v>28102</v>
      </c>
    </row>
    <row r="15" spans="1:22" x14ac:dyDescent="0.25">
      <c r="A15" s="21" t="s">
        <v>7</v>
      </c>
      <c r="B15" s="26">
        <v>31050</v>
      </c>
      <c r="C15" s="27">
        <v>27628</v>
      </c>
      <c r="D15" s="27">
        <v>9881</v>
      </c>
      <c r="E15" s="27">
        <v>6415</v>
      </c>
      <c r="F15" s="27">
        <v>1731</v>
      </c>
      <c r="G15" s="27">
        <v>3932</v>
      </c>
      <c r="H15" s="28">
        <f t="shared" si="2"/>
        <v>80637</v>
      </c>
      <c r="I15" s="26">
        <v>10775</v>
      </c>
      <c r="J15" s="27">
        <v>14463</v>
      </c>
      <c r="K15" s="27">
        <v>5533</v>
      </c>
      <c r="L15" s="27">
        <v>4510</v>
      </c>
      <c r="M15" s="27">
        <v>940</v>
      </c>
      <c r="N15" s="27">
        <v>2132</v>
      </c>
      <c r="O15" s="28">
        <f t="shared" si="0"/>
        <v>38353</v>
      </c>
      <c r="P15" s="29">
        <f t="shared" si="3"/>
        <v>41825</v>
      </c>
      <c r="Q15" s="30">
        <f t="shared" si="4"/>
        <v>42091</v>
      </c>
      <c r="R15" s="30">
        <f t="shared" si="5"/>
        <v>15414</v>
      </c>
      <c r="S15" s="30">
        <f t="shared" si="6"/>
        <v>10925</v>
      </c>
      <c r="T15" s="30">
        <f t="shared" si="7"/>
        <v>2671</v>
      </c>
      <c r="U15" s="30">
        <f t="shared" si="8"/>
        <v>6064</v>
      </c>
      <c r="V15" s="28">
        <f t="shared" si="9"/>
        <v>118990</v>
      </c>
    </row>
    <row r="16" spans="1:22" x14ac:dyDescent="0.25">
      <c r="A16" s="21" t="s">
        <v>8</v>
      </c>
      <c r="B16" s="26">
        <v>12569</v>
      </c>
      <c r="C16" s="27">
        <v>12343</v>
      </c>
      <c r="D16" s="27">
        <v>4581</v>
      </c>
      <c r="E16" s="27">
        <v>4197</v>
      </c>
      <c r="F16" s="27">
        <v>1124</v>
      </c>
      <c r="G16" s="27">
        <v>2014</v>
      </c>
      <c r="H16" s="28">
        <f t="shared" si="2"/>
        <v>36828</v>
      </c>
      <c r="I16" s="26">
        <v>14824</v>
      </c>
      <c r="J16" s="27">
        <v>11080</v>
      </c>
      <c r="K16" s="27">
        <v>6032</v>
      </c>
      <c r="L16" s="27">
        <v>4710</v>
      </c>
      <c r="M16" s="27">
        <v>857</v>
      </c>
      <c r="N16" s="27">
        <v>1356</v>
      </c>
      <c r="O16" s="28">
        <f t="shared" si="0"/>
        <v>38859</v>
      </c>
      <c r="P16" s="29">
        <f t="shared" si="3"/>
        <v>27393</v>
      </c>
      <c r="Q16" s="30">
        <f t="shared" si="4"/>
        <v>23423</v>
      </c>
      <c r="R16" s="30">
        <f t="shared" si="5"/>
        <v>10613</v>
      </c>
      <c r="S16" s="30">
        <f t="shared" si="6"/>
        <v>8907</v>
      </c>
      <c r="T16" s="30">
        <f t="shared" si="7"/>
        <v>1981</v>
      </c>
      <c r="U16" s="30">
        <f t="shared" si="8"/>
        <v>3370</v>
      </c>
      <c r="V16" s="28">
        <f t="shared" si="9"/>
        <v>75687</v>
      </c>
    </row>
    <row r="17" spans="1:22" x14ac:dyDescent="0.25">
      <c r="A17" s="21" t="s">
        <v>72</v>
      </c>
      <c r="B17" s="26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8">
        <f t="shared" si="2"/>
        <v>0</v>
      </c>
      <c r="I17" s="26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8">
        <f t="shared" ref="O17:O18" si="10">SUM(I17:N17)</f>
        <v>0</v>
      </c>
      <c r="P17" s="26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28">
        <f t="shared" si="9"/>
        <v>0</v>
      </c>
    </row>
    <row r="18" spans="1:22" x14ac:dyDescent="0.25">
      <c r="A18" s="21" t="s">
        <v>9</v>
      </c>
      <c r="B18" s="26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8">
        <f t="shared" si="2"/>
        <v>0</v>
      </c>
      <c r="I18" s="26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8">
        <f t="shared" si="10"/>
        <v>0</v>
      </c>
      <c r="P18" s="26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28">
        <f t="shared" si="9"/>
        <v>0</v>
      </c>
    </row>
    <row r="19" spans="1:22" ht="13.5" customHeight="1" x14ac:dyDescent="0.25">
      <c r="A19" s="21"/>
      <c r="B19" s="26"/>
      <c r="C19" s="27"/>
      <c r="D19" s="27"/>
      <c r="E19" s="27"/>
      <c r="F19" s="27"/>
      <c r="G19" s="27"/>
      <c r="H19" s="28"/>
      <c r="I19" s="29"/>
      <c r="J19" s="30"/>
      <c r="K19" s="30"/>
      <c r="L19" s="30"/>
      <c r="M19" s="30"/>
      <c r="N19" s="30"/>
      <c r="O19" s="28"/>
      <c r="P19" s="29"/>
      <c r="Q19" s="30"/>
      <c r="R19" s="30"/>
      <c r="S19" s="30"/>
      <c r="T19" s="30"/>
      <c r="U19" s="30"/>
      <c r="V19" s="28"/>
    </row>
    <row r="20" spans="1:22" ht="15.75" thickBot="1" x14ac:dyDescent="0.3">
      <c r="A20" s="103" t="s">
        <v>10</v>
      </c>
      <c r="B20" s="104">
        <f>SUM(B8:B19)</f>
        <v>114218</v>
      </c>
      <c r="C20" s="105">
        <f t="shared" ref="C20:I20" si="11">SUM(C8:C19)</f>
        <v>134558</v>
      </c>
      <c r="D20" s="105">
        <f t="shared" si="11"/>
        <v>41504</v>
      </c>
      <c r="E20" s="105">
        <f t="shared" si="11"/>
        <v>26972</v>
      </c>
      <c r="F20" s="105">
        <f t="shared" si="11"/>
        <v>7836</v>
      </c>
      <c r="G20" s="105">
        <f t="shared" si="11"/>
        <v>18008</v>
      </c>
      <c r="H20" s="106">
        <f t="shared" si="11"/>
        <v>343096</v>
      </c>
      <c r="I20" s="104">
        <f t="shared" si="11"/>
        <v>92976</v>
      </c>
      <c r="J20" s="105">
        <f t="shared" ref="J20" si="12">SUM(J8:J19)</f>
        <v>92887</v>
      </c>
      <c r="K20" s="105">
        <f t="shared" ref="K20" si="13">SUM(K8:K19)</f>
        <v>22133</v>
      </c>
      <c r="L20" s="105">
        <f t="shared" ref="L20" si="14">SUM(L8:L19)</f>
        <v>15266</v>
      </c>
      <c r="M20" s="105">
        <f t="shared" ref="M20" si="15">SUM(M8:M19)</f>
        <v>3765</v>
      </c>
      <c r="N20" s="105">
        <f t="shared" ref="N20" si="16">SUM(N8:N19)</f>
        <v>8120</v>
      </c>
      <c r="O20" s="106">
        <f>SUM(O8:O19)</f>
        <v>235147</v>
      </c>
      <c r="P20" s="104">
        <f t="shared" ref="P20" si="17">SUM(P8:P19)</f>
        <v>207194</v>
      </c>
      <c r="Q20" s="105">
        <f t="shared" ref="Q20" si="18">SUM(Q8:Q19)</f>
        <v>227445</v>
      </c>
      <c r="R20" s="105">
        <f t="shared" ref="R20" si="19">SUM(R8:R19)</f>
        <v>63637</v>
      </c>
      <c r="S20" s="105">
        <f t="shared" ref="S20" si="20">SUM(S8:S19)</f>
        <v>42238</v>
      </c>
      <c r="T20" s="105">
        <f t="shared" ref="T20" si="21">SUM(T8:T19)</f>
        <v>11601</v>
      </c>
      <c r="U20" s="105">
        <f t="shared" ref="U20" si="22">SUM(U8:U19)</f>
        <v>26128</v>
      </c>
      <c r="V20" s="106">
        <f t="shared" ref="V20" si="23">SUM(V8:V19)</f>
        <v>578243</v>
      </c>
    </row>
    <row r="21" spans="1:22" x14ac:dyDescent="0.25">
      <c r="A21" s="97"/>
      <c r="B21" s="98"/>
      <c r="C21" s="99"/>
      <c r="D21" s="99"/>
      <c r="E21" s="99"/>
      <c r="F21" s="99"/>
      <c r="G21" s="99"/>
      <c r="H21" s="100"/>
      <c r="I21" s="101"/>
      <c r="J21" s="102"/>
      <c r="K21" s="102"/>
      <c r="L21" s="102"/>
      <c r="M21" s="102"/>
      <c r="N21" s="102"/>
      <c r="O21" s="100"/>
      <c r="P21" s="101"/>
      <c r="Q21" s="102"/>
      <c r="R21" s="102"/>
      <c r="S21" s="102"/>
      <c r="T21" s="102"/>
      <c r="U21" s="102"/>
      <c r="V21" s="100"/>
    </row>
    <row r="22" spans="1:22" x14ac:dyDescent="0.25">
      <c r="A22" s="21" t="s">
        <v>11</v>
      </c>
      <c r="B22" s="26">
        <v>932</v>
      </c>
      <c r="C22" s="27">
        <v>6270</v>
      </c>
      <c r="D22" s="27">
        <v>21029</v>
      </c>
      <c r="E22" s="27">
        <v>5252</v>
      </c>
      <c r="F22" s="27">
        <v>2562</v>
      </c>
      <c r="G22" s="27">
        <v>4625</v>
      </c>
      <c r="H22" s="28">
        <f t="shared" ref="H22:H27" si="24">SUM(B22:G22)</f>
        <v>40670</v>
      </c>
      <c r="I22" s="26">
        <v>833</v>
      </c>
      <c r="J22" s="27">
        <v>5249</v>
      </c>
      <c r="K22" s="27">
        <v>12088</v>
      </c>
      <c r="L22" s="27">
        <v>6494</v>
      </c>
      <c r="M22" s="27">
        <v>5975</v>
      </c>
      <c r="N22" s="27">
        <v>5646</v>
      </c>
      <c r="O22" s="28">
        <f t="shared" ref="O22:O27" si="25">SUM(I22:N22)</f>
        <v>36285</v>
      </c>
      <c r="P22" s="29">
        <f t="shared" ref="P22:P27" si="26">+I22+B22</f>
        <v>1765</v>
      </c>
      <c r="Q22" s="30">
        <f t="shared" ref="Q22:Q27" si="27">+J22+C22</f>
        <v>11519</v>
      </c>
      <c r="R22" s="30">
        <f t="shared" ref="R22:R27" si="28">+K22+D22</f>
        <v>33117</v>
      </c>
      <c r="S22" s="30">
        <f t="shared" ref="S22:S27" si="29">+L22+E22</f>
        <v>11746</v>
      </c>
      <c r="T22" s="30">
        <f t="shared" ref="T22:T27" si="30">+M22+F22</f>
        <v>8537</v>
      </c>
      <c r="U22" s="30">
        <f t="shared" ref="U22:U27" si="31">+N22+G22</f>
        <v>10271</v>
      </c>
      <c r="V22" s="28">
        <f t="shared" ref="V22:V27" si="32">SUM(P22:U22)</f>
        <v>76955</v>
      </c>
    </row>
    <row r="23" spans="1:22" x14ac:dyDescent="0.25">
      <c r="A23" s="21" t="s">
        <v>12</v>
      </c>
      <c r="B23" s="26">
        <v>220</v>
      </c>
      <c r="C23" s="27">
        <v>1230</v>
      </c>
      <c r="D23" s="27">
        <v>1499</v>
      </c>
      <c r="E23" s="27">
        <v>672</v>
      </c>
      <c r="F23" s="27">
        <v>203</v>
      </c>
      <c r="G23" s="27">
        <v>1127</v>
      </c>
      <c r="H23" s="28">
        <f t="shared" si="24"/>
        <v>4951</v>
      </c>
      <c r="I23" s="26">
        <v>170</v>
      </c>
      <c r="J23" s="27">
        <v>512</v>
      </c>
      <c r="K23" s="27">
        <v>1124</v>
      </c>
      <c r="L23" s="27">
        <v>846</v>
      </c>
      <c r="M23" s="27">
        <v>260</v>
      </c>
      <c r="N23" s="27">
        <v>943</v>
      </c>
      <c r="O23" s="28">
        <f t="shared" si="25"/>
        <v>3855</v>
      </c>
      <c r="P23" s="29">
        <f t="shared" si="26"/>
        <v>390</v>
      </c>
      <c r="Q23" s="30">
        <f t="shared" si="27"/>
        <v>1742</v>
      </c>
      <c r="R23" s="30">
        <f t="shared" si="28"/>
        <v>2623</v>
      </c>
      <c r="S23" s="30">
        <f t="shared" si="29"/>
        <v>1518</v>
      </c>
      <c r="T23" s="30">
        <f t="shared" si="30"/>
        <v>463</v>
      </c>
      <c r="U23" s="30">
        <f t="shared" si="31"/>
        <v>2070</v>
      </c>
      <c r="V23" s="28">
        <f t="shared" si="32"/>
        <v>8806</v>
      </c>
    </row>
    <row r="24" spans="1:22" x14ac:dyDescent="0.25">
      <c r="A24" s="21" t="s">
        <v>13</v>
      </c>
      <c r="B24" s="26">
        <v>110</v>
      </c>
      <c r="C24" s="27">
        <v>395</v>
      </c>
      <c r="D24" s="27">
        <v>1964</v>
      </c>
      <c r="E24" s="27">
        <v>1245</v>
      </c>
      <c r="F24" s="27">
        <v>584</v>
      </c>
      <c r="G24" s="27">
        <v>695</v>
      </c>
      <c r="H24" s="28">
        <f t="shared" si="24"/>
        <v>4993</v>
      </c>
      <c r="I24" s="26">
        <v>295</v>
      </c>
      <c r="J24" s="27">
        <v>616</v>
      </c>
      <c r="K24" s="27">
        <v>3560</v>
      </c>
      <c r="L24" s="27">
        <v>5236</v>
      </c>
      <c r="M24" s="27">
        <v>1320</v>
      </c>
      <c r="N24" s="27">
        <v>1054</v>
      </c>
      <c r="O24" s="28">
        <f t="shared" si="25"/>
        <v>12081</v>
      </c>
      <c r="P24" s="29">
        <f t="shared" si="26"/>
        <v>405</v>
      </c>
      <c r="Q24" s="30">
        <f t="shared" si="27"/>
        <v>1011</v>
      </c>
      <c r="R24" s="30">
        <f t="shared" si="28"/>
        <v>5524</v>
      </c>
      <c r="S24" s="30">
        <f t="shared" si="29"/>
        <v>6481</v>
      </c>
      <c r="T24" s="30">
        <f t="shared" si="30"/>
        <v>1904</v>
      </c>
      <c r="U24" s="30">
        <f t="shared" si="31"/>
        <v>1749</v>
      </c>
      <c r="V24" s="28">
        <f t="shared" si="32"/>
        <v>17074</v>
      </c>
    </row>
    <row r="25" spans="1:22" x14ac:dyDescent="0.25">
      <c r="A25" s="21" t="s">
        <v>14</v>
      </c>
      <c r="B25" s="26">
        <v>63</v>
      </c>
      <c r="C25" s="27">
        <v>258</v>
      </c>
      <c r="D25" s="27">
        <v>1194</v>
      </c>
      <c r="E25" s="27">
        <v>598</v>
      </c>
      <c r="F25" s="27">
        <v>0</v>
      </c>
      <c r="G25" s="27">
        <v>5</v>
      </c>
      <c r="H25" s="28">
        <f t="shared" si="24"/>
        <v>2118</v>
      </c>
      <c r="I25" s="26">
        <v>28</v>
      </c>
      <c r="J25" s="27">
        <v>132</v>
      </c>
      <c r="K25" s="27">
        <v>295</v>
      </c>
      <c r="L25" s="27">
        <v>222</v>
      </c>
      <c r="M25" s="27">
        <v>4</v>
      </c>
      <c r="N25" s="27">
        <v>7</v>
      </c>
      <c r="O25" s="28">
        <f t="shared" si="25"/>
        <v>688</v>
      </c>
      <c r="P25" s="29">
        <f t="shared" si="26"/>
        <v>91</v>
      </c>
      <c r="Q25" s="30">
        <f t="shared" si="27"/>
        <v>390</v>
      </c>
      <c r="R25" s="30">
        <f t="shared" si="28"/>
        <v>1489</v>
      </c>
      <c r="S25" s="30">
        <f t="shared" si="29"/>
        <v>820</v>
      </c>
      <c r="T25" s="30">
        <f t="shared" si="30"/>
        <v>4</v>
      </c>
      <c r="U25" s="30">
        <f t="shared" si="31"/>
        <v>12</v>
      </c>
      <c r="V25" s="28">
        <f t="shared" si="32"/>
        <v>2806</v>
      </c>
    </row>
    <row r="26" spans="1:22" x14ac:dyDescent="0.25">
      <c r="A26" s="21" t="s">
        <v>15</v>
      </c>
      <c r="B26" s="26">
        <v>37</v>
      </c>
      <c r="C26" s="27">
        <v>157</v>
      </c>
      <c r="D26" s="27">
        <v>206</v>
      </c>
      <c r="E26" s="27">
        <v>467</v>
      </c>
      <c r="F26" s="27">
        <v>29</v>
      </c>
      <c r="G26" s="27">
        <v>88</v>
      </c>
      <c r="H26" s="28">
        <f t="shared" si="24"/>
        <v>984</v>
      </c>
      <c r="I26" s="26">
        <v>39</v>
      </c>
      <c r="J26" s="27">
        <v>269</v>
      </c>
      <c r="K26" s="27">
        <v>249</v>
      </c>
      <c r="L26" s="27">
        <v>354</v>
      </c>
      <c r="M26" s="27">
        <v>44</v>
      </c>
      <c r="N26" s="27">
        <v>77</v>
      </c>
      <c r="O26" s="28">
        <f t="shared" si="25"/>
        <v>1032</v>
      </c>
      <c r="P26" s="29">
        <f t="shared" si="26"/>
        <v>76</v>
      </c>
      <c r="Q26" s="30">
        <f t="shared" si="27"/>
        <v>426</v>
      </c>
      <c r="R26" s="30">
        <f t="shared" si="28"/>
        <v>455</v>
      </c>
      <c r="S26" s="30">
        <f t="shared" si="29"/>
        <v>821</v>
      </c>
      <c r="T26" s="30">
        <f t="shared" si="30"/>
        <v>73</v>
      </c>
      <c r="U26" s="30">
        <f t="shared" si="31"/>
        <v>165</v>
      </c>
      <c r="V26" s="28">
        <f t="shared" si="32"/>
        <v>2016</v>
      </c>
    </row>
    <row r="27" spans="1:22" x14ac:dyDescent="0.25">
      <c r="A27" s="21" t="s">
        <v>16</v>
      </c>
      <c r="B27" s="26">
        <v>1003</v>
      </c>
      <c r="C27" s="27">
        <v>8395</v>
      </c>
      <c r="D27" s="27">
        <v>2075</v>
      </c>
      <c r="E27" s="27">
        <v>490</v>
      </c>
      <c r="F27" s="27">
        <v>167</v>
      </c>
      <c r="G27" s="27">
        <v>204</v>
      </c>
      <c r="H27" s="28">
        <f t="shared" si="24"/>
        <v>12334</v>
      </c>
      <c r="I27" s="26">
        <v>644</v>
      </c>
      <c r="J27" s="27">
        <v>3864</v>
      </c>
      <c r="K27" s="27">
        <v>1489</v>
      </c>
      <c r="L27" s="27">
        <v>329</v>
      </c>
      <c r="M27" s="27">
        <v>90</v>
      </c>
      <c r="N27" s="27">
        <v>65</v>
      </c>
      <c r="O27" s="28">
        <f t="shared" si="25"/>
        <v>6481</v>
      </c>
      <c r="P27" s="29">
        <f t="shared" si="26"/>
        <v>1647</v>
      </c>
      <c r="Q27" s="30">
        <f t="shared" si="27"/>
        <v>12259</v>
      </c>
      <c r="R27" s="30">
        <f t="shared" si="28"/>
        <v>3564</v>
      </c>
      <c r="S27" s="30">
        <f t="shared" si="29"/>
        <v>819</v>
      </c>
      <c r="T27" s="30">
        <f t="shared" si="30"/>
        <v>257</v>
      </c>
      <c r="U27" s="30">
        <f t="shared" si="31"/>
        <v>269</v>
      </c>
      <c r="V27" s="28">
        <f t="shared" si="32"/>
        <v>18815</v>
      </c>
    </row>
    <row r="28" spans="1:22" ht="9.75" customHeight="1" x14ac:dyDescent="0.25">
      <c r="A28" s="21"/>
      <c r="B28" s="26"/>
      <c r="C28" s="27"/>
      <c r="D28" s="27"/>
      <c r="E28" s="27"/>
      <c r="F28" s="27"/>
      <c r="G28" s="27"/>
      <c r="H28" s="28"/>
      <c r="I28" s="29"/>
      <c r="J28" s="30"/>
      <c r="K28" s="30"/>
      <c r="L28" s="30"/>
      <c r="M28" s="30"/>
      <c r="N28" s="30"/>
      <c r="O28" s="28"/>
      <c r="P28" s="29"/>
      <c r="Q28" s="30"/>
      <c r="R28" s="30"/>
      <c r="S28" s="30"/>
      <c r="T28" s="30"/>
      <c r="U28" s="30"/>
      <c r="V28" s="28"/>
    </row>
    <row r="29" spans="1:22" ht="15.75" thickBot="1" x14ac:dyDescent="0.3">
      <c r="A29" s="103" t="s">
        <v>17</v>
      </c>
      <c r="B29" s="104">
        <f>SUM(B22:B28)</f>
        <v>2365</v>
      </c>
      <c r="C29" s="105">
        <f t="shared" ref="C29:I29" si="33">SUM(C22:C28)</f>
        <v>16705</v>
      </c>
      <c r="D29" s="105">
        <f t="shared" si="33"/>
        <v>27967</v>
      </c>
      <c r="E29" s="105">
        <f t="shared" si="33"/>
        <v>8724</v>
      </c>
      <c r="F29" s="105">
        <f t="shared" si="33"/>
        <v>3545</v>
      </c>
      <c r="G29" s="105">
        <f t="shared" si="33"/>
        <v>6744</v>
      </c>
      <c r="H29" s="106">
        <f t="shared" si="33"/>
        <v>66050</v>
      </c>
      <c r="I29" s="104">
        <f t="shared" si="33"/>
        <v>2009</v>
      </c>
      <c r="J29" s="105">
        <f t="shared" ref="J29" si="34">SUM(J22:J28)</f>
        <v>10642</v>
      </c>
      <c r="K29" s="105">
        <f t="shared" ref="K29" si="35">SUM(K22:K28)</f>
        <v>18805</v>
      </c>
      <c r="L29" s="105">
        <f t="shared" ref="L29" si="36">SUM(L22:L28)</f>
        <v>13481</v>
      </c>
      <c r="M29" s="105">
        <f t="shared" ref="M29" si="37">SUM(M22:M28)</f>
        <v>7693</v>
      </c>
      <c r="N29" s="105">
        <f t="shared" ref="N29:P29" si="38">SUM(N22:N28)</f>
        <v>7792</v>
      </c>
      <c r="O29" s="106">
        <f t="shared" ref="O29" si="39">SUM(O22:O28)</f>
        <v>60422</v>
      </c>
      <c r="P29" s="104">
        <f t="shared" si="38"/>
        <v>4374</v>
      </c>
      <c r="Q29" s="105">
        <f t="shared" ref="Q29" si="40">SUM(Q22:Q28)</f>
        <v>27347</v>
      </c>
      <c r="R29" s="105">
        <f t="shared" ref="R29" si="41">SUM(R22:R28)</f>
        <v>46772</v>
      </c>
      <c r="S29" s="105">
        <f t="shared" ref="S29" si="42">SUM(S22:S28)</f>
        <v>22205</v>
      </c>
      <c r="T29" s="105">
        <f t="shared" ref="T29" si="43">SUM(T22:T28)</f>
        <v>11238</v>
      </c>
      <c r="U29" s="105">
        <f t="shared" ref="U29:V29" si="44">SUM(U22:U28)</f>
        <v>14536</v>
      </c>
      <c r="V29" s="106">
        <f t="shared" si="44"/>
        <v>126472</v>
      </c>
    </row>
    <row r="30" spans="1:22" x14ac:dyDescent="0.25">
      <c r="A30" s="97" t="s">
        <v>18</v>
      </c>
      <c r="B30" s="146">
        <v>15521</v>
      </c>
      <c r="C30" s="147">
        <v>5555</v>
      </c>
      <c r="D30" s="147">
        <v>2031</v>
      </c>
      <c r="E30" s="147">
        <v>806</v>
      </c>
      <c r="F30" s="147">
        <v>415</v>
      </c>
      <c r="G30" s="147">
        <v>840</v>
      </c>
      <c r="H30" s="149">
        <f>SUM(B30:G30)</f>
        <v>25168</v>
      </c>
      <c r="I30" s="147">
        <v>20859</v>
      </c>
      <c r="J30" s="147">
        <v>3475</v>
      </c>
      <c r="K30" s="147">
        <v>1053</v>
      </c>
      <c r="L30" s="147">
        <v>406</v>
      </c>
      <c r="M30" s="147">
        <v>187</v>
      </c>
      <c r="N30" s="147">
        <v>260</v>
      </c>
      <c r="O30" s="150">
        <f>SUM(I30:N30)</f>
        <v>26240</v>
      </c>
      <c r="P30" s="148">
        <f t="shared" ref="P30:U30" si="45">+B30+I30</f>
        <v>36380</v>
      </c>
      <c r="Q30" s="113">
        <f t="shared" si="45"/>
        <v>9030</v>
      </c>
      <c r="R30" s="113">
        <f t="shared" si="45"/>
        <v>3084</v>
      </c>
      <c r="S30" s="113">
        <f t="shared" si="45"/>
        <v>1212</v>
      </c>
      <c r="T30" s="113">
        <f t="shared" si="45"/>
        <v>602</v>
      </c>
      <c r="U30" s="113">
        <f t="shared" si="45"/>
        <v>1100</v>
      </c>
      <c r="V30" s="150">
        <f>SUM(P30:U30)</f>
        <v>51408</v>
      </c>
    </row>
    <row r="31" spans="1:22" x14ac:dyDescent="0.25">
      <c r="A31" s="21" t="s">
        <v>19</v>
      </c>
      <c r="B31" s="13"/>
      <c r="C31" s="7"/>
      <c r="D31" s="7"/>
      <c r="E31" s="7"/>
      <c r="F31" s="7"/>
      <c r="G31" s="7"/>
      <c r="H31" s="12"/>
      <c r="I31" s="19"/>
      <c r="J31" s="9"/>
      <c r="K31" s="9"/>
      <c r="L31" s="9"/>
      <c r="M31" s="9"/>
      <c r="N31" s="9"/>
      <c r="O31" s="12"/>
      <c r="P31" s="19"/>
      <c r="Q31" s="9"/>
      <c r="R31" s="9"/>
      <c r="S31" s="9"/>
      <c r="T31" s="9"/>
      <c r="U31" s="9"/>
      <c r="V31" s="12"/>
    </row>
    <row r="32" spans="1:22" x14ac:dyDescent="0.25">
      <c r="A32" s="21" t="s">
        <v>20</v>
      </c>
      <c r="B32" s="13"/>
      <c r="C32" s="7"/>
      <c r="D32" s="7"/>
      <c r="E32" s="7"/>
      <c r="F32" s="7"/>
      <c r="G32" s="7"/>
      <c r="H32" s="12"/>
      <c r="I32" s="19"/>
      <c r="J32" s="9"/>
      <c r="K32" s="9"/>
      <c r="L32" s="9"/>
      <c r="M32" s="9"/>
      <c r="N32" s="9"/>
      <c r="O32" s="12"/>
      <c r="P32" s="19"/>
      <c r="Q32" s="9"/>
      <c r="R32" s="9"/>
      <c r="S32" s="9"/>
      <c r="T32" s="9"/>
      <c r="U32" s="9"/>
      <c r="V32" s="12"/>
    </row>
    <row r="33" spans="1:22" x14ac:dyDescent="0.25">
      <c r="A33" s="21" t="s">
        <v>21</v>
      </c>
      <c r="B33" s="13"/>
      <c r="C33" s="7"/>
      <c r="D33" s="7"/>
      <c r="E33" s="7"/>
      <c r="F33" s="7"/>
      <c r="G33" s="7"/>
      <c r="H33" s="12"/>
      <c r="I33" s="19"/>
      <c r="J33" s="9"/>
      <c r="K33" s="9"/>
      <c r="L33" s="9"/>
      <c r="M33" s="9"/>
      <c r="N33" s="9"/>
      <c r="O33" s="12"/>
      <c r="P33" s="19"/>
      <c r="Q33" s="9"/>
      <c r="R33" s="9"/>
      <c r="S33" s="9"/>
      <c r="T33" s="9"/>
      <c r="U33" s="9"/>
      <c r="V33" s="12"/>
    </row>
    <row r="34" spans="1:22" x14ac:dyDescent="0.25">
      <c r="A34" s="23" t="s">
        <v>22</v>
      </c>
      <c r="B34" s="13" t="s">
        <v>66</v>
      </c>
      <c r="C34" s="7" t="s">
        <v>66</v>
      </c>
      <c r="D34" s="7" t="s">
        <v>66</v>
      </c>
      <c r="E34" s="7" t="s">
        <v>66</v>
      </c>
      <c r="F34" s="7" t="s">
        <v>66</v>
      </c>
      <c r="G34" s="7" t="s">
        <v>66</v>
      </c>
      <c r="H34" s="20" t="s">
        <v>66</v>
      </c>
      <c r="I34" s="13" t="s">
        <v>66</v>
      </c>
      <c r="J34" s="7" t="s">
        <v>66</v>
      </c>
      <c r="K34" s="7" t="s">
        <v>66</v>
      </c>
      <c r="L34" s="7" t="s">
        <v>66</v>
      </c>
      <c r="M34" s="7" t="s">
        <v>66</v>
      </c>
      <c r="N34" s="7" t="s">
        <v>66</v>
      </c>
      <c r="O34" s="20" t="s">
        <v>66</v>
      </c>
      <c r="P34" s="13" t="s">
        <v>66</v>
      </c>
      <c r="Q34" s="7" t="s">
        <v>66</v>
      </c>
      <c r="R34" s="7" t="s">
        <v>66</v>
      </c>
      <c r="S34" s="7" t="s">
        <v>66</v>
      </c>
      <c r="T34" s="7" t="s">
        <v>66</v>
      </c>
      <c r="U34" s="7" t="s">
        <v>66</v>
      </c>
      <c r="V34" s="20" t="s">
        <v>66</v>
      </c>
    </row>
    <row r="35" spans="1:22" x14ac:dyDescent="0.25">
      <c r="A35" s="21"/>
      <c r="B35" s="13"/>
      <c r="C35" s="7"/>
      <c r="D35" s="7"/>
      <c r="E35" s="7"/>
      <c r="F35" s="7"/>
      <c r="G35" s="7"/>
      <c r="H35" s="12"/>
      <c r="I35" s="19"/>
      <c r="J35" s="9"/>
      <c r="K35" s="9"/>
      <c r="L35" s="9"/>
      <c r="M35" s="9"/>
      <c r="N35" s="9"/>
      <c r="O35" s="12"/>
      <c r="P35" s="19"/>
      <c r="Q35" s="9"/>
      <c r="R35" s="9"/>
      <c r="S35" s="9"/>
      <c r="T35" s="9"/>
      <c r="U35" s="9"/>
      <c r="V35" s="12"/>
    </row>
    <row r="36" spans="1:22" x14ac:dyDescent="0.25">
      <c r="A36" s="23" t="s">
        <v>23</v>
      </c>
      <c r="B36" s="13"/>
      <c r="C36" s="7"/>
      <c r="D36" s="7"/>
      <c r="E36" s="7"/>
      <c r="F36" s="7"/>
      <c r="G36" s="7"/>
      <c r="H36" s="12"/>
      <c r="I36" s="19"/>
      <c r="J36" s="9"/>
      <c r="K36" s="9"/>
      <c r="L36" s="9"/>
      <c r="M36" s="9"/>
      <c r="N36" s="9"/>
      <c r="O36" s="12"/>
      <c r="P36" s="19"/>
      <c r="Q36" s="9"/>
      <c r="R36" s="9"/>
      <c r="S36" s="9"/>
      <c r="T36" s="9"/>
      <c r="U36" s="9"/>
      <c r="V36" s="12"/>
    </row>
    <row r="37" spans="1:22" ht="15.75" thickBot="1" x14ac:dyDescent="0.3">
      <c r="A37" s="70"/>
      <c r="B37" s="49"/>
      <c r="C37" s="50"/>
      <c r="D37" s="50"/>
      <c r="E37" s="50"/>
      <c r="F37" s="50"/>
      <c r="G37" s="50"/>
      <c r="H37" s="51"/>
      <c r="I37" s="52"/>
      <c r="J37" s="53"/>
      <c r="K37" s="53"/>
      <c r="L37" s="53"/>
      <c r="M37" s="53"/>
      <c r="N37" s="53"/>
      <c r="O37" s="51"/>
      <c r="P37" s="52"/>
      <c r="Q37" s="53"/>
      <c r="R37" s="53"/>
      <c r="S37" s="53"/>
      <c r="T37" s="53"/>
      <c r="U37" s="53"/>
      <c r="V37" s="51"/>
    </row>
    <row r="38" spans="1:22" ht="16.5" thickTop="1" thickBot="1" x14ac:dyDescent="0.3">
      <c r="A38" s="14" t="s">
        <v>24</v>
      </c>
      <c r="B38" s="74">
        <f>+B29+B20</f>
        <v>116583</v>
      </c>
      <c r="C38" s="75">
        <f t="shared" ref="C38:V38" si="46">+C29+C20</f>
        <v>151263</v>
      </c>
      <c r="D38" s="75">
        <f t="shared" si="46"/>
        <v>69471</v>
      </c>
      <c r="E38" s="75">
        <f t="shared" si="46"/>
        <v>35696</v>
      </c>
      <c r="F38" s="75">
        <f t="shared" si="46"/>
        <v>11381</v>
      </c>
      <c r="G38" s="75">
        <f t="shared" si="46"/>
        <v>24752</v>
      </c>
      <c r="H38" s="76">
        <f t="shared" si="46"/>
        <v>409146</v>
      </c>
      <c r="I38" s="74">
        <f t="shared" si="46"/>
        <v>94985</v>
      </c>
      <c r="J38" s="75">
        <f t="shared" si="46"/>
        <v>103529</v>
      </c>
      <c r="K38" s="75">
        <f t="shared" si="46"/>
        <v>40938</v>
      </c>
      <c r="L38" s="75">
        <f t="shared" si="46"/>
        <v>28747</v>
      </c>
      <c r="M38" s="75">
        <f t="shared" si="46"/>
        <v>11458</v>
      </c>
      <c r="N38" s="75">
        <f t="shared" si="46"/>
        <v>15912</v>
      </c>
      <c r="O38" s="76">
        <f t="shared" si="46"/>
        <v>295569</v>
      </c>
      <c r="P38" s="74">
        <f t="shared" si="46"/>
        <v>211568</v>
      </c>
      <c r="Q38" s="75">
        <f t="shared" si="46"/>
        <v>254792</v>
      </c>
      <c r="R38" s="75">
        <f t="shared" si="46"/>
        <v>110409</v>
      </c>
      <c r="S38" s="75">
        <f t="shared" si="46"/>
        <v>64443</v>
      </c>
      <c r="T38" s="75">
        <f t="shared" si="46"/>
        <v>22839</v>
      </c>
      <c r="U38" s="75">
        <f t="shared" si="46"/>
        <v>40664</v>
      </c>
      <c r="V38" s="76">
        <f t="shared" si="46"/>
        <v>704715</v>
      </c>
    </row>
    <row r="39" spans="1:22" ht="15.75" thickTop="1" x14ac:dyDescent="0.25">
      <c r="A39" s="2"/>
      <c r="B39" s="10"/>
      <c r="C39" s="10"/>
      <c r="D39" s="10"/>
      <c r="E39" s="10"/>
      <c r="F39" s="10"/>
      <c r="G39" s="1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25">
      <c r="A40" s="139" t="s">
        <v>70</v>
      </c>
      <c r="B40" s="10"/>
      <c r="C40" s="10"/>
      <c r="D40" s="10"/>
      <c r="E40" s="10"/>
      <c r="F40" s="10"/>
      <c r="G40" s="10"/>
      <c r="H40" s="24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</row>
    <row r="41" spans="1:22" x14ac:dyDescent="0.25">
      <c r="A41" s="140" t="s">
        <v>71</v>
      </c>
      <c r="B41" s="10"/>
      <c r="C41" s="10"/>
      <c r="D41" s="10"/>
      <c r="E41" s="10"/>
      <c r="F41" s="10"/>
      <c r="G41" s="1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</sheetData>
  <mergeCells count="3">
    <mergeCell ref="B5:H5"/>
    <mergeCell ref="I5:O5"/>
    <mergeCell ref="P5:V5"/>
  </mergeCells>
  <dataValidations count="1">
    <dataValidation type="textLength" allowBlank="1" showInputMessage="1" showErrorMessage="1" sqref="A8:A16 A18:A39">
      <formula1>0</formula1>
      <formula2>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opLeftCell="G16" workbookViewId="0">
      <selection activeCell="V31" sqref="V31"/>
    </sheetView>
  </sheetViews>
  <sheetFormatPr baseColWidth="10" defaultRowHeight="15" x14ac:dyDescent="0.25"/>
  <cols>
    <col min="1" max="1" width="40.85546875" customWidth="1"/>
    <col min="2" max="2" width="11.140625" style="5" customWidth="1"/>
    <col min="3" max="7" width="11.28515625" style="5" customWidth="1"/>
    <col min="8" max="8" width="8.5703125" customWidth="1"/>
    <col min="9" max="14" width="11.28515625" customWidth="1"/>
    <col min="15" max="15" width="8.85546875" customWidth="1"/>
    <col min="16" max="21" width="11.28515625" customWidth="1"/>
    <col min="22" max="22" width="8.7109375" customWidth="1"/>
    <col min="23" max="23" width="15.7109375" customWidth="1"/>
  </cols>
  <sheetData>
    <row r="1" spans="1:25" x14ac:dyDescent="0.25">
      <c r="A1" s="3" t="s">
        <v>28</v>
      </c>
    </row>
    <row r="4" spans="1:25" x14ac:dyDescent="0.25">
      <c r="A4" s="4" t="s">
        <v>32</v>
      </c>
      <c r="B4" s="6"/>
    </row>
    <row r="5" spans="1:25" ht="15.75" thickBot="1" x14ac:dyDescent="0.3">
      <c r="E5" s="10"/>
      <c r="F5" s="10"/>
      <c r="G5" s="10"/>
      <c r="I5" s="1"/>
    </row>
    <row r="6" spans="1:25" ht="15.75" thickTop="1" x14ac:dyDescent="0.25">
      <c r="A6" s="95"/>
      <c r="B6" s="154" t="s">
        <v>26</v>
      </c>
      <c r="C6" s="155"/>
      <c r="D6" s="155"/>
      <c r="E6" s="155"/>
      <c r="F6" s="155"/>
      <c r="G6" s="155"/>
      <c r="H6" s="156"/>
      <c r="I6" s="154" t="s">
        <v>27</v>
      </c>
      <c r="J6" s="155"/>
      <c r="K6" s="155"/>
      <c r="L6" s="155"/>
      <c r="M6" s="155"/>
      <c r="N6" s="155"/>
      <c r="O6" s="156"/>
      <c r="P6" s="154" t="s">
        <v>29</v>
      </c>
      <c r="Q6" s="155"/>
      <c r="R6" s="155"/>
      <c r="S6" s="155"/>
      <c r="T6" s="155"/>
      <c r="U6" s="155"/>
      <c r="V6" s="156"/>
      <c r="W6" s="8"/>
    </row>
    <row r="7" spans="1:25" ht="24" thickBot="1" x14ac:dyDescent="0.3">
      <c r="A7" s="96"/>
      <c r="B7" s="66" t="s">
        <v>68</v>
      </c>
      <c r="C7" s="67" t="s">
        <v>34</v>
      </c>
      <c r="D7" s="67" t="s">
        <v>35</v>
      </c>
      <c r="E7" s="67" t="s">
        <v>36</v>
      </c>
      <c r="F7" s="67" t="s">
        <v>37</v>
      </c>
      <c r="G7" s="67" t="s">
        <v>67</v>
      </c>
      <c r="H7" s="68" t="s">
        <v>30</v>
      </c>
      <c r="I7" s="66" t="s">
        <v>68</v>
      </c>
      <c r="J7" s="67" t="s">
        <v>34</v>
      </c>
      <c r="K7" s="67" t="s">
        <v>35</v>
      </c>
      <c r="L7" s="67" t="s">
        <v>36</v>
      </c>
      <c r="M7" s="67" t="s">
        <v>37</v>
      </c>
      <c r="N7" s="67" t="s">
        <v>67</v>
      </c>
      <c r="O7" s="68" t="s">
        <v>30</v>
      </c>
      <c r="P7" s="66" t="s">
        <v>68</v>
      </c>
      <c r="Q7" s="67" t="s">
        <v>34</v>
      </c>
      <c r="R7" s="67" t="s">
        <v>35</v>
      </c>
      <c r="S7" s="67" t="s">
        <v>36</v>
      </c>
      <c r="T7" s="67" t="s">
        <v>37</v>
      </c>
      <c r="U7" s="67" t="s">
        <v>67</v>
      </c>
      <c r="V7" s="68" t="s">
        <v>30</v>
      </c>
    </row>
    <row r="8" spans="1:25" ht="15.75" thickTop="1" x14ac:dyDescent="0.25">
      <c r="A8" s="59" t="s">
        <v>25</v>
      </c>
      <c r="B8" s="60"/>
      <c r="C8" s="61"/>
      <c r="D8" s="61"/>
      <c r="E8" s="61"/>
      <c r="F8" s="61"/>
      <c r="G8" s="61"/>
      <c r="H8" s="62"/>
      <c r="I8" s="63"/>
      <c r="J8" s="64"/>
      <c r="K8" s="64"/>
      <c r="L8" s="64"/>
      <c r="M8" s="64"/>
      <c r="N8" s="64"/>
      <c r="O8" s="62"/>
      <c r="P8" s="63"/>
      <c r="Q8" s="64"/>
      <c r="R8" s="64"/>
      <c r="S8" s="64"/>
      <c r="T8" s="64"/>
      <c r="U8" s="64"/>
      <c r="V8" s="62"/>
    </row>
    <row r="9" spans="1:25" x14ac:dyDescent="0.25">
      <c r="A9" s="21" t="s">
        <v>0</v>
      </c>
      <c r="B9" s="26">
        <v>2635</v>
      </c>
      <c r="C9" s="27">
        <v>4512</v>
      </c>
      <c r="D9" s="27">
        <v>1128</v>
      </c>
      <c r="E9" s="27">
        <v>348</v>
      </c>
      <c r="F9" s="27">
        <v>172</v>
      </c>
      <c r="G9" s="27">
        <v>355</v>
      </c>
      <c r="H9" s="28">
        <f>SUM(B9:G9)</f>
        <v>9150</v>
      </c>
      <c r="I9" s="26">
        <v>1300</v>
      </c>
      <c r="J9" s="27">
        <v>1486</v>
      </c>
      <c r="K9" s="27">
        <v>202</v>
      </c>
      <c r="L9" s="27">
        <v>77</v>
      </c>
      <c r="M9" s="27">
        <v>36</v>
      </c>
      <c r="N9" s="27">
        <v>64</v>
      </c>
      <c r="O9" s="28">
        <f>SUM(I9:N9)</f>
        <v>3165</v>
      </c>
      <c r="P9" s="29">
        <f>+I9+B9</f>
        <v>3935</v>
      </c>
      <c r="Q9" s="30">
        <f t="shared" ref="Q9:U19" si="0">+J9+C9</f>
        <v>5998</v>
      </c>
      <c r="R9" s="30">
        <f t="shared" si="0"/>
        <v>1330</v>
      </c>
      <c r="S9" s="30">
        <f t="shared" si="0"/>
        <v>425</v>
      </c>
      <c r="T9" s="30">
        <f t="shared" si="0"/>
        <v>208</v>
      </c>
      <c r="U9" s="30">
        <f t="shared" si="0"/>
        <v>419</v>
      </c>
      <c r="V9" s="28">
        <f>SUM(P9:U9)</f>
        <v>12315</v>
      </c>
      <c r="Y9" s="25"/>
    </row>
    <row r="10" spans="1:25" x14ac:dyDescent="0.25">
      <c r="A10" s="21" t="s">
        <v>1</v>
      </c>
      <c r="B10" s="26">
        <v>189</v>
      </c>
      <c r="C10" s="27">
        <v>193</v>
      </c>
      <c r="D10" s="27">
        <v>67</v>
      </c>
      <c r="E10" s="27">
        <v>24</v>
      </c>
      <c r="F10" s="27">
        <v>11</v>
      </c>
      <c r="G10" s="27">
        <v>16</v>
      </c>
      <c r="H10" s="28">
        <f t="shared" ref="H10:H19" si="1">SUM(B10:G10)</f>
        <v>500</v>
      </c>
      <c r="I10" s="26">
        <v>45</v>
      </c>
      <c r="J10" s="27">
        <v>42</v>
      </c>
      <c r="K10" s="27">
        <v>10</v>
      </c>
      <c r="L10" s="27">
        <v>5</v>
      </c>
      <c r="M10" s="27">
        <v>1</v>
      </c>
      <c r="N10" s="27">
        <v>9</v>
      </c>
      <c r="O10" s="28">
        <f t="shared" ref="O10:O19" si="2">SUM(I10:N10)</f>
        <v>112</v>
      </c>
      <c r="P10" s="29">
        <f t="shared" ref="P10:P19" si="3">+I10+B10</f>
        <v>234</v>
      </c>
      <c r="Q10" s="30">
        <f t="shared" si="0"/>
        <v>235</v>
      </c>
      <c r="R10" s="30">
        <f t="shared" si="0"/>
        <v>77</v>
      </c>
      <c r="S10" s="30">
        <f t="shared" si="0"/>
        <v>29</v>
      </c>
      <c r="T10" s="30">
        <f t="shared" si="0"/>
        <v>12</v>
      </c>
      <c r="U10" s="30">
        <f t="shared" si="0"/>
        <v>25</v>
      </c>
      <c r="V10" s="28">
        <f t="shared" ref="V10:V28" si="4">SUM(P10:U10)</f>
        <v>612</v>
      </c>
      <c r="Y10" s="25"/>
    </row>
    <row r="11" spans="1:25" x14ac:dyDescent="0.25">
      <c r="A11" s="21" t="s">
        <v>2</v>
      </c>
      <c r="B11" s="26">
        <v>17256</v>
      </c>
      <c r="C11" s="27">
        <v>38346</v>
      </c>
      <c r="D11" s="27">
        <v>10891</v>
      </c>
      <c r="E11" s="27">
        <v>6640</v>
      </c>
      <c r="F11" s="27">
        <v>1779</v>
      </c>
      <c r="G11" s="27">
        <v>4015</v>
      </c>
      <c r="H11" s="28">
        <f t="shared" si="1"/>
        <v>78927</v>
      </c>
      <c r="I11" s="26">
        <v>27059</v>
      </c>
      <c r="J11" s="27">
        <v>37233</v>
      </c>
      <c r="K11" s="27">
        <v>3763</v>
      </c>
      <c r="L11" s="27">
        <v>1969</v>
      </c>
      <c r="M11" s="27">
        <v>597</v>
      </c>
      <c r="N11" s="27">
        <v>1538</v>
      </c>
      <c r="O11" s="28">
        <f t="shared" si="2"/>
        <v>72159</v>
      </c>
      <c r="P11" s="29">
        <f t="shared" si="3"/>
        <v>44315</v>
      </c>
      <c r="Q11" s="30">
        <f t="shared" si="0"/>
        <v>75579</v>
      </c>
      <c r="R11" s="30">
        <f t="shared" si="0"/>
        <v>14654</v>
      </c>
      <c r="S11" s="30">
        <f t="shared" si="0"/>
        <v>8609</v>
      </c>
      <c r="T11" s="30">
        <f t="shared" si="0"/>
        <v>2376</v>
      </c>
      <c r="U11" s="30">
        <f t="shared" si="0"/>
        <v>5553</v>
      </c>
      <c r="V11" s="28">
        <f t="shared" si="4"/>
        <v>151086</v>
      </c>
      <c r="Y11" s="25"/>
    </row>
    <row r="12" spans="1:25" x14ac:dyDescent="0.25">
      <c r="A12" s="21" t="s">
        <v>3</v>
      </c>
      <c r="B12" s="26">
        <v>362</v>
      </c>
      <c r="C12" s="27">
        <v>825</v>
      </c>
      <c r="D12" s="27">
        <v>232</v>
      </c>
      <c r="E12" s="27">
        <v>1208</v>
      </c>
      <c r="F12" s="27">
        <v>83</v>
      </c>
      <c r="G12" s="27">
        <v>720</v>
      </c>
      <c r="H12" s="28">
        <f t="shared" si="1"/>
        <v>3430</v>
      </c>
      <c r="I12" s="26">
        <v>59</v>
      </c>
      <c r="J12" s="27">
        <v>139</v>
      </c>
      <c r="K12" s="27">
        <v>51</v>
      </c>
      <c r="L12" s="27">
        <v>203</v>
      </c>
      <c r="M12" s="27">
        <v>20</v>
      </c>
      <c r="N12" s="27">
        <v>94</v>
      </c>
      <c r="O12" s="28">
        <f t="shared" si="2"/>
        <v>566</v>
      </c>
      <c r="P12" s="29">
        <f t="shared" si="3"/>
        <v>421</v>
      </c>
      <c r="Q12" s="30">
        <f t="shared" si="0"/>
        <v>964</v>
      </c>
      <c r="R12" s="30">
        <f t="shared" si="0"/>
        <v>283</v>
      </c>
      <c r="S12" s="30">
        <f t="shared" si="0"/>
        <v>1411</v>
      </c>
      <c r="T12" s="30">
        <f t="shared" si="0"/>
        <v>103</v>
      </c>
      <c r="U12" s="30">
        <f t="shared" si="0"/>
        <v>814</v>
      </c>
      <c r="V12" s="28">
        <f t="shared" si="4"/>
        <v>3996</v>
      </c>
      <c r="Y12" s="25"/>
    </row>
    <row r="13" spans="1:25" x14ac:dyDescent="0.25">
      <c r="A13" s="21" t="s">
        <v>4</v>
      </c>
      <c r="B13" s="26">
        <v>5789</v>
      </c>
      <c r="C13" s="27">
        <v>10147</v>
      </c>
      <c r="D13" s="27">
        <v>2527</v>
      </c>
      <c r="E13" s="27">
        <v>1114</v>
      </c>
      <c r="F13" s="27">
        <v>419</v>
      </c>
      <c r="G13" s="27">
        <v>667</v>
      </c>
      <c r="H13" s="28">
        <f t="shared" si="1"/>
        <v>20663</v>
      </c>
      <c r="I13" s="26">
        <v>755</v>
      </c>
      <c r="J13" s="27">
        <v>977</v>
      </c>
      <c r="K13" s="27">
        <v>317</v>
      </c>
      <c r="L13" s="27">
        <v>205</v>
      </c>
      <c r="M13" s="27">
        <v>87</v>
      </c>
      <c r="N13" s="27">
        <v>142</v>
      </c>
      <c r="O13" s="28">
        <f t="shared" si="2"/>
        <v>2483</v>
      </c>
      <c r="P13" s="29">
        <f t="shared" si="3"/>
        <v>6544</v>
      </c>
      <c r="Q13" s="30">
        <f t="shared" si="0"/>
        <v>11124</v>
      </c>
      <c r="R13" s="30">
        <f t="shared" si="0"/>
        <v>2844</v>
      </c>
      <c r="S13" s="30">
        <f t="shared" si="0"/>
        <v>1319</v>
      </c>
      <c r="T13" s="30">
        <f t="shared" si="0"/>
        <v>506</v>
      </c>
      <c r="U13" s="30">
        <f t="shared" si="0"/>
        <v>809</v>
      </c>
      <c r="V13" s="28">
        <f t="shared" si="4"/>
        <v>23146</v>
      </c>
      <c r="Y13" s="25"/>
    </row>
    <row r="14" spans="1:25" x14ac:dyDescent="0.25">
      <c r="A14" s="21" t="s">
        <v>5</v>
      </c>
      <c r="B14" s="26">
        <v>22635</v>
      </c>
      <c r="C14" s="27">
        <v>37181</v>
      </c>
      <c r="D14" s="27">
        <v>8586</v>
      </c>
      <c r="E14" s="27">
        <v>5037</v>
      </c>
      <c r="F14" s="27">
        <v>1679</v>
      </c>
      <c r="G14" s="27">
        <v>4365</v>
      </c>
      <c r="H14" s="28">
        <f t="shared" si="1"/>
        <v>79483</v>
      </c>
      <c r="I14" s="26">
        <v>19397</v>
      </c>
      <c r="J14" s="27">
        <v>26600</v>
      </c>
      <c r="K14" s="27">
        <v>4978</v>
      </c>
      <c r="L14" s="27">
        <v>2556</v>
      </c>
      <c r="M14" s="27">
        <v>833</v>
      </c>
      <c r="N14" s="27">
        <v>1975</v>
      </c>
      <c r="O14" s="28">
        <f t="shared" si="2"/>
        <v>56339</v>
      </c>
      <c r="P14" s="29">
        <f t="shared" si="3"/>
        <v>42032</v>
      </c>
      <c r="Q14" s="30">
        <f t="shared" si="0"/>
        <v>63781</v>
      </c>
      <c r="R14" s="30">
        <f t="shared" si="0"/>
        <v>13564</v>
      </c>
      <c r="S14" s="30">
        <f t="shared" si="0"/>
        <v>7593</v>
      </c>
      <c r="T14" s="30">
        <f t="shared" si="0"/>
        <v>2512</v>
      </c>
      <c r="U14" s="30">
        <f t="shared" si="0"/>
        <v>6340</v>
      </c>
      <c r="V14" s="28">
        <f t="shared" si="4"/>
        <v>135822</v>
      </c>
      <c r="Y14" s="25"/>
    </row>
    <row r="15" spans="1:25" x14ac:dyDescent="0.25">
      <c r="A15" s="21" t="s">
        <v>6</v>
      </c>
      <c r="B15" s="26">
        <v>7816</v>
      </c>
      <c r="C15" s="27">
        <v>7575</v>
      </c>
      <c r="D15" s="27">
        <v>3357</v>
      </c>
      <c r="E15" s="27">
        <v>2545</v>
      </c>
      <c r="F15" s="27">
        <v>664</v>
      </c>
      <c r="G15" s="27">
        <v>2063</v>
      </c>
      <c r="H15" s="28">
        <f t="shared" si="1"/>
        <v>24020</v>
      </c>
      <c r="I15" s="26">
        <v>1368</v>
      </c>
      <c r="J15" s="27">
        <v>1997</v>
      </c>
      <c r="K15" s="27">
        <v>1437</v>
      </c>
      <c r="L15" s="27">
        <v>1111</v>
      </c>
      <c r="M15" s="27">
        <v>332</v>
      </c>
      <c r="N15" s="27">
        <v>879</v>
      </c>
      <c r="O15" s="28">
        <f t="shared" si="2"/>
        <v>7124</v>
      </c>
      <c r="P15" s="29">
        <f t="shared" si="3"/>
        <v>9184</v>
      </c>
      <c r="Q15" s="30">
        <f t="shared" si="0"/>
        <v>9572</v>
      </c>
      <c r="R15" s="30">
        <f t="shared" si="0"/>
        <v>4794</v>
      </c>
      <c r="S15" s="30">
        <f t="shared" si="0"/>
        <v>3656</v>
      </c>
      <c r="T15" s="30">
        <f t="shared" si="0"/>
        <v>996</v>
      </c>
      <c r="U15" s="30">
        <f t="shared" si="0"/>
        <v>2942</v>
      </c>
      <c r="V15" s="28">
        <f t="shared" si="4"/>
        <v>31144</v>
      </c>
      <c r="Y15" s="25"/>
    </row>
    <row r="16" spans="1:25" x14ac:dyDescent="0.25">
      <c r="A16" s="21" t="s">
        <v>7</v>
      </c>
      <c r="B16" s="26">
        <v>23410</v>
      </c>
      <c r="C16" s="27">
        <v>29431</v>
      </c>
      <c r="D16" s="27">
        <v>9154</v>
      </c>
      <c r="E16" s="27">
        <v>6623</v>
      </c>
      <c r="F16" s="27">
        <v>1669</v>
      </c>
      <c r="G16" s="27">
        <v>3593</v>
      </c>
      <c r="H16" s="28">
        <f t="shared" si="1"/>
        <v>73880</v>
      </c>
      <c r="I16" s="26">
        <v>8942</v>
      </c>
      <c r="J16" s="27">
        <v>18809</v>
      </c>
      <c r="K16" s="27">
        <v>5668</v>
      </c>
      <c r="L16" s="27">
        <v>5486</v>
      </c>
      <c r="M16" s="27">
        <v>891</v>
      </c>
      <c r="N16" s="27">
        <v>1854</v>
      </c>
      <c r="O16" s="28">
        <f t="shared" si="2"/>
        <v>41650</v>
      </c>
      <c r="P16" s="29">
        <f t="shared" si="3"/>
        <v>32352</v>
      </c>
      <c r="Q16" s="30">
        <f t="shared" si="0"/>
        <v>48240</v>
      </c>
      <c r="R16" s="30">
        <f t="shared" si="0"/>
        <v>14822</v>
      </c>
      <c r="S16" s="30">
        <f t="shared" si="0"/>
        <v>12109</v>
      </c>
      <c r="T16" s="30">
        <f t="shared" si="0"/>
        <v>2560</v>
      </c>
      <c r="U16" s="30">
        <f t="shared" si="0"/>
        <v>5447</v>
      </c>
      <c r="V16" s="28">
        <f t="shared" si="4"/>
        <v>115530</v>
      </c>
      <c r="Y16" s="25"/>
    </row>
    <row r="17" spans="1:25" x14ac:dyDescent="0.25">
      <c r="A17" s="21" t="s">
        <v>8</v>
      </c>
      <c r="B17" s="26">
        <v>9537</v>
      </c>
      <c r="C17" s="27">
        <v>12542</v>
      </c>
      <c r="D17" s="27">
        <v>4305</v>
      </c>
      <c r="E17" s="27">
        <v>4089</v>
      </c>
      <c r="F17" s="27">
        <v>1034</v>
      </c>
      <c r="G17" s="27">
        <v>2016</v>
      </c>
      <c r="H17" s="28">
        <f t="shared" si="1"/>
        <v>33523</v>
      </c>
      <c r="I17" s="26">
        <v>14031</v>
      </c>
      <c r="J17" s="27">
        <v>14240</v>
      </c>
      <c r="K17" s="27">
        <v>7374</v>
      </c>
      <c r="L17" s="27">
        <v>5860</v>
      </c>
      <c r="M17" s="27">
        <v>1036</v>
      </c>
      <c r="N17" s="27">
        <v>1698</v>
      </c>
      <c r="O17" s="28">
        <f t="shared" si="2"/>
        <v>44239</v>
      </c>
      <c r="P17" s="29">
        <f t="shared" si="3"/>
        <v>23568</v>
      </c>
      <c r="Q17" s="30">
        <f t="shared" si="0"/>
        <v>26782</v>
      </c>
      <c r="R17" s="30">
        <f t="shared" si="0"/>
        <v>11679</v>
      </c>
      <c r="S17" s="30">
        <f t="shared" si="0"/>
        <v>9949</v>
      </c>
      <c r="T17" s="30">
        <f t="shared" si="0"/>
        <v>2070</v>
      </c>
      <c r="U17" s="30">
        <f t="shared" si="0"/>
        <v>3714</v>
      </c>
      <c r="V17" s="28">
        <f t="shared" si="4"/>
        <v>77762</v>
      </c>
      <c r="Y17" s="25"/>
    </row>
    <row r="18" spans="1:25" x14ac:dyDescent="0.25">
      <c r="A18" s="21" t="s">
        <v>72</v>
      </c>
      <c r="B18" s="26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8">
        <f t="shared" si="1"/>
        <v>0</v>
      </c>
      <c r="I18" s="26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8">
        <f t="shared" si="2"/>
        <v>0</v>
      </c>
      <c r="P18" s="29">
        <f t="shared" si="3"/>
        <v>0</v>
      </c>
      <c r="Q18" s="30">
        <f t="shared" si="0"/>
        <v>0</v>
      </c>
      <c r="R18" s="30">
        <f t="shared" si="0"/>
        <v>0</v>
      </c>
      <c r="S18" s="30">
        <f t="shared" si="0"/>
        <v>0</v>
      </c>
      <c r="T18" s="30">
        <f t="shared" si="0"/>
        <v>0</v>
      </c>
      <c r="U18" s="30">
        <f t="shared" si="0"/>
        <v>0</v>
      </c>
      <c r="V18" s="28">
        <f t="shared" si="4"/>
        <v>0</v>
      </c>
    </row>
    <row r="19" spans="1:25" x14ac:dyDescent="0.25">
      <c r="A19" s="21" t="s">
        <v>9</v>
      </c>
      <c r="B19" s="26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8">
        <f t="shared" si="1"/>
        <v>0</v>
      </c>
      <c r="I19" s="26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8">
        <f t="shared" si="2"/>
        <v>0</v>
      </c>
      <c r="P19" s="29">
        <f t="shared" si="3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28">
        <f t="shared" si="4"/>
        <v>0</v>
      </c>
    </row>
    <row r="20" spans="1:25" ht="10.5" customHeight="1" x14ac:dyDescent="0.25">
      <c r="A20" s="21"/>
      <c r="B20" s="26"/>
      <c r="C20" s="27"/>
      <c r="D20" s="27"/>
      <c r="E20" s="27"/>
      <c r="F20" s="27"/>
      <c r="G20" s="27"/>
      <c r="H20" s="28"/>
      <c r="I20" s="29"/>
      <c r="J20" s="30"/>
      <c r="K20" s="30"/>
      <c r="L20" s="30"/>
      <c r="M20" s="30"/>
      <c r="N20" s="30"/>
      <c r="O20" s="28"/>
      <c r="P20" s="29"/>
      <c r="Q20" s="30"/>
      <c r="R20" s="30"/>
      <c r="S20" s="30"/>
      <c r="T20" s="30"/>
      <c r="U20" s="30"/>
      <c r="V20" s="28"/>
    </row>
    <row r="21" spans="1:25" ht="15.75" thickBot="1" x14ac:dyDescent="0.3">
      <c r="A21" s="103" t="s">
        <v>10</v>
      </c>
      <c r="B21" s="104">
        <f>SUM(B9:B20)</f>
        <v>89629</v>
      </c>
      <c r="C21" s="105">
        <f t="shared" ref="C21:I21" si="5">SUM(C9:C20)</f>
        <v>140752</v>
      </c>
      <c r="D21" s="105">
        <f t="shared" si="5"/>
        <v>40247</v>
      </c>
      <c r="E21" s="105">
        <f t="shared" si="5"/>
        <v>27628</v>
      </c>
      <c r="F21" s="105">
        <f t="shared" si="5"/>
        <v>7510</v>
      </c>
      <c r="G21" s="105">
        <f t="shared" si="5"/>
        <v>17810</v>
      </c>
      <c r="H21" s="106">
        <f t="shared" si="5"/>
        <v>323576</v>
      </c>
      <c r="I21" s="104">
        <f t="shared" si="5"/>
        <v>72956</v>
      </c>
      <c r="J21" s="105">
        <f t="shared" ref="J21" si="6">SUM(J9:J20)</f>
        <v>101523</v>
      </c>
      <c r="K21" s="105">
        <f t="shared" ref="K21" si="7">SUM(K9:K20)</f>
        <v>23800</v>
      </c>
      <c r="L21" s="105">
        <f t="shared" ref="L21" si="8">SUM(L9:L20)</f>
        <v>17472</v>
      </c>
      <c r="M21" s="105">
        <f t="shared" ref="M21" si="9">SUM(M9:M20)</f>
        <v>3833</v>
      </c>
      <c r="N21" s="105">
        <f t="shared" ref="N21" si="10">SUM(N9:N20)</f>
        <v>8253</v>
      </c>
      <c r="O21" s="106">
        <f t="shared" ref="O21:P21" si="11">SUM(O9:O20)</f>
        <v>227837</v>
      </c>
      <c r="P21" s="104">
        <f t="shared" si="11"/>
        <v>162585</v>
      </c>
      <c r="Q21" s="105">
        <f t="shared" ref="Q21" si="12">SUM(Q9:Q20)</f>
        <v>242275</v>
      </c>
      <c r="R21" s="105">
        <f t="shared" ref="R21" si="13">SUM(R9:R20)</f>
        <v>64047</v>
      </c>
      <c r="S21" s="105">
        <f t="shared" ref="S21" si="14">SUM(S9:S20)</f>
        <v>45100</v>
      </c>
      <c r="T21" s="105">
        <f t="shared" ref="T21" si="15">SUM(T9:T20)</f>
        <v>11343</v>
      </c>
      <c r="U21" s="105">
        <f t="shared" ref="U21" si="16">SUM(U9:U20)</f>
        <v>26063</v>
      </c>
      <c r="V21" s="107">
        <f t="shared" si="4"/>
        <v>551413</v>
      </c>
    </row>
    <row r="22" spans="1:25" x14ac:dyDescent="0.25">
      <c r="A22" s="97"/>
      <c r="B22" s="98"/>
      <c r="C22" s="99"/>
      <c r="D22" s="99"/>
      <c r="E22" s="99"/>
      <c r="F22" s="99"/>
      <c r="G22" s="99"/>
      <c r="H22" s="100"/>
      <c r="I22" s="101"/>
      <c r="J22" s="102"/>
      <c r="K22" s="102"/>
      <c r="L22" s="102"/>
      <c r="M22" s="102"/>
      <c r="N22" s="102"/>
      <c r="O22" s="100"/>
      <c r="P22" s="101"/>
      <c r="Q22" s="102"/>
      <c r="R22" s="102"/>
      <c r="S22" s="102"/>
      <c r="T22" s="102"/>
      <c r="U22" s="102"/>
      <c r="V22" s="100"/>
    </row>
    <row r="23" spans="1:25" x14ac:dyDescent="0.25">
      <c r="A23" s="21" t="s">
        <v>11</v>
      </c>
      <c r="B23" s="26">
        <v>822</v>
      </c>
      <c r="C23" s="27">
        <v>5764</v>
      </c>
      <c r="D23" s="27">
        <v>22912</v>
      </c>
      <c r="E23" s="27">
        <v>6856</v>
      </c>
      <c r="F23" s="27">
        <v>3657</v>
      </c>
      <c r="G23" s="27">
        <v>6243</v>
      </c>
      <c r="H23" s="28">
        <f t="shared" ref="H23:H28" si="17">SUM(B23:G23)</f>
        <v>46254</v>
      </c>
      <c r="I23" s="26">
        <v>648</v>
      </c>
      <c r="J23" s="27">
        <v>4064</v>
      </c>
      <c r="K23" s="27">
        <v>11056</v>
      </c>
      <c r="L23" s="27">
        <v>6802</v>
      </c>
      <c r="M23" s="27">
        <v>6597</v>
      </c>
      <c r="N23" s="27">
        <v>7262</v>
      </c>
      <c r="O23" s="28">
        <f t="shared" ref="O23:O28" si="18">SUM(I23:N23)</f>
        <v>36429</v>
      </c>
      <c r="P23" s="29">
        <f>+I23+B23</f>
        <v>1470</v>
      </c>
      <c r="Q23" s="30">
        <f t="shared" ref="Q23:U28" si="19">+J23+C23</f>
        <v>9828</v>
      </c>
      <c r="R23" s="30">
        <f t="shared" si="19"/>
        <v>33968</v>
      </c>
      <c r="S23" s="30">
        <f t="shared" si="19"/>
        <v>13658</v>
      </c>
      <c r="T23" s="30">
        <f t="shared" si="19"/>
        <v>10254</v>
      </c>
      <c r="U23" s="30">
        <f t="shared" si="19"/>
        <v>13505</v>
      </c>
      <c r="V23" s="28">
        <f t="shared" si="4"/>
        <v>82683</v>
      </c>
    </row>
    <row r="24" spans="1:25" x14ac:dyDescent="0.25">
      <c r="A24" s="21" t="s">
        <v>12</v>
      </c>
      <c r="B24" s="26">
        <v>350</v>
      </c>
      <c r="C24" s="27">
        <v>1167</v>
      </c>
      <c r="D24" s="27">
        <v>1602</v>
      </c>
      <c r="E24" s="27">
        <v>676</v>
      </c>
      <c r="F24" s="27">
        <v>211</v>
      </c>
      <c r="G24" s="27">
        <v>1239</v>
      </c>
      <c r="H24" s="28">
        <f t="shared" si="17"/>
        <v>5245</v>
      </c>
      <c r="I24" s="26">
        <v>185</v>
      </c>
      <c r="J24" s="27">
        <v>442</v>
      </c>
      <c r="K24" s="27">
        <v>939</v>
      </c>
      <c r="L24" s="27">
        <v>728</v>
      </c>
      <c r="M24" s="27">
        <v>220</v>
      </c>
      <c r="N24" s="27">
        <v>927</v>
      </c>
      <c r="O24" s="28">
        <f t="shared" si="18"/>
        <v>3441</v>
      </c>
      <c r="P24" s="29">
        <f t="shared" ref="P24:P28" si="20">+I24+B24</f>
        <v>535</v>
      </c>
      <c r="Q24" s="30">
        <f t="shared" si="19"/>
        <v>1609</v>
      </c>
      <c r="R24" s="30">
        <f t="shared" si="19"/>
        <v>2541</v>
      </c>
      <c r="S24" s="30">
        <f t="shared" si="19"/>
        <v>1404</v>
      </c>
      <c r="T24" s="30">
        <f t="shared" si="19"/>
        <v>431</v>
      </c>
      <c r="U24" s="30">
        <f t="shared" si="19"/>
        <v>2166</v>
      </c>
      <c r="V24" s="28">
        <f t="shared" si="4"/>
        <v>8686</v>
      </c>
    </row>
    <row r="25" spans="1:25" x14ac:dyDescent="0.25">
      <c r="A25" s="21" t="s">
        <v>13</v>
      </c>
      <c r="B25" s="26">
        <v>112</v>
      </c>
      <c r="C25" s="27">
        <v>404</v>
      </c>
      <c r="D25" s="27">
        <v>2003</v>
      </c>
      <c r="E25" s="27">
        <v>1338</v>
      </c>
      <c r="F25" s="27">
        <v>615</v>
      </c>
      <c r="G25" s="27">
        <v>696</v>
      </c>
      <c r="H25" s="28">
        <f t="shared" si="17"/>
        <v>5168</v>
      </c>
      <c r="I25" s="26">
        <v>306</v>
      </c>
      <c r="J25" s="27">
        <v>449</v>
      </c>
      <c r="K25" s="27">
        <v>3072</v>
      </c>
      <c r="L25" s="27">
        <v>4666</v>
      </c>
      <c r="M25" s="27">
        <v>1213</v>
      </c>
      <c r="N25" s="27">
        <v>789</v>
      </c>
      <c r="O25" s="28">
        <f t="shared" si="18"/>
        <v>10495</v>
      </c>
      <c r="P25" s="29">
        <f t="shared" si="20"/>
        <v>418</v>
      </c>
      <c r="Q25" s="30">
        <f t="shared" si="19"/>
        <v>853</v>
      </c>
      <c r="R25" s="30">
        <f t="shared" si="19"/>
        <v>5075</v>
      </c>
      <c r="S25" s="30">
        <f t="shared" si="19"/>
        <v>6004</v>
      </c>
      <c r="T25" s="30">
        <f t="shared" si="19"/>
        <v>1828</v>
      </c>
      <c r="U25" s="30">
        <f t="shared" si="19"/>
        <v>1485</v>
      </c>
      <c r="V25" s="28">
        <f t="shared" si="4"/>
        <v>15663</v>
      </c>
    </row>
    <row r="26" spans="1:25" x14ac:dyDescent="0.25">
      <c r="A26" s="21" t="s">
        <v>14</v>
      </c>
      <c r="B26" s="26">
        <v>60</v>
      </c>
      <c r="C26" s="27">
        <v>145</v>
      </c>
      <c r="D26" s="27">
        <v>1100</v>
      </c>
      <c r="E26" s="27">
        <v>851</v>
      </c>
      <c r="F26" s="27">
        <v>1</v>
      </c>
      <c r="G26" s="27">
        <v>11</v>
      </c>
      <c r="H26" s="28">
        <f t="shared" si="17"/>
        <v>2168</v>
      </c>
      <c r="I26" s="26">
        <v>31</v>
      </c>
      <c r="J26" s="27">
        <v>48</v>
      </c>
      <c r="K26" s="27">
        <v>292</v>
      </c>
      <c r="L26" s="27">
        <v>209</v>
      </c>
      <c r="M26" s="27">
        <v>2</v>
      </c>
      <c r="N26" s="27">
        <v>10</v>
      </c>
      <c r="O26" s="28">
        <f t="shared" si="18"/>
        <v>592</v>
      </c>
      <c r="P26" s="29">
        <f t="shared" si="20"/>
        <v>91</v>
      </c>
      <c r="Q26" s="30">
        <f t="shared" si="19"/>
        <v>193</v>
      </c>
      <c r="R26" s="30">
        <f t="shared" si="19"/>
        <v>1392</v>
      </c>
      <c r="S26" s="30">
        <f t="shared" si="19"/>
        <v>1060</v>
      </c>
      <c r="T26" s="30">
        <f t="shared" si="19"/>
        <v>3</v>
      </c>
      <c r="U26" s="30">
        <f t="shared" si="19"/>
        <v>21</v>
      </c>
      <c r="V26" s="28">
        <f t="shared" si="4"/>
        <v>2760</v>
      </c>
    </row>
    <row r="27" spans="1:25" x14ac:dyDescent="0.25">
      <c r="A27" s="21" t="s">
        <v>15</v>
      </c>
      <c r="B27" s="26">
        <v>29</v>
      </c>
      <c r="C27" s="27">
        <v>139</v>
      </c>
      <c r="D27" s="27">
        <v>151</v>
      </c>
      <c r="E27" s="27">
        <v>549</v>
      </c>
      <c r="F27" s="27">
        <v>36</v>
      </c>
      <c r="G27" s="27">
        <v>111</v>
      </c>
      <c r="H27" s="28">
        <f t="shared" si="17"/>
        <v>1015</v>
      </c>
      <c r="I27" s="26">
        <v>33</v>
      </c>
      <c r="J27" s="27">
        <v>230</v>
      </c>
      <c r="K27" s="27">
        <v>181</v>
      </c>
      <c r="L27" s="27">
        <v>334</v>
      </c>
      <c r="M27" s="27">
        <v>41</v>
      </c>
      <c r="N27" s="27">
        <v>91</v>
      </c>
      <c r="O27" s="28">
        <f t="shared" si="18"/>
        <v>910</v>
      </c>
      <c r="P27" s="29">
        <f t="shared" si="20"/>
        <v>62</v>
      </c>
      <c r="Q27" s="30">
        <f t="shared" si="19"/>
        <v>369</v>
      </c>
      <c r="R27" s="30">
        <f t="shared" si="19"/>
        <v>332</v>
      </c>
      <c r="S27" s="30">
        <f t="shared" si="19"/>
        <v>883</v>
      </c>
      <c r="T27" s="30">
        <f t="shared" si="19"/>
        <v>77</v>
      </c>
      <c r="U27" s="30">
        <f t="shared" si="19"/>
        <v>202</v>
      </c>
      <c r="V27" s="28">
        <f t="shared" si="4"/>
        <v>1925</v>
      </c>
    </row>
    <row r="28" spans="1:25" x14ac:dyDescent="0.25">
      <c r="A28" s="21" t="s">
        <v>16</v>
      </c>
      <c r="B28" s="26">
        <v>652</v>
      </c>
      <c r="C28" s="27">
        <v>8719</v>
      </c>
      <c r="D28" s="27">
        <v>2309</v>
      </c>
      <c r="E28" s="27">
        <v>534</v>
      </c>
      <c r="F28" s="27">
        <v>186</v>
      </c>
      <c r="G28" s="27">
        <v>225</v>
      </c>
      <c r="H28" s="28">
        <f t="shared" si="17"/>
        <v>12625</v>
      </c>
      <c r="I28" s="26">
        <v>327</v>
      </c>
      <c r="J28" s="27">
        <v>3457</v>
      </c>
      <c r="K28" s="27">
        <v>1441</v>
      </c>
      <c r="L28" s="27">
        <v>323</v>
      </c>
      <c r="M28" s="27">
        <v>90</v>
      </c>
      <c r="N28" s="27">
        <v>57</v>
      </c>
      <c r="O28" s="28">
        <f t="shared" si="18"/>
        <v>5695</v>
      </c>
      <c r="P28" s="29">
        <f t="shared" si="20"/>
        <v>979</v>
      </c>
      <c r="Q28" s="30">
        <f t="shared" si="19"/>
        <v>12176</v>
      </c>
      <c r="R28" s="30">
        <f t="shared" si="19"/>
        <v>3750</v>
      </c>
      <c r="S28" s="30">
        <f t="shared" si="19"/>
        <v>857</v>
      </c>
      <c r="T28" s="30">
        <f t="shared" si="19"/>
        <v>276</v>
      </c>
      <c r="U28" s="30">
        <f t="shared" si="19"/>
        <v>282</v>
      </c>
      <c r="V28" s="28">
        <f t="shared" si="4"/>
        <v>18320</v>
      </c>
    </row>
    <row r="29" spans="1:25" x14ac:dyDescent="0.25">
      <c r="A29" s="21"/>
      <c r="B29" s="26"/>
      <c r="C29" s="27"/>
      <c r="D29" s="27"/>
      <c r="E29" s="27"/>
      <c r="F29" s="27"/>
      <c r="G29" s="27"/>
      <c r="H29" s="28"/>
      <c r="I29" s="29"/>
      <c r="J29" s="30"/>
      <c r="K29" s="30"/>
      <c r="L29" s="30"/>
      <c r="M29" s="30"/>
      <c r="N29" s="30"/>
      <c r="O29" s="28"/>
      <c r="P29" s="29"/>
      <c r="Q29" s="30"/>
      <c r="R29" s="30"/>
      <c r="S29" s="30"/>
      <c r="T29" s="30"/>
      <c r="U29" s="30"/>
      <c r="V29" s="28"/>
    </row>
    <row r="30" spans="1:25" ht="15.75" thickBot="1" x14ac:dyDescent="0.3">
      <c r="A30" s="103" t="s">
        <v>17</v>
      </c>
      <c r="B30" s="104">
        <f>SUM(B23:B29)</f>
        <v>2025</v>
      </c>
      <c r="C30" s="105">
        <f t="shared" ref="C30:I30" si="21">SUM(C23:C29)</f>
        <v>16338</v>
      </c>
      <c r="D30" s="105">
        <f t="shared" si="21"/>
        <v>30077</v>
      </c>
      <c r="E30" s="105">
        <f t="shared" si="21"/>
        <v>10804</v>
      </c>
      <c r="F30" s="105">
        <f t="shared" si="21"/>
        <v>4706</v>
      </c>
      <c r="G30" s="105">
        <f t="shared" si="21"/>
        <v>8525</v>
      </c>
      <c r="H30" s="106">
        <f t="shared" si="21"/>
        <v>72475</v>
      </c>
      <c r="I30" s="104">
        <f t="shared" si="21"/>
        <v>1530</v>
      </c>
      <c r="J30" s="105">
        <f t="shared" ref="J30" si="22">SUM(J23:J29)</f>
        <v>8690</v>
      </c>
      <c r="K30" s="105">
        <f t="shared" ref="K30" si="23">SUM(K23:K29)</f>
        <v>16981</v>
      </c>
      <c r="L30" s="105">
        <f t="shared" ref="L30" si="24">SUM(L23:L29)</f>
        <v>13062</v>
      </c>
      <c r="M30" s="105">
        <f t="shared" ref="M30" si="25">SUM(M23:M29)</f>
        <v>8163</v>
      </c>
      <c r="N30" s="105">
        <f t="shared" ref="N30:P30" si="26">SUM(N23:N29)</f>
        <v>9136</v>
      </c>
      <c r="O30" s="106">
        <f t="shared" ref="O30" si="27">SUM(O23:O29)</f>
        <v>57562</v>
      </c>
      <c r="P30" s="104">
        <f t="shared" si="26"/>
        <v>3555</v>
      </c>
      <c r="Q30" s="105">
        <f t="shared" ref="Q30" si="28">SUM(Q23:Q29)</f>
        <v>25028</v>
      </c>
      <c r="R30" s="105">
        <f t="shared" ref="R30" si="29">SUM(R23:R29)</f>
        <v>47058</v>
      </c>
      <c r="S30" s="105">
        <f t="shared" ref="S30" si="30">SUM(S23:S29)</f>
        <v>23866</v>
      </c>
      <c r="T30" s="105">
        <f t="shared" ref="T30" si="31">SUM(T23:T29)</f>
        <v>12869</v>
      </c>
      <c r="U30" s="105">
        <f t="shared" ref="U30:V30" si="32">SUM(U23:U29)</f>
        <v>17661</v>
      </c>
      <c r="V30" s="106">
        <f t="shared" si="32"/>
        <v>130037</v>
      </c>
      <c r="Y30" s="25"/>
    </row>
    <row r="31" spans="1:25" x14ac:dyDescent="0.25">
      <c r="A31" s="97" t="s">
        <v>18</v>
      </c>
      <c r="B31" s="146">
        <v>13984</v>
      </c>
      <c r="C31" s="147">
        <v>6378</v>
      </c>
      <c r="D31" s="147">
        <v>2026</v>
      </c>
      <c r="E31" s="147">
        <v>809</v>
      </c>
      <c r="F31" s="147">
        <v>413</v>
      </c>
      <c r="G31" s="147">
        <v>837</v>
      </c>
      <c r="H31" s="149">
        <f>SUM(B31:G31)</f>
        <v>24447</v>
      </c>
      <c r="I31" s="147">
        <v>20059</v>
      </c>
      <c r="J31" s="147">
        <v>4132</v>
      </c>
      <c r="K31" s="147">
        <v>1072</v>
      </c>
      <c r="L31" s="147">
        <v>428</v>
      </c>
      <c r="M31" s="147">
        <v>190</v>
      </c>
      <c r="N31" s="147">
        <v>268</v>
      </c>
      <c r="O31" s="150">
        <f>SUM(I31:N31)</f>
        <v>26149</v>
      </c>
      <c r="P31" s="148">
        <f t="shared" ref="P31:U31" si="33">+B31+I31</f>
        <v>34043</v>
      </c>
      <c r="Q31" s="113">
        <f t="shared" si="33"/>
        <v>10510</v>
      </c>
      <c r="R31" s="113">
        <f t="shared" si="33"/>
        <v>3098</v>
      </c>
      <c r="S31" s="113">
        <f t="shared" si="33"/>
        <v>1237</v>
      </c>
      <c r="T31" s="113">
        <f t="shared" si="33"/>
        <v>603</v>
      </c>
      <c r="U31" s="113">
        <f t="shared" si="33"/>
        <v>1105</v>
      </c>
      <c r="V31" s="150">
        <f>SUM(P31:U31)</f>
        <v>50596</v>
      </c>
    </row>
    <row r="32" spans="1:25" x14ac:dyDescent="0.25">
      <c r="A32" s="21" t="s">
        <v>19</v>
      </c>
      <c r="B32" s="13"/>
      <c r="C32" s="7"/>
      <c r="D32" s="7"/>
      <c r="E32" s="7"/>
      <c r="F32" s="7"/>
      <c r="G32" s="7"/>
      <c r="H32" s="12"/>
      <c r="I32" s="19"/>
      <c r="J32" s="9"/>
      <c r="K32" s="9"/>
      <c r="L32" s="9"/>
      <c r="M32" s="9"/>
      <c r="N32" s="9"/>
      <c r="O32" s="12"/>
      <c r="P32" s="19"/>
      <c r="Q32" s="9"/>
      <c r="R32" s="9"/>
      <c r="S32" s="9"/>
      <c r="T32" s="9"/>
      <c r="U32" s="9"/>
      <c r="V32" s="12"/>
    </row>
    <row r="33" spans="1:22" x14ac:dyDescent="0.25">
      <c r="A33" s="21" t="s">
        <v>20</v>
      </c>
      <c r="B33" s="13"/>
      <c r="C33" s="7"/>
      <c r="D33" s="7"/>
      <c r="E33" s="7"/>
      <c r="F33" s="7"/>
      <c r="G33" s="7"/>
      <c r="H33" s="12"/>
      <c r="I33" s="19"/>
      <c r="J33" s="9"/>
      <c r="K33" s="9"/>
      <c r="L33" s="9"/>
      <c r="M33" s="9"/>
      <c r="N33" s="9"/>
      <c r="O33" s="12"/>
      <c r="P33" s="19"/>
      <c r="Q33" s="9"/>
      <c r="R33" s="9"/>
      <c r="S33" s="9"/>
      <c r="T33" s="9"/>
      <c r="U33" s="9"/>
      <c r="V33" s="12"/>
    </row>
    <row r="34" spans="1:22" x14ac:dyDescent="0.25">
      <c r="A34" s="21" t="s">
        <v>21</v>
      </c>
      <c r="B34" s="13"/>
      <c r="C34" s="7"/>
      <c r="D34" s="7"/>
      <c r="E34" s="7"/>
      <c r="F34" s="7"/>
      <c r="G34" s="7"/>
      <c r="H34" s="12"/>
      <c r="I34" s="19"/>
      <c r="J34" s="9"/>
      <c r="K34" s="9"/>
      <c r="L34" s="9"/>
      <c r="M34" s="9"/>
      <c r="N34" s="9"/>
      <c r="O34" s="12"/>
      <c r="P34" s="19"/>
      <c r="Q34" s="9"/>
      <c r="R34" s="9"/>
      <c r="S34" s="9"/>
      <c r="T34" s="9"/>
      <c r="U34" s="9"/>
      <c r="V34" s="12"/>
    </row>
    <row r="35" spans="1:22" x14ac:dyDescent="0.25">
      <c r="A35" s="23" t="s">
        <v>22</v>
      </c>
      <c r="B35" s="13" t="s">
        <v>69</v>
      </c>
      <c r="C35" s="7" t="s">
        <v>69</v>
      </c>
      <c r="D35" s="7" t="s">
        <v>69</v>
      </c>
      <c r="E35" s="7" t="s">
        <v>69</v>
      </c>
      <c r="F35" s="7" t="s">
        <v>69</v>
      </c>
      <c r="G35" s="7" t="s">
        <v>69</v>
      </c>
      <c r="H35" s="20" t="s">
        <v>69</v>
      </c>
      <c r="I35" s="13" t="s">
        <v>69</v>
      </c>
      <c r="J35" s="7" t="s">
        <v>69</v>
      </c>
      <c r="K35" s="7" t="s">
        <v>69</v>
      </c>
      <c r="L35" s="7" t="s">
        <v>69</v>
      </c>
      <c r="M35" s="7" t="s">
        <v>69</v>
      </c>
      <c r="N35" s="7" t="s">
        <v>69</v>
      </c>
      <c r="O35" s="20" t="s">
        <v>69</v>
      </c>
      <c r="P35" s="13" t="s">
        <v>69</v>
      </c>
      <c r="Q35" s="7" t="s">
        <v>69</v>
      </c>
      <c r="R35" s="7" t="s">
        <v>69</v>
      </c>
      <c r="S35" s="7" t="s">
        <v>69</v>
      </c>
      <c r="T35" s="7" t="s">
        <v>69</v>
      </c>
      <c r="U35" s="7" t="s">
        <v>69</v>
      </c>
      <c r="V35" s="20" t="s">
        <v>69</v>
      </c>
    </row>
    <row r="36" spans="1:22" x14ac:dyDescent="0.25">
      <c r="A36" s="21"/>
      <c r="B36" s="13"/>
      <c r="C36" s="7"/>
      <c r="D36" s="7"/>
      <c r="E36" s="7"/>
      <c r="F36" s="7"/>
      <c r="G36" s="7"/>
      <c r="H36" s="12"/>
      <c r="I36" s="19"/>
      <c r="J36" s="9"/>
      <c r="K36" s="9"/>
      <c r="L36" s="9"/>
      <c r="M36" s="9"/>
      <c r="N36" s="9"/>
      <c r="O36" s="12"/>
      <c r="P36" s="19"/>
      <c r="Q36" s="9"/>
      <c r="R36" s="9"/>
      <c r="S36" s="9"/>
      <c r="T36" s="9"/>
      <c r="U36" s="9"/>
      <c r="V36" s="12"/>
    </row>
    <row r="37" spans="1:22" x14ac:dyDescent="0.25">
      <c r="A37" s="23" t="s">
        <v>23</v>
      </c>
      <c r="B37" s="13"/>
      <c r="C37" s="7"/>
      <c r="D37" s="7"/>
      <c r="E37" s="7"/>
      <c r="F37" s="7"/>
      <c r="G37" s="7"/>
      <c r="H37" s="12"/>
      <c r="I37" s="19"/>
      <c r="J37" s="9"/>
      <c r="K37" s="9"/>
      <c r="L37" s="9"/>
      <c r="M37" s="9"/>
      <c r="N37" s="9"/>
      <c r="O37" s="12"/>
      <c r="P37" s="19"/>
      <c r="Q37" s="9"/>
      <c r="R37" s="9"/>
      <c r="S37" s="9"/>
      <c r="T37" s="9"/>
      <c r="U37" s="9"/>
      <c r="V37" s="12"/>
    </row>
    <row r="38" spans="1:22" ht="15.75" thickBot="1" x14ac:dyDescent="0.3">
      <c r="A38" s="70"/>
      <c r="B38" s="49"/>
      <c r="C38" s="50"/>
      <c r="D38" s="50"/>
      <c r="E38" s="50"/>
      <c r="F38" s="50"/>
      <c r="G38" s="50"/>
      <c r="H38" s="51"/>
      <c r="I38" s="52"/>
      <c r="J38" s="53"/>
      <c r="K38" s="53"/>
      <c r="L38" s="53"/>
      <c r="M38" s="53"/>
      <c r="N38" s="53"/>
      <c r="O38" s="51"/>
      <c r="P38" s="52"/>
      <c r="Q38" s="53"/>
      <c r="R38" s="53"/>
      <c r="S38" s="53"/>
      <c r="T38" s="53"/>
      <c r="U38" s="53"/>
      <c r="V38" s="51"/>
    </row>
    <row r="39" spans="1:22" ht="16.5" thickTop="1" thickBot="1" x14ac:dyDescent="0.3">
      <c r="A39" s="14" t="s">
        <v>24</v>
      </c>
      <c r="B39" s="74">
        <f>+B30+B21</f>
        <v>91654</v>
      </c>
      <c r="C39" s="75">
        <f t="shared" ref="C39:V39" si="34">+C30+C21</f>
        <v>157090</v>
      </c>
      <c r="D39" s="75">
        <f t="shared" si="34"/>
        <v>70324</v>
      </c>
      <c r="E39" s="75">
        <f t="shared" si="34"/>
        <v>38432</v>
      </c>
      <c r="F39" s="75">
        <f t="shared" si="34"/>
        <v>12216</v>
      </c>
      <c r="G39" s="75">
        <f t="shared" si="34"/>
        <v>26335</v>
      </c>
      <c r="H39" s="76">
        <f t="shared" si="34"/>
        <v>396051</v>
      </c>
      <c r="I39" s="74">
        <f t="shared" si="34"/>
        <v>74486</v>
      </c>
      <c r="J39" s="75">
        <f t="shared" si="34"/>
        <v>110213</v>
      </c>
      <c r="K39" s="75">
        <f t="shared" si="34"/>
        <v>40781</v>
      </c>
      <c r="L39" s="75">
        <f t="shared" si="34"/>
        <v>30534</v>
      </c>
      <c r="M39" s="75">
        <f t="shared" si="34"/>
        <v>11996</v>
      </c>
      <c r="N39" s="75">
        <f t="shared" si="34"/>
        <v>17389</v>
      </c>
      <c r="O39" s="76">
        <f t="shared" si="34"/>
        <v>285399</v>
      </c>
      <c r="P39" s="74">
        <f t="shared" si="34"/>
        <v>166140</v>
      </c>
      <c r="Q39" s="75">
        <f t="shared" si="34"/>
        <v>267303</v>
      </c>
      <c r="R39" s="75">
        <f t="shared" si="34"/>
        <v>111105</v>
      </c>
      <c r="S39" s="75">
        <f t="shared" si="34"/>
        <v>68966</v>
      </c>
      <c r="T39" s="75">
        <f t="shared" si="34"/>
        <v>24212</v>
      </c>
      <c r="U39" s="75">
        <f t="shared" si="34"/>
        <v>43724</v>
      </c>
      <c r="V39" s="76">
        <f t="shared" si="34"/>
        <v>681450</v>
      </c>
    </row>
    <row r="40" spans="1:22" ht="15.75" thickTop="1" x14ac:dyDescent="0.25">
      <c r="A40" s="2"/>
      <c r="B40" s="10"/>
      <c r="C40" s="10"/>
      <c r="D40" s="10"/>
      <c r="E40" s="10"/>
      <c r="F40" s="10"/>
      <c r="G40" s="1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5">
      <c r="A41" s="2"/>
      <c r="B41" s="10"/>
      <c r="C41" s="10"/>
      <c r="D41" s="10"/>
      <c r="E41" s="10"/>
      <c r="F41" s="10"/>
      <c r="G41" s="1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25">
      <c r="A42" s="139" t="s">
        <v>70</v>
      </c>
      <c r="B42" s="10"/>
      <c r="C42" s="10"/>
      <c r="D42" s="10"/>
      <c r="E42" s="10"/>
      <c r="F42" s="10"/>
      <c r="G42" s="10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</row>
    <row r="43" spans="1:22" x14ac:dyDescent="0.25">
      <c r="A43" s="140" t="s">
        <v>71</v>
      </c>
    </row>
  </sheetData>
  <mergeCells count="3">
    <mergeCell ref="B6:H6"/>
    <mergeCell ref="I6:O6"/>
    <mergeCell ref="P6:V6"/>
  </mergeCells>
  <dataValidations count="1">
    <dataValidation type="textLength" allowBlank="1" showInputMessage="1" showErrorMessage="1" sqref="A9:A17 A19:A41">
      <formula1>0</formula1>
      <formula2>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opLeftCell="A17" workbookViewId="0">
      <selection activeCell="B40" sqref="B40"/>
    </sheetView>
  </sheetViews>
  <sheetFormatPr baseColWidth="10" defaultRowHeight="15" x14ac:dyDescent="0.25"/>
  <cols>
    <col min="1" max="1" width="40.85546875" customWidth="1"/>
    <col min="2" max="7" width="11.28515625" style="5" customWidth="1"/>
    <col min="8" max="8" width="9.28515625" customWidth="1"/>
    <col min="9" max="14" width="11.28515625" customWidth="1"/>
    <col min="15" max="15" width="8" customWidth="1"/>
    <col min="16" max="21" width="11.28515625" customWidth="1"/>
    <col min="22" max="22" width="8.7109375" customWidth="1"/>
  </cols>
  <sheetData>
    <row r="1" spans="1:22" x14ac:dyDescent="0.25">
      <c r="A1" s="3" t="s">
        <v>28</v>
      </c>
    </row>
    <row r="4" spans="1:22" x14ac:dyDescent="0.25">
      <c r="A4" s="4" t="s">
        <v>32</v>
      </c>
      <c r="B4" s="6"/>
    </row>
    <row r="5" spans="1:22" ht="15.75" thickBot="1" x14ac:dyDescent="0.3">
      <c r="E5" s="10"/>
      <c r="F5" s="10"/>
      <c r="G5" s="10"/>
      <c r="I5" s="1"/>
    </row>
    <row r="6" spans="1:22" ht="15.75" thickTop="1" x14ac:dyDescent="0.25">
      <c r="A6" s="95"/>
      <c r="B6" s="154" t="s">
        <v>26</v>
      </c>
      <c r="C6" s="155"/>
      <c r="D6" s="155"/>
      <c r="E6" s="155"/>
      <c r="F6" s="155"/>
      <c r="G6" s="155"/>
      <c r="H6" s="156"/>
      <c r="I6" s="154" t="s">
        <v>27</v>
      </c>
      <c r="J6" s="155"/>
      <c r="K6" s="155"/>
      <c r="L6" s="155"/>
      <c r="M6" s="155"/>
      <c r="N6" s="155"/>
      <c r="O6" s="156"/>
      <c r="P6" s="154" t="s">
        <v>29</v>
      </c>
      <c r="Q6" s="155"/>
      <c r="R6" s="155"/>
      <c r="S6" s="155"/>
      <c r="T6" s="155"/>
      <c r="U6" s="155"/>
      <c r="V6" s="156"/>
    </row>
    <row r="7" spans="1:22" ht="24" thickBot="1" x14ac:dyDescent="0.3">
      <c r="A7" s="96"/>
      <c r="B7" s="66" t="s">
        <v>33</v>
      </c>
      <c r="C7" s="67" t="s">
        <v>34</v>
      </c>
      <c r="D7" s="67" t="s">
        <v>35</v>
      </c>
      <c r="E7" s="67" t="s">
        <v>36</v>
      </c>
      <c r="F7" s="67" t="s">
        <v>37</v>
      </c>
      <c r="G7" s="67" t="s">
        <v>31</v>
      </c>
      <c r="H7" s="68" t="s">
        <v>30</v>
      </c>
      <c r="I7" s="79" t="s">
        <v>33</v>
      </c>
      <c r="J7" s="67" t="s">
        <v>34</v>
      </c>
      <c r="K7" s="67" t="s">
        <v>35</v>
      </c>
      <c r="L7" s="67" t="s">
        <v>36</v>
      </c>
      <c r="M7" s="67" t="s">
        <v>37</v>
      </c>
      <c r="N7" s="67" t="s">
        <v>31</v>
      </c>
      <c r="O7" s="69" t="s">
        <v>30</v>
      </c>
      <c r="P7" s="66" t="s">
        <v>33</v>
      </c>
      <c r="Q7" s="67" t="s">
        <v>34</v>
      </c>
      <c r="R7" s="67" t="s">
        <v>35</v>
      </c>
      <c r="S7" s="67" t="s">
        <v>36</v>
      </c>
      <c r="T7" s="67" t="s">
        <v>37</v>
      </c>
      <c r="U7" s="67" t="s">
        <v>31</v>
      </c>
      <c r="V7" s="68" t="s">
        <v>30</v>
      </c>
    </row>
    <row r="8" spans="1:22" ht="15.75" thickTop="1" x14ac:dyDescent="0.25">
      <c r="A8" s="59" t="s">
        <v>25</v>
      </c>
      <c r="B8" s="60"/>
      <c r="C8" s="61"/>
      <c r="D8" s="61"/>
      <c r="E8" s="61"/>
      <c r="F8" s="61"/>
      <c r="G8" s="61"/>
      <c r="H8" s="62"/>
      <c r="I8" s="78"/>
      <c r="J8" s="64"/>
      <c r="K8" s="64"/>
      <c r="L8" s="64"/>
      <c r="M8" s="64"/>
      <c r="N8" s="64"/>
      <c r="O8" s="65"/>
      <c r="P8" s="63"/>
      <c r="Q8" s="64"/>
      <c r="R8" s="64"/>
      <c r="S8" s="64"/>
      <c r="T8" s="64"/>
      <c r="U8" s="64"/>
      <c r="V8" s="62"/>
    </row>
    <row r="9" spans="1:22" x14ac:dyDescent="0.25">
      <c r="A9" s="21" t="s">
        <v>0</v>
      </c>
      <c r="B9" s="31">
        <v>2666</v>
      </c>
      <c r="C9" s="32">
        <v>4715</v>
      </c>
      <c r="D9" s="32">
        <v>1137</v>
      </c>
      <c r="E9" s="32">
        <v>387</v>
      </c>
      <c r="F9" s="32">
        <v>178</v>
      </c>
      <c r="G9" s="32">
        <v>393</v>
      </c>
      <c r="H9" s="33">
        <f>SUM(B9:G9)</f>
        <v>9476</v>
      </c>
      <c r="I9" s="32">
        <v>1265</v>
      </c>
      <c r="J9" s="32">
        <v>1472</v>
      </c>
      <c r="K9" s="32">
        <v>218</v>
      </c>
      <c r="L9" s="32">
        <v>87</v>
      </c>
      <c r="M9" s="32">
        <v>38</v>
      </c>
      <c r="N9" s="32">
        <v>63</v>
      </c>
      <c r="O9" s="39">
        <f>SUM(I9:N9)</f>
        <v>3143</v>
      </c>
      <c r="P9" s="31">
        <f>+I9+B9</f>
        <v>3931</v>
      </c>
      <c r="Q9" s="32">
        <f t="shared" ref="Q9:U21" si="0">+J9+C9</f>
        <v>6187</v>
      </c>
      <c r="R9" s="32">
        <f t="shared" si="0"/>
        <v>1355</v>
      </c>
      <c r="S9" s="32">
        <f t="shared" si="0"/>
        <v>474</v>
      </c>
      <c r="T9" s="32">
        <f t="shared" si="0"/>
        <v>216</v>
      </c>
      <c r="U9" s="32">
        <f>+N9+G9</f>
        <v>456</v>
      </c>
      <c r="V9" s="33">
        <f>SUM(P9:U9)</f>
        <v>12619</v>
      </c>
    </row>
    <row r="10" spans="1:22" x14ac:dyDescent="0.25">
      <c r="A10" s="21" t="s">
        <v>1</v>
      </c>
      <c r="B10" s="31">
        <v>207</v>
      </c>
      <c r="C10" s="32">
        <v>200</v>
      </c>
      <c r="D10" s="32">
        <v>47</v>
      </c>
      <c r="E10" s="32">
        <v>20</v>
      </c>
      <c r="F10" s="32">
        <v>15</v>
      </c>
      <c r="G10" s="32">
        <v>17</v>
      </c>
      <c r="H10" s="33">
        <f t="shared" ref="H10:H19" si="1">SUM(B10:G10)</f>
        <v>506</v>
      </c>
      <c r="I10" s="32">
        <v>32</v>
      </c>
      <c r="J10" s="32">
        <v>36</v>
      </c>
      <c r="K10" s="32">
        <v>13</v>
      </c>
      <c r="L10" s="32">
        <v>4</v>
      </c>
      <c r="M10" s="32">
        <v>4</v>
      </c>
      <c r="N10" s="32">
        <v>4</v>
      </c>
      <c r="O10" s="39">
        <f t="shared" ref="O10:O28" si="2">SUM(I10:N10)</f>
        <v>93</v>
      </c>
      <c r="P10" s="31">
        <f t="shared" ref="P10:P30" si="3">+I10+B10</f>
        <v>239</v>
      </c>
      <c r="Q10" s="32">
        <f t="shared" si="0"/>
        <v>236</v>
      </c>
      <c r="R10" s="32">
        <f t="shared" si="0"/>
        <v>60</v>
      </c>
      <c r="S10" s="32">
        <f t="shared" si="0"/>
        <v>24</v>
      </c>
      <c r="T10" s="32">
        <f t="shared" si="0"/>
        <v>19</v>
      </c>
      <c r="U10" s="32">
        <f t="shared" si="0"/>
        <v>21</v>
      </c>
      <c r="V10" s="33">
        <f t="shared" ref="V10:V21" si="4">SUM(P10:U10)</f>
        <v>599</v>
      </c>
    </row>
    <row r="11" spans="1:22" x14ac:dyDescent="0.25">
      <c r="A11" s="21" t="s">
        <v>2</v>
      </c>
      <c r="B11" s="31">
        <v>15560</v>
      </c>
      <c r="C11" s="32">
        <v>39493</v>
      </c>
      <c r="D11" s="32">
        <v>13501</v>
      </c>
      <c r="E11" s="32">
        <v>7162</v>
      </c>
      <c r="F11" s="32">
        <v>2222</v>
      </c>
      <c r="G11" s="32">
        <v>4763</v>
      </c>
      <c r="H11" s="33">
        <f t="shared" si="1"/>
        <v>82701</v>
      </c>
      <c r="I11" s="32">
        <v>21913</v>
      </c>
      <c r="J11" s="32">
        <v>41714</v>
      </c>
      <c r="K11" s="32">
        <v>5318</v>
      </c>
      <c r="L11" s="32">
        <v>2163</v>
      </c>
      <c r="M11" s="32">
        <v>742</v>
      </c>
      <c r="N11" s="32">
        <v>1721</v>
      </c>
      <c r="O11" s="39">
        <f t="shared" si="2"/>
        <v>73571</v>
      </c>
      <c r="P11" s="31">
        <f t="shared" si="3"/>
        <v>37473</v>
      </c>
      <c r="Q11" s="32">
        <f t="shared" si="0"/>
        <v>81207</v>
      </c>
      <c r="R11" s="32">
        <f t="shared" si="0"/>
        <v>18819</v>
      </c>
      <c r="S11" s="32">
        <f t="shared" si="0"/>
        <v>9325</v>
      </c>
      <c r="T11" s="32">
        <f t="shared" si="0"/>
        <v>2964</v>
      </c>
      <c r="U11" s="32">
        <f t="shared" si="0"/>
        <v>6484</v>
      </c>
      <c r="V11" s="33">
        <f t="shared" si="4"/>
        <v>156272</v>
      </c>
    </row>
    <row r="12" spans="1:22" x14ac:dyDescent="0.25">
      <c r="A12" s="21" t="s">
        <v>3</v>
      </c>
      <c r="B12" s="31">
        <v>405</v>
      </c>
      <c r="C12" s="32">
        <v>1305</v>
      </c>
      <c r="D12" s="32">
        <v>283</v>
      </c>
      <c r="E12" s="32">
        <v>1214</v>
      </c>
      <c r="F12" s="32">
        <v>95</v>
      </c>
      <c r="G12" s="32">
        <v>741</v>
      </c>
      <c r="H12" s="33">
        <f t="shared" si="1"/>
        <v>4043</v>
      </c>
      <c r="I12" s="32">
        <v>61</v>
      </c>
      <c r="J12" s="32">
        <v>146</v>
      </c>
      <c r="K12" s="32">
        <v>68</v>
      </c>
      <c r="L12" s="32">
        <v>210</v>
      </c>
      <c r="M12" s="32">
        <v>32</v>
      </c>
      <c r="N12" s="32">
        <v>104</v>
      </c>
      <c r="O12" s="39">
        <f t="shared" si="2"/>
        <v>621</v>
      </c>
      <c r="P12" s="31">
        <f t="shared" si="3"/>
        <v>466</v>
      </c>
      <c r="Q12" s="32">
        <f t="shared" si="0"/>
        <v>1451</v>
      </c>
      <c r="R12" s="32">
        <f t="shared" si="0"/>
        <v>351</v>
      </c>
      <c r="S12" s="32">
        <f t="shared" si="0"/>
        <v>1424</v>
      </c>
      <c r="T12" s="32">
        <f t="shared" si="0"/>
        <v>127</v>
      </c>
      <c r="U12" s="32">
        <f t="shared" si="0"/>
        <v>845</v>
      </c>
      <c r="V12" s="33">
        <f t="shared" si="4"/>
        <v>4664</v>
      </c>
    </row>
    <row r="13" spans="1:22" x14ac:dyDescent="0.25">
      <c r="A13" s="21" t="s">
        <v>4</v>
      </c>
      <c r="B13" s="31">
        <v>5504</v>
      </c>
      <c r="C13" s="32">
        <v>9658</v>
      </c>
      <c r="D13" s="32">
        <v>2924</v>
      </c>
      <c r="E13" s="32">
        <v>1441</v>
      </c>
      <c r="F13" s="32">
        <v>624</v>
      </c>
      <c r="G13" s="32">
        <v>901</v>
      </c>
      <c r="H13" s="33">
        <f t="shared" si="1"/>
        <v>21052</v>
      </c>
      <c r="I13" s="32">
        <v>749</v>
      </c>
      <c r="J13" s="32">
        <v>1011</v>
      </c>
      <c r="K13" s="32">
        <v>339</v>
      </c>
      <c r="L13" s="32">
        <v>222</v>
      </c>
      <c r="M13" s="32">
        <v>91</v>
      </c>
      <c r="N13" s="32">
        <v>199</v>
      </c>
      <c r="O13" s="39">
        <f t="shared" si="2"/>
        <v>2611</v>
      </c>
      <c r="P13" s="31">
        <f t="shared" si="3"/>
        <v>6253</v>
      </c>
      <c r="Q13" s="32">
        <f t="shared" si="0"/>
        <v>10669</v>
      </c>
      <c r="R13" s="32">
        <f t="shared" si="0"/>
        <v>3263</v>
      </c>
      <c r="S13" s="32">
        <f t="shared" si="0"/>
        <v>1663</v>
      </c>
      <c r="T13" s="32">
        <f t="shared" si="0"/>
        <v>715</v>
      </c>
      <c r="U13" s="32">
        <f t="shared" si="0"/>
        <v>1100</v>
      </c>
      <c r="V13" s="33">
        <f t="shared" si="4"/>
        <v>23663</v>
      </c>
    </row>
    <row r="14" spans="1:22" x14ac:dyDescent="0.25">
      <c r="A14" s="21" t="s">
        <v>5</v>
      </c>
      <c r="B14" s="31">
        <v>21847</v>
      </c>
      <c r="C14" s="32">
        <v>36218</v>
      </c>
      <c r="D14" s="32">
        <v>8416</v>
      </c>
      <c r="E14" s="32">
        <v>4985</v>
      </c>
      <c r="F14" s="32">
        <v>1663</v>
      </c>
      <c r="G14" s="32">
        <v>4019</v>
      </c>
      <c r="H14" s="33">
        <f t="shared" si="1"/>
        <v>77148</v>
      </c>
      <c r="I14" s="32">
        <v>18740</v>
      </c>
      <c r="J14" s="32">
        <v>26368</v>
      </c>
      <c r="K14" s="32">
        <v>4862</v>
      </c>
      <c r="L14" s="32">
        <v>2524</v>
      </c>
      <c r="M14" s="32">
        <v>924</v>
      </c>
      <c r="N14" s="32">
        <v>2031</v>
      </c>
      <c r="O14" s="39">
        <f t="shared" si="2"/>
        <v>55449</v>
      </c>
      <c r="P14" s="31">
        <f t="shared" si="3"/>
        <v>40587</v>
      </c>
      <c r="Q14" s="32">
        <f t="shared" si="0"/>
        <v>62586</v>
      </c>
      <c r="R14" s="32">
        <f t="shared" si="0"/>
        <v>13278</v>
      </c>
      <c r="S14" s="32">
        <f t="shared" si="0"/>
        <v>7509</v>
      </c>
      <c r="T14" s="32">
        <f t="shared" si="0"/>
        <v>2587</v>
      </c>
      <c r="U14" s="32">
        <f t="shared" si="0"/>
        <v>6050</v>
      </c>
      <c r="V14" s="33">
        <f t="shared" si="4"/>
        <v>132597</v>
      </c>
    </row>
    <row r="15" spans="1:22" x14ac:dyDescent="0.25">
      <c r="A15" s="21" t="s">
        <v>6</v>
      </c>
      <c r="B15" s="31">
        <v>7447</v>
      </c>
      <c r="C15" s="32">
        <v>8726</v>
      </c>
      <c r="D15" s="32">
        <v>4082</v>
      </c>
      <c r="E15" s="32">
        <v>3051</v>
      </c>
      <c r="F15" s="32">
        <v>812</v>
      </c>
      <c r="G15" s="32">
        <v>2140</v>
      </c>
      <c r="H15" s="33">
        <f t="shared" si="1"/>
        <v>26258</v>
      </c>
      <c r="I15" s="32">
        <v>1504</v>
      </c>
      <c r="J15" s="32">
        <v>2329</v>
      </c>
      <c r="K15" s="32">
        <v>1754</v>
      </c>
      <c r="L15" s="32">
        <v>1250</v>
      </c>
      <c r="M15" s="32">
        <v>403</v>
      </c>
      <c r="N15" s="32">
        <v>946</v>
      </c>
      <c r="O15" s="39">
        <f t="shared" si="2"/>
        <v>8186</v>
      </c>
      <c r="P15" s="31">
        <f t="shared" si="3"/>
        <v>8951</v>
      </c>
      <c r="Q15" s="32">
        <f t="shared" si="0"/>
        <v>11055</v>
      </c>
      <c r="R15" s="32">
        <f t="shared" si="0"/>
        <v>5836</v>
      </c>
      <c r="S15" s="32">
        <f t="shared" si="0"/>
        <v>4301</v>
      </c>
      <c r="T15" s="32">
        <f t="shared" si="0"/>
        <v>1215</v>
      </c>
      <c r="U15" s="32">
        <f t="shared" si="0"/>
        <v>3086</v>
      </c>
      <c r="V15" s="33">
        <f t="shared" si="4"/>
        <v>34444</v>
      </c>
    </row>
    <row r="16" spans="1:22" x14ac:dyDescent="0.25">
      <c r="A16" s="21" t="s">
        <v>7</v>
      </c>
      <c r="B16" s="31">
        <v>23967</v>
      </c>
      <c r="C16" s="32">
        <v>30033</v>
      </c>
      <c r="D16" s="32">
        <v>8750</v>
      </c>
      <c r="E16" s="32">
        <v>6695</v>
      </c>
      <c r="F16" s="32">
        <v>1504</v>
      </c>
      <c r="G16" s="32">
        <v>3445</v>
      </c>
      <c r="H16" s="33">
        <f t="shared" si="1"/>
        <v>74394</v>
      </c>
      <c r="I16" s="32">
        <v>9593</v>
      </c>
      <c r="J16" s="32">
        <v>19984</v>
      </c>
      <c r="K16" s="32">
        <v>5629</v>
      </c>
      <c r="L16" s="32">
        <v>5878</v>
      </c>
      <c r="M16" s="32">
        <v>828</v>
      </c>
      <c r="N16" s="32">
        <v>1819</v>
      </c>
      <c r="O16" s="39">
        <f t="shared" si="2"/>
        <v>43731</v>
      </c>
      <c r="P16" s="31">
        <f t="shared" si="3"/>
        <v>33560</v>
      </c>
      <c r="Q16" s="32">
        <f t="shared" si="0"/>
        <v>50017</v>
      </c>
      <c r="R16" s="32">
        <f t="shared" si="0"/>
        <v>14379</v>
      </c>
      <c r="S16" s="32">
        <f t="shared" si="0"/>
        <v>12573</v>
      </c>
      <c r="T16" s="32">
        <f t="shared" si="0"/>
        <v>2332</v>
      </c>
      <c r="U16" s="32">
        <f t="shared" si="0"/>
        <v>5264</v>
      </c>
      <c r="V16" s="33">
        <f t="shared" si="4"/>
        <v>118125</v>
      </c>
    </row>
    <row r="17" spans="1:22" x14ac:dyDescent="0.25">
      <c r="A17" s="47" t="s">
        <v>8</v>
      </c>
      <c r="B17" s="31">
        <v>8638</v>
      </c>
      <c r="C17" s="32">
        <v>13035</v>
      </c>
      <c r="D17" s="32">
        <v>4708</v>
      </c>
      <c r="E17" s="32">
        <v>3998</v>
      </c>
      <c r="F17" s="32">
        <v>1089</v>
      </c>
      <c r="G17" s="32">
        <v>2011</v>
      </c>
      <c r="H17" s="33">
        <f t="shared" si="1"/>
        <v>33479</v>
      </c>
      <c r="I17" s="32">
        <v>12343</v>
      </c>
      <c r="J17" s="32">
        <v>13493</v>
      </c>
      <c r="K17" s="32">
        <v>7366</v>
      </c>
      <c r="L17" s="32">
        <v>5819</v>
      </c>
      <c r="M17" s="32">
        <v>1143</v>
      </c>
      <c r="N17" s="32">
        <v>1767</v>
      </c>
      <c r="O17" s="39">
        <f t="shared" si="2"/>
        <v>41931</v>
      </c>
      <c r="P17" s="31">
        <f t="shared" si="3"/>
        <v>20981</v>
      </c>
      <c r="Q17" s="32">
        <f t="shared" si="0"/>
        <v>26528</v>
      </c>
      <c r="R17" s="32">
        <f t="shared" si="0"/>
        <v>12074</v>
      </c>
      <c r="S17" s="32">
        <f t="shared" si="0"/>
        <v>9817</v>
      </c>
      <c r="T17" s="32">
        <f t="shared" si="0"/>
        <v>2232</v>
      </c>
      <c r="U17" s="32">
        <f t="shared" si="0"/>
        <v>3778</v>
      </c>
      <c r="V17" s="33">
        <f t="shared" si="4"/>
        <v>75410</v>
      </c>
    </row>
    <row r="18" spans="1:22" x14ac:dyDescent="0.25">
      <c r="A18" s="21" t="s">
        <v>72</v>
      </c>
      <c r="B18" s="31">
        <v>0</v>
      </c>
      <c r="C18" s="32">
        <v>33</v>
      </c>
      <c r="D18" s="32">
        <v>0</v>
      </c>
      <c r="E18" s="32">
        <v>0</v>
      </c>
      <c r="F18" s="32">
        <v>0</v>
      </c>
      <c r="G18" s="32">
        <v>0</v>
      </c>
      <c r="H18" s="33">
        <f t="shared" si="1"/>
        <v>33</v>
      </c>
      <c r="I18" s="32">
        <v>0</v>
      </c>
      <c r="J18" s="32">
        <v>406</v>
      </c>
      <c r="K18" s="32">
        <v>0</v>
      </c>
      <c r="L18" s="32">
        <v>0</v>
      </c>
      <c r="M18" s="32">
        <v>0</v>
      </c>
      <c r="N18" s="32">
        <v>0</v>
      </c>
      <c r="O18" s="39">
        <f t="shared" si="2"/>
        <v>406</v>
      </c>
      <c r="P18" s="31">
        <f t="shared" si="3"/>
        <v>0</v>
      </c>
      <c r="Q18" s="32">
        <f t="shared" si="0"/>
        <v>439</v>
      </c>
      <c r="R18" s="32">
        <f t="shared" si="0"/>
        <v>0</v>
      </c>
      <c r="S18" s="32">
        <f t="shared" si="0"/>
        <v>0</v>
      </c>
      <c r="T18" s="32">
        <f t="shared" si="0"/>
        <v>0</v>
      </c>
      <c r="U18" s="32">
        <f t="shared" si="0"/>
        <v>0</v>
      </c>
      <c r="V18" s="33">
        <f t="shared" si="4"/>
        <v>439</v>
      </c>
    </row>
    <row r="19" spans="1:22" x14ac:dyDescent="0.25">
      <c r="A19" s="21" t="s">
        <v>9</v>
      </c>
      <c r="B19" s="31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3">
        <f t="shared" si="1"/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9">
        <f t="shared" si="2"/>
        <v>0</v>
      </c>
      <c r="P19" s="31">
        <f t="shared" si="3"/>
        <v>0</v>
      </c>
      <c r="Q19" s="32">
        <f t="shared" si="0"/>
        <v>0</v>
      </c>
      <c r="R19" s="32">
        <f t="shared" si="0"/>
        <v>0</v>
      </c>
      <c r="S19" s="32">
        <f t="shared" si="0"/>
        <v>0</v>
      </c>
      <c r="T19" s="32">
        <f t="shared" si="0"/>
        <v>0</v>
      </c>
      <c r="U19" s="32">
        <f t="shared" si="0"/>
        <v>0</v>
      </c>
      <c r="V19" s="33">
        <f t="shared" si="4"/>
        <v>0</v>
      </c>
    </row>
    <row r="20" spans="1:22" x14ac:dyDescent="0.25">
      <c r="A20" s="21"/>
      <c r="B20" s="13"/>
      <c r="C20" s="7"/>
      <c r="D20" s="7"/>
      <c r="E20" s="7"/>
      <c r="F20" s="7"/>
      <c r="G20" s="7"/>
      <c r="H20" s="12"/>
      <c r="I20" s="11"/>
      <c r="J20" s="9"/>
      <c r="K20" s="9"/>
      <c r="L20" s="9"/>
      <c r="M20" s="9"/>
      <c r="N20" s="9"/>
      <c r="O20" s="38"/>
      <c r="P20" s="31"/>
      <c r="Q20" s="32"/>
      <c r="R20" s="32"/>
      <c r="S20" s="32"/>
      <c r="T20" s="32"/>
      <c r="U20" s="32"/>
      <c r="V20" s="33"/>
    </row>
    <row r="21" spans="1:22" ht="15.75" thickBot="1" x14ac:dyDescent="0.3">
      <c r="A21" s="103" t="s">
        <v>10</v>
      </c>
      <c r="B21" s="115">
        <f>SUM(B9:B20)</f>
        <v>86241</v>
      </c>
      <c r="C21" s="116">
        <f t="shared" ref="C21:I21" si="5">SUM(C9:C20)</f>
        <v>143416</v>
      </c>
      <c r="D21" s="116">
        <f t="shared" si="5"/>
        <v>43848</v>
      </c>
      <c r="E21" s="116">
        <f t="shared" si="5"/>
        <v>28953</v>
      </c>
      <c r="F21" s="116">
        <f t="shared" si="5"/>
        <v>8202</v>
      </c>
      <c r="G21" s="116">
        <f t="shared" si="5"/>
        <v>18430</v>
      </c>
      <c r="H21" s="117">
        <f t="shared" ref="H21:H28" si="6">SUM(B21:G21)</f>
        <v>329090</v>
      </c>
      <c r="I21" s="116">
        <f t="shared" si="5"/>
        <v>66200</v>
      </c>
      <c r="J21" s="116">
        <f t="shared" ref="J21" si="7">SUM(J9:J20)</f>
        <v>106959</v>
      </c>
      <c r="K21" s="116">
        <f t="shared" ref="K21" si="8">SUM(K9:K20)</f>
        <v>25567</v>
      </c>
      <c r="L21" s="116">
        <f t="shared" ref="L21" si="9">SUM(L9:L20)</f>
        <v>18157</v>
      </c>
      <c r="M21" s="116">
        <f t="shared" ref="M21" si="10">SUM(M9:M20)</f>
        <v>4205</v>
      </c>
      <c r="N21" s="116">
        <f t="shared" ref="N21" si="11">SUM(N9:N20)</f>
        <v>8654</v>
      </c>
      <c r="O21" s="118">
        <f t="shared" si="2"/>
        <v>229742</v>
      </c>
      <c r="P21" s="115">
        <f t="shared" si="3"/>
        <v>152441</v>
      </c>
      <c r="Q21" s="116">
        <f t="shared" ref="Q21" si="12">+J21+C21</f>
        <v>250375</v>
      </c>
      <c r="R21" s="116">
        <f t="shared" ref="R21" si="13">+K21+D21</f>
        <v>69415</v>
      </c>
      <c r="S21" s="116">
        <f t="shared" ref="S21" si="14">+L21+E21</f>
        <v>47110</v>
      </c>
      <c r="T21" s="116">
        <f t="shared" ref="T21" si="15">+M21+F21</f>
        <v>12407</v>
      </c>
      <c r="U21" s="116">
        <f t="shared" si="0"/>
        <v>27084</v>
      </c>
      <c r="V21" s="117">
        <f t="shared" si="4"/>
        <v>558832</v>
      </c>
    </row>
    <row r="22" spans="1:22" x14ac:dyDescent="0.25">
      <c r="A22" s="97"/>
      <c r="B22" s="109"/>
      <c r="C22" s="110"/>
      <c r="D22" s="110"/>
      <c r="E22" s="110"/>
      <c r="F22" s="110"/>
      <c r="G22" s="110"/>
      <c r="H22" s="111"/>
      <c r="I22" s="112"/>
      <c r="J22" s="113"/>
      <c r="K22" s="113"/>
      <c r="L22" s="113"/>
      <c r="M22" s="113"/>
      <c r="N22" s="113"/>
      <c r="O22" s="114"/>
      <c r="P22" s="63"/>
      <c r="Q22" s="64"/>
      <c r="R22" s="64"/>
      <c r="S22" s="64"/>
      <c r="T22" s="64"/>
      <c r="U22" s="64"/>
      <c r="V22" s="62"/>
    </row>
    <row r="23" spans="1:22" x14ac:dyDescent="0.25">
      <c r="A23" s="21" t="s">
        <v>11</v>
      </c>
      <c r="B23" s="31">
        <v>783</v>
      </c>
      <c r="C23" s="32">
        <v>6401</v>
      </c>
      <c r="D23" s="32">
        <v>23772</v>
      </c>
      <c r="E23" s="32">
        <v>7159</v>
      </c>
      <c r="F23" s="32">
        <v>3807</v>
      </c>
      <c r="G23" s="32">
        <v>6387</v>
      </c>
      <c r="H23" s="33">
        <f t="shared" si="6"/>
        <v>48309</v>
      </c>
      <c r="I23" s="34">
        <v>628</v>
      </c>
      <c r="J23" s="35">
        <v>4264</v>
      </c>
      <c r="K23" s="35">
        <v>11026</v>
      </c>
      <c r="L23" s="35">
        <v>7430</v>
      </c>
      <c r="M23" s="35">
        <v>6945</v>
      </c>
      <c r="N23" s="35">
        <v>8325</v>
      </c>
      <c r="O23" s="39">
        <f t="shared" si="2"/>
        <v>38618</v>
      </c>
      <c r="P23" s="31">
        <f t="shared" si="3"/>
        <v>1411</v>
      </c>
      <c r="Q23" s="32">
        <f t="shared" ref="Q23:Q28" si="16">+J23+C23</f>
        <v>10665</v>
      </c>
      <c r="R23" s="32">
        <f t="shared" ref="R23:R28" si="17">+K23+D23</f>
        <v>34798</v>
      </c>
      <c r="S23" s="32">
        <f t="shared" ref="S23:S28" si="18">+L23+E23</f>
        <v>14589</v>
      </c>
      <c r="T23" s="32">
        <f t="shared" ref="T23:T28" si="19">+M23+F23</f>
        <v>10752</v>
      </c>
      <c r="U23" s="32">
        <f t="shared" ref="U23:U28" si="20">+N23+G23</f>
        <v>14712</v>
      </c>
      <c r="V23" s="33">
        <f t="shared" ref="V23:V28" si="21">+O23+H23</f>
        <v>86927</v>
      </c>
    </row>
    <row r="24" spans="1:22" x14ac:dyDescent="0.25">
      <c r="A24" s="21" t="s">
        <v>12</v>
      </c>
      <c r="B24" s="31">
        <v>176</v>
      </c>
      <c r="C24" s="32">
        <v>1122</v>
      </c>
      <c r="D24" s="32">
        <v>1523</v>
      </c>
      <c r="E24" s="32">
        <v>840</v>
      </c>
      <c r="F24" s="32">
        <v>223</v>
      </c>
      <c r="G24" s="32">
        <v>1159</v>
      </c>
      <c r="H24" s="33">
        <f t="shared" si="6"/>
        <v>5043</v>
      </c>
      <c r="I24" s="34">
        <v>137</v>
      </c>
      <c r="J24" s="35">
        <v>494</v>
      </c>
      <c r="K24" s="35">
        <v>617</v>
      </c>
      <c r="L24" s="35">
        <v>1098</v>
      </c>
      <c r="M24" s="35">
        <v>267</v>
      </c>
      <c r="N24" s="35">
        <v>927</v>
      </c>
      <c r="O24" s="39">
        <f t="shared" si="2"/>
        <v>3540</v>
      </c>
      <c r="P24" s="31">
        <f t="shared" si="3"/>
        <v>313</v>
      </c>
      <c r="Q24" s="32">
        <f t="shared" si="16"/>
        <v>1616</v>
      </c>
      <c r="R24" s="32">
        <f t="shared" si="17"/>
        <v>2140</v>
      </c>
      <c r="S24" s="32">
        <f t="shared" si="18"/>
        <v>1938</v>
      </c>
      <c r="T24" s="32">
        <f t="shared" si="19"/>
        <v>490</v>
      </c>
      <c r="U24" s="32">
        <f t="shared" si="20"/>
        <v>2086</v>
      </c>
      <c r="V24" s="33">
        <f t="shared" si="21"/>
        <v>8583</v>
      </c>
    </row>
    <row r="25" spans="1:22" x14ac:dyDescent="0.25">
      <c r="A25" s="21" t="s">
        <v>13</v>
      </c>
      <c r="B25" s="31">
        <v>120</v>
      </c>
      <c r="C25" s="32">
        <v>384</v>
      </c>
      <c r="D25" s="32">
        <v>1991</v>
      </c>
      <c r="E25" s="32">
        <v>1377</v>
      </c>
      <c r="F25" s="32">
        <v>621</v>
      </c>
      <c r="G25" s="32">
        <v>739</v>
      </c>
      <c r="H25" s="33">
        <f t="shared" si="6"/>
        <v>5232</v>
      </c>
      <c r="I25" s="34">
        <v>340</v>
      </c>
      <c r="J25" s="35">
        <v>514</v>
      </c>
      <c r="K25" s="35">
        <v>3260</v>
      </c>
      <c r="L25" s="35">
        <v>4835</v>
      </c>
      <c r="M25" s="35">
        <v>1341</v>
      </c>
      <c r="N25" s="35">
        <v>889</v>
      </c>
      <c r="O25" s="39">
        <f t="shared" si="2"/>
        <v>11179</v>
      </c>
      <c r="P25" s="31">
        <f t="shared" si="3"/>
        <v>460</v>
      </c>
      <c r="Q25" s="32">
        <f t="shared" si="16"/>
        <v>898</v>
      </c>
      <c r="R25" s="32">
        <f t="shared" si="17"/>
        <v>5251</v>
      </c>
      <c r="S25" s="32">
        <f t="shared" si="18"/>
        <v>6212</v>
      </c>
      <c r="T25" s="32">
        <f t="shared" si="19"/>
        <v>1962</v>
      </c>
      <c r="U25" s="32">
        <f t="shared" si="20"/>
        <v>1628</v>
      </c>
      <c r="V25" s="33">
        <f t="shared" si="21"/>
        <v>16411</v>
      </c>
    </row>
    <row r="26" spans="1:22" x14ac:dyDescent="0.25">
      <c r="A26" s="21" t="s">
        <v>14</v>
      </c>
      <c r="B26" s="31">
        <v>134</v>
      </c>
      <c r="C26" s="32">
        <v>132</v>
      </c>
      <c r="D26" s="32">
        <v>585</v>
      </c>
      <c r="E26" s="32">
        <v>1516</v>
      </c>
      <c r="F26" s="32">
        <v>7</v>
      </c>
      <c r="G26" s="32">
        <v>31</v>
      </c>
      <c r="H26" s="33">
        <f t="shared" si="6"/>
        <v>2405</v>
      </c>
      <c r="I26" s="34">
        <v>44</v>
      </c>
      <c r="J26" s="35">
        <v>124</v>
      </c>
      <c r="K26" s="35">
        <v>233</v>
      </c>
      <c r="L26" s="35">
        <v>407</v>
      </c>
      <c r="M26" s="35">
        <v>16</v>
      </c>
      <c r="N26" s="35">
        <v>17</v>
      </c>
      <c r="O26" s="39">
        <f t="shared" si="2"/>
        <v>841</v>
      </c>
      <c r="P26" s="31">
        <f t="shared" si="3"/>
        <v>178</v>
      </c>
      <c r="Q26" s="32">
        <f t="shared" si="16"/>
        <v>256</v>
      </c>
      <c r="R26" s="32">
        <f t="shared" si="17"/>
        <v>818</v>
      </c>
      <c r="S26" s="32">
        <f t="shared" si="18"/>
        <v>1923</v>
      </c>
      <c r="T26" s="32">
        <f t="shared" si="19"/>
        <v>23</v>
      </c>
      <c r="U26" s="32">
        <f t="shared" si="20"/>
        <v>48</v>
      </c>
      <c r="V26" s="33">
        <f t="shared" si="21"/>
        <v>3246</v>
      </c>
    </row>
    <row r="27" spans="1:22" x14ac:dyDescent="0.25">
      <c r="A27" s="21" t="s">
        <v>15</v>
      </c>
      <c r="B27" s="31">
        <v>37</v>
      </c>
      <c r="C27" s="32">
        <v>196</v>
      </c>
      <c r="D27" s="32">
        <v>172</v>
      </c>
      <c r="E27" s="32">
        <v>553</v>
      </c>
      <c r="F27" s="32">
        <v>53</v>
      </c>
      <c r="G27" s="32">
        <v>193</v>
      </c>
      <c r="H27" s="33">
        <f t="shared" si="6"/>
        <v>1204</v>
      </c>
      <c r="I27" s="34">
        <v>38</v>
      </c>
      <c r="J27" s="35">
        <v>400</v>
      </c>
      <c r="K27" s="35">
        <v>214</v>
      </c>
      <c r="L27" s="35">
        <v>383</v>
      </c>
      <c r="M27" s="35">
        <v>79</v>
      </c>
      <c r="N27" s="35">
        <v>164</v>
      </c>
      <c r="O27" s="39">
        <f t="shared" si="2"/>
        <v>1278</v>
      </c>
      <c r="P27" s="31">
        <f t="shared" si="3"/>
        <v>75</v>
      </c>
      <c r="Q27" s="32">
        <f t="shared" si="16"/>
        <v>596</v>
      </c>
      <c r="R27" s="32">
        <f t="shared" si="17"/>
        <v>386</v>
      </c>
      <c r="S27" s="32">
        <f t="shared" si="18"/>
        <v>936</v>
      </c>
      <c r="T27" s="32">
        <f t="shared" si="19"/>
        <v>132</v>
      </c>
      <c r="U27" s="32">
        <f t="shared" si="20"/>
        <v>357</v>
      </c>
      <c r="V27" s="33">
        <f t="shared" si="21"/>
        <v>2482</v>
      </c>
    </row>
    <row r="28" spans="1:22" x14ac:dyDescent="0.25">
      <c r="A28" s="21" t="s">
        <v>16</v>
      </c>
      <c r="B28" s="31">
        <v>556</v>
      </c>
      <c r="C28" s="32">
        <v>8865</v>
      </c>
      <c r="D28" s="32">
        <v>2697</v>
      </c>
      <c r="E28" s="32">
        <v>550</v>
      </c>
      <c r="F28" s="32">
        <v>215</v>
      </c>
      <c r="G28" s="32">
        <v>258</v>
      </c>
      <c r="H28" s="33">
        <f t="shared" si="6"/>
        <v>13141</v>
      </c>
      <c r="I28" s="34">
        <v>340</v>
      </c>
      <c r="J28" s="35">
        <v>3681</v>
      </c>
      <c r="K28" s="35">
        <v>1550</v>
      </c>
      <c r="L28" s="35">
        <v>359</v>
      </c>
      <c r="M28" s="35">
        <v>119</v>
      </c>
      <c r="N28" s="35">
        <v>78</v>
      </c>
      <c r="O28" s="39">
        <f t="shared" si="2"/>
        <v>6127</v>
      </c>
      <c r="P28" s="31">
        <f t="shared" si="3"/>
        <v>896</v>
      </c>
      <c r="Q28" s="32">
        <f t="shared" si="16"/>
        <v>12546</v>
      </c>
      <c r="R28" s="32">
        <f t="shared" si="17"/>
        <v>4247</v>
      </c>
      <c r="S28" s="32">
        <f t="shared" si="18"/>
        <v>909</v>
      </c>
      <c r="T28" s="32">
        <f t="shared" si="19"/>
        <v>334</v>
      </c>
      <c r="U28" s="32">
        <f t="shared" si="20"/>
        <v>336</v>
      </c>
      <c r="V28" s="33">
        <f t="shared" si="21"/>
        <v>19268</v>
      </c>
    </row>
    <row r="29" spans="1:22" x14ac:dyDescent="0.25">
      <c r="A29" s="21"/>
      <c r="B29" s="31"/>
      <c r="C29" s="32"/>
      <c r="D29" s="32"/>
      <c r="E29" s="32"/>
      <c r="F29" s="32"/>
      <c r="G29" s="32"/>
      <c r="H29" s="33"/>
      <c r="I29" s="34"/>
      <c r="J29" s="35"/>
      <c r="K29" s="35"/>
      <c r="L29" s="35"/>
      <c r="M29" s="35"/>
      <c r="N29" s="35"/>
      <c r="O29" s="40"/>
      <c r="P29" s="31"/>
      <c r="Q29" s="32"/>
      <c r="R29" s="32"/>
      <c r="S29" s="32"/>
      <c r="T29" s="32"/>
      <c r="U29" s="32"/>
      <c r="V29" s="33"/>
    </row>
    <row r="30" spans="1:22" ht="15.75" thickBot="1" x14ac:dyDescent="0.3">
      <c r="A30" s="103" t="s">
        <v>17</v>
      </c>
      <c r="B30" s="115">
        <f>SUM(B23:B29)</f>
        <v>1806</v>
      </c>
      <c r="C30" s="116">
        <f t="shared" ref="C30:I30" si="22">SUM(C23:C29)</f>
        <v>17100</v>
      </c>
      <c r="D30" s="116">
        <f t="shared" si="22"/>
        <v>30740</v>
      </c>
      <c r="E30" s="116">
        <f t="shared" si="22"/>
        <v>11995</v>
      </c>
      <c r="F30" s="116">
        <f t="shared" si="22"/>
        <v>4926</v>
      </c>
      <c r="G30" s="116">
        <f t="shared" si="22"/>
        <v>8767</v>
      </c>
      <c r="H30" s="117">
        <f>SUM(H23:H29)</f>
        <v>75334</v>
      </c>
      <c r="I30" s="116">
        <f t="shared" si="22"/>
        <v>1527</v>
      </c>
      <c r="J30" s="116">
        <f t="shared" ref="J30" si="23">SUM(J23:J29)</f>
        <v>9477</v>
      </c>
      <c r="K30" s="116">
        <f t="shared" ref="K30" si="24">SUM(K23:K29)</f>
        <v>16900</v>
      </c>
      <c r="L30" s="116">
        <f t="shared" ref="L30" si="25">SUM(L23:L29)</f>
        <v>14512</v>
      </c>
      <c r="M30" s="116">
        <f t="shared" ref="M30" si="26">SUM(M23:M29)</f>
        <v>8767</v>
      </c>
      <c r="N30" s="116">
        <f t="shared" ref="N30:O30" si="27">SUM(N23:N29)</f>
        <v>10400</v>
      </c>
      <c r="O30" s="118">
        <f t="shared" si="27"/>
        <v>61583</v>
      </c>
      <c r="P30" s="115">
        <f t="shared" si="3"/>
        <v>3333</v>
      </c>
      <c r="Q30" s="116">
        <f t="shared" ref="Q30" si="28">+J30+C30</f>
        <v>26577</v>
      </c>
      <c r="R30" s="116">
        <f t="shared" ref="R30" si="29">+K30+D30</f>
        <v>47640</v>
      </c>
      <c r="S30" s="116">
        <f t="shared" ref="S30" si="30">+L30+E30</f>
        <v>26507</v>
      </c>
      <c r="T30" s="116">
        <f t="shared" ref="T30" si="31">+M30+F30</f>
        <v>13693</v>
      </c>
      <c r="U30" s="116">
        <f t="shared" ref="U30" si="32">+N30+G30</f>
        <v>19167</v>
      </c>
      <c r="V30" s="117">
        <f t="shared" ref="V30" si="33">+O30+H30</f>
        <v>136917</v>
      </c>
    </row>
    <row r="31" spans="1:22" x14ac:dyDescent="0.25">
      <c r="A31" s="97" t="s">
        <v>18</v>
      </c>
      <c r="B31" s="109">
        <v>13494</v>
      </c>
      <c r="C31" s="110">
        <v>6307</v>
      </c>
      <c r="D31" s="110">
        <v>2032</v>
      </c>
      <c r="E31" s="110">
        <v>807</v>
      </c>
      <c r="F31" s="110">
        <v>409</v>
      </c>
      <c r="G31" s="110">
        <v>840</v>
      </c>
      <c r="H31" s="150">
        <f>SUM(B31:G31)</f>
        <v>23889</v>
      </c>
      <c r="I31" s="112">
        <v>20188</v>
      </c>
      <c r="J31" s="113">
        <v>4224</v>
      </c>
      <c r="K31" s="113">
        <v>1107</v>
      </c>
      <c r="L31" s="113">
        <v>451</v>
      </c>
      <c r="M31" s="113">
        <v>207</v>
      </c>
      <c r="N31" s="113">
        <v>280</v>
      </c>
      <c r="O31" s="151">
        <f>SUM(I31:N31)</f>
        <v>26457</v>
      </c>
      <c r="P31" s="148">
        <f t="shared" ref="P31:U31" si="34">+B31+I31</f>
        <v>33682</v>
      </c>
      <c r="Q31" s="113">
        <f t="shared" si="34"/>
        <v>10531</v>
      </c>
      <c r="R31" s="113">
        <f t="shared" si="34"/>
        <v>3139</v>
      </c>
      <c r="S31" s="113">
        <f t="shared" si="34"/>
        <v>1258</v>
      </c>
      <c r="T31" s="113">
        <f t="shared" si="34"/>
        <v>616</v>
      </c>
      <c r="U31" s="113">
        <f t="shared" si="34"/>
        <v>1120</v>
      </c>
      <c r="V31" s="150">
        <f>SUM(P31:U31)</f>
        <v>50346</v>
      </c>
    </row>
    <row r="32" spans="1:22" x14ac:dyDescent="0.25">
      <c r="A32" s="21" t="s">
        <v>19</v>
      </c>
      <c r="B32" s="13"/>
      <c r="C32" s="7"/>
      <c r="D32" s="7"/>
      <c r="E32" s="7"/>
      <c r="F32" s="7"/>
      <c r="G32" s="7"/>
      <c r="H32" s="12"/>
      <c r="I32" s="11"/>
      <c r="J32" s="9"/>
      <c r="K32" s="9"/>
      <c r="L32" s="9"/>
      <c r="M32" s="9"/>
      <c r="N32" s="9"/>
      <c r="O32" s="38"/>
      <c r="P32" s="19"/>
      <c r="Q32" s="9"/>
      <c r="R32" s="9"/>
      <c r="S32" s="9"/>
      <c r="T32" s="9"/>
      <c r="U32" s="9"/>
      <c r="V32" s="12"/>
    </row>
    <row r="33" spans="1:22" x14ac:dyDescent="0.25">
      <c r="A33" s="21" t="s">
        <v>20</v>
      </c>
      <c r="B33" s="13"/>
      <c r="C33" s="7"/>
      <c r="D33" s="7"/>
      <c r="E33" s="7"/>
      <c r="F33" s="7"/>
      <c r="G33" s="7"/>
      <c r="H33" s="12"/>
      <c r="I33" s="11"/>
      <c r="J33" s="9"/>
      <c r="K33" s="9"/>
      <c r="L33" s="9"/>
      <c r="M33" s="9"/>
      <c r="N33" s="9"/>
      <c r="O33" s="38"/>
      <c r="P33" s="19"/>
      <c r="Q33" s="9"/>
      <c r="R33" s="9"/>
      <c r="S33" s="9"/>
      <c r="T33" s="9"/>
      <c r="U33" s="9"/>
      <c r="V33" s="12"/>
    </row>
    <row r="34" spans="1:22" x14ac:dyDescent="0.25">
      <c r="A34" s="21" t="s">
        <v>21</v>
      </c>
      <c r="B34" s="13"/>
      <c r="C34" s="7"/>
      <c r="D34" s="7"/>
      <c r="E34" s="7"/>
      <c r="F34" s="7"/>
      <c r="G34" s="7"/>
      <c r="H34" s="12"/>
      <c r="I34" s="11"/>
      <c r="J34" s="9"/>
      <c r="K34" s="9"/>
      <c r="L34" s="9"/>
      <c r="M34" s="9"/>
      <c r="N34" s="9"/>
      <c r="O34" s="38"/>
      <c r="P34" s="19"/>
      <c r="Q34" s="9"/>
      <c r="R34" s="9"/>
      <c r="S34" s="9"/>
      <c r="T34" s="9"/>
      <c r="U34" s="9"/>
      <c r="V34" s="12"/>
    </row>
    <row r="35" spans="1:22" x14ac:dyDescent="0.25">
      <c r="A35" s="23" t="s">
        <v>22</v>
      </c>
      <c r="B35" s="13" t="s">
        <v>69</v>
      </c>
      <c r="C35" s="7" t="s">
        <v>69</v>
      </c>
      <c r="D35" s="7" t="s">
        <v>69</v>
      </c>
      <c r="E35" s="7" t="s">
        <v>69</v>
      </c>
      <c r="F35" s="7" t="s">
        <v>69</v>
      </c>
      <c r="G35" s="7" t="s">
        <v>69</v>
      </c>
      <c r="H35" s="20" t="s">
        <v>69</v>
      </c>
      <c r="I35" s="13" t="s">
        <v>69</v>
      </c>
      <c r="J35" s="7" t="s">
        <v>69</v>
      </c>
      <c r="K35" s="7" t="s">
        <v>69</v>
      </c>
      <c r="L35" s="7" t="s">
        <v>69</v>
      </c>
      <c r="M35" s="7" t="s">
        <v>69</v>
      </c>
      <c r="N35" s="7" t="s">
        <v>69</v>
      </c>
      <c r="O35" s="41" t="s">
        <v>69</v>
      </c>
      <c r="P35" s="13" t="s">
        <v>69</v>
      </c>
      <c r="Q35" s="7" t="s">
        <v>69</v>
      </c>
      <c r="R35" s="7" t="s">
        <v>69</v>
      </c>
      <c r="S35" s="7" t="s">
        <v>69</v>
      </c>
      <c r="T35" s="7" t="s">
        <v>69</v>
      </c>
      <c r="U35" s="7" t="s">
        <v>69</v>
      </c>
      <c r="V35" s="20" t="s">
        <v>69</v>
      </c>
    </row>
    <row r="36" spans="1:22" x14ac:dyDescent="0.25">
      <c r="A36" s="21"/>
      <c r="B36" s="13"/>
      <c r="C36" s="7"/>
      <c r="D36" s="7"/>
      <c r="E36" s="7"/>
      <c r="F36" s="7"/>
      <c r="G36" s="7"/>
      <c r="H36" s="12"/>
      <c r="I36" s="11"/>
      <c r="J36" s="9"/>
      <c r="K36" s="9"/>
      <c r="L36" s="9"/>
      <c r="M36" s="9"/>
      <c r="N36" s="9"/>
      <c r="O36" s="38"/>
      <c r="P36" s="19"/>
      <c r="Q36" s="9"/>
      <c r="R36" s="9"/>
      <c r="S36" s="9"/>
      <c r="T36" s="9"/>
      <c r="U36" s="9"/>
      <c r="V36" s="12"/>
    </row>
    <row r="37" spans="1:22" x14ac:dyDescent="0.25">
      <c r="A37" s="23" t="s">
        <v>23</v>
      </c>
      <c r="B37" s="13"/>
      <c r="C37" s="7"/>
      <c r="D37" s="7"/>
      <c r="E37" s="7"/>
      <c r="F37" s="7"/>
      <c r="G37" s="7"/>
      <c r="H37" s="12"/>
      <c r="I37" s="11"/>
      <c r="J37" s="9"/>
      <c r="K37" s="9"/>
      <c r="L37" s="9"/>
      <c r="M37" s="9"/>
      <c r="N37" s="9"/>
      <c r="O37" s="38"/>
      <c r="P37" s="19"/>
      <c r="Q37" s="9"/>
      <c r="R37" s="9"/>
      <c r="S37" s="9"/>
      <c r="T37" s="9"/>
      <c r="U37" s="9"/>
      <c r="V37" s="12"/>
    </row>
    <row r="38" spans="1:22" ht="15.75" thickBot="1" x14ac:dyDescent="0.3">
      <c r="A38" s="70"/>
      <c r="B38" s="88"/>
      <c r="C38" s="89"/>
      <c r="D38" s="89"/>
      <c r="E38" s="89"/>
      <c r="F38" s="89"/>
      <c r="G38" s="89"/>
      <c r="H38" s="90"/>
      <c r="I38" s="77"/>
      <c r="J38" s="53"/>
      <c r="K38" s="53"/>
      <c r="L38" s="53"/>
      <c r="M38" s="53"/>
      <c r="N38" s="53"/>
      <c r="O38" s="54"/>
      <c r="P38" s="52"/>
      <c r="Q38" s="53"/>
      <c r="R38" s="53"/>
      <c r="S38" s="53"/>
      <c r="T38" s="53"/>
      <c r="U38" s="53"/>
      <c r="V38" s="51"/>
    </row>
    <row r="39" spans="1:22" ht="16.5" thickTop="1" thickBot="1" x14ac:dyDescent="0.3">
      <c r="A39" s="14" t="s">
        <v>24</v>
      </c>
      <c r="B39" s="74">
        <f>+B21+B30</f>
        <v>88047</v>
      </c>
      <c r="C39" s="75">
        <f t="shared" ref="C39:V39" si="35">+C21+C30</f>
        <v>160516</v>
      </c>
      <c r="D39" s="75">
        <f t="shared" si="35"/>
        <v>74588</v>
      </c>
      <c r="E39" s="75">
        <f t="shared" si="35"/>
        <v>40948</v>
      </c>
      <c r="F39" s="75">
        <f t="shared" si="35"/>
        <v>13128</v>
      </c>
      <c r="G39" s="75">
        <f t="shared" si="35"/>
        <v>27197</v>
      </c>
      <c r="H39" s="76">
        <f t="shared" si="35"/>
        <v>404424</v>
      </c>
      <c r="I39" s="75">
        <f t="shared" si="35"/>
        <v>67727</v>
      </c>
      <c r="J39" s="75">
        <f t="shared" si="35"/>
        <v>116436</v>
      </c>
      <c r="K39" s="75">
        <f t="shared" si="35"/>
        <v>42467</v>
      </c>
      <c r="L39" s="75">
        <f t="shared" si="35"/>
        <v>32669</v>
      </c>
      <c r="M39" s="75">
        <f t="shared" si="35"/>
        <v>12972</v>
      </c>
      <c r="N39" s="75">
        <f t="shared" si="35"/>
        <v>19054</v>
      </c>
      <c r="O39" s="94">
        <f t="shared" ref="O39" si="36">SUM(I39:N39)</f>
        <v>291325</v>
      </c>
      <c r="P39" s="74">
        <f t="shared" si="35"/>
        <v>155774</v>
      </c>
      <c r="Q39" s="75">
        <f t="shared" si="35"/>
        <v>276952</v>
      </c>
      <c r="R39" s="75">
        <f t="shared" si="35"/>
        <v>117055</v>
      </c>
      <c r="S39" s="75">
        <f t="shared" si="35"/>
        <v>73617</v>
      </c>
      <c r="T39" s="75">
        <f t="shared" si="35"/>
        <v>26100</v>
      </c>
      <c r="U39" s="75">
        <f t="shared" si="35"/>
        <v>46251</v>
      </c>
      <c r="V39" s="76">
        <f t="shared" si="35"/>
        <v>695749</v>
      </c>
    </row>
    <row r="40" spans="1:22" ht="15.75" thickTop="1" x14ac:dyDescent="0.25">
      <c r="A40" s="2"/>
      <c r="B40" s="10"/>
      <c r="C40" s="10"/>
      <c r="D40" s="10"/>
      <c r="E40" s="10"/>
      <c r="F40" s="10"/>
      <c r="G40" s="1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5">
      <c r="A41" s="2"/>
      <c r="B41" s="10"/>
      <c r="C41" s="10"/>
      <c r="D41" s="10"/>
      <c r="E41" s="10"/>
      <c r="F41" s="10"/>
      <c r="G41" s="1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25">
      <c r="A42" s="139" t="s">
        <v>70</v>
      </c>
      <c r="B42" s="10"/>
      <c r="C42" s="10"/>
      <c r="D42" s="10"/>
      <c r="E42" s="10"/>
      <c r="F42" s="10"/>
      <c r="G42" s="10"/>
      <c r="H42" s="24"/>
      <c r="I42" s="1"/>
      <c r="J42" s="1"/>
      <c r="K42" s="1"/>
      <c r="L42" s="1"/>
      <c r="M42" s="1"/>
      <c r="N42" s="1"/>
      <c r="O42" s="37"/>
      <c r="P42" s="1"/>
      <c r="Q42" s="1"/>
      <c r="R42" s="1"/>
      <c r="S42" s="1"/>
      <c r="T42" s="1"/>
      <c r="U42" s="1"/>
      <c r="V42" s="1"/>
    </row>
    <row r="43" spans="1:22" x14ac:dyDescent="0.25">
      <c r="A43" s="140" t="s">
        <v>71</v>
      </c>
    </row>
  </sheetData>
  <mergeCells count="3">
    <mergeCell ref="B6:H6"/>
    <mergeCell ref="I6:O6"/>
    <mergeCell ref="P6:V6"/>
  </mergeCells>
  <dataValidations count="1">
    <dataValidation type="textLength" allowBlank="1" showInputMessage="1" showErrorMessage="1" sqref="A9:A17 A19:A41">
      <formula1>0</formula1>
      <formula2>0</formula2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opLeftCell="G20" zoomScaleNormal="100" workbookViewId="0">
      <selection activeCell="M43" sqref="M43"/>
    </sheetView>
  </sheetViews>
  <sheetFormatPr baseColWidth="10" defaultRowHeight="15" x14ac:dyDescent="0.25"/>
  <cols>
    <col min="1" max="1" width="40.85546875" customWidth="1"/>
    <col min="2" max="7" width="11.28515625" style="5" customWidth="1"/>
    <col min="8" max="8" width="10.42578125" customWidth="1"/>
    <col min="9" max="14" width="11.28515625" customWidth="1"/>
    <col min="15" max="15" width="8.5703125" customWidth="1"/>
    <col min="16" max="21" width="11.28515625" customWidth="1"/>
    <col min="22" max="22" width="8.7109375" customWidth="1"/>
    <col min="23" max="23" width="5.7109375" customWidth="1"/>
  </cols>
  <sheetData>
    <row r="1" spans="1:22" x14ac:dyDescent="0.25">
      <c r="A1" s="3" t="s">
        <v>28</v>
      </c>
    </row>
    <row r="3" spans="1:22" x14ac:dyDescent="0.25">
      <c r="H3" s="5"/>
      <c r="I3" s="5"/>
    </row>
    <row r="4" spans="1:22" x14ac:dyDescent="0.25">
      <c r="A4" s="4" t="s">
        <v>32</v>
      </c>
      <c r="B4" s="6"/>
    </row>
    <row r="5" spans="1:22" ht="15.75" thickBot="1" x14ac:dyDescent="0.3">
      <c r="E5" s="10"/>
      <c r="F5" s="10"/>
      <c r="G5" s="10"/>
      <c r="I5" s="1"/>
    </row>
    <row r="6" spans="1:22" ht="15.75" thickTop="1" x14ac:dyDescent="0.25">
      <c r="A6" s="95"/>
      <c r="B6" s="154" t="s">
        <v>26</v>
      </c>
      <c r="C6" s="155"/>
      <c r="D6" s="155"/>
      <c r="E6" s="155"/>
      <c r="F6" s="155"/>
      <c r="G6" s="155"/>
      <c r="H6" s="156"/>
      <c r="I6" s="154" t="s">
        <v>27</v>
      </c>
      <c r="J6" s="155"/>
      <c r="K6" s="155"/>
      <c r="L6" s="155"/>
      <c r="M6" s="155"/>
      <c r="N6" s="155"/>
      <c r="O6" s="156"/>
      <c r="P6" s="154" t="s">
        <v>29</v>
      </c>
      <c r="Q6" s="155"/>
      <c r="R6" s="155"/>
      <c r="S6" s="155"/>
      <c r="T6" s="155"/>
      <c r="U6" s="155"/>
      <c r="V6" s="156"/>
    </row>
    <row r="7" spans="1:22" ht="24.75" thickBot="1" x14ac:dyDescent="0.3">
      <c r="A7" s="96"/>
      <c r="B7" s="91" t="s">
        <v>38</v>
      </c>
      <c r="C7" s="92" t="s">
        <v>39</v>
      </c>
      <c r="D7" s="92" t="s">
        <v>40</v>
      </c>
      <c r="E7" s="92" t="s">
        <v>41</v>
      </c>
      <c r="F7" s="92" t="s">
        <v>42</v>
      </c>
      <c r="G7" s="92" t="s">
        <v>43</v>
      </c>
      <c r="H7" s="93" t="s">
        <v>30</v>
      </c>
      <c r="I7" s="91" t="s">
        <v>38</v>
      </c>
      <c r="J7" s="92" t="s">
        <v>39</v>
      </c>
      <c r="K7" s="92" t="s">
        <v>40</v>
      </c>
      <c r="L7" s="92" t="s">
        <v>41</v>
      </c>
      <c r="M7" s="92" t="s">
        <v>42</v>
      </c>
      <c r="N7" s="92" t="s">
        <v>43</v>
      </c>
      <c r="O7" s="93" t="s">
        <v>30</v>
      </c>
      <c r="P7" s="91" t="s">
        <v>38</v>
      </c>
      <c r="Q7" s="92" t="s">
        <v>39</v>
      </c>
      <c r="R7" s="92" t="s">
        <v>40</v>
      </c>
      <c r="S7" s="92" t="s">
        <v>41</v>
      </c>
      <c r="T7" s="92" t="s">
        <v>42</v>
      </c>
      <c r="U7" s="92" t="s">
        <v>43</v>
      </c>
      <c r="V7" s="93" t="s">
        <v>30</v>
      </c>
    </row>
    <row r="8" spans="1:22" ht="15.75" thickTop="1" x14ac:dyDescent="0.25">
      <c r="A8" s="59" t="s">
        <v>25</v>
      </c>
      <c r="B8" s="60"/>
      <c r="C8" s="61"/>
      <c r="D8" s="61"/>
      <c r="E8" s="61"/>
      <c r="F8" s="61"/>
      <c r="G8" s="61"/>
      <c r="H8" s="62"/>
      <c r="I8" s="63"/>
      <c r="J8" s="64"/>
      <c r="K8" s="64"/>
      <c r="L8" s="64"/>
      <c r="M8" s="64"/>
      <c r="N8" s="64"/>
      <c r="O8" s="62"/>
      <c r="P8" s="63"/>
      <c r="Q8" s="64"/>
      <c r="R8" s="64"/>
      <c r="S8" s="64"/>
      <c r="T8" s="64"/>
      <c r="U8" s="64"/>
      <c r="V8" s="62"/>
    </row>
    <row r="9" spans="1:22" x14ac:dyDescent="0.25">
      <c r="A9" s="21" t="s">
        <v>0</v>
      </c>
      <c r="B9" s="31">
        <v>2814</v>
      </c>
      <c r="C9" s="32">
        <v>5102</v>
      </c>
      <c r="D9" s="32">
        <v>1082</v>
      </c>
      <c r="E9" s="32">
        <v>398</v>
      </c>
      <c r="F9" s="32">
        <v>170</v>
      </c>
      <c r="G9" s="32">
        <v>419</v>
      </c>
      <c r="H9" s="18">
        <f>SUM(B9:G9)</f>
        <v>9985</v>
      </c>
      <c r="I9" s="31">
        <v>1268</v>
      </c>
      <c r="J9" s="32">
        <v>1633</v>
      </c>
      <c r="K9" s="32">
        <v>242</v>
      </c>
      <c r="L9" s="32">
        <v>82</v>
      </c>
      <c r="M9" s="32">
        <v>31</v>
      </c>
      <c r="N9" s="32">
        <v>56</v>
      </c>
      <c r="O9" s="18">
        <f>SUM(I9:N9)</f>
        <v>3312</v>
      </c>
      <c r="P9" s="31">
        <f>+I9+B9</f>
        <v>4082</v>
      </c>
      <c r="Q9" s="32">
        <f t="shared" ref="Q9:U17" si="0">+J9+C9</f>
        <v>6735</v>
      </c>
      <c r="R9" s="32">
        <f t="shared" si="0"/>
        <v>1324</v>
      </c>
      <c r="S9" s="32">
        <f t="shared" si="0"/>
        <v>480</v>
      </c>
      <c r="T9" s="32">
        <f t="shared" si="0"/>
        <v>201</v>
      </c>
      <c r="U9" s="32">
        <f t="shared" si="0"/>
        <v>475</v>
      </c>
      <c r="V9" s="18">
        <f>SUM(P9:U9)</f>
        <v>13297</v>
      </c>
    </row>
    <row r="10" spans="1:22" x14ac:dyDescent="0.25">
      <c r="A10" s="21" t="s">
        <v>1</v>
      </c>
      <c r="B10" s="31">
        <v>173</v>
      </c>
      <c r="C10" s="32">
        <v>275</v>
      </c>
      <c r="D10" s="32">
        <v>71</v>
      </c>
      <c r="E10" s="32">
        <v>18</v>
      </c>
      <c r="F10" s="32">
        <v>9</v>
      </c>
      <c r="G10" s="32">
        <v>17</v>
      </c>
      <c r="H10" s="18">
        <f t="shared" ref="H10:H30" si="1">SUM(B10:G10)</f>
        <v>563</v>
      </c>
      <c r="I10" s="31">
        <v>33</v>
      </c>
      <c r="J10" s="32">
        <v>38</v>
      </c>
      <c r="K10" s="32">
        <v>19</v>
      </c>
      <c r="L10" s="32">
        <v>3</v>
      </c>
      <c r="M10" s="32">
        <v>6</v>
      </c>
      <c r="N10" s="32">
        <v>5</v>
      </c>
      <c r="O10" s="18">
        <f t="shared" ref="O10:O19" si="2">SUM(I10:N10)</f>
        <v>104</v>
      </c>
      <c r="P10" s="31">
        <f t="shared" ref="P10:P19" si="3">+I10+B10</f>
        <v>206</v>
      </c>
      <c r="Q10" s="32">
        <f t="shared" si="0"/>
        <v>313</v>
      </c>
      <c r="R10" s="32">
        <f t="shared" si="0"/>
        <v>90</v>
      </c>
      <c r="S10" s="32">
        <f t="shared" si="0"/>
        <v>21</v>
      </c>
      <c r="T10" s="32">
        <f t="shared" si="0"/>
        <v>15</v>
      </c>
      <c r="U10" s="32">
        <f t="shared" si="0"/>
        <v>22</v>
      </c>
      <c r="V10" s="18">
        <f t="shared" ref="V10:V17" si="4">SUM(P10:U10)</f>
        <v>667</v>
      </c>
    </row>
    <row r="11" spans="1:22" x14ac:dyDescent="0.25">
      <c r="A11" s="21" t="s">
        <v>2</v>
      </c>
      <c r="B11" s="31">
        <v>15320</v>
      </c>
      <c r="C11" s="32">
        <v>43552</v>
      </c>
      <c r="D11" s="32">
        <v>13245</v>
      </c>
      <c r="E11" s="32">
        <v>6815</v>
      </c>
      <c r="F11" s="32">
        <v>2110</v>
      </c>
      <c r="G11" s="32">
        <v>4559</v>
      </c>
      <c r="H11" s="18">
        <f t="shared" si="1"/>
        <v>85601</v>
      </c>
      <c r="I11" s="31">
        <v>21329</v>
      </c>
      <c r="J11" s="32">
        <v>43999</v>
      </c>
      <c r="K11" s="32">
        <v>6172</v>
      </c>
      <c r="L11" s="32">
        <v>2204</v>
      </c>
      <c r="M11" s="32">
        <v>758</v>
      </c>
      <c r="N11" s="32">
        <v>1689</v>
      </c>
      <c r="O11" s="18">
        <f t="shared" si="2"/>
        <v>76151</v>
      </c>
      <c r="P11" s="31">
        <f t="shared" si="3"/>
        <v>36649</v>
      </c>
      <c r="Q11" s="32">
        <f t="shared" si="0"/>
        <v>87551</v>
      </c>
      <c r="R11" s="32">
        <f t="shared" si="0"/>
        <v>19417</v>
      </c>
      <c r="S11" s="32">
        <f t="shared" si="0"/>
        <v>9019</v>
      </c>
      <c r="T11" s="32">
        <f t="shared" si="0"/>
        <v>2868</v>
      </c>
      <c r="U11" s="32">
        <f t="shared" si="0"/>
        <v>6248</v>
      </c>
      <c r="V11" s="18">
        <f t="shared" si="4"/>
        <v>161752</v>
      </c>
    </row>
    <row r="12" spans="1:22" x14ac:dyDescent="0.25">
      <c r="A12" s="21" t="s">
        <v>3</v>
      </c>
      <c r="B12" s="31">
        <v>322</v>
      </c>
      <c r="C12" s="32">
        <v>1543</v>
      </c>
      <c r="D12" s="32">
        <v>304</v>
      </c>
      <c r="E12" s="32">
        <v>1198</v>
      </c>
      <c r="F12" s="32">
        <v>95</v>
      </c>
      <c r="G12" s="32">
        <v>737</v>
      </c>
      <c r="H12" s="18">
        <f t="shared" si="1"/>
        <v>4199</v>
      </c>
      <c r="I12" s="31">
        <v>25</v>
      </c>
      <c r="J12" s="32">
        <v>207</v>
      </c>
      <c r="K12" s="32">
        <v>70</v>
      </c>
      <c r="L12" s="32">
        <v>211</v>
      </c>
      <c r="M12" s="32">
        <v>26</v>
      </c>
      <c r="N12" s="32">
        <v>108</v>
      </c>
      <c r="O12" s="18">
        <f t="shared" si="2"/>
        <v>647</v>
      </c>
      <c r="P12" s="31">
        <f t="shared" si="3"/>
        <v>347</v>
      </c>
      <c r="Q12" s="32">
        <f t="shared" si="0"/>
        <v>1750</v>
      </c>
      <c r="R12" s="32">
        <f t="shared" si="0"/>
        <v>374</v>
      </c>
      <c r="S12" s="32">
        <f t="shared" si="0"/>
        <v>1409</v>
      </c>
      <c r="T12" s="32">
        <f t="shared" si="0"/>
        <v>121</v>
      </c>
      <c r="U12" s="32">
        <f t="shared" si="0"/>
        <v>845</v>
      </c>
      <c r="V12" s="18">
        <f t="shared" si="4"/>
        <v>4846</v>
      </c>
    </row>
    <row r="13" spans="1:22" x14ac:dyDescent="0.25">
      <c r="A13" s="21" t="s">
        <v>4</v>
      </c>
      <c r="B13" s="31">
        <v>6194</v>
      </c>
      <c r="C13" s="32">
        <v>10363</v>
      </c>
      <c r="D13" s="32">
        <v>2518</v>
      </c>
      <c r="E13" s="32">
        <v>1123</v>
      </c>
      <c r="F13" s="32">
        <v>465</v>
      </c>
      <c r="G13" s="32">
        <v>723</v>
      </c>
      <c r="H13" s="18">
        <f t="shared" si="1"/>
        <v>21386</v>
      </c>
      <c r="I13" s="31">
        <v>667</v>
      </c>
      <c r="J13" s="32">
        <v>1178</v>
      </c>
      <c r="K13" s="32">
        <v>325</v>
      </c>
      <c r="L13" s="32">
        <v>219</v>
      </c>
      <c r="M13" s="32">
        <v>94</v>
      </c>
      <c r="N13" s="32">
        <v>171</v>
      </c>
      <c r="O13" s="18">
        <f t="shared" si="2"/>
        <v>2654</v>
      </c>
      <c r="P13" s="31">
        <f t="shared" si="3"/>
        <v>6861</v>
      </c>
      <c r="Q13" s="32">
        <f t="shared" si="0"/>
        <v>11541</v>
      </c>
      <c r="R13" s="32">
        <f t="shared" si="0"/>
        <v>2843</v>
      </c>
      <c r="S13" s="32">
        <f t="shared" si="0"/>
        <v>1342</v>
      </c>
      <c r="T13" s="32">
        <f t="shared" si="0"/>
        <v>559</v>
      </c>
      <c r="U13" s="32">
        <f t="shared" si="0"/>
        <v>894</v>
      </c>
      <c r="V13" s="18">
        <f t="shared" si="4"/>
        <v>24040</v>
      </c>
    </row>
    <row r="14" spans="1:22" x14ac:dyDescent="0.25">
      <c r="A14" s="21" t="s">
        <v>5</v>
      </c>
      <c r="B14" s="31">
        <v>7147</v>
      </c>
      <c r="C14" s="32">
        <v>55919</v>
      </c>
      <c r="D14" s="32">
        <v>7755</v>
      </c>
      <c r="E14" s="32">
        <v>4552</v>
      </c>
      <c r="F14" s="32">
        <v>1569</v>
      </c>
      <c r="G14" s="32">
        <v>3741</v>
      </c>
      <c r="H14" s="18">
        <f t="shared" si="1"/>
        <v>80683</v>
      </c>
      <c r="I14" s="31">
        <v>7069</v>
      </c>
      <c r="J14" s="32">
        <v>41133</v>
      </c>
      <c r="K14" s="32">
        <v>4651</v>
      </c>
      <c r="L14" s="32">
        <v>2337</v>
      </c>
      <c r="M14" s="32">
        <v>913</v>
      </c>
      <c r="N14" s="32">
        <v>1885</v>
      </c>
      <c r="O14" s="18">
        <f t="shared" si="2"/>
        <v>57988</v>
      </c>
      <c r="P14" s="31">
        <f t="shared" si="3"/>
        <v>14216</v>
      </c>
      <c r="Q14" s="32">
        <f t="shared" si="0"/>
        <v>97052</v>
      </c>
      <c r="R14" s="32">
        <f t="shared" si="0"/>
        <v>12406</v>
      </c>
      <c r="S14" s="32">
        <f t="shared" si="0"/>
        <v>6889</v>
      </c>
      <c r="T14" s="32">
        <f t="shared" si="0"/>
        <v>2482</v>
      </c>
      <c r="U14" s="32">
        <f t="shared" si="0"/>
        <v>5626</v>
      </c>
      <c r="V14" s="18">
        <f t="shared" si="4"/>
        <v>138671</v>
      </c>
    </row>
    <row r="15" spans="1:22" x14ac:dyDescent="0.25">
      <c r="A15" s="21" t="s">
        <v>6</v>
      </c>
      <c r="B15" s="31">
        <v>3491</v>
      </c>
      <c r="C15" s="32">
        <v>14314</v>
      </c>
      <c r="D15" s="32">
        <v>4836</v>
      </c>
      <c r="E15" s="32">
        <v>2904</v>
      </c>
      <c r="F15" s="32">
        <v>855</v>
      </c>
      <c r="G15" s="32">
        <v>1990</v>
      </c>
      <c r="H15" s="18">
        <f t="shared" si="1"/>
        <v>28390</v>
      </c>
      <c r="I15" s="31">
        <v>782</v>
      </c>
      <c r="J15" s="32">
        <v>3532</v>
      </c>
      <c r="K15" s="32">
        <v>2096</v>
      </c>
      <c r="L15" s="32">
        <v>1151</v>
      </c>
      <c r="M15" s="32">
        <v>411</v>
      </c>
      <c r="N15" s="32">
        <v>879</v>
      </c>
      <c r="O15" s="18">
        <f t="shared" si="2"/>
        <v>8851</v>
      </c>
      <c r="P15" s="31">
        <f t="shared" si="3"/>
        <v>4273</v>
      </c>
      <c r="Q15" s="32">
        <f t="shared" si="0"/>
        <v>17846</v>
      </c>
      <c r="R15" s="32">
        <f t="shared" si="0"/>
        <v>6932</v>
      </c>
      <c r="S15" s="32">
        <f t="shared" si="0"/>
        <v>4055</v>
      </c>
      <c r="T15" s="32">
        <f t="shared" si="0"/>
        <v>1266</v>
      </c>
      <c r="U15" s="32">
        <f t="shared" si="0"/>
        <v>2869</v>
      </c>
      <c r="V15" s="18">
        <f t="shared" si="4"/>
        <v>37241</v>
      </c>
    </row>
    <row r="16" spans="1:22" x14ac:dyDescent="0.25">
      <c r="A16" s="21" t="s">
        <v>7</v>
      </c>
      <c r="B16" s="31">
        <v>11812</v>
      </c>
      <c r="C16" s="32">
        <v>45494</v>
      </c>
      <c r="D16" s="32">
        <v>8131</v>
      </c>
      <c r="E16" s="32">
        <v>5823</v>
      </c>
      <c r="F16" s="32">
        <v>1400</v>
      </c>
      <c r="G16" s="32">
        <v>3087</v>
      </c>
      <c r="H16" s="18">
        <f t="shared" si="1"/>
        <v>75747</v>
      </c>
      <c r="I16" s="31">
        <v>5798</v>
      </c>
      <c r="J16" s="32">
        <v>24892</v>
      </c>
      <c r="K16" s="32">
        <v>5703</v>
      </c>
      <c r="L16" s="32">
        <v>5499</v>
      </c>
      <c r="M16" s="32">
        <v>856</v>
      </c>
      <c r="N16" s="32">
        <v>1776</v>
      </c>
      <c r="O16" s="18">
        <f t="shared" si="2"/>
        <v>44524</v>
      </c>
      <c r="P16" s="31">
        <f t="shared" si="3"/>
        <v>17610</v>
      </c>
      <c r="Q16" s="32">
        <f t="shared" si="0"/>
        <v>70386</v>
      </c>
      <c r="R16" s="32">
        <f t="shared" si="0"/>
        <v>13834</v>
      </c>
      <c r="S16" s="32">
        <f t="shared" si="0"/>
        <v>11322</v>
      </c>
      <c r="T16" s="32">
        <f t="shared" si="0"/>
        <v>2256</v>
      </c>
      <c r="U16" s="32">
        <f t="shared" si="0"/>
        <v>4863</v>
      </c>
      <c r="V16" s="18">
        <f t="shared" si="4"/>
        <v>120271</v>
      </c>
    </row>
    <row r="17" spans="1:22" x14ac:dyDescent="0.25">
      <c r="A17" s="21" t="s">
        <v>8</v>
      </c>
      <c r="B17" s="31">
        <v>4093</v>
      </c>
      <c r="C17" s="32">
        <v>17990</v>
      </c>
      <c r="D17" s="32">
        <v>3951</v>
      </c>
      <c r="E17" s="32">
        <v>2142</v>
      </c>
      <c r="F17" s="32">
        <v>1051</v>
      </c>
      <c r="G17" s="32">
        <v>1787</v>
      </c>
      <c r="H17" s="18">
        <f t="shared" si="1"/>
        <v>31014</v>
      </c>
      <c r="I17" s="31">
        <v>7184</v>
      </c>
      <c r="J17" s="32">
        <v>20890</v>
      </c>
      <c r="K17" s="32">
        <v>5107</v>
      </c>
      <c r="L17" s="32">
        <v>2467</v>
      </c>
      <c r="M17" s="32">
        <v>1135</v>
      </c>
      <c r="N17" s="32">
        <v>1700</v>
      </c>
      <c r="O17" s="18">
        <f t="shared" si="2"/>
        <v>38483</v>
      </c>
      <c r="P17" s="31">
        <f t="shared" si="3"/>
        <v>11277</v>
      </c>
      <c r="Q17" s="32">
        <f t="shared" si="0"/>
        <v>38880</v>
      </c>
      <c r="R17" s="32">
        <f t="shared" si="0"/>
        <v>9058</v>
      </c>
      <c r="S17" s="32">
        <f t="shared" si="0"/>
        <v>4609</v>
      </c>
      <c r="T17" s="32">
        <f t="shared" si="0"/>
        <v>2186</v>
      </c>
      <c r="U17" s="32">
        <f t="shared" si="0"/>
        <v>3487</v>
      </c>
      <c r="V17" s="18">
        <f t="shared" si="4"/>
        <v>69497</v>
      </c>
    </row>
    <row r="18" spans="1:22" x14ac:dyDescent="0.25">
      <c r="A18" s="21" t="s">
        <v>72</v>
      </c>
      <c r="B18" s="31">
        <v>70</v>
      </c>
      <c r="C18" s="32">
        <v>10</v>
      </c>
      <c r="D18" s="32">
        <v>0</v>
      </c>
      <c r="E18" s="32">
        <v>0</v>
      </c>
      <c r="F18" s="32">
        <v>0</v>
      </c>
      <c r="G18" s="32">
        <v>0</v>
      </c>
      <c r="H18" s="18">
        <f t="shared" si="1"/>
        <v>80</v>
      </c>
      <c r="I18" s="32">
        <v>701</v>
      </c>
      <c r="J18" s="32">
        <v>97</v>
      </c>
      <c r="K18" s="32">
        <v>1</v>
      </c>
      <c r="L18" s="32">
        <v>0</v>
      </c>
      <c r="M18" s="32">
        <v>0</v>
      </c>
      <c r="N18" s="32">
        <v>0</v>
      </c>
      <c r="O18" s="18">
        <f t="shared" si="2"/>
        <v>799</v>
      </c>
      <c r="P18" s="31">
        <f t="shared" si="3"/>
        <v>771</v>
      </c>
      <c r="Q18" s="32">
        <f t="shared" ref="Q18:Q19" si="5">+J18+C18</f>
        <v>107</v>
      </c>
      <c r="R18" s="32">
        <f t="shared" ref="R18:R19" si="6">+K18+D18</f>
        <v>1</v>
      </c>
      <c r="S18" s="32">
        <f t="shared" ref="S18:S19" si="7">+L18+E18</f>
        <v>0</v>
      </c>
      <c r="T18" s="32">
        <f t="shared" ref="T18:T19" si="8">+M18+F18</f>
        <v>0</v>
      </c>
      <c r="U18" s="32">
        <f t="shared" ref="U18:U19" si="9">+N18+G18</f>
        <v>0</v>
      </c>
      <c r="V18" s="18">
        <f t="shared" ref="V18:V19" si="10">SUM(P18:U18)</f>
        <v>879</v>
      </c>
    </row>
    <row r="19" spans="1:22" x14ac:dyDescent="0.25">
      <c r="A19" s="21" t="s">
        <v>9</v>
      </c>
      <c r="B19" s="31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18">
        <f t="shared" si="1"/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18">
        <f t="shared" si="2"/>
        <v>0</v>
      </c>
      <c r="P19" s="31">
        <f t="shared" si="3"/>
        <v>0</v>
      </c>
      <c r="Q19" s="32">
        <f t="shared" si="5"/>
        <v>0</v>
      </c>
      <c r="R19" s="32">
        <f t="shared" si="6"/>
        <v>0</v>
      </c>
      <c r="S19" s="32">
        <f t="shared" si="7"/>
        <v>0</v>
      </c>
      <c r="T19" s="32">
        <f t="shared" si="8"/>
        <v>0</v>
      </c>
      <c r="U19" s="32">
        <f t="shared" si="9"/>
        <v>0</v>
      </c>
      <c r="V19" s="18">
        <f t="shared" si="10"/>
        <v>0</v>
      </c>
    </row>
    <row r="20" spans="1:22" x14ac:dyDescent="0.25">
      <c r="A20" s="21"/>
      <c r="B20" s="31"/>
      <c r="C20" s="32"/>
      <c r="D20" s="32"/>
      <c r="E20" s="32"/>
      <c r="F20" s="32"/>
      <c r="G20" s="32"/>
      <c r="H20" s="18"/>
      <c r="I20" s="31"/>
      <c r="J20" s="32"/>
      <c r="K20" s="32"/>
      <c r="L20" s="32"/>
      <c r="M20" s="32"/>
      <c r="N20" s="32"/>
      <c r="O20" s="18"/>
      <c r="P20" s="19"/>
      <c r="Q20" s="9"/>
      <c r="R20" s="9"/>
      <c r="S20" s="9"/>
      <c r="T20" s="9"/>
      <c r="U20" s="9"/>
      <c r="V20" s="12"/>
    </row>
    <row r="21" spans="1:22" ht="15.75" thickBot="1" x14ac:dyDescent="0.3">
      <c r="A21" s="103" t="s">
        <v>10</v>
      </c>
      <c r="B21" s="115">
        <f>SUM(B9:B20)</f>
        <v>51436</v>
      </c>
      <c r="C21" s="116">
        <f t="shared" ref="C21:I21" si="11">SUM(C9:C20)</f>
        <v>194562</v>
      </c>
      <c r="D21" s="116">
        <f t="shared" si="11"/>
        <v>41893</v>
      </c>
      <c r="E21" s="116">
        <f t="shared" si="11"/>
        <v>24973</v>
      </c>
      <c r="F21" s="116">
        <f t="shared" si="11"/>
        <v>7724</v>
      </c>
      <c r="G21" s="116">
        <f t="shared" si="11"/>
        <v>17060</v>
      </c>
      <c r="H21" s="119">
        <f t="shared" si="1"/>
        <v>337648</v>
      </c>
      <c r="I21" s="115">
        <f t="shared" si="11"/>
        <v>44856</v>
      </c>
      <c r="J21" s="116">
        <f t="shared" ref="J21" si="12">SUM(J9:J20)</f>
        <v>137599</v>
      </c>
      <c r="K21" s="116">
        <f t="shared" ref="K21" si="13">SUM(K9:K20)</f>
        <v>24386</v>
      </c>
      <c r="L21" s="116">
        <f t="shared" ref="L21" si="14">SUM(L9:L20)</f>
        <v>14173</v>
      </c>
      <c r="M21" s="116">
        <f t="shared" ref="M21" si="15">SUM(M9:M20)</f>
        <v>4230</v>
      </c>
      <c r="N21" s="116">
        <f t="shared" ref="N21" si="16">SUM(N9:N20)</f>
        <v>8269</v>
      </c>
      <c r="O21" s="119">
        <f t="shared" ref="O21:O30" si="17">SUM(I21:N21)</f>
        <v>233513</v>
      </c>
      <c r="P21" s="115">
        <f t="shared" ref="P21" si="18">SUM(P9:P20)</f>
        <v>96292</v>
      </c>
      <c r="Q21" s="116">
        <f t="shared" ref="Q21" si="19">SUM(Q9:Q20)</f>
        <v>332161</v>
      </c>
      <c r="R21" s="116">
        <f t="shared" ref="R21" si="20">SUM(R9:R20)</f>
        <v>66279</v>
      </c>
      <c r="S21" s="116">
        <f t="shared" ref="S21" si="21">SUM(S9:S20)</f>
        <v>39146</v>
      </c>
      <c r="T21" s="116">
        <f t="shared" ref="T21" si="22">SUM(T9:T20)</f>
        <v>11954</v>
      </c>
      <c r="U21" s="116">
        <f t="shared" ref="U21" si="23">SUM(U9:U20)</f>
        <v>25329</v>
      </c>
      <c r="V21" s="120">
        <f t="shared" ref="V21:V30" si="24">SUM(P21:U21)</f>
        <v>571161</v>
      </c>
    </row>
    <row r="22" spans="1:22" x14ac:dyDescent="0.25">
      <c r="A22" s="97"/>
      <c r="B22" s="109"/>
      <c r="C22" s="110"/>
      <c r="D22" s="110"/>
      <c r="E22" s="110"/>
      <c r="F22" s="110"/>
      <c r="G22" s="110"/>
      <c r="H22" s="108"/>
      <c r="I22" s="109"/>
      <c r="J22" s="110"/>
      <c r="K22" s="110"/>
      <c r="L22" s="110"/>
      <c r="M22" s="110"/>
      <c r="N22" s="110"/>
      <c r="O22" s="108"/>
      <c r="P22" s="109"/>
      <c r="Q22" s="110"/>
      <c r="R22" s="110"/>
      <c r="S22" s="110"/>
      <c r="T22" s="110"/>
      <c r="U22" s="110"/>
      <c r="V22" s="62"/>
    </row>
    <row r="23" spans="1:22" x14ac:dyDescent="0.25">
      <c r="A23" s="21" t="s">
        <v>11</v>
      </c>
      <c r="B23" s="31">
        <v>784</v>
      </c>
      <c r="C23" s="32">
        <v>11039</v>
      </c>
      <c r="D23" s="32">
        <v>23387</v>
      </c>
      <c r="E23" s="32">
        <v>7617</v>
      </c>
      <c r="F23" s="32">
        <v>3874</v>
      </c>
      <c r="G23" s="32">
        <v>6168</v>
      </c>
      <c r="H23" s="18">
        <f t="shared" si="1"/>
        <v>52869</v>
      </c>
      <c r="I23" s="31">
        <v>588</v>
      </c>
      <c r="J23" s="32">
        <v>6110</v>
      </c>
      <c r="K23" s="32">
        <v>11622</v>
      </c>
      <c r="L23" s="32">
        <v>8691</v>
      </c>
      <c r="M23" s="32">
        <v>6132</v>
      </c>
      <c r="N23" s="32">
        <v>7845</v>
      </c>
      <c r="O23" s="18">
        <f t="shared" si="17"/>
        <v>40988</v>
      </c>
      <c r="P23" s="31">
        <f t="shared" ref="P23:P28" si="25">+I23+B23</f>
        <v>1372</v>
      </c>
      <c r="Q23" s="32">
        <f t="shared" ref="Q23:Q28" si="26">+J23+C23</f>
        <v>17149</v>
      </c>
      <c r="R23" s="32">
        <f t="shared" ref="R23:R28" si="27">+K23+D23</f>
        <v>35009</v>
      </c>
      <c r="S23" s="32">
        <f t="shared" ref="S23:S28" si="28">+L23+E23</f>
        <v>16308</v>
      </c>
      <c r="T23" s="32">
        <f t="shared" ref="T23:T28" si="29">+M23+F23</f>
        <v>10006</v>
      </c>
      <c r="U23" s="32">
        <f t="shared" ref="U23:U28" si="30">+N23+G23</f>
        <v>14013</v>
      </c>
      <c r="V23" s="18">
        <f t="shared" si="24"/>
        <v>93857</v>
      </c>
    </row>
    <row r="24" spans="1:22" x14ac:dyDescent="0.25">
      <c r="A24" s="21" t="s">
        <v>12</v>
      </c>
      <c r="B24" s="31">
        <v>271</v>
      </c>
      <c r="C24" s="32">
        <v>1429</v>
      </c>
      <c r="D24" s="32">
        <v>1693</v>
      </c>
      <c r="E24" s="32">
        <v>754</v>
      </c>
      <c r="F24" s="32">
        <v>264</v>
      </c>
      <c r="G24" s="32">
        <v>1162</v>
      </c>
      <c r="H24" s="18">
        <f t="shared" si="1"/>
        <v>5573</v>
      </c>
      <c r="I24" s="31">
        <v>198</v>
      </c>
      <c r="J24" s="32">
        <v>574</v>
      </c>
      <c r="K24" s="32">
        <v>1016</v>
      </c>
      <c r="L24" s="32">
        <v>814</v>
      </c>
      <c r="M24" s="32">
        <v>336</v>
      </c>
      <c r="N24" s="32">
        <v>830</v>
      </c>
      <c r="O24" s="18">
        <f t="shared" si="17"/>
        <v>3768</v>
      </c>
      <c r="P24" s="31">
        <f t="shared" si="25"/>
        <v>469</v>
      </c>
      <c r="Q24" s="32">
        <f t="shared" si="26"/>
        <v>2003</v>
      </c>
      <c r="R24" s="32">
        <f t="shared" si="27"/>
        <v>2709</v>
      </c>
      <c r="S24" s="32">
        <f t="shared" si="28"/>
        <v>1568</v>
      </c>
      <c r="T24" s="32">
        <f t="shared" si="29"/>
        <v>600</v>
      </c>
      <c r="U24" s="32">
        <f t="shared" si="30"/>
        <v>1992</v>
      </c>
      <c r="V24" s="18">
        <f t="shared" si="24"/>
        <v>9341</v>
      </c>
    </row>
    <row r="25" spans="1:22" x14ac:dyDescent="0.25">
      <c r="A25" s="21" t="s">
        <v>13</v>
      </c>
      <c r="B25" s="31">
        <v>217</v>
      </c>
      <c r="C25" s="32">
        <v>543</v>
      </c>
      <c r="D25" s="32">
        <v>2080</v>
      </c>
      <c r="E25" s="32">
        <v>1452</v>
      </c>
      <c r="F25" s="32">
        <v>593</v>
      </c>
      <c r="G25" s="32">
        <v>591</v>
      </c>
      <c r="H25" s="18">
        <f t="shared" si="1"/>
        <v>5476</v>
      </c>
      <c r="I25" s="31">
        <v>432</v>
      </c>
      <c r="J25" s="32">
        <v>790</v>
      </c>
      <c r="K25" s="32">
        <v>3442</v>
      </c>
      <c r="L25" s="32">
        <v>4816</v>
      </c>
      <c r="M25" s="32">
        <v>1066</v>
      </c>
      <c r="N25" s="32">
        <v>629</v>
      </c>
      <c r="O25" s="18">
        <f t="shared" si="17"/>
        <v>11175</v>
      </c>
      <c r="P25" s="31">
        <f t="shared" si="25"/>
        <v>649</v>
      </c>
      <c r="Q25" s="32">
        <f t="shared" si="26"/>
        <v>1333</v>
      </c>
      <c r="R25" s="32">
        <f t="shared" si="27"/>
        <v>5522</v>
      </c>
      <c r="S25" s="32">
        <f t="shared" si="28"/>
        <v>6268</v>
      </c>
      <c r="T25" s="32">
        <f t="shared" si="29"/>
        <v>1659</v>
      </c>
      <c r="U25" s="32">
        <f t="shared" si="30"/>
        <v>1220</v>
      </c>
      <c r="V25" s="18">
        <f t="shared" si="24"/>
        <v>16651</v>
      </c>
    </row>
    <row r="26" spans="1:22" x14ac:dyDescent="0.25">
      <c r="A26" s="21" t="s">
        <v>14</v>
      </c>
      <c r="B26" s="31">
        <v>45</v>
      </c>
      <c r="C26" s="32">
        <v>537</v>
      </c>
      <c r="D26" s="32">
        <v>902</v>
      </c>
      <c r="E26" s="32">
        <v>1533</v>
      </c>
      <c r="F26" s="32">
        <v>6</v>
      </c>
      <c r="G26" s="32">
        <v>51</v>
      </c>
      <c r="H26" s="18">
        <f t="shared" si="1"/>
        <v>3074</v>
      </c>
      <c r="I26" s="31">
        <v>20</v>
      </c>
      <c r="J26" s="32">
        <v>235</v>
      </c>
      <c r="K26" s="32">
        <v>306</v>
      </c>
      <c r="L26" s="32">
        <v>396</v>
      </c>
      <c r="M26" s="32">
        <v>4</v>
      </c>
      <c r="N26" s="32">
        <v>63</v>
      </c>
      <c r="O26" s="18">
        <f t="shared" si="17"/>
        <v>1024</v>
      </c>
      <c r="P26" s="31">
        <f t="shared" si="25"/>
        <v>65</v>
      </c>
      <c r="Q26" s="32">
        <f t="shared" si="26"/>
        <v>772</v>
      </c>
      <c r="R26" s="32">
        <f t="shared" si="27"/>
        <v>1208</v>
      </c>
      <c r="S26" s="32">
        <f t="shared" si="28"/>
        <v>1929</v>
      </c>
      <c r="T26" s="32">
        <f t="shared" si="29"/>
        <v>10</v>
      </c>
      <c r="U26" s="32">
        <f t="shared" si="30"/>
        <v>114</v>
      </c>
      <c r="V26" s="18">
        <f t="shared" si="24"/>
        <v>4098</v>
      </c>
    </row>
    <row r="27" spans="1:22" x14ac:dyDescent="0.25">
      <c r="A27" s="21" t="s">
        <v>15</v>
      </c>
      <c r="B27" s="31">
        <v>11</v>
      </c>
      <c r="C27" s="32">
        <v>210</v>
      </c>
      <c r="D27" s="32">
        <v>200</v>
      </c>
      <c r="E27" s="32">
        <v>573</v>
      </c>
      <c r="F27" s="32">
        <v>58</v>
      </c>
      <c r="G27" s="32">
        <v>216</v>
      </c>
      <c r="H27" s="18">
        <f t="shared" si="1"/>
        <v>1268</v>
      </c>
      <c r="I27" s="31">
        <v>25</v>
      </c>
      <c r="J27" s="32">
        <v>444</v>
      </c>
      <c r="K27" s="32">
        <v>266</v>
      </c>
      <c r="L27" s="32">
        <v>377</v>
      </c>
      <c r="M27" s="32">
        <v>84</v>
      </c>
      <c r="N27" s="32">
        <v>172</v>
      </c>
      <c r="O27" s="18">
        <f t="shared" si="17"/>
        <v>1368</v>
      </c>
      <c r="P27" s="31">
        <f t="shared" si="25"/>
        <v>36</v>
      </c>
      <c r="Q27" s="32">
        <f t="shared" si="26"/>
        <v>654</v>
      </c>
      <c r="R27" s="32">
        <f t="shared" si="27"/>
        <v>466</v>
      </c>
      <c r="S27" s="32">
        <f t="shared" si="28"/>
        <v>950</v>
      </c>
      <c r="T27" s="32">
        <f t="shared" si="29"/>
        <v>142</v>
      </c>
      <c r="U27" s="32">
        <f t="shared" si="30"/>
        <v>388</v>
      </c>
      <c r="V27" s="18">
        <f t="shared" si="24"/>
        <v>2636</v>
      </c>
    </row>
    <row r="28" spans="1:22" x14ac:dyDescent="0.25">
      <c r="A28" s="21" t="s">
        <v>16</v>
      </c>
      <c r="B28" s="31">
        <v>283</v>
      </c>
      <c r="C28" s="32">
        <v>10901</v>
      </c>
      <c r="D28" s="32">
        <v>2229</v>
      </c>
      <c r="E28" s="32">
        <v>559</v>
      </c>
      <c r="F28" s="32">
        <v>210</v>
      </c>
      <c r="G28" s="32">
        <v>280</v>
      </c>
      <c r="H28" s="18">
        <f t="shared" si="1"/>
        <v>14462</v>
      </c>
      <c r="I28" s="31">
        <v>149</v>
      </c>
      <c r="J28" s="32">
        <v>4434</v>
      </c>
      <c r="K28" s="32">
        <v>1382</v>
      </c>
      <c r="L28" s="32">
        <v>364</v>
      </c>
      <c r="M28" s="32">
        <v>110</v>
      </c>
      <c r="N28" s="32">
        <v>74</v>
      </c>
      <c r="O28" s="18">
        <f t="shared" si="17"/>
        <v>6513</v>
      </c>
      <c r="P28" s="31">
        <f t="shared" si="25"/>
        <v>432</v>
      </c>
      <c r="Q28" s="32">
        <f t="shared" si="26"/>
        <v>15335</v>
      </c>
      <c r="R28" s="32">
        <f t="shared" si="27"/>
        <v>3611</v>
      </c>
      <c r="S28" s="32">
        <f t="shared" si="28"/>
        <v>923</v>
      </c>
      <c r="T28" s="32">
        <f t="shared" si="29"/>
        <v>320</v>
      </c>
      <c r="U28" s="32">
        <f t="shared" si="30"/>
        <v>354</v>
      </c>
      <c r="V28" s="18">
        <f t="shared" si="24"/>
        <v>20975</v>
      </c>
    </row>
    <row r="29" spans="1:22" x14ac:dyDescent="0.25">
      <c r="A29" s="21"/>
      <c r="B29" s="31"/>
      <c r="C29" s="32"/>
      <c r="D29" s="32"/>
      <c r="E29" s="32"/>
      <c r="F29" s="32"/>
      <c r="G29" s="32"/>
      <c r="H29" s="18"/>
      <c r="I29" s="31"/>
      <c r="J29" s="32"/>
      <c r="K29" s="32"/>
      <c r="L29" s="32"/>
      <c r="M29" s="32"/>
      <c r="N29" s="32"/>
      <c r="O29" s="18"/>
      <c r="P29" s="19"/>
      <c r="Q29" s="9"/>
      <c r="R29" s="9"/>
      <c r="S29" s="9"/>
      <c r="T29" s="9"/>
      <c r="U29" s="9"/>
      <c r="V29" s="18"/>
    </row>
    <row r="30" spans="1:22" ht="15.75" thickBot="1" x14ac:dyDescent="0.3">
      <c r="A30" s="103" t="s">
        <v>17</v>
      </c>
      <c r="B30" s="115">
        <f>SUM(B23:B29)</f>
        <v>1611</v>
      </c>
      <c r="C30" s="116">
        <f t="shared" ref="C30:I30" si="31">SUM(C23:C29)</f>
        <v>24659</v>
      </c>
      <c r="D30" s="116">
        <f t="shared" si="31"/>
        <v>30491</v>
      </c>
      <c r="E30" s="116">
        <f t="shared" si="31"/>
        <v>12488</v>
      </c>
      <c r="F30" s="116">
        <f t="shared" si="31"/>
        <v>5005</v>
      </c>
      <c r="G30" s="116">
        <f t="shared" si="31"/>
        <v>8468</v>
      </c>
      <c r="H30" s="119">
        <f t="shared" si="1"/>
        <v>82722</v>
      </c>
      <c r="I30" s="115">
        <f t="shared" si="31"/>
        <v>1412</v>
      </c>
      <c r="J30" s="116">
        <f t="shared" ref="J30" si="32">SUM(J23:J29)</f>
        <v>12587</v>
      </c>
      <c r="K30" s="116">
        <f t="shared" ref="K30" si="33">SUM(K23:K29)</f>
        <v>18034</v>
      </c>
      <c r="L30" s="116">
        <f t="shared" ref="L30" si="34">SUM(L23:L29)</f>
        <v>15458</v>
      </c>
      <c r="M30" s="116">
        <f t="shared" ref="M30" si="35">SUM(M23:M29)</f>
        <v>7732</v>
      </c>
      <c r="N30" s="116">
        <f t="shared" ref="N30" si="36">SUM(N23:N29)</f>
        <v>9613</v>
      </c>
      <c r="O30" s="119">
        <f t="shared" si="17"/>
        <v>64836</v>
      </c>
      <c r="P30" s="115">
        <f t="shared" ref="P30" si="37">SUM(P23:P29)</f>
        <v>3023</v>
      </c>
      <c r="Q30" s="116">
        <f t="shared" ref="Q30" si="38">SUM(Q23:Q29)</f>
        <v>37246</v>
      </c>
      <c r="R30" s="116">
        <f t="shared" ref="R30" si="39">SUM(R23:R29)</f>
        <v>48525</v>
      </c>
      <c r="S30" s="116">
        <f t="shared" ref="S30" si="40">SUM(S23:S29)</f>
        <v>27946</v>
      </c>
      <c r="T30" s="116">
        <f t="shared" ref="T30" si="41">SUM(T23:T29)</f>
        <v>12737</v>
      </c>
      <c r="U30" s="116">
        <f t="shared" ref="U30" si="42">SUM(U23:U29)</f>
        <v>18081</v>
      </c>
      <c r="V30" s="119">
        <f t="shared" si="24"/>
        <v>147558</v>
      </c>
    </row>
    <row r="31" spans="1:22" x14ac:dyDescent="0.25">
      <c r="A31" s="97" t="s">
        <v>18</v>
      </c>
      <c r="B31" s="109">
        <v>2647</v>
      </c>
      <c r="C31" s="110">
        <v>8055</v>
      </c>
      <c r="D31" s="110">
        <v>10544</v>
      </c>
      <c r="E31" s="110">
        <v>726</v>
      </c>
      <c r="F31" s="110">
        <v>340</v>
      </c>
      <c r="G31" s="110">
        <v>735</v>
      </c>
      <c r="H31" s="141">
        <f>SUM(B31:G31)</f>
        <v>23047</v>
      </c>
      <c r="I31" s="109">
        <v>5356</v>
      </c>
      <c r="J31" s="110">
        <v>6079</v>
      </c>
      <c r="K31" s="110">
        <v>13920</v>
      </c>
      <c r="L31" s="110">
        <v>409</v>
      </c>
      <c r="M31" s="110">
        <v>194</v>
      </c>
      <c r="N31" s="110">
        <v>226</v>
      </c>
      <c r="O31" s="141">
        <f>SUM(I31:N31)</f>
        <v>26184</v>
      </c>
      <c r="P31" s="109">
        <f t="shared" ref="P31:U31" si="43">+B31+I31</f>
        <v>8003</v>
      </c>
      <c r="Q31" s="110">
        <f t="shared" si="43"/>
        <v>14134</v>
      </c>
      <c r="R31" s="110">
        <f t="shared" si="43"/>
        <v>24464</v>
      </c>
      <c r="S31" s="110">
        <f t="shared" si="43"/>
        <v>1135</v>
      </c>
      <c r="T31" s="110">
        <f t="shared" si="43"/>
        <v>534</v>
      </c>
      <c r="U31" s="110">
        <f t="shared" si="43"/>
        <v>961</v>
      </c>
      <c r="V31" s="141">
        <f>SUM(P31:U31)</f>
        <v>49231</v>
      </c>
    </row>
    <row r="32" spans="1:22" x14ac:dyDescent="0.25">
      <c r="A32" s="21" t="s">
        <v>19</v>
      </c>
      <c r="B32" s="13"/>
      <c r="C32" s="7"/>
      <c r="D32" s="7"/>
      <c r="E32" s="7"/>
      <c r="F32" s="7"/>
      <c r="G32" s="7"/>
      <c r="H32" s="12"/>
      <c r="I32" s="19"/>
      <c r="J32" s="9"/>
      <c r="K32" s="9"/>
      <c r="L32" s="9"/>
      <c r="M32" s="9"/>
      <c r="N32" s="9"/>
      <c r="O32" s="12"/>
      <c r="P32" s="19"/>
      <c r="Q32" s="9"/>
      <c r="R32" s="9"/>
      <c r="S32" s="9"/>
      <c r="T32" s="9"/>
      <c r="U32" s="9"/>
      <c r="V32" s="12"/>
    </row>
    <row r="33" spans="1:22" x14ac:dyDescent="0.25">
      <c r="A33" s="21" t="s">
        <v>20</v>
      </c>
      <c r="B33" s="13"/>
      <c r="C33" s="7"/>
      <c r="D33" s="7"/>
      <c r="E33" s="7"/>
      <c r="F33" s="7"/>
      <c r="G33" s="7"/>
      <c r="H33" s="12"/>
      <c r="I33" s="19"/>
      <c r="J33" s="9"/>
      <c r="K33" s="9"/>
      <c r="L33" s="9"/>
      <c r="M33" s="9"/>
      <c r="N33" s="9"/>
      <c r="O33" s="12"/>
      <c r="P33" s="19"/>
      <c r="Q33" s="9"/>
      <c r="R33" s="9"/>
      <c r="S33" s="9"/>
      <c r="T33" s="9"/>
      <c r="U33" s="9"/>
      <c r="V33" s="12"/>
    </row>
    <row r="34" spans="1:22" x14ac:dyDescent="0.25">
      <c r="A34" s="21" t="s">
        <v>21</v>
      </c>
      <c r="B34" s="13"/>
      <c r="C34" s="7"/>
      <c r="D34" s="7"/>
      <c r="E34" s="7"/>
      <c r="F34" s="7"/>
      <c r="G34" s="7"/>
      <c r="H34" s="12"/>
      <c r="I34" s="19"/>
      <c r="J34" s="9"/>
      <c r="K34" s="9"/>
      <c r="L34" s="9"/>
      <c r="M34" s="9"/>
      <c r="N34" s="9"/>
      <c r="O34" s="12"/>
      <c r="P34" s="19"/>
      <c r="Q34" s="9"/>
      <c r="R34" s="9"/>
      <c r="S34" s="9"/>
      <c r="T34" s="9"/>
      <c r="U34" s="9"/>
      <c r="V34" s="12"/>
    </row>
    <row r="35" spans="1:22" x14ac:dyDescent="0.25">
      <c r="A35" s="23" t="s">
        <v>22</v>
      </c>
      <c r="B35" s="13" t="s">
        <v>69</v>
      </c>
      <c r="C35" s="7" t="s">
        <v>69</v>
      </c>
      <c r="D35" s="7" t="s">
        <v>69</v>
      </c>
      <c r="E35" s="7" t="s">
        <v>69</v>
      </c>
      <c r="F35" s="7" t="s">
        <v>69</v>
      </c>
      <c r="G35" s="7" t="s">
        <v>69</v>
      </c>
      <c r="H35" s="20" t="s">
        <v>69</v>
      </c>
      <c r="I35" s="13" t="s">
        <v>69</v>
      </c>
      <c r="J35" s="7" t="s">
        <v>69</v>
      </c>
      <c r="K35" s="7" t="s">
        <v>69</v>
      </c>
      <c r="L35" s="7" t="s">
        <v>69</v>
      </c>
      <c r="M35" s="7" t="s">
        <v>69</v>
      </c>
      <c r="N35" s="7" t="s">
        <v>69</v>
      </c>
      <c r="O35" s="20" t="s">
        <v>69</v>
      </c>
      <c r="P35" s="13" t="s">
        <v>69</v>
      </c>
      <c r="Q35" s="7" t="s">
        <v>69</v>
      </c>
      <c r="R35" s="7" t="s">
        <v>69</v>
      </c>
      <c r="S35" s="7" t="s">
        <v>69</v>
      </c>
      <c r="T35" s="7" t="s">
        <v>69</v>
      </c>
      <c r="U35" s="7" t="s">
        <v>69</v>
      </c>
      <c r="V35" s="20" t="s">
        <v>69</v>
      </c>
    </row>
    <row r="36" spans="1:22" x14ac:dyDescent="0.25">
      <c r="A36" s="21"/>
      <c r="B36" s="13"/>
      <c r="C36" s="7"/>
      <c r="D36" s="7"/>
      <c r="E36" s="7"/>
      <c r="F36" s="7"/>
      <c r="G36" s="7"/>
      <c r="H36" s="12"/>
      <c r="I36" s="13"/>
      <c r="J36" s="7"/>
      <c r="K36" s="7"/>
      <c r="L36" s="7"/>
      <c r="M36" s="7"/>
      <c r="N36" s="7"/>
      <c r="O36" s="12"/>
      <c r="P36" s="13"/>
      <c r="Q36" s="7"/>
      <c r="R36" s="7"/>
      <c r="S36" s="7"/>
      <c r="T36" s="7"/>
      <c r="U36" s="7"/>
      <c r="V36" s="12"/>
    </row>
    <row r="37" spans="1:22" x14ac:dyDescent="0.25">
      <c r="A37" s="23" t="s">
        <v>23</v>
      </c>
      <c r="B37" s="13"/>
      <c r="C37" s="7"/>
      <c r="D37" s="7"/>
      <c r="E37" s="7"/>
      <c r="F37" s="7"/>
      <c r="G37" s="7"/>
      <c r="H37" s="12"/>
      <c r="I37" s="13"/>
      <c r="J37" s="7"/>
      <c r="K37" s="7"/>
      <c r="L37" s="7"/>
      <c r="M37" s="7"/>
      <c r="N37" s="7"/>
      <c r="O37" s="12"/>
      <c r="P37" s="13"/>
      <c r="Q37" s="7"/>
      <c r="R37" s="7"/>
      <c r="S37" s="7"/>
      <c r="T37" s="7"/>
      <c r="U37" s="7"/>
      <c r="V37" s="12"/>
    </row>
    <row r="38" spans="1:22" ht="15.75" thickBot="1" x14ac:dyDescent="0.3">
      <c r="A38" s="70"/>
      <c r="B38" s="88"/>
      <c r="C38" s="89"/>
      <c r="D38" s="89"/>
      <c r="E38" s="89"/>
      <c r="F38" s="89"/>
      <c r="G38" s="89"/>
      <c r="H38" s="90"/>
      <c r="I38" s="88"/>
      <c r="J38" s="89"/>
      <c r="K38" s="89"/>
      <c r="L38" s="89"/>
      <c r="M38" s="89"/>
      <c r="N38" s="89"/>
      <c r="O38" s="90"/>
      <c r="P38" s="88"/>
      <c r="Q38" s="89"/>
      <c r="R38" s="89"/>
      <c r="S38" s="89"/>
      <c r="T38" s="89"/>
      <c r="U38" s="89"/>
      <c r="V38" s="90"/>
    </row>
    <row r="39" spans="1:22" ht="16.5" thickTop="1" thickBot="1" x14ac:dyDescent="0.3">
      <c r="A39" s="14" t="s">
        <v>24</v>
      </c>
      <c r="B39" s="74">
        <f>+B21+B30</f>
        <v>53047</v>
      </c>
      <c r="C39" s="75">
        <f t="shared" ref="C39:H39" si="44">+C21+C30</f>
        <v>219221</v>
      </c>
      <c r="D39" s="75">
        <f t="shared" si="44"/>
        <v>72384</v>
      </c>
      <c r="E39" s="75">
        <f t="shared" si="44"/>
        <v>37461</v>
      </c>
      <c r="F39" s="75">
        <f t="shared" si="44"/>
        <v>12729</v>
      </c>
      <c r="G39" s="75">
        <f t="shared" si="44"/>
        <v>25528</v>
      </c>
      <c r="H39" s="76">
        <f t="shared" si="44"/>
        <v>420370</v>
      </c>
      <c r="I39" s="74">
        <f>+I21+I30</f>
        <v>46268</v>
      </c>
      <c r="J39" s="75">
        <f t="shared" ref="J39:O39" si="45">+J21+J30</f>
        <v>150186</v>
      </c>
      <c r="K39" s="75">
        <f t="shared" si="45"/>
        <v>42420</v>
      </c>
      <c r="L39" s="75">
        <f t="shared" si="45"/>
        <v>29631</v>
      </c>
      <c r="M39" s="75">
        <f t="shared" si="45"/>
        <v>11962</v>
      </c>
      <c r="N39" s="75">
        <f t="shared" si="45"/>
        <v>17882</v>
      </c>
      <c r="O39" s="76">
        <f t="shared" si="45"/>
        <v>298349</v>
      </c>
      <c r="P39" s="74">
        <f>+P21+P30</f>
        <v>99315</v>
      </c>
      <c r="Q39" s="75">
        <f t="shared" ref="Q39:V39" si="46">+Q21+Q30</f>
        <v>369407</v>
      </c>
      <c r="R39" s="75">
        <f t="shared" si="46"/>
        <v>114804</v>
      </c>
      <c r="S39" s="75">
        <f t="shared" si="46"/>
        <v>67092</v>
      </c>
      <c r="T39" s="75">
        <f t="shared" si="46"/>
        <v>24691</v>
      </c>
      <c r="U39" s="75">
        <f t="shared" si="46"/>
        <v>43410</v>
      </c>
      <c r="V39" s="76">
        <f t="shared" si="46"/>
        <v>718719</v>
      </c>
    </row>
    <row r="40" spans="1:22" ht="15.75" thickTop="1" x14ac:dyDescent="0.25">
      <c r="A40" s="2"/>
      <c r="B40" s="10"/>
      <c r="C40" s="10"/>
      <c r="D40" s="10"/>
      <c r="E40" s="10"/>
      <c r="F40" s="10"/>
      <c r="G40" s="1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5">
      <c r="A41" s="2"/>
      <c r="B41" s="10"/>
      <c r="C41" s="10"/>
      <c r="D41" s="10"/>
      <c r="E41" s="10"/>
      <c r="F41" s="10"/>
      <c r="G41" s="1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25">
      <c r="A42" s="139" t="s">
        <v>70</v>
      </c>
      <c r="B42" s="10"/>
      <c r="C42" s="10"/>
      <c r="D42" s="10"/>
      <c r="E42" s="10"/>
      <c r="F42" s="10"/>
      <c r="G42" s="10"/>
      <c r="H42" s="24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</row>
    <row r="43" spans="1:22" x14ac:dyDescent="0.25">
      <c r="A43" s="140" t="s">
        <v>71</v>
      </c>
    </row>
  </sheetData>
  <mergeCells count="3">
    <mergeCell ref="B6:H6"/>
    <mergeCell ref="I6:O6"/>
    <mergeCell ref="P6:V6"/>
  </mergeCells>
  <dataValidations count="1">
    <dataValidation type="textLength" allowBlank="1" showInputMessage="1" showErrorMessage="1" sqref="A9:A17 A19:A41">
      <formula1>0</formula1>
      <formula2>0</formula2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opLeftCell="A16" workbookViewId="0">
      <selection activeCell="V31" activeCellId="2" sqref="H31 O31 V31"/>
    </sheetView>
  </sheetViews>
  <sheetFormatPr baseColWidth="10" defaultRowHeight="15" x14ac:dyDescent="0.25"/>
  <cols>
    <col min="1" max="1" width="40.85546875" customWidth="1"/>
    <col min="2" max="7" width="11.28515625" style="5" customWidth="1"/>
    <col min="8" max="8" width="8.42578125" customWidth="1"/>
    <col min="9" max="14" width="11.28515625" customWidth="1"/>
    <col min="15" max="15" width="9" customWidth="1"/>
    <col min="16" max="21" width="11.28515625" customWidth="1"/>
    <col min="22" max="22" width="8.7109375" customWidth="1"/>
    <col min="23" max="23" width="3" customWidth="1"/>
  </cols>
  <sheetData>
    <row r="1" spans="1:25" x14ac:dyDescent="0.25">
      <c r="A1" s="3" t="s">
        <v>28</v>
      </c>
    </row>
    <row r="4" spans="1:25" x14ac:dyDescent="0.25">
      <c r="A4" s="4" t="s">
        <v>32</v>
      </c>
      <c r="B4" s="6"/>
    </row>
    <row r="5" spans="1:25" ht="15.75" thickBot="1" x14ac:dyDescent="0.3">
      <c r="E5" s="10"/>
      <c r="F5" s="10"/>
      <c r="G5" s="10"/>
      <c r="I5" s="1"/>
    </row>
    <row r="6" spans="1:25" ht="15.75" thickTop="1" x14ac:dyDescent="0.25">
      <c r="A6" s="95"/>
      <c r="B6" s="154" t="s">
        <v>26</v>
      </c>
      <c r="C6" s="155"/>
      <c r="D6" s="155"/>
      <c r="E6" s="155"/>
      <c r="F6" s="155"/>
      <c r="G6" s="155"/>
      <c r="H6" s="156"/>
      <c r="I6" s="154" t="s">
        <v>27</v>
      </c>
      <c r="J6" s="155"/>
      <c r="K6" s="155"/>
      <c r="L6" s="155"/>
      <c r="M6" s="155"/>
      <c r="N6" s="155"/>
      <c r="O6" s="156"/>
      <c r="P6" s="154" t="s">
        <v>29</v>
      </c>
      <c r="Q6" s="155"/>
      <c r="R6" s="155"/>
      <c r="S6" s="155"/>
      <c r="T6" s="155"/>
      <c r="U6" s="155"/>
      <c r="V6" s="156"/>
    </row>
    <row r="7" spans="1:25" ht="24" thickBot="1" x14ac:dyDescent="0.3">
      <c r="A7" s="96"/>
      <c r="B7" s="66" t="s">
        <v>38</v>
      </c>
      <c r="C7" s="67" t="s">
        <v>39</v>
      </c>
      <c r="D7" s="67" t="s">
        <v>40</v>
      </c>
      <c r="E7" s="67" t="s">
        <v>41</v>
      </c>
      <c r="F7" s="67" t="s">
        <v>42</v>
      </c>
      <c r="G7" s="67" t="s">
        <v>43</v>
      </c>
      <c r="H7" s="68" t="s">
        <v>30</v>
      </c>
      <c r="I7" s="66" t="s">
        <v>38</v>
      </c>
      <c r="J7" s="67" t="s">
        <v>39</v>
      </c>
      <c r="K7" s="67" t="s">
        <v>40</v>
      </c>
      <c r="L7" s="67" t="s">
        <v>41</v>
      </c>
      <c r="M7" s="67" t="s">
        <v>42</v>
      </c>
      <c r="N7" s="67" t="s">
        <v>43</v>
      </c>
      <c r="O7" s="68" t="s">
        <v>30</v>
      </c>
      <c r="P7" s="66" t="s">
        <v>38</v>
      </c>
      <c r="Q7" s="67" t="s">
        <v>39</v>
      </c>
      <c r="R7" s="67" t="s">
        <v>40</v>
      </c>
      <c r="S7" s="67" t="s">
        <v>41</v>
      </c>
      <c r="T7" s="67" t="s">
        <v>42</v>
      </c>
      <c r="U7" s="67" t="s">
        <v>43</v>
      </c>
      <c r="V7" s="68" t="s">
        <v>30</v>
      </c>
    </row>
    <row r="8" spans="1:25" ht="15.75" thickTop="1" x14ac:dyDescent="0.25">
      <c r="A8" s="59" t="s">
        <v>25</v>
      </c>
      <c r="B8" s="60"/>
      <c r="C8" s="61"/>
      <c r="D8" s="61"/>
      <c r="E8" s="61"/>
      <c r="F8" s="61"/>
      <c r="G8" s="61"/>
      <c r="H8" s="62"/>
      <c r="I8" s="63"/>
      <c r="J8" s="64"/>
      <c r="K8" s="64"/>
      <c r="L8" s="64"/>
      <c r="M8" s="64"/>
      <c r="N8" s="64"/>
      <c r="O8" s="62"/>
      <c r="P8" s="63"/>
      <c r="Q8" s="64"/>
      <c r="R8" s="64"/>
      <c r="S8" s="64"/>
      <c r="T8" s="64"/>
      <c r="U8" s="64"/>
      <c r="V8" s="62"/>
    </row>
    <row r="9" spans="1:25" x14ac:dyDescent="0.25">
      <c r="A9" s="21" t="s">
        <v>0</v>
      </c>
      <c r="B9" s="44">
        <v>2714</v>
      </c>
      <c r="C9" s="42">
        <v>5477</v>
      </c>
      <c r="D9" s="42">
        <v>1214</v>
      </c>
      <c r="E9" s="42">
        <v>401</v>
      </c>
      <c r="F9" s="42">
        <v>174</v>
      </c>
      <c r="G9" s="42">
        <v>352</v>
      </c>
      <c r="H9" s="18">
        <f>SUM(B9:G9)</f>
        <v>10332</v>
      </c>
      <c r="I9" s="44">
        <v>974</v>
      </c>
      <c r="J9" s="43">
        <v>1458</v>
      </c>
      <c r="K9" s="43">
        <v>257</v>
      </c>
      <c r="L9" s="43">
        <v>69</v>
      </c>
      <c r="M9" s="43">
        <v>38</v>
      </c>
      <c r="N9" s="43">
        <v>60</v>
      </c>
      <c r="O9" s="18">
        <f>SUM(I9:N9)</f>
        <v>2856</v>
      </c>
      <c r="P9" s="44">
        <f>+I9+B9</f>
        <v>3688</v>
      </c>
      <c r="Q9" s="42">
        <f t="shared" ref="Q9:U19" si="0">+J9+C9</f>
        <v>6935</v>
      </c>
      <c r="R9" s="42">
        <f t="shared" si="0"/>
        <v>1471</v>
      </c>
      <c r="S9" s="42">
        <f t="shared" si="0"/>
        <v>470</v>
      </c>
      <c r="T9" s="42">
        <f t="shared" si="0"/>
        <v>212</v>
      </c>
      <c r="U9" s="42">
        <f t="shared" si="0"/>
        <v>412</v>
      </c>
      <c r="V9" s="18">
        <f>SUM(P9:U9)</f>
        <v>13188</v>
      </c>
      <c r="Y9" s="25"/>
    </row>
    <row r="10" spans="1:25" x14ac:dyDescent="0.25">
      <c r="A10" s="21" t="s">
        <v>1</v>
      </c>
      <c r="B10" s="44">
        <v>166</v>
      </c>
      <c r="C10" s="42">
        <v>242</v>
      </c>
      <c r="D10" s="42">
        <v>94</v>
      </c>
      <c r="E10" s="42">
        <v>45</v>
      </c>
      <c r="F10" s="42">
        <v>12</v>
      </c>
      <c r="G10" s="42">
        <v>23</v>
      </c>
      <c r="H10" s="18">
        <f t="shared" ref="H10:H19" si="1">SUM(B10:G10)</f>
        <v>582</v>
      </c>
      <c r="I10" s="44">
        <v>20</v>
      </c>
      <c r="J10" s="43">
        <v>26</v>
      </c>
      <c r="K10" s="43">
        <v>14</v>
      </c>
      <c r="L10" s="43">
        <v>4</v>
      </c>
      <c r="M10" s="43">
        <v>9</v>
      </c>
      <c r="N10" s="43">
        <v>7</v>
      </c>
      <c r="O10" s="18">
        <f t="shared" ref="O10:O28" si="2">SUM(I10:N10)</f>
        <v>80</v>
      </c>
      <c r="P10" s="44">
        <f t="shared" ref="P10:P19" si="3">+I10+B10</f>
        <v>186</v>
      </c>
      <c r="Q10" s="42">
        <f t="shared" si="0"/>
        <v>268</v>
      </c>
      <c r="R10" s="42">
        <f t="shared" si="0"/>
        <v>108</v>
      </c>
      <c r="S10" s="42">
        <f t="shared" si="0"/>
        <v>49</v>
      </c>
      <c r="T10" s="42">
        <f t="shared" si="0"/>
        <v>21</v>
      </c>
      <c r="U10" s="42">
        <f t="shared" si="0"/>
        <v>30</v>
      </c>
      <c r="V10" s="18">
        <f t="shared" ref="V10:V19" si="4">SUM(P10:U10)</f>
        <v>662</v>
      </c>
      <c r="Y10" s="25"/>
    </row>
    <row r="11" spans="1:25" x14ac:dyDescent="0.25">
      <c r="A11" s="21" t="s">
        <v>2</v>
      </c>
      <c r="B11" s="44">
        <v>17108</v>
      </c>
      <c r="C11" s="42">
        <v>41940</v>
      </c>
      <c r="D11" s="42">
        <v>13474</v>
      </c>
      <c r="E11" s="42">
        <v>7161</v>
      </c>
      <c r="F11" s="42">
        <v>1983</v>
      </c>
      <c r="G11" s="42">
        <v>4540</v>
      </c>
      <c r="H11" s="18">
        <f t="shared" si="1"/>
        <v>86206</v>
      </c>
      <c r="I11" s="44">
        <v>21592</v>
      </c>
      <c r="J11" s="43">
        <v>43735</v>
      </c>
      <c r="K11" s="43">
        <v>5115</v>
      </c>
      <c r="L11" s="43">
        <v>2247</v>
      </c>
      <c r="M11" s="43">
        <v>723</v>
      </c>
      <c r="N11" s="43">
        <v>1572</v>
      </c>
      <c r="O11" s="18">
        <f t="shared" si="2"/>
        <v>74984</v>
      </c>
      <c r="P11" s="44">
        <f t="shared" si="3"/>
        <v>38700</v>
      </c>
      <c r="Q11" s="42">
        <f t="shared" si="0"/>
        <v>85675</v>
      </c>
      <c r="R11" s="42">
        <f t="shared" si="0"/>
        <v>18589</v>
      </c>
      <c r="S11" s="42">
        <f t="shared" si="0"/>
        <v>9408</v>
      </c>
      <c r="T11" s="42">
        <f t="shared" si="0"/>
        <v>2706</v>
      </c>
      <c r="U11" s="42">
        <f t="shared" si="0"/>
        <v>6112</v>
      </c>
      <c r="V11" s="18">
        <f t="shared" si="4"/>
        <v>161190</v>
      </c>
      <c r="Y11" s="25"/>
    </row>
    <row r="12" spans="1:25" x14ac:dyDescent="0.25">
      <c r="A12" s="21" t="s">
        <v>3</v>
      </c>
      <c r="B12" s="44">
        <v>424</v>
      </c>
      <c r="C12" s="42">
        <v>1469</v>
      </c>
      <c r="D12" s="42">
        <v>310</v>
      </c>
      <c r="E12" s="42">
        <v>1158</v>
      </c>
      <c r="F12" s="42">
        <v>113</v>
      </c>
      <c r="G12" s="42">
        <v>724</v>
      </c>
      <c r="H12" s="18">
        <f t="shared" si="1"/>
        <v>4198</v>
      </c>
      <c r="I12" s="44">
        <v>46</v>
      </c>
      <c r="J12" s="43">
        <v>219</v>
      </c>
      <c r="K12" s="43">
        <v>65</v>
      </c>
      <c r="L12" s="43">
        <v>210</v>
      </c>
      <c r="M12" s="43">
        <v>28</v>
      </c>
      <c r="N12" s="43">
        <v>116</v>
      </c>
      <c r="O12" s="18">
        <f t="shared" si="2"/>
        <v>684</v>
      </c>
      <c r="P12" s="44">
        <f t="shared" si="3"/>
        <v>470</v>
      </c>
      <c r="Q12" s="42">
        <f t="shared" si="0"/>
        <v>1688</v>
      </c>
      <c r="R12" s="42">
        <f t="shared" si="0"/>
        <v>375</v>
      </c>
      <c r="S12" s="42">
        <f t="shared" si="0"/>
        <v>1368</v>
      </c>
      <c r="T12" s="42">
        <f t="shared" si="0"/>
        <v>141</v>
      </c>
      <c r="U12" s="42">
        <f t="shared" si="0"/>
        <v>840</v>
      </c>
      <c r="V12" s="18">
        <f t="shared" si="4"/>
        <v>4882</v>
      </c>
      <c r="Y12" s="25"/>
    </row>
    <row r="13" spans="1:25" x14ac:dyDescent="0.25">
      <c r="A13" s="21" t="s">
        <v>4</v>
      </c>
      <c r="B13" s="44">
        <v>6363</v>
      </c>
      <c r="C13" s="42">
        <v>9811</v>
      </c>
      <c r="D13" s="42">
        <v>2822</v>
      </c>
      <c r="E13" s="42">
        <v>1405</v>
      </c>
      <c r="F13" s="42">
        <v>584</v>
      </c>
      <c r="G13" s="42">
        <v>806</v>
      </c>
      <c r="H13" s="18">
        <f t="shared" si="1"/>
        <v>21791</v>
      </c>
      <c r="I13" s="44">
        <v>778</v>
      </c>
      <c r="J13" s="43">
        <v>1092</v>
      </c>
      <c r="K13" s="43">
        <v>337</v>
      </c>
      <c r="L13" s="43">
        <v>225</v>
      </c>
      <c r="M13" s="43">
        <v>96</v>
      </c>
      <c r="N13" s="43">
        <v>170</v>
      </c>
      <c r="O13" s="18">
        <f t="shared" si="2"/>
        <v>2698</v>
      </c>
      <c r="P13" s="44">
        <f t="shared" si="3"/>
        <v>7141</v>
      </c>
      <c r="Q13" s="42">
        <f t="shared" si="0"/>
        <v>10903</v>
      </c>
      <c r="R13" s="42">
        <f t="shared" si="0"/>
        <v>3159</v>
      </c>
      <c r="S13" s="42">
        <f t="shared" si="0"/>
        <v>1630</v>
      </c>
      <c r="T13" s="42">
        <f t="shared" si="0"/>
        <v>680</v>
      </c>
      <c r="U13" s="42">
        <f t="shared" si="0"/>
        <v>976</v>
      </c>
      <c r="V13" s="18">
        <f t="shared" si="4"/>
        <v>24489</v>
      </c>
      <c r="Y13" s="25"/>
    </row>
    <row r="14" spans="1:25" x14ac:dyDescent="0.25">
      <c r="A14" s="21" t="s">
        <v>5</v>
      </c>
      <c r="B14" s="44">
        <v>7993</v>
      </c>
      <c r="C14" s="42">
        <v>56442</v>
      </c>
      <c r="D14" s="42">
        <v>8430</v>
      </c>
      <c r="E14" s="42">
        <v>4646</v>
      </c>
      <c r="F14" s="42">
        <v>1701</v>
      </c>
      <c r="G14" s="42">
        <v>4072</v>
      </c>
      <c r="H14" s="18">
        <f t="shared" si="1"/>
        <v>83284</v>
      </c>
      <c r="I14" s="44">
        <v>7976</v>
      </c>
      <c r="J14" s="43">
        <v>41215</v>
      </c>
      <c r="K14" s="43">
        <v>4882</v>
      </c>
      <c r="L14" s="43">
        <v>2439</v>
      </c>
      <c r="M14" s="43">
        <v>969</v>
      </c>
      <c r="N14" s="43">
        <v>2118</v>
      </c>
      <c r="O14" s="18">
        <f t="shared" si="2"/>
        <v>59599</v>
      </c>
      <c r="P14" s="44">
        <f t="shared" si="3"/>
        <v>15969</v>
      </c>
      <c r="Q14" s="42">
        <f t="shared" si="0"/>
        <v>97657</v>
      </c>
      <c r="R14" s="42">
        <f t="shared" si="0"/>
        <v>13312</v>
      </c>
      <c r="S14" s="42">
        <f t="shared" si="0"/>
        <v>7085</v>
      </c>
      <c r="T14" s="42">
        <f t="shared" si="0"/>
        <v>2670</v>
      </c>
      <c r="U14" s="42">
        <f t="shared" si="0"/>
        <v>6190</v>
      </c>
      <c r="V14" s="18">
        <f t="shared" si="4"/>
        <v>142883</v>
      </c>
      <c r="Y14" s="25"/>
    </row>
    <row r="15" spans="1:25" x14ac:dyDescent="0.25">
      <c r="A15" s="21" t="s">
        <v>6</v>
      </c>
      <c r="B15" s="44">
        <v>3809</v>
      </c>
      <c r="C15" s="42">
        <v>15303</v>
      </c>
      <c r="D15" s="42">
        <v>5071</v>
      </c>
      <c r="E15" s="42">
        <v>2972</v>
      </c>
      <c r="F15" s="42">
        <v>889</v>
      </c>
      <c r="G15" s="42">
        <v>1906</v>
      </c>
      <c r="H15" s="18">
        <f t="shared" si="1"/>
        <v>29950</v>
      </c>
      <c r="I15" s="44">
        <v>813</v>
      </c>
      <c r="J15" s="43">
        <v>3992</v>
      </c>
      <c r="K15" s="43">
        <v>2256</v>
      </c>
      <c r="L15" s="43">
        <v>1387</v>
      </c>
      <c r="M15" s="43">
        <v>519</v>
      </c>
      <c r="N15" s="43">
        <v>954</v>
      </c>
      <c r="O15" s="18">
        <f t="shared" si="2"/>
        <v>9921</v>
      </c>
      <c r="P15" s="44">
        <f t="shared" si="3"/>
        <v>4622</v>
      </c>
      <c r="Q15" s="42">
        <f t="shared" si="0"/>
        <v>19295</v>
      </c>
      <c r="R15" s="42">
        <f t="shared" si="0"/>
        <v>7327</v>
      </c>
      <c r="S15" s="42">
        <f t="shared" si="0"/>
        <v>4359</v>
      </c>
      <c r="T15" s="42">
        <f t="shared" si="0"/>
        <v>1408</v>
      </c>
      <c r="U15" s="42">
        <f t="shared" si="0"/>
        <v>2860</v>
      </c>
      <c r="V15" s="18">
        <f t="shared" si="4"/>
        <v>39871</v>
      </c>
      <c r="Y15" s="25"/>
    </row>
    <row r="16" spans="1:25" x14ac:dyDescent="0.25">
      <c r="A16" s="21" t="s">
        <v>7</v>
      </c>
      <c r="B16" s="44">
        <v>14585</v>
      </c>
      <c r="C16" s="42">
        <v>43478</v>
      </c>
      <c r="D16" s="42">
        <v>9438</v>
      </c>
      <c r="E16" s="42">
        <v>6430</v>
      </c>
      <c r="F16" s="42">
        <v>1662</v>
      </c>
      <c r="G16" s="42">
        <v>3843</v>
      </c>
      <c r="H16" s="18">
        <f t="shared" si="1"/>
        <v>79436</v>
      </c>
      <c r="I16" s="44">
        <v>7515</v>
      </c>
      <c r="J16" s="43">
        <v>22204</v>
      </c>
      <c r="K16" s="43">
        <v>6356</v>
      </c>
      <c r="L16" s="43">
        <v>5679</v>
      </c>
      <c r="M16" s="43">
        <v>981</v>
      </c>
      <c r="N16" s="43">
        <v>2089</v>
      </c>
      <c r="O16" s="18">
        <f t="shared" si="2"/>
        <v>44824</v>
      </c>
      <c r="P16" s="44">
        <f t="shared" si="3"/>
        <v>22100</v>
      </c>
      <c r="Q16" s="42">
        <f t="shared" si="0"/>
        <v>65682</v>
      </c>
      <c r="R16" s="42">
        <f t="shared" si="0"/>
        <v>15794</v>
      </c>
      <c r="S16" s="42">
        <f t="shared" si="0"/>
        <v>12109</v>
      </c>
      <c r="T16" s="42">
        <f t="shared" si="0"/>
        <v>2643</v>
      </c>
      <c r="U16" s="42">
        <f t="shared" si="0"/>
        <v>5932</v>
      </c>
      <c r="V16" s="18">
        <f t="shared" si="4"/>
        <v>124260</v>
      </c>
      <c r="Y16" s="25"/>
    </row>
    <row r="17" spans="1:25" x14ac:dyDescent="0.25">
      <c r="A17" s="21" t="s">
        <v>8</v>
      </c>
      <c r="B17" s="44">
        <v>4652</v>
      </c>
      <c r="C17" s="42">
        <v>19867</v>
      </c>
      <c r="D17" s="42">
        <v>4615</v>
      </c>
      <c r="E17" s="42">
        <v>2456</v>
      </c>
      <c r="F17" s="42">
        <v>1194</v>
      </c>
      <c r="G17" s="42">
        <v>2014</v>
      </c>
      <c r="H17" s="18">
        <f t="shared" si="1"/>
        <v>34798</v>
      </c>
      <c r="I17" s="44">
        <v>8053</v>
      </c>
      <c r="J17" s="43">
        <v>21025</v>
      </c>
      <c r="K17" s="43">
        <v>5537</v>
      </c>
      <c r="L17" s="43">
        <v>2574</v>
      </c>
      <c r="M17" s="43">
        <v>1173</v>
      </c>
      <c r="N17" s="43">
        <v>1771</v>
      </c>
      <c r="O17" s="18">
        <f t="shared" si="2"/>
        <v>40133</v>
      </c>
      <c r="P17" s="44">
        <f t="shared" si="3"/>
        <v>12705</v>
      </c>
      <c r="Q17" s="42">
        <f t="shared" si="0"/>
        <v>40892</v>
      </c>
      <c r="R17" s="42">
        <f t="shared" si="0"/>
        <v>10152</v>
      </c>
      <c r="S17" s="42">
        <f t="shared" si="0"/>
        <v>5030</v>
      </c>
      <c r="T17" s="42">
        <f t="shared" si="0"/>
        <v>2367</v>
      </c>
      <c r="U17" s="42">
        <f t="shared" si="0"/>
        <v>3785</v>
      </c>
      <c r="V17" s="18">
        <f t="shared" si="4"/>
        <v>74931</v>
      </c>
      <c r="Y17" s="25"/>
    </row>
    <row r="18" spans="1:25" x14ac:dyDescent="0.25">
      <c r="A18" s="21" t="s">
        <v>72</v>
      </c>
      <c r="B18" s="44">
        <v>4</v>
      </c>
      <c r="C18" s="42">
        <v>129</v>
      </c>
      <c r="D18" s="42">
        <v>1</v>
      </c>
      <c r="E18" s="42">
        <v>0</v>
      </c>
      <c r="F18" s="42">
        <v>0</v>
      </c>
      <c r="G18" s="42">
        <v>0</v>
      </c>
      <c r="H18" s="18">
        <f t="shared" si="1"/>
        <v>134</v>
      </c>
      <c r="I18" s="44">
        <v>32</v>
      </c>
      <c r="J18" s="42">
        <v>1012</v>
      </c>
      <c r="K18" s="42">
        <v>6</v>
      </c>
      <c r="L18" s="42">
        <v>3</v>
      </c>
      <c r="M18" s="42">
        <v>0</v>
      </c>
      <c r="N18" s="42">
        <v>0</v>
      </c>
      <c r="O18" s="45">
        <f t="shared" si="2"/>
        <v>1053</v>
      </c>
      <c r="P18" s="44">
        <f t="shared" si="3"/>
        <v>36</v>
      </c>
      <c r="Q18" s="42">
        <f t="shared" si="0"/>
        <v>1141</v>
      </c>
      <c r="R18" s="42">
        <f t="shared" si="0"/>
        <v>7</v>
      </c>
      <c r="S18" s="42">
        <f t="shared" si="0"/>
        <v>3</v>
      </c>
      <c r="T18" s="42">
        <f t="shared" si="0"/>
        <v>0</v>
      </c>
      <c r="U18" s="42">
        <f t="shared" si="0"/>
        <v>0</v>
      </c>
      <c r="V18" s="18">
        <f t="shared" si="4"/>
        <v>1187</v>
      </c>
    </row>
    <row r="19" spans="1:25" x14ac:dyDescent="0.25">
      <c r="A19" s="21" t="s">
        <v>9</v>
      </c>
      <c r="B19" s="44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18">
        <f t="shared" si="1"/>
        <v>0</v>
      </c>
      <c r="I19" s="44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5">
        <f t="shared" si="2"/>
        <v>0</v>
      </c>
      <c r="P19" s="44">
        <f t="shared" si="3"/>
        <v>0</v>
      </c>
      <c r="Q19" s="42">
        <f t="shared" si="0"/>
        <v>0</v>
      </c>
      <c r="R19" s="42">
        <f t="shared" si="0"/>
        <v>0</v>
      </c>
      <c r="S19" s="42">
        <f t="shared" si="0"/>
        <v>0</v>
      </c>
      <c r="T19" s="42">
        <f t="shared" si="0"/>
        <v>0</v>
      </c>
      <c r="U19" s="42">
        <f t="shared" si="0"/>
        <v>0</v>
      </c>
      <c r="V19" s="18">
        <f t="shared" si="4"/>
        <v>0</v>
      </c>
    </row>
    <row r="20" spans="1:25" x14ac:dyDescent="0.25">
      <c r="A20" s="21"/>
      <c r="B20" s="16"/>
      <c r="C20" s="17"/>
      <c r="D20" s="17"/>
      <c r="E20" s="17"/>
      <c r="F20" s="17"/>
      <c r="G20" s="17"/>
      <c r="H20" s="18"/>
      <c r="I20" s="44"/>
      <c r="J20" s="43"/>
      <c r="K20" s="43"/>
      <c r="L20" s="43"/>
      <c r="M20" s="43"/>
      <c r="N20" s="43"/>
      <c r="O20" s="18"/>
      <c r="P20" s="19"/>
      <c r="Q20" s="11"/>
      <c r="R20" s="11"/>
      <c r="S20" s="11"/>
      <c r="T20" s="11"/>
      <c r="U20" s="11"/>
      <c r="V20" s="12"/>
    </row>
    <row r="21" spans="1:25" ht="15.75" thickBot="1" x14ac:dyDescent="0.3">
      <c r="A21" s="103" t="s">
        <v>10</v>
      </c>
      <c r="B21" s="124">
        <f>SUM(B9:B20)</f>
        <v>57818</v>
      </c>
      <c r="C21" s="125">
        <f t="shared" ref="C21:F21" si="5">SUM(C9:C20)</f>
        <v>194158</v>
      </c>
      <c r="D21" s="125">
        <f t="shared" si="5"/>
        <v>45469</v>
      </c>
      <c r="E21" s="125">
        <f t="shared" si="5"/>
        <v>26674</v>
      </c>
      <c r="F21" s="125">
        <f t="shared" si="5"/>
        <v>8312</v>
      </c>
      <c r="G21" s="125">
        <f t="shared" ref="G21" si="6">SUM(G9:G20)</f>
        <v>18280</v>
      </c>
      <c r="H21" s="126">
        <f t="shared" ref="H21:I21" si="7">SUM(H9:H20)</f>
        <v>350711</v>
      </c>
      <c r="I21" s="124">
        <f t="shared" si="7"/>
        <v>47799</v>
      </c>
      <c r="J21" s="125">
        <f t="shared" ref="J21" si="8">SUM(J9:J20)</f>
        <v>135978</v>
      </c>
      <c r="K21" s="125">
        <f t="shared" ref="K21" si="9">SUM(K9:K20)</f>
        <v>24825</v>
      </c>
      <c r="L21" s="125">
        <f t="shared" ref="L21" si="10">SUM(L9:L20)</f>
        <v>14837</v>
      </c>
      <c r="M21" s="125">
        <f t="shared" ref="M21" si="11">SUM(M9:M20)</f>
        <v>4536</v>
      </c>
      <c r="N21" s="125">
        <f t="shared" ref="N21" si="12">SUM(N9:N20)</f>
        <v>8857</v>
      </c>
      <c r="O21" s="126">
        <f t="shared" si="2"/>
        <v>236832</v>
      </c>
      <c r="P21" s="124">
        <f t="shared" ref="P21" si="13">SUM(P9:P20)</f>
        <v>105617</v>
      </c>
      <c r="Q21" s="125">
        <f t="shared" ref="Q21" si="14">SUM(Q9:Q20)</f>
        <v>330136</v>
      </c>
      <c r="R21" s="125">
        <f t="shared" ref="R21" si="15">SUM(R9:R20)</f>
        <v>70294</v>
      </c>
      <c r="S21" s="125">
        <f t="shared" ref="S21" si="16">SUM(S9:S20)</f>
        <v>41511</v>
      </c>
      <c r="T21" s="125">
        <f t="shared" ref="T21" si="17">SUM(T9:T20)</f>
        <v>12848</v>
      </c>
      <c r="U21" s="125">
        <f t="shared" ref="U21:V21" si="18">SUM(U9:U20)</f>
        <v>27137</v>
      </c>
      <c r="V21" s="126">
        <f t="shared" si="18"/>
        <v>587543</v>
      </c>
    </row>
    <row r="22" spans="1:25" x14ac:dyDescent="0.25">
      <c r="A22" s="97"/>
      <c r="B22" s="121"/>
      <c r="C22" s="122"/>
      <c r="D22" s="122"/>
      <c r="E22" s="122"/>
      <c r="F22" s="122"/>
      <c r="G22" s="122"/>
      <c r="H22" s="123"/>
      <c r="I22" s="121"/>
      <c r="J22" s="122"/>
      <c r="K22" s="122"/>
      <c r="L22" s="122"/>
      <c r="M22" s="122"/>
      <c r="N22" s="122"/>
      <c r="O22" s="123"/>
      <c r="P22" s="63"/>
      <c r="Q22" s="78"/>
      <c r="R22" s="78"/>
      <c r="S22" s="78"/>
      <c r="T22" s="78"/>
      <c r="U22" s="78"/>
      <c r="V22" s="62"/>
    </row>
    <row r="23" spans="1:25" x14ac:dyDescent="0.25">
      <c r="A23" s="21" t="s">
        <v>11</v>
      </c>
      <c r="B23" s="44">
        <v>674</v>
      </c>
      <c r="C23" s="42">
        <v>9838</v>
      </c>
      <c r="D23" s="42">
        <v>20536</v>
      </c>
      <c r="E23" s="42">
        <v>6750</v>
      </c>
      <c r="F23" s="42">
        <v>3921</v>
      </c>
      <c r="G23" s="42">
        <v>6179</v>
      </c>
      <c r="H23" s="45">
        <f t="shared" ref="H23:H28" si="19">SUM(B23:G23)</f>
        <v>47898</v>
      </c>
      <c r="I23" s="44">
        <v>733</v>
      </c>
      <c r="J23" s="42">
        <v>6933</v>
      </c>
      <c r="K23" s="42">
        <v>11497</v>
      </c>
      <c r="L23" s="42">
        <v>8809</v>
      </c>
      <c r="M23" s="42">
        <v>7095</v>
      </c>
      <c r="N23" s="42">
        <v>10375</v>
      </c>
      <c r="O23" s="45">
        <f t="shared" si="2"/>
        <v>45442</v>
      </c>
      <c r="P23" s="44">
        <f t="shared" ref="P23:P28" si="20">+I23+B23</f>
        <v>1407</v>
      </c>
      <c r="Q23" s="42">
        <f t="shared" ref="Q23:Q28" si="21">+J23+C23</f>
        <v>16771</v>
      </c>
      <c r="R23" s="42">
        <f t="shared" ref="R23:R28" si="22">+K23+D23</f>
        <v>32033</v>
      </c>
      <c r="S23" s="42">
        <f t="shared" ref="S23:S28" si="23">+L23+E23</f>
        <v>15559</v>
      </c>
      <c r="T23" s="42">
        <f t="shared" ref="T23:T28" si="24">+M23+F23</f>
        <v>11016</v>
      </c>
      <c r="U23" s="42">
        <f t="shared" ref="U23:U28" si="25">+N23+G23</f>
        <v>16554</v>
      </c>
      <c r="V23" s="18">
        <f t="shared" ref="V23:V28" si="26">SUM(P23:U23)</f>
        <v>93340</v>
      </c>
    </row>
    <row r="24" spans="1:25" x14ac:dyDescent="0.25">
      <c r="A24" s="21" t="s">
        <v>12</v>
      </c>
      <c r="B24" s="44">
        <v>306</v>
      </c>
      <c r="C24" s="42">
        <v>1184</v>
      </c>
      <c r="D24" s="42">
        <v>1477</v>
      </c>
      <c r="E24" s="42">
        <v>802</v>
      </c>
      <c r="F24" s="42">
        <v>249</v>
      </c>
      <c r="G24" s="42">
        <v>1015</v>
      </c>
      <c r="H24" s="45">
        <f t="shared" si="19"/>
        <v>5033</v>
      </c>
      <c r="I24" s="44">
        <v>219</v>
      </c>
      <c r="J24" s="42">
        <v>627</v>
      </c>
      <c r="K24" s="42">
        <v>773</v>
      </c>
      <c r="L24" s="42">
        <v>1205</v>
      </c>
      <c r="M24" s="42">
        <v>381</v>
      </c>
      <c r="N24" s="42">
        <v>889</v>
      </c>
      <c r="O24" s="45">
        <f t="shared" si="2"/>
        <v>4094</v>
      </c>
      <c r="P24" s="44">
        <f t="shared" si="20"/>
        <v>525</v>
      </c>
      <c r="Q24" s="42">
        <f t="shared" si="21"/>
        <v>1811</v>
      </c>
      <c r="R24" s="42">
        <f t="shared" si="22"/>
        <v>2250</v>
      </c>
      <c r="S24" s="42">
        <f t="shared" si="23"/>
        <v>2007</v>
      </c>
      <c r="T24" s="42">
        <f t="shared" si="24"/>
        <v>630</v>
      </c>
      <c r="U24" s="42">
        <f t="shared" si="25"/>
        <v>1904</v>
      </c>
      <c r="V24" s="18">
        <f t="shared" si="26"/>
        <v>9127</v>
      </c>
    </row>
    <row r="25" spans="1:25" x14ac:dyDescent="0.25">
      <c r="A25" s="21" t="s">
        <v>13</v>
      </c>
      <c r="B25" s="44">
        <v>100</v>
      </c>
      <c r="C25" s="42">
        <v>486</v>
      </c>
      <c r="D25" s="42">
        <v>1950</v>
      </c>
      <c r="E25" s="42">
        <v>1277</v>
      </c>
      <c r="F25" s="42">
        <v>550</v>
      </c>
      <c r="G25" s="42">
        <v>518</v>
      </c>
      <c r="H25" s="45">
        <f t="shared" si="19"/>
        <v>4881</v>
      </c>
      <c r="I25" s="44">
        <v>303</v>
      </c>
      <c r="J25" s="42">
        <v>719</v>
      </c>
      <c r="K25" s="42">
        <v>3983</v>
      </c>
      <c r="L25" s="42">
        <v>5110</v>
      </c>
      <c r="M25" s="42">
        <v>1047</v>
      </c>
      <c r="N25" s="42">
        <v>624</v>
      </c>
      <c r="O25" s="45">
        <f t="shared" si="2"/>
        <v>11786</v>
      </c>
      <c r="P25" s="44">
        <f t="shared" si="20"/>
        <v>403</v>
      </c>
      <c r="Q25" s="42">
        <f t="shared" si="21"/>
        <v>1205</v>
      </c>
      <c r="R25" s="42">
        <f t="shared" si="22"/>
        <v>5933</v>
      </c>
      <c r="S25" s="42">
        <f t="shared" si="23"/>
        <v>6387</v>
      </c>
      <c r="T25" s="42">
        <f t="shared" si="24"/>
        <v>1597</v>
      </c>
      <c r="U25" s="42">
        <f t="shared" si="25"/>
        <v>1142</v>
      </c>
      <c r="V25" s="18">
        <f t="shared" si="26"/>
        <v>16667</v>
      </c>
    </row>
    <row r="26" spans="1:25" x14ac:dyDescent="0.25">
      <c r="A26" s="21" t="s">
        <v>14</v>
      </c>
      <c r="B26" s="44">
        <v>96</v>
      </c>
      <c r="C26" s="42">
        <v>484</v>
      </c>
      <c r="D26" s="42">
        <v>815</v>
      </c>
      <c r="E26" s="42">
        <v>1311</v>
      </c>
      <c r="F26" s="42">
        <v>4</v>
      </c>
      <c r="G26" s="42">
        <v>62</v>
      </c>
      <c r="H26" s="45">
        <f t="shared" si="19"/>
        <v>2772</v>
      </c>
      <c r="I26" s="44">
        <v>42</v>
      </c>
      <c r="J26" s="42">
        <v>238</v>
      </c>
      <c r="K26" s="42">
        <v>358</v>
      </c>
      <c r="L26" s="42">
        <v>419</v>
      </c>
      <c r="M26" s="42">
        <v>4</v>
      </c>
      <c r="N26" s="42">
        <v>108</v>
      </c>
      <c r="O26" s="45">
        <f t="shared" si="2"/>
        <v>1169</v>
      </c>
      <c r="P26" s="44">
        <f t="shared" si="20"/>
        <v>138</v>
      </c>
      <c r="Q26" s="42">
        <f t="shared" si="21"/>
        <v>722</v>
      </c>
      <c r="R26" s="42">
        <f t="shared" si="22"/>
        <v>1173</v>
      </c>
      <c r="S26" s="42">
        <f t="shared" si="23"/>
        <v>1730</v>
      </c>
      <c r="T26" s="42">
        <f t="shared" si="24"/>
        <v>8</v>
      </c>
      <c r="U26" s="42">
        <f t="shared" si="25"/>
        <v>170</v>
      </c>
      <c r="V26" s="18">
        <f t="shared" si="26"/>
        <v>3941</v>
      </c>
    </row>
    <row r="27" spans="1:25" x14ac:dyDescent="0.25">
      <c r="A27" s="21" t="s">
        <v>15</v>
      </c>
      <c r="B27" s="44">
        <v>34</v>
      </c>
      <c r="C27" s="42">
        <v>276</v>
      </c>
      <c r="D27" s="42">
        <v>174</v>
      </c>
      <c r="E27" s="42">
        <v>509</v>
      </c>
      <c r="F27" s="42">
        <v>51</v>
      </c>
      <c r="G27" s="42">
        <v>189</v>
      </c>
      <c r="H27" s="45">
        <f t="shared" si="19"/>
        <v>1233</v>
      </c>
      <c r="I27" s="44">
        <v>37</v>
      </c>
      <c r="J27" s="42">
        <v>441</v>
      </c>
      <c r="K27" s="42">
        <v>319</v>
      </c>
      <c r="L27" s="42">
        <v>426</v>
      </c>
      <c r="M27" s="42">
        <v>90</v>
      </c>
      <c r="N27" s="42">
        <v>181</v>
      </c>
      <c r="O27" s="45">
        <f t="shared" si="2"/>
        <v>1494</v>
      </c>
      <c r="P27" s="44">
        <f t="shared" si="20"/>
        <v>71</v>
      </c>
      <c r="Q27" s="42">
        <f t="shared" si="21"/>
        <v>717</v>
      </c>
      <c r="R27" s="42">
        <f t="shared" si="22"/>
        <v>493</v>
      </c>
      <c r="S27" s="42">
        <f t="shared" si="23"/>
        <v>935</v>
      </c>
      <c r="T27" s="42">
        <f t="shared" si="24"/>
        <v>141</v>
      </c>
      <c r="U27" s="42">
        <f t="shared" si="25"/>
        <v>370</v>
      </c>
      <c r="V27" s="18">
        <f t="shared" si="26"/>
        <v>2727</v>
      </c>
    </row>
    <row r="28" spans="1:25" x14ac:dyDescent="0.25">
      <c r="A28" s="21" t="s">
        <v>16</v>
      </c>
      <c r="B28" s="44">
        <v>289</v>
      </c>
      <c r="C28" s="42">
        <v>9640</v>
      </c>
      <c r="D28" s="42">
        <v>2424</v>
      </c>
      <c r="E28" s="42">
        <v>499</v>
      </c>
      <c r="F28" s="42">
        <v>186</v>
      </c>
      <c r="G28" s="42">
        <v>263</v>
      </c>
      <c r="H28" s="45">
        <f t="shared" si="19"/>
        <v>13301</v>
      </c>
      <c r="I28" s="44">
        <v>202</v>
      </c>
      <c r="J28" s="42">
        <v>4700</v>
      </c>
      <c r="K28" s="42">
        <v>1722</v>
      </c>
      <c r="L28" s="42">
        <v>433</v>
      </c>
      <c r="M28" s="42">
        <v>140</v>
      </c>
      <c r="N28" s="42">
        <v>95</v>
      </c>
      <c r="O28" s="45">
        <f t="shared" si="2"/>
        <v>7292</v>
      </c>
      <c r="P28" s="44">
        <f t="shared" si="20"/>
        <v>491</v>
      </c>
      <c r="Q28" s="42">
        <f t="shared" si="21"/>
        <v>14340</v>
      </c>
      <c r="R28" s="42">
        <f t="shared" si="22"/>
        <v>4146</v>
      </c>
      <c r="S28" s="42">
        <f t="shared" si="23"/>
        <v>932</v>
      </c>
      <c r="T28" s="42">
        <f t="shared" si="24"/>
        <v>326</v>
      </c>
      <c r="U28" s="42">
        <f t="shared" si="25"/>
        <v>358</v>
      </c>
      <c r="V28" s="18">
        <f t="shared" si="26"/>
        <v>20593</v>
      </c>
    </row>
    <row r="29" spans="1:25" x14ac:dyDescent="0.25">
      <c r="A29" s="70"/>
      <c r="B29" s="71"/>
      <c r="C29" s="127"/>
      <c r="D29" s="127"/>
      <c r="E29" s="127"/>
      <c r="F29" s="127"/>
      <c r="G29" s="127"/>
      <c r="H29" s="128"/>
      <c r="I29" s="71"/>
      <c r="J29" s="127"/>
      <c r="K29" s="127"/>
      <c r="L29" s="127"/>
      <c r="M29" s="127"/>
      <c r="N29" s="127"/>
      <c r="O29" s="128"/>
      <c r="P29" s="52"/>
      <c r="Q29" s="77"/>
      <c r="R29" s="77"/>
      <c r="S29" s="77"/>
      <c r="T29" s="77"/>
      <c r="U29" s="77"/>
      <c r="V29" s="51"/>
    </row>
    <row r="30" spans="1:25" ht="15.75" thickBot="1" x14ac:dyDescent="0.3">
      <c r="A30" s="103" t="s">
        <v>17</v>
      </c>
      <c r="B30" s="124">
        <f>SUM(B23:B29)</f>
        <v>1499</v>
      </c>
      <c r="C30" s="125">
        <f t="shared" ref="C30:I30" si="27">SUM(C23:C29)</f>
        <v>21908</v>
      </c>
      <c r="D30" s="125">
        <f t="shared" si="27"/>
        <v>27376</v>
      </c>
      <c r="E30" s="125">
        <f t="shared" si="27"/>
        <v>11148</v>
      </c>
      <c r="F30" s="125">
        <f t="shared" si="27"/>
        <v>4961</v>
      </c>
      <c r="G30" s="125">
        <f t="shared" si="27"/>
        <v>8226</v>
      </c>
      <c r="H30" s="126">
        <f t="shared" si="27"/>
        <v>75118</v>
      </c>
      <c r="I30" s="124">
        <f t="shared" si="27"/>
        <v>1536</v>
      </c>
      <c r="J30" s="125">
        <f t="shared" ref="J30" si="28">SUM(J23:J29)</f>
        <v>13658</v>
      </c>
      <c r="K30" s="125">
        <f t="shared" ref="K30" si="29">SUM(K23:K29)</f>
        <v>18652</v>
      </c>
      <c r="L30" s="125">
        <f t="shared" ref="L30" si="30">SUM(L23:L29)</f>
        <v>16402</v>
      </c>
      <c r="M30" s="125">
        <f t="shared" ref="M30" si="31">SUM(M23:M29)</f>
        <v>8757</v>
      </c>
      <c r="N30" s="125">
        <f t="shared" ref="N30:P30" si="32">SUM(N23:N29)</f>
        <v>12272</v>
      </c>
      <c r="O30" s="126">
        <f t="shared" ref="O30" si="33">SUM(O23:O29)</f>
        <v>71277</v>
      </c>
      <c r="P30" s="124">
        <f t="shared" si="32"/>
        <v>3035</v>
      </c>
      <c r="Q30" s="125">
        <f t="shared" ref="Q30" si="34">SUM(Q23:Q29)</f>
        <v>35566</v>
      </c>
      <c r="R30" s="125">
        <f t="shared" ref="R30" si="35">SUM(R23:R29)</f>
        <v>46028</v>
      </c>
      <c r="S30" s="125">
        <f t="shared" ref="S30" si="36">SUM(S23:S29)</f>
        <v>27550</v>
      </c>
      <c r="T30" s="125">
        <f t="shared" ref="T30" si="37">SUM(T23:T29)</f>
        <v>13718</v>
      </c>
      <c r="U30" s="125">
        <f t="shared" ref="U30:V30" si="38">SUM(U23:U29)</f>
        <v>20498</v>
      </c>
      <c r="V30" s="126">
        <f t="shared" si="38"/>
        <v>146395</v>
      </c>
      <c r="Y30" s="25"/>
    </row>
    <row r="31" spans="1:25" x14ac:dyDescent="0.25">
      <c r="A31" s="97" t="s">
        <v>18</v>
      </c>
      <c r="B31" s="109">
        <v>13122</v>
      </c>
      <c r="C31" s="110">
        <v>5855</v>
      </c>
      <c r="D31" s="110">
        <v>1774</v>
      </c>
      <c r="E31" s="110">
        <v>722</v>
      </c>
      <c r="F31" s="110">
        <v>344</v>
      </c>
      <c r="G31" s="110">
        <v>744</v>
      </c>
      <c r="H31" s="141">
        <f>SUM(B31:G31)</f>
        <v>22561</v>
      </c>
      <c r="I31" s="109">
        <v>20768</v>
      </c>
      <c r="J31" s="110">
        <v>4135</v>
      </c>
      <c r="K31" s="110">
        <v>1061</v>
      </c>
      <c r="L31" s="110">
        <v>440</v>
      </c>
      <c r="M31" s="110">
        <v>201</v>
      </c>
      <c r="N31" s="110">
        <v>234</v>
      </c>
      <c r="O31" s="141">
        <f>SUM(I31:N31)</f>
        <v>26839</v>
      </c>
      <c r="P31" s="109">
        <f t="shared" ref="P31:U31" si="39">+B31+I31</f>
        <v>33890</v>
      </c>
      <c r="Q31" s="152">
        <f t="shared" si="39"/>
        <v>9990</v>
      </c>
      <c r="R31" s="152">
        <f t="shared" si="39"/>
        <v>2835</v>
      </c>
      <c r="S31" s="152">
        <f t="shared" si="39"/>
        <v>1162</v>
      </c>
      <c r="T31" s="152">
        <f t="shared" si="39"/>
        <v>545</v>
      </c>
      <c r="U31" s="152">
        <f t="shared" si="39"/>
        <v>978</v>
      </c>
      <c r="V31" s="141">
        <f>SUM(P31:U31)</f>
        <v>49400</v>
      </c>
    </row>
    <row r="32" spans="1:25" x14ac:dyDescent="0.25">
      <c r="A32" s="21" t="s">
        <v>19</v>
      </c>
      <c r="B32" s="31"/>
      <c r="C32" s="32"/>
      <c r="D32" s="32"/>
      <c r="E32" s="32"/>
      <c r="F32" s="32"/>
      <c r="G32" s="32"/>
      <c r="H32" s="36"/>
      <c r="I32" s="19"/>
      <c r="J32" s="9"/>
      <c r="K32" s="9"/>
      <c r="L32" s="9"/>
      <c r="M32" s="9"/>
      <c r="N32" s="9"/>
      <c r="O32" s="12"/>
      <c r="P32" s="19"/>
      <c r="Q32" s="11"/>
      <c r="R32" s="11"/>
      <c r="S32" s="11"/>
      <c r="T32" s="11"/>
      <c r="U32" s="11"/>
      <c r="V32" s="12"/>
    </row>
    <row r="33" spans="1:22" x14ac:dyDescent="0.25">
      <c r="A33" s="21" t="s">
        <v>20</v>
      </c>
      <c r="B33" s="31"/>
      <c r="C33" s="32"/>
      <c r="D33" s="32"/>
      <c r="E33" s="32"/>
      <c r="F33" s="32"/>
      <c r="G33" s="32"/>
      <c r="H33" s="36"/>
      <c r="I33" s="19"/>
      <c r="J33" s="9"/>
      <c r="K33" s="9"/>
      <c r="L33" s="9"/>
      <c r="M33" s="9"/>
      <c r="N33" s="9"/>
      <c r="O33" s="12"/>
      <c r="P33" s="19"/>
      <c r="Q33" s="11"/>
      <c r="R33" s="11"/>
      <c r="S33" s="11"/>
      <c r="T33" s="11"/>
      <c r="U33" s="11"/>
      <c r="V33" s="12"/>
    </row>
    <row r="34" spans="1:22" x14ac:dyDescent="0.25">
      <c r="A34" s="21" t="s">
        <v>21</v>
      </c>
      <c r="B34" s="31"/>
      <c r="C34" s="32"/>
      <c r="D34" s="32"/>
      <c r="E34" s="32"/>
      <c r="F34" s="32"/>
      <c r="G34" s="32"/>
      <c r="H34" s="36"/>
      <c r="I34" s="19"/>
      <c r="J34" s="9"/>
      <c r="K34" s="9"/>
      <c r="L34" s="9"/>
      <c r="M34" s="9"/>
      <c r="N34" s="9"/>
      <c r="O34" s="12"/>
      <c r="P34" s="19"/>
      <c r="Q34" s="11"/>
      <c r="R34" s="11"/>
      <c r="S34" s="11"/>
      <c r="T34" s="11"/>
      <c r="U34" s="11"/>
      <c r="V34" s="12"/>
    </row>
    <row r="35" spans="1:22" x14ac:dyDescent="0.25">
      <c r="A35" s="23" t="s">
        <v>22</v>
      </c>
      <c r="B35" s="31" t="s">
        <v>69</v>
      </c>
      <c r="C35" s="32" t="s">
        <v>69</v>
      </c>
      <c r="D35" s="32" t="s">
        <v>69</v>
      </c>
      <c r="E35" s="32" t="s">
        <v>69</v>
      </c>
      <c r="F35" s="32" t="s">
        <v>69</v>
      </c>
      <c r="G35" s="32" t="s">
        <v>69</v>
      </c>
      <c r="H35" s="36" t="s">
        <v>66</v>
      </c>
      <c r="I35" s="31" t="s">
        <v>69</v>
      </c>
      <c r="J35" s="32" t="s">
        <v>69</v>
      </c>
      <c r="K35" s="32" t="s">
        <v>69</v>
      </c>
      <c r="L35" s="32" t="s">
        <v>69</v>
      </c>
      <c r="M35" s="32" t="s">
        <v>69</v>
      </c>
      <c r="N35" s="32" t="s">
        <v>69</v>
      </c>
      <c r="O35" s="33" t="s">
        <v>69</v>
      </c>
      <c r="P35" s="13" t="s">
        <v>66</v>
      </c>
      <c r="Q35" s="7" t="s">
        <v>66</v>
      </c>
      <c r="R35" s="7" t="s">
        <v>66</v>
      </c>
      <c r="S35" s="7" t="s">
        <v>66</v>
      </c>
      <c r="T35" s="7" t="s">
        <v>66</v>
      </c>
      <c r="U35" s="7" t="s">
        <v>66</v>
      </c>
      <c r="V35" s="20" t="s">
        <v>66</v>
      </c>
    </row>
    <row r="36" spans="1:22" x14ac:dyDescent="0.25">
      <c r="A36" s="21"/>
      <c r="B36" s="31"/>
      <c r="C36" s="32"/>
      <c r="D36" s="32"/>
      <c r="E36" s="32"/>
      <c r="F36" s="32"/>
      <c r="G36" s="32"/>
      <c r="H36" s="36"/>
      <c r="I36" s="19"/>
      <c r="J36" s="9"/>
      <c r="K36" s="9"/>
      <c r="L36" s="9"/>
      <c r="M36" s="9"/>
      <c r="N36" s="9"/>
      <c r="O36" s="12"/>
      <c r="P36" s="19"/>
      <c r="Q36" s="11"/>
      <c r="R36" s="11"/>
      <c r="S36" s="11"/>
      <c r="T36" s="11"/>
      <c r="U36" s="11"/>
      <c r="V36" s="12"/>
    </row>
    <row r="37" spans="1:22" x14ac:dyDescent="0.25">
      <c r="A37" s="23" t="s">
        <v>23</v>
      </c>
      <c r="B37" s="31"/>
      <c r="C37" s="32"/>
      <c r="D37" s="32"/>
      <c r="E37" s="32"/>
      <c r="F37" s="32"/>
      <c r="G37" s="32"/>
      <c r="H37" s="36"/>
      <c r="I37" s="19"/>
      <c r="J37" s="9"/>
      <c r="K37" s="9"/>
      <c r="L37" s="9"/>
      <c r="M37" s="9"/>
      <c r="N37" s="9"/>
      <c r="O37" s="12"/>
      <c r="P37" s="19"/>
      <c r="Q37" s="11"/>
      <c r="R37" s="11"/>
      <c r="S37" s="11"/>
      <c r="T37" s="11"/>
      <c r="U37" s="11"/>
      <c r="V37" s="12"/>
    </row>
    <row r="38" spans="1:22" ht="15.75" thickBot="1" x14ac:dyDescent="0.3">
      <c r="A38" s="70"/>
      <c r="B38" s="80"/>
      <c r="C38" s="81"/>
      <c r="D38" s="81"/>
      <c r="E38" s="81"/>
      <c r="F38" s="81"/>
      <c r="G38" s="81"/>
      <c r="H38" s="82"/>
      <c r="I38" s="52"/>
      <c r="J38" s="53"/>
      <c r="K38" s="53"/>
      <c r="L38" s="53"/>
      <c r="M38" s="53"/>
      <c r="N38" s="53"/>
      <c r="O38" s="51"/>
      <c r="P38" s="52"/>
      <c r="Q38" s="77"/>
      <c r="R38" s="77"/>
      <c r="S38" s="77"/>
      <c r="T38" s="77"/>
      <c r="U38" s="77"/>
      <c r="V38" s="51"/>
    </row>
    <row r="39" spans="1:22" ht="16.5" thickTop="1" thickBot="1" x14ac:dyDescent="0.3">
      <c r="A39" s="14" t="s">
        <v>24</v>
      </c>
      <c r="B39" s="55">
        <f>+B30+B21</f>
        <v>59317</v>
      </c>
      <c r="C39" s="83">
        <f t="shared" ref="C39:P39" si="40">+C30+C21</f>
        <v>216066</v>
      </c>
      <c r="D39" s="83">
        <f t="shared" si="40"/>
        <v>72845</v>
      </c>
      <c r="E39" s="83">
        <f t="shared" si="40"/>
        <v>37822</v>
      </c>
      <c r="F39" s="83">
        <f t="shared" si="40"/>
        <v>13273</v>
      </c>
      <c r="G39" s="83">
        <f t="shared" si="40"/>
        <v>26506</v>
      </c>
      <c r="H39" s="84">
        <f t="shared" si="40"/>
        <v>425829</v>
      </c>
      <c r="I39" s="85">
        <f t="shared" si="40"/>
        <v>49335</v>
      </c>
      <c r="J39" s="86">
        <f t="shared" si="40"/>
        <v>149636</v>
      </c>
      <c r="K39" s="86">
        <f t="shared" si="40"/>
        <v>43477</v>
      </c>
      <c r="L39" s="86">
        <f t="shared" si="40"/>
        <v>31239</v>
      </c>
      <c r="M39" s="86">
        <f t="shared" si="40"/>
        <v>13293</v>
      </c>
      <c r="N39" s="86">
        <f t="shared" si="40"/>
        <v>21129</v>
      </c>
      <c r="O39" s="87">
        <f t="shared" si="40"/>
        <v>308109</v>
      </c>
      <c r="P39" s="85">
        <f t="shared" si="40"/>
        <v>108652</v>
      </c>
      <c r="Q39" s="86">
        <f t="shared" ref="Q39:V39" si="41">+Q30+Q21</f>
        <v>365702</v>
      </c>
      <c r="R39" s="86">
        <f t="shared" si="41"/>
        <v>116322</v>
      </c>
      <c r="S39" s="86">
        <f t="shared" si="41"/>
        <v>69061</v>
      </c>
      <c r="T39" s="86">
        <f t="shared" si="41"/>
        <v>26566</v>
      </c>
      <c r="U39" s="86">
        <f t="shared" si="41"/>
        <v>47635</v>
      </c>
      <c r="V39" s="87">
        <f t="shared" si="41"/>
        <v>733938</v>
      </c>
    </row>
    <row r="40" spans="1:22" ht="15.75" thickTop="1" x14ac:dyDescent="0.25">
      <c r="A40" s="2"/>
      <c r="B40" s="10"/>
      <c r="C40" s="10"/>
      <c r="D40" s="10"/>
      <c r="E40" s="10"/>
      <c r="F40" s="10"/>
      <c r="G40" s="1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5">
      <c r="A41" s="2"/>
      <c r="B41" s="10"/>
      <c r="C41" s="10"/>
      <c r="D41" s="10"/>
      <c r="E41" s="10"/>
      <c r="F41" s="10"/>
      <c r="G41" s="1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25">
      <c r="A42" s="139" t="s">
        <v>70</v>
      </c>
      <c r="B42" s="10"/>
      <c r="C42" s="10"/>
      <c r="D42" s="10"/>
      <c r="E42" s="10"/>
      <c r="F42" s="10"/>
      <c r="G42" s="10"/>
      <c r="H42" s="24"/>
      <c r="I42" s="1"/>
      <c r="J42" s="1"/>
      <c r="K42" s="1"/>
      <c r="L42" s="1"/>
      <c r="M42" s="1"/>
      <c r="N42" s="1"/>
      <c r="O42" s="37"/>
      <c r="P42" s="1"/>
      <c r="Q42" s="1"/>
      <c r="R42" s="1"/>
      <c r="S42" s="1"/>
      <c r="T42" s="1"/>
      <c r="U42" s="1"/>
      <c r="V42" s="1"/>
    </row>
    <row r="43" spans="1:22" x14ac:dyDescent="0.25">
      <c r="A43" s="140" t="s">
        <v>71</v>
      </c>
    </row>
  </sheetData>
  <mergeCells count="3">
    <mergeCell ref="B6:H6"/>
    <mergeCell ref="I6:O6"/>
    <mergeCell ref="P6:V6"/>
  </mergeCells>
  <dataValidations count="1">
    <dataValidation type="textLength" allowBlank="1" showInputMessage="1" showErrorMessage="1" sqref="A9:A17 A19:A41">
      <formula1>0</formula1>
      <formula2>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topLeftCell="A16" workbookViewId="0">
      <selection activeCell="V31" activeCellId="3" sqref="H31 H31 O31 V31"/>
    </sheetView>
  </sheetViews>
  <sheetFormatPr baseColWidth="10" defaultRowHeight="15" x14ac:dyDescent="0.25"/>
  <cols>
    <col min="1" max="1" width="40.85546875" customWidth="1"/>
    <col min="2" max="7" width="11.28515625" style="5" customWidth="1"/>
    <col min="8" max="8" width="8.7109375" customWidth="1"/>
    <col min="9" max="14" width="11.28515625" customWidth="1"/>
    <col min="15" max="15" width="8.28515625" customWidth="1"/>
    <col min="16" max="21" width="11.28515625" customWidth="1"/>
    <col min="22" max="22" width="8.7109375" customWidth="1"/>
    <col min="23" max="23" width="4.7109375" customWidth="1"/>
  </cols>
  <sheetData>
    <row r="1" spans="1:25" x14ac:dyDescent="0.25">
      <c r="A1" s="3" t="s">
        <v>28</v>
      </c>
    </row>
    <row r="3" spans="1:25" x14ac:dyDescent="0.25">
      <c r="H3" s="5"/>
    </row>
    <row r="4" spans="1:25" x14ac:dyDescent="0.25">
      <c r="A4" s="4" t="s">
        <v>32</v>
      </c>
      <c r="B4" s="6"/>
    </row>
    <row r="5" spans="1:25" ht="15.75" thickBot="1" x14ac:dyDescent="0.3">
      <c r="E5" s="10"/>
      <c r="F5" s="10"/>
      <c r="G5" s="10"/>
      <c r="I5" s="1"/>
    </row>
    <row r="6" spans="1:25" ht="15.75" thickTop="1" x14ac:dyDescent="0.25">
      <c r="A6" s="95"/>
      <c r="B6" s="154" t="s">
        <v>26</v>
      </c>
      <c r="C6" s="155"/>
      <c r="D6" s="155"/>
      <c r="E6" s="155"/>
      <c r="F6" s="155"/>
      <c r="G6" s="155"/>
      <c r="H6" s="156"/>
      <c r="I6" s="154" t="s">
        <v>27</v>
      </c>
      <c r="J6" s="155"/>
      <c r="K6" s="155"/>
      <c r="L6" s="155"/>
      <c r="M6" s="155"/>
      <c r="N6" s="155"/>
      <c r="O6" s="156"/>
      <c r="P6" s="154" t="s">
        <v>29</v>
      </c>
      <c r="Q6" s="155"/>
      <c r="R6" s="155"/>
      <c r="S6" s="155"/>
      <c r="T6" s="155"/>
      <c r="U6" s="155"/>
      <c r="V6" s="156"/>
    </row>
    <row r="7" spans="1:25" ht="24" thickBot="1" x14ac:dyDescent="0.3">
      <c r="A7" s="96"/>
      <c r="B7" s="66" t="s">
        <v>48</v>
      </c>
      <c r="C7" s="67" t="s">
        <v>49</v>
      </c>
      <c r="D7" s="67" t="s">
        <v>50</v>
      </c>
      <c r="E7" s="67" t="s">
        <v>51</v>
      </c>
      <c r="F7" s="67" t="s">
        <v>52</v>
      </c>
      <c r="G7" s="67" t="s">
        <v>53</v>
      </c>
      <c r="H7" s="68" t="s">
        <v>30</v>
      </c>
      <c r="I7" s="66" t="s">
        <v>48</v>
      </c>
      <c r="J7" s="67" t="s">
        <v>49</v>
      </c>
      <c r="K7" s="67" t="s">
        <v>50</v>
      </c>
      <c r="L7" s="67" t="s">
        <v>51</v>
      </c>
      <c r="M7" s="67" t="s">
        <v>52</v>
      </c>
      <c r="N7" s="67" t="s">
        <v>53</v>
      </c>
      <c r="O7" s="68" t="s">
        <v>30</v>
      </c>
      <c r="P7" s="79" t="s">
        <v>48</v>
      </c>
      <c r="Q7" s="67" t="s">
        <v>49</v>
      </c>
      <c r="R7" s="67" t="s">
        <v>50</v>
      </c>
      <c r="S7" s="67" t="s">
        <v>51</v>
      </c>
      <c r="T7" s="67" t="s">
        <v>52</v>
      </c>
      <c r="U7" s="67" t="s">
        <v>53</v>
      </c>
      <c r="V7" s="68" t="s">
        <v>30</v>
      </c>
    </row>
    <row r="8" spans="1:25" ht="15.75" thickTop="1" x14ac:dyDescent="0.25">
      <c r="A8" s="59" t="s">
        <v>25</v>
      </c>
      <c r="B8" s="60"/>
      <c r="C8" s="61"/>
      <c r="D8" s="61"/>
      <c r="E8" s="61"/>
      <c r="F8" s="61"/>
      <c r="G8" s="61"/>
      <c r="H8" s="62"/>
      <c r="I8" s="63"/>
      <c r="J8" s="64"/>
      <c r="K8" s="64"/>
      <c r="L8" s="64"/>
      <c r="M8" s="64"/>
      <c r="N8" s="64"/>
      <c r="O8" s="62"/>
      <c r="P8" s="78"/>
      <c r="Q8" s="64"/>
      <c r="R8" s="64"/>
      <c r="S8" s="64"/>
      <c r="T8" s="64"/>
      <c r="U8" s="64"/>
      <c r="V8" s="62"/>
    </row>
    <row r="9" spans="1:25" x14ac:dyDescent="0.25">
      <c r="A9" s="21" t="s">
        <v>0</v>
      </c>
      <c r="B9" s="44">
        <v>3224</v>
      </c>
      <c r="C9" s="43">
        <v>4814</v>
      </c>
      <c r="D9" s="43">
        <v>1522</v>
      </c>
      <c r="E9" s="43">
        <v>359</v>
      </c>
      <c r="F9" s="43">
        <v>195</v>
      </c>
      <c r="G9" s="43">
        <v>387</v>
      </c>
      <c r="H9" s="18">
        <f>SUM(B9:G9)</f>
        <v>10501</v>
      </c>
      <c r="I9" s="44">
        <v>1161</v>
      </c>
      <c r="J9" s="43">
        <v>1241</v>
      </c>
      <c r="K9" s="43">
        <v>292</v>
      </c>
      <c r="L9" s="43">
        <v>79</v>
      </c>
      <c r="M9" s="43">
        <v>38</v>
      </c>
      <c r="N9" s="43">
        <v>66</v>
      </c>
      <c r="O9" s="18">
        <f>SUM(I9:N9)</f>
        <v>2877</v>
      </c>
      <c r="P9" s="42">
        <f>+I9+B9</f>
        <v>4385</v>
      </c>
      <c r="Q9" s="42">
        <f t="shared" ref="Q9:U19" si="0">+J9+C9</f>
        <v>6055</v>
      </c>
      <c r="R9" s="42">
        <f t="shared" si="0"/>
        <v>1814</v>
      </c>
      <c r="S9" s="42">
        <f t="shared" si="0"/>
        <v>438</v>
      </c>
      <c r="T9" s="42">
        <f t="shared" si="0"/>
        <v>233</v>
      </c>
      <c r="U9" s="42">
        <f t="shared" si="0"/>
        <v>453</v>
      </c>
      <c r="V9" s="18">
        <f>SUM(P9:U9)</f>
        <v>13378</v>
      </c>
      <c r="Y9" s="25"/>
    </row>
    <row r="10" spans="1:25" x14ac:dyDescent="0.25">
      <c r="A10" s="21" t="s">
        <v>1</v>
      </c>
      <c r="B10" s="44">
        <v>189</v>
      </c>
      <c r="C10" s="43">
        <v>241</v>
      </c>
      <c r="D10" s="43">
        <v>99</v>
      </c>
      <c r="E10" s="43">
        <v>45</v>
      </c>
      <c r="F10" s="43">
        <v>14</v>
      </c>
      <c r="G10" s="43">
        <v>28</v>
      </c>
      <c r="H10" s="18">
        <f t="shared" ref="H10:H18" si="1">SUM(B10:G10)</f>
        <v>616</v>
      </c>
      <c r="I10" s="44">
        <v>21</v>
      </c>
      <c r="J10" s="43">
        <v>18</v>
      </c>
      <c r="K10" s="43">
        <v>13</v>
      </c>
      <c r="L10" s="43">
        <v>8</v>
      </c>
      <c r="M10" s="43">
        <v>3</v>
      </c>
      <c r="N10" s="43">
        <v>13</v>
      </c>
      <c r="O10" s="18">
        <f t="shared" ref="O10:O19" si="2">SUM(I10:N10)</f>
        <v>76</v>
      </c>
      <c r="P10" s="42">
        <f t="shared" ref="P10:P19" si="3">+I10+B10</f>
        <v>210</v>
      </c>
      <c r="Q10" s="42">
        <f t="shared" si="0"/>
        <v>259</v>
      </c>
      <c r="R10" s="42">
        <f t="shared" si="0"/>
        <v>112</v>
      </c>
      <c r="S10" s="42">
        <f t="shared" si="0"/>
        <v>53</v>
      </c>
      <c r="T10" s="42">
        <f t="shared" si="0"/>
        <v>17</v>
      </c>
      <c r="U10" s="42">
        <f t="shared" si="0"/>
        <v>41</v>
      </c>
      <c r="V10" s="18">
        <f t="shared" ref="V10:V19" si="4">SUM(P10:U10)</f>
        <v>692</v>
      </c>
      <c r="Y10" s="25"/>
    </row>
    <row r="11" spans="1:25" x14ac:dyDescent="0.25">
      <c r="A11" s="21" t="s">
        <v>2</v>
      </c>
      <c r="B11" s="44">
        <v>17784</v>
      </c>
      <c r="C11" s="43">
        <v>44031</v>
      </c>
      <c r="D11" s="43">
        <v>15883</v>
      </c>
      <c r="E11" s="43">
        <v>4789</v>
      </c>
      <c r="F11" s="43">
        <v>2456</v>
      </c>
      <c r="G11" s="43">
        <v>5155</v>
      </c>
      <c r="H11" s="18">
        <f t="shared" si="1"/>
        <v>90098</v>
      </c>
      <c r="I11" s="44">
        <v>21938</v>
      </c>
      <c r="J11" s="43">
        <v>46191</v>
      </c>
      <c r="K11" s="43">
        <v>5432</v>
      </c>
      <c r="L11" s="43">
        <v>1786</v>
      </c>
      <c r="M11" s="43">
        <v>853</v>
      </c>
      <c r="N11" s="43">
        <v>1739</v>
      </c>
      <c r="O11" s="18">
        <f t="shared" si="2"/>
        <v>77939</v>
      </c>
      <c r="P11" s="42">
        <f t="shared" si="3"/>
        <v>39722</v>
      </c>
      <c r="Q11" s="42">
        <f t="shared" si="0"/>
        <v>90222</v>
      </c>
      <c r="R11" s="42">
        <f t="shared" si="0"/>
        <v>21315</v>
      </c>
      <c r="S11" s="42">
        <f t="shared" si="0"/>
        <v>6575</v>
      </c>
      <c r="T11" s="42">
        <f t="shared" si="0"/>
        <v>3309</v>
      </c>
      <c r="U11" s="42">
        <f t="shared" si="0"/>
        <v>6894</v>
      </c>
      <c r="V11" s="18">
        <f t="shared" si="4"/>
        <v>168037</v>
      </c>
      <c r="Y11" s="25"/>
    </row>
    <row r="12" spans="1:25" x14ac:dyDescent="0.25">
      <c r="A12" s="21" t="s">
        <v>3</v>
      </c>
      <c r="B12" s="44">
        <v>471</v>
      </c>
      <c r="C12" s="43">
        <v>1437</v>
      </c>
      <c r="D12" s="43">
        <v>1506</v>
      </c>
      <c r="E12" s="43">
        <v>97</v>
      </c>
      <c r="F12" s="43">
        <v>153</v>
      </c>
      <c r="G12" s="43">
        <v>759</v>
      </c>
      <c r="H12" s="18">
        <f t="shared" si="1"/>
        <v>4423</v>
      </c>
      <c r="I12" s="44">
        <v>73</v>
      </c>
      <c r="J12" s="43">
        <v>207</v>
      </c>
      <c r="K12" s="43">
        <v>268</v>
      </c>
      <c r="L12" s="43">
        <v>26</v>
      </c>
      <c r="M12" s="43">
        <v>31</v>
      </c>
      <c r="N12" s="43">
        <v>118</v>
      </c>
      <c r="O12" s="18">
        <f t="shared" si="2"/>
        <v>723</v>
      </c>
      <c r="P12" s="42">
        <f t="shared" si="3"/>
        <v>544</v>
      </c>
      <c r="Q12" s="42">
        <f t="shared" si="0"/>
        <v>1644</v>
      </c>
      <c r="R12" s="42">
        <f t="shared" si="0"/>
        <v>1774</v>
      </c>
      <c r="S12" s="42">
        <f t="shared" si="0"/>
        <v>123</v>
      </c>
      <c r="T12" s="42">
        <f t="shared" si="0"/>
        <v>184</v>
      </c>
      <c r="U12" s="42">
        <f t="shared" si="0"/>
        <v>877</v>
      </c>
      <c r="V12" s="18">
        <f t="shared" si="4"/>
        <v>5146</v>
      </c>
      <c r="Y12" s="25"/>
    </row>
    <row r="13" spans="1:25" x14ac:dyDescent="0.25">
      <c r="A13" s="21" t="s">
        <v>4</v>
      </c>
      <c r="B13" s="44">
        <v>7594</v>
      </c>
      <c r="C13" s="43">
        <v>9615</v>
      </c>
      <c r="D13" s="43">
        <v>3016</v>
      </c>
      <c r="E13" s="43">
        <v>838</v>
      </c>
      <c r="F13" s="43">
        <v>343</v>
      </c>
      <c r="G13" s="43">
        <v>711</v>
      </c>
      <c r="H13" s="18">
        <f t="shared" si="1"/>
        <v>22117</v>
      </c>
      <c r="I13" s="44">
        <v>912</v>
      </c>
      <c r="J13" s="43">
        <v>925</v>
      </c>
      <c r="K13" s="43">
        <v>410</v>
      </c>
      <c r="L13" s="43">
        <v>134</v>
      </c>
      <c r="M13" s="43">
        <v>94</v>
      </c>
      <c r="N13" s="43">
        <v>178</v>
      </c>
      <c r="O13" s="18">
        <f t="shared" si="2"/>
        <v>2653</v>
      </c>
      <c r="P13" s="42">
        <f t="shared" si="3"/>
        <v>8506</v>
      </c>
      <c r="Q13" s="42">
        <f t="shared" si="0"/>
        <v>10540</v>
      </c>
      <c r="R13" s="42">
        <f t="shared" si="0"/>
        <v>3426</v>
      </c>
      <c r="S13" s="42">
        <f t="shared" si="0"/>
        <v>972</v>
      </c>
      <c r="T13" s="42">
        <f t="shared" si="0"/>
        <v>437</v>
      </c>
      <c r="U13" s="42">
        <f t="shared" si="0"/>
        <v>889</v>
      </c>
      <c r="V13" s="18">
        <f t="shared" si="4"/>
        <v>24770</v>
      </c>
      <c r="Y13" s="25"/>
    </row>
    <row r="14" spans="1:25" x14ac:dyDescent="0.25">
      <c r="A14" s="21" t="s">
        <v>5</v>
      </c>
      <c r="B14" s="44">
        <v>27828</v>
      </c>
      <c r="C14" s="43">
        <v>38819</v>
      </c>
      <c r="D14" s="43">
        <v>10771</v>
      </c>
      <c r="E14" s="43">
        <v>3698</v>
      </c>
      <c r="F14" s="43">
        <v>1834</v>
      </c>
      <c r="G14" s="43">
        <v>4703</v>
      </c>
      <c r="H14" s="18">
        <f t="shared" si="1"/>
        <v>87653</v>
      </c>
      <c r="I14" s="44">
        <v>22933</v>
      </c>
      <c r="J14" s="43">
        <v>26919</v>
      </c>
      <c r="K14" s="43">
        <v>6174</v>
      </c>
      <c r="L14" s="43">
        <v>1964</v>
      </c>
      <c r="M14" s="43">
        <v>939</v>
      </c>
      <c r="N14" s="43">
        <v>2440</v>
      </c>
      <c r="O14" s="18">
        <f t="shared" si="2"/>
        <v>61369</v>
      </c>
      <c r="P14" s="42">
        <f t="shared" si="3"/>
        <v>50761</v>
      </c>
      <c r="Q14" s="42">
        <f t="shared" si="0"/>
        <v>65738</v>
      </c>
      <c r="R14" s="42">
        <f t="shared" si="0"/>
        <v>16945</v>
      </c>
      <c r="S14" s="42">
        <f t="shared" si="0"/>
        <v>5662</v>
      </c>
      <c r="T14" s="42">
        <f t="shared" si="0"/>
        <v>2773</v>
      </c>
      <c r="U14" s="42">
        <f t="shared" si="0"/>
        <v>7143</v>
      </c>
      <c r="V14" s="18">
        <f t="shared" si="4"/>
        <v>149022</v>
      </c>
      <c r="Y14" s="25"/>
    </row>
    <row r="15" spans="1:25" x14ac:dyDescent="0.25">
      <c r="A15" s="21" t="s">
        <v>6</v>
      </c>
      <c r="B15" s="44">
        <v>8792</v>
      </c>
      <c r="C15" s="43">
        <v>10102</v>
      </c>
      <c r="D15" s="43">
        <v>5971</v>
      </c>
      <c r="E15" s="43">
        <v>2024</v>
      </c>
      <c r="F15" s="43">
        <v>919</v>
      </c>
      <c r="G15" s="43">
        <v>2202</v>
      </c>
      <c r="H15" s="18">
        <f t="shared" si="1"/>
        <v>30010</v>
      </c>
      <c r="I15" s="44">
        <v>1654</v>
      </c>
      <c r="J15" s="43">
        <v>3017</v>
      </c>
      <c r="K15" s="43">
        <v>2459</v>
      </c>
      <c r="L15" s="43">
        <v>1064</v>
      </c>
      <c r="M15" s="43">
        <v>539</v>
      </c>
      <c r="N15" s="43">
        <v>1057</v>
      </c>
      <c r="O15" s="18">
        <f t="shared" si="2"/>
        <v>9790</v>
      </c>
      <c r="P15" s="42">
        <f t="shared" si="3"/>
        <v>10446</v>
      </c>
      <c r="Q15" s="42">
        <f t="shared" si="0"/>
        <v>13119</v>
      </c>
      <c r="R15" s="42">
        <f t="shared" si="0"/>
        <v>8430</v>
      </c>
      <c r="S15" s="42">
        <f t="shared" si="0"/>
        <v>3088</v>
      </c>
      <c r="T15" s="42">
        <f t="shared" si="0"/>
        <v>1458</v>
      </c>
      <c r="U15" s="42">
        <f t="shared" si="0"/>
        <v>3259</v>
      </c>
      <c r="V15" s="18">
        <f t="shared" si="4"/>
        <v>39800</v>
      </c>
      <c r="Y15" s="25"/>
    </row>
    <row r="16" spans="1:25" x14ac:dyDescent="0.25">
      <c r="A16" s="21" t="s">
        <v>7</v>
      </c>
      <c r="B16" s="44">
        <v>36305</v>
      </c>
      <c r="C16" s="43">
        <v>33233</v>
      </c>
      <c r="D16" s="43">
        <v>14532</v>
      </c>
      <c r="E16" s="43">
        <v>3325</v>
      </c>
      <c r="F16" s="43">
        <v>1786</v>
      </c>
      <c r="G16" s="43">
        <v>4084</v>
      </c>
      <c r="H16" s="18">
        <f t="shared" si="1"/>
        <v>93265</v>
      </c>
      <c r="I16" s="44">
        <v>12372</v>
      </c>
      <c r="J16" s="43">
        <v>18762</v>
      </c>
      <c r="K16" s="43">
        <v>11102</v>
      </c>
      <c r="L16" s="43">
        <v>2205</v>
      </c>
      <c r="M16" s="43">
        <v>1147</v>
      </c>
      <c r="N16" s="43">
        <v>2381</v>
      </c>
      <c r="O16" s="18">
        <f t="shared" si="2"/>
        <v>47969</v>
      </c>
      <c r="P16" s="42">
        <f t="shared" si="3"/>
        <v>48677</v>
      </c>
      <c r="Q16" s="42">
        <f t="shared" si="0"/>
        <v>51995</v>
      </c>
      <c r="R16" s="42">
        <f t="shared" si="0"/>
        <v>25634</v>
      </c>
      <c r="S16" s="42">
        <f t="shared" si="0"/>
        <v>5530</v>
      </c>
      <c r="T16" s="42">
        <f t="shared" si="0"/>
        <v>2933</v>
      </c>
      <c r="U16" s="42">
        <f t="shared" si="0"/>
        <v>6465</v>
      </c>
      <c r="V16" s="18">
        <f t="shared" si="4"/>
        <v>141234</v>
      </c>
      <c r="Y16" s="25"/>
    </row>
    <row r="17" spans="1:25" x14ac:dyDescent="0.25">
      <c r="A17" s="21" t="s">
        <v>8</v>
      </c>
      <c r="B17" s="44">
        <v>9632</v>
      </c>
      <c r="C17" s="43">
        <v>13846</v>
      </c>
      <c r="D17" s="43">
        <v>5048</v>
      </c>
      <c r="E17" s="43">
        <v>2044</v>
      </c>
      <c r="F17" s="43">
        <v>1178</v>
      </c>
      <c r="G17" s="43">
        <v>2088</v>
      </c>
      <c r="H17" s="18">
        <f t="shared" si="1"/>
        <v>33836</v>
      </c>
      <c r="I17" s="44">
        <v>12181</v>
      </c>
      <c r="J17" s="43">
        <v>15098</v>
      </c>
      <c r="K17" s="43">
        <v>5860</v>
      </c>
      <c r="L17" s="43">
        <v>2171</v>
      </c>
      <c r="M17" s="43">
        <v>1146</v>
      </c>
      <c r="N17" s="43">
        <v>1847</v>
      </c>
      <c r="O17" s="18">
        <f t="shared" si="2"/>
        <v>38303</v>
      </c>
      <c r="P17" s="42">
        <f t="shared" si="3"/>
        <v>21813</v>
      </c>
      <c r="Q17" s="42">
        <f t="shared" si="0"/>
        <v>28944</v>
      </c>
      <c r="R17" s="42">
        <f t="shared" si="0"/>
        <v>10908</v>
      </c>
      <c r="S17" s="42">
        <f t="shared" si="0"/>
        <v>4215</v>
      </c>
      <c r="T17" s="42">
        <f t="shared" si="0"/>
        <v>2324</v>
      </c>
      <c r="U17" s="42">
        <f t="shared" si="0"/>
        <v>3935</v>
      </c>
      <c r="V17" s="18">
        <f t="shared" si="4"/>
        <v>72139</v>
      </c>
      <c r="Y17" s="25"/>
    </row>
    <row r="18" spans="1:25" x14ac:dyDescent="0.25">
      <c r="A18" s="21" t="s">
        <v>72</v>
      </c>
      <c r="B18" s="44">
        <v>105</v>
      </c>
      <c r="C18" s="43">
        <v>13</v>
      </c>
      <c r="D18" s="43">
        <v>1</v>
      </c>
      <c r="E18" s="43">
        <v>0</v>
      </c>
      <c r="F18" s="43">
        <v>0</v>
      </c>
      <c r="G18" s="43">
        <v>0</v>
      </c>
      <c r="H18" s="18">
        <f t="shared" si="1"/>
        <v>119</v>
      </c>
      <c r="I18" s="44">
        <v>1131</v>
      </c>
      <c r="J18" s="43">
        <v>135</v>
      </c>
      <c r="K18" s="43">
        <v>8</v>
      </c>
      <c r="L18" s="43">
        <v>0</v>
      </c>
      <c r="M18" s="43">
        <v>0</v>
      </c>
      <c r="N18" s="43">
        <v>0</v>
      </c>
      <c r="O18" s="18">
        <f>SUM(I18:N18)</f>
        <v>1274</v>
      </c>
      <c r="P18" s="42">
        <f t="shared" si="3"/>
        <v>1236</v>
      </c>
      <c r="Q18" s="42">
        <f t="shared" si="0"/>
        <v>148</v>
      </c>
      <c r="R18" s="42">
        <f t="shared" si="0"/>
        <v>9</v>
      </c>
      <c r="S18" s="42">
        <f t="shared" si="0"/>
        <v>0</v>
      </c>
      <c r="T18" s="42">
        <f t="shared" si="0"/>
        <v>0</v>
      </c>
      <c r="U18" s="42">
        <f t="shared" si="0"/>
        <v>0</v>
      </c>
      <c r="V18" s="18">
        <f t="shared" si="4"/>
        <v>1393</v>
      </c>
    </row>
    <row r="19" spans="1:25" x14ac:dyDescent="0.25">
      <c r="A19" s="21" t="s">
        <v>9</v>
      </c>
      <c r="B19" s="44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18">
        <f>SUM(B19:G19)</f>
        <v>0</v>
      </c>
      <c r="I19" s="44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18">
        <f t="shared" si="2"/>
        <v>0</v>
      </c>
      <c r="P19" s="42">
        <f t="shared" si="3"/>
        <v>0</v>
      </c>
      <c r="Q19" s="42">
        <f t="shared" si="0"/>
        <v>0</v>
      </c>
      <c r="R19" s="42">
        <f t="shared" si="0"/>
        <v>0</v>
      </c>
      <c r="S19" s="42">
        <f t="shared" si="0"/>
        <v>0</v>
      </c>
      <c r="T19" s="42">
        <f t="shared" si="0"/>
        <v>0</v>
      </c>
      <c r="U19" s="42">
        <f t="shared" si="0"/>
        <v>0</v>
      </c>
      <c r="V19" s="18">
        <f t="shared" si="4"/>
        <v>0</v>
      </c>
    </row>
    <row r="20" spans="1:25" x14ac:dyDescent="0.25">
      <c r="A20" s="21"/>
      <c r="B20" s="44"/>
      <c r="C20" s="43"/>
      <c r="D20" s="43"/>
      <c r="E20" s="43"/>
      <c r="F20" s="43"/>
      <c r="G20" s="43"/>
      <c r="H20" s="18"/>
      <c r="I20" s="44"/>
      <c r="J20" s="43"/>
      <c r="K20" s="43"/>
      <c r="L20" s="43"/>
      <c r="M20" s="43"/>
      <c r="N20" s="43"/>
      <c r="O20" s="18"/>
      <c r="P20" s="11"/>
      <c r="Q20" s="9"/>
      <c r="R20" s="9"/>
      <c r="S20" s="9"/>
      <c r="T20" s="9"/>
      <c r="U20" s="9"/>
      <c r="V20" s="12"/>
    </row>
    <row r="21" spans="1:25" ht="15.75" thickBot="1" x14ac:dyDescent="0.3">
      <c r="A21" s="103" t="s">
        <v>10</v>
      </c>
      <c r="B21" s="124">
        <f>SUM(B9:B20)</f>
        <v>111924</v>
      </c>
      <c r="C21" s="130">
        <f t="shared" ref="C21:F21" si="5">SUM(C9:C20)</f>
        <v>156151</v>
      </c>
      <c r="D21" s="130">
        <f t="shared" si="5"/>
        <v>58349</v>
      </c>
      <c r="E21" s="130">
        <f t="shared" si="5"/>
        <v>17219</v>
      </c>
      <c r="F21" s="130">
        <f t="shared" si="5"/>
        <v>8878</v>
      </c>
      <c r="G21" s="130">
        <f t="shared" ref="G21" si="6">SUM(G9:G20)</f>
        <v>20117</v>
      </c>
      <c r="H21" s="119">
        <f t="shared" ref="H21" si="7">SUM(H9:H20)</f>
        <v>372638</v>
      </c>
      <c r="I21" s="124">
        <f t="shared" ref="I21" si="8">SUM(I9:I20)</f>
        <v>74376</v>
      </c>
      <c r="J21" s="130">
        <f t="shared" ref="J21" si="9">SUM(J9:J20)</f>
        <v>112513</v>
      </c>
      <c r="K21" s="130">
        <f t="shared" ref="K21" si="10">SUM(K9:K20)</f>
        <v>32018</v>
      </c>
      <c r="L21" s="130">
        <f t="shared" ref="L21" si="11">SUM(L9:L20)</f>
        <v>9437</v>
      </c>
      <c r="M21" s="130">
        <f t="shared" ref="M21" si="12">SUM(M9:M20)</f>
        <v>4790</v>
      </c>
      <c r="N21" s="130">
        <f t="shared" ref="N21" si="13">SUM(N9:N20)</f>
        <v>9839</v>
      </c>
      <c r="O21" s="119">
        <f t="shared" ref="O21" si="14">SUM(O9:O20)</f>
        <v>242973</v>
      </c>
      <c r="P21" s="119">
        <f t="shared" ref="P21" si="15">SUM(P9:P20)</f>
        <v>186300</v>
      </c>
      <c r="Q21" s="119">
        <f t="shared" ref="Q21" si="16">SUM(Q9:Q20)</f>
        <v>268664</v>
      </c>
      <c r="R21" s="119">
        <f t="shared" ref="R21" si="17">SUM(R9:R20)</f>
        <v>90367</v>
      </c>
      <c r="S21" s="119">
        <f t="shared" ref="S21" si="18">SUM(S9:S20)</f>
        <v>26656</v>
      </c>
      <c r="T21" s="119">
        <f t="shared" ref="T21" si="19">SUM(T9:T20)</f>
        <v>13668</v>
      </c>
      <c r="U21" s="119">
        <f t="shared" ref="U21" si="20">SUM(U9:U20)</f>
        <v>29956</v>
      </c>
      <c r="V21" s="119">
        <f t="shared" ref="V21" si="21">SUM(V9:V20)</f>
        <v>615611</v>
      </c>
    </row>
    <row r="22" spans="1:25" x14ac:dyDescent="0.25">
      <c r="A22" s="97"/>
      <c r="B22" s="121"/>
      <c r="C22" s="129"/>
      <c r="D22" s="129"/>
      <c r="E22" s="129"/>
      <c r="F22" s="129"/>
      <c r="G22" s="129"/>
      <c r="H22" s="108"/>
      <c r="I22" s="121"/>
      <c r="J22" s="129"/>
      <c r="K22" s="129"/>
      <c r="L22" s="129"/>
      <c r="M22" s="129"/>
      <c r="N22" s="129"/>
      <c r="O22" s="108"/>
      <c r="P22" s="78"/>
      <c r="Q22" s="64"/>
      <c r="R22" s="64"/>
      <c r="S22" s="64"/>
      <c r="T22" s="64"/>
      <c r="U22" s="64"/>
      <c r="V22" s="62"/>
    </row>
    <row r="23" spans="1:25" x14ac:dyDescent="0.25">
      <c r="A23" s="21" t="s">
        <v>11</v>
      </c>
      <c r="B23" s="44">
        <v>250</v>
      </c>
      <c r="C23" s="43">
        <v>13823</v>
      </c>
      <c r="D23" s="43">
        <v>19320</v>
      </c>
      <c r="E23" s="43">
        <v>7108</v>
      </c>
      <c r="F23" s="43">
        <v>3922</v>
      </c>
      <c r="G23" s="43">
        <v>6385</v>
      </c>
      <c r="H23" s="18">
        <f t="shared" ref="H23:H28" si="22">SUM(B23:G23)</f>
        <v>50808</v>
      </c>
      <c r="I23" s="44">
        <v>328</v>
      </c>
      <c r="J23" s="43">
        <v>8123</v>
      </c>
      <c r="K23" s="43">
        <v>12270</v>
      </c>
      <c r="L23" s="43">
        <v>9377</v>
      </c>
      <c r="M23" s="43">
        <v>7364</v>
      </c>
      <c r="N23" s="43">
        <v>10964</v>
      </c>
      <c r="O23" s="18">
        <f t="shared" ref="O23:O28" si="23">SUM(I23:N23)</f>
        <v>48426</v>
      </c>
      <c r="P23" s="42">
        <f t="shared" ref="P23:P28" si="24">+I23+B23</f>
        <v>578</v>
      </c>
      <c r="Q23" s="42">
        <f t="shared" ref="Q23:Q28" si="25">+J23+C23</f>
        <v>21946</v>
      </c>
      <c r="R23" s="42">
        <f t="shared" ref="R23:R28" si="26">+K23+D23</f>
        <v>31590</v>
      </c>
      <c r="S23" s="42">
        <f t="shared" ref="S23:S28" si="27">+L23+E23</f>
        <v>16485</v>
      </c>
      <c r="T23" s="42">
        <f t="shared" ref="T23:T28" si="28">+M23+F23</f>
        <v>11286</v>
      </c>
      <c r="U23" s="42">
        <f t="shared" ref="U23:U28" si="29">+N23+G23</f>
        <v>17349</v>
      </c>
      <c r="V23" s="18">
        <f t="shared" ref="V23:V28" si="30">SUM(P23:U23)</f>
        <v>99234</v>
      </c>
    </row>
    <row r="24" spans="1:25" x14ac:dyDescent="0.25">
      <c r="A24" s="21" t="s">
        <v>12</v>
      </c>
      <c r="B24" s="44">
        <v>216</v>
      </c>
      <c r="C24" s="43">
        <v>793</v>
      </c>
      <c r="D24" s="43">
        <v>1579</v>
      </c>
      <c r="E24" s="43">
        <v>919</v>
      </c>
      <c r="F24" s="43">
        <v>438</v>
      </c>
      <c r="G24" s="43">
        <v>1134</v>
      </c>
      <c r="H24" s="18">
        <f t="shared" si="22"/>
        <v>5079</v>
      </c>
      <c r="I24" s="44">
        <v>130</v>
      </c>
      <c r="J24" s="43">
        <v>515</v>
      </c>
      <c r="K24" s="43">
        <v>1262</v>
      </c>
      <c r="L24" s="43">
        <v>958</v>
      </c>
      <c r="M24" s="43">
        <v>289</v>
      </c>
      <c r="N24" s="43">
        <v>1034</v>
      </c>
      <c r="O24" s="18">
        <f t="shared" si="23"/>
        <v>4188</v>
      </c>
      <c r="P24" s="42">
        <f t="shared" si="24"/>
        <v>346</v>
      </c>
      <c r="Q24" s="42">
        <f t="shared" si="25"/>
        <v>1308</v>
      </c>
      <c r="R24" s="42">
        <f t="shared" si="26"/>
        <v>2841</v>
      </c>
      <c r="S24" s="42">
        <f t="shared" si="27"/>
        <v>1877</v>
      </c>
      <c r="T24" s="42">
        <f t="shared" si="28"/>
        <v>727</v>
      </c>
      <c r="U24" s="42">
        <f t="shared" si="29"/>
        <v>2168</v>
      </c>
      <c r="V24" s="18">
        <f t="shared" si="30"/>
        <v>9267</v>
      </c>
    </row>
    <row r="25" spans="1:25" x14ac:dyDescent="0.25">
      <c r="A25" s="21" t="s">
        <v>13</v>
      </c>
      <c r="B25" s="44">
        <v>180</v>
      </c>
      <c r="C25" s="43">
        <v>684</v>
      </c>
      <c r="D25" s="43">
        <v>1919</v>
      </c>
      <c r="E25" s="43">
        <v>1147</v>
      </c>
      <c r="F25" s="43">
        <v>519</v>
      </c>
      <c r="G25" s="43">
        <v>435</v>
      </c>
      <c r="H25" s="18">
        <f t="shared" si="22"/>
        <v>4884</v>
      </c>
      <c r="I25" s="44">
        <v>508</v>
      </c>
      <c r="J25" s="43">
        <v>937</v>
      </c>
      <c r="K25" s="43">
        <v>4600</v>
      </c>
      <c r="L25" s="43">
        <v>4726</v>
      </c>
      <c r="M25" s="43">
        <v>1028</v>
      </c>
      <c r="N25" s="43">
        <v>625</v>
      </c>
      <c r="O25" s="18">
        <f t="shared" si="23"/>
        <v>12424</v>
      </c>
      <c r="P25" s="42">
        <f t="shared" si="24"/>
        <v>688</v>
      </c>
      <c r="Q25" s="42">
        <f t="shared" si="25"/>
        <v>1621</v>
      </c>
      <c r="R25" s="42">
        <f t="shared" si="26"/>
        <v>6519</v>
      </c>
      <c r="S25" s="42">
        <f t="shared" si="27"/>
        <v>5873</v>
      </c>
      <c r="T25" s="42">
        <f t="shared" si="28"/>
        <v>1547</v>
      </c>
      <c r="U25" s="42">
        <f t="shared" si="29"/>
        <v>1060</v>
      </c>
      <c r="V25" s="18">
        <f t="shared" si="30"/>
        <v>17308</v>
      </c>
    </row>
    <row r="26" spans="1:25" x14ac:dyDescent="0.25">
      <c r="A26" s="21" t="s">
        <v>14</v>
      </c>
      <c r="B26" s="44">
        <v>32</v>
      </c>
      <c r="C26" s="43">
        <v>634</v>
      </c>
      <c r="D26" s="43">
        <v>2252</v>
      </c>
      <c r="E26" s="43">
        <v>31</v>
      </c>
      <c r="F26" s="43">
        <v>12</v>
      </c>
      <c r="G26" s="43">
        <v>23</v>
      </c>
      <c r="H26" s="18">
        <f t="shared" si="22"/>
        <v>2984</v>
      </c>
      <c r="I26" s="44">
        <v>11</v>
      </c>
      <c r="J26" s="43">
        <v>266</v>
      </c>
      <c r="K26" s="43">
        <v>869</v>
      </c>
      <c r="L26" s="43">
        <v>80</v>
      </c>
      <c r="M26" s="43">
        <v>15</v>
      </c>
      <c r="N26" s="43">
        <v>18</v>
      </c>
      <c r="O26" s="18">
        <f t="shared" si="23"/>
        <v>1259</v>
      </c>
      <c r="P26" s="42">
        <f t="shared" si="24"/>
        <v>43</v>
      </c>
      <c r="Q26" s="42">
        <f t="shared" si="25"/>
        <v>900</v>
      </c>
      <c r="R26" s="42">
        <f t="shared" si="26"/>
        <v>3121</v>
      </c>
      <c r="S26" s="42">
        <f t="shared" si="27"/>
        <v>111</v>
      </c>
      <c r="T26" s="42">
        <f t="shared" si="28"/>
        <v>27</v>
      </c>
      <c r="U26" s="42">
        <f t="shared" si="29"/>
        <v>41</v>
      </c>
      <c r="V26" s="18">
        <f t="shared" si="30"/>
        <v>4243</v>
      </c>
    </row>
    <row r="27" spans="1:25" x14ac:dyDescent="0.25">
      <c r="A27" s="21" t="s">
        <v>15</v>
      </c>
      <c r="B27" s="44">
        <v>15</v>
      </c>
      <c r="C27" s="43">
        <v>242</v>
      </c>
      <c r="D27" s="43">
        <v>643</v>
      </c>
      <c r="E27" s="43">
        <v>92</v>
      </c>
      <c r="F27" s="43">
        <v>50</v>
      </c>
      <c r="G27" s="43">
        <v>218</v>
      </c>
      <c r="H27" s="18">
        <f t="shared" si="22"/>
        <v>1260</v>
      </c>
      <c r="I27" s="44">
        <v>38</v>
      </c>
      <c r="J27" s="43">
        <v>553</v>
      </c>
      <c r="K27" s="43">
        <v>681</v>
      </c>
      <c r="L27" s="43">
        <v>127</v>
      </c>
      <c r="M27" s="43">
        <v>77</v>
      </c>
      <c r="N27" s="43">
        <v>218</v>
      </c>
      <c r="O27" s="18">
        <f t="shared" si="23"/>
        <v>1694</v>
      </c>
      <c r="P27" s="42">
        <f t="shared" si="24"/>
        <v>53</v>
      </c>
      <c r="Q27" s="42">
        <f t="shared" si="25"/>
        <v>795</v>
      </c>
      <c r="R27" s="42">
        <f t="shared" si="26"/>
        <v>1324</v>
      </c>
      <c r="S27" s="42">
        <f t="shared" si="27"/>
        <v>219</v>
      </c>
      <c r="T27" s="42">
        <f t="shared" si="28"/>
        <v>127</v>
      </c>
      <c r="U27" s="42">
        <f t="shared" si="29"/>
        <v>436</v>
      </c>
      <c r="V27" s="18">
        <f t="shared" si="30"/>
        <v>2954</v>
      </c>
    </row>
    <row r="28" spans="1:25" x14ac:dyDescent="0.25">
      <c r="A28" s="21" t="s">
        <v>16</v>
      </c>
      <c r="B28" s="44">
        <v>684</v>
      </c>
      <c r="C28" s="43">
        <v>10149</v>
      </c>
      <c r="D28" s="43">
        <v>2698</v>
      </c>
      <c r="E28" s="43">
        <v>1299</v>
      </c>
      <c r="F28" s="43">
        <v>396</v>
      </c>
      <c r="G28" s="43">
        <v>402</v>
      </c>
      <c r="H28" s="18">
        <f t="shared" si="22"/>
        <v>15628</v>
      </c>
      <c r="I28" s="44">
        <v>355</v>
      </c>
      <c r="J28" s="43">
        <v>4725</v>
      </c>
      <c r="K28" s="43">
        <v>1879</v>
      </c>
      <c r="L28" s="43">
        <v>860</v>
      </c>
      <c r="M28" s="43">
        <v>332</v>
      </c>
      <c r="N28" s="43">
        <v>214</v>
      </c>
      <c r="O28" s="18">
        <f t="shared" si="23"/>
        <v>8365</v>
      </c>
      <c r="P28" s="42">
        <f t="shared" si="24"/>
        <v>1039</v>
      </c>
      <c r="Q28" s="42">
        <f t="shared" si="25"/>
        <v>14874</v>
      </c>
      <c r="R28" s="42">
        <f t="shared" si="26"/>
        <v>4577</v>
      </c>
      <c r="S28" s="42">
        <f t="shared" si="27"/>
        <v>2159</v>
      </c>
      <c r="T28" s="42">
        <f t="shared" si="28"/>
        <v>728</v>
      </c>
      <c r="U28" s="42">
        <f t="shared" si="29"/>
        <v>616</v>
      </c>
      <c r="V28" s="18">
        <f t="shared" si="30"/>
        <v>23993</v>
      </c>
    </row>
    <row r="29" spans="1:25" x14ac:dyDescent="0.25">
      <c r="A29" s="21"/>
      <c r="B29" s="44"/>
      <c r="C29" s="43"/>
      <c r="D29" s="43"/>
      <c r="E29" s="43"/>
      <c r="F29" s="43"/>
      <c r="G29" s="43"/>
      <c r="H29" s="18"/>
      <c r="I29" s="44"/>
      <c r="J29" s="43"/>
      <c r="K29" s="43"/>
      <c r="L29" s="43"/>
      <c r="M29" s="43"/>
      <c r="N29" s="43"/>
      <c r="O29" s="18"/>
      <c r="P29" s="42"/>
      <c r="Q29" s="9"/>
      <c r="R29" s="9"/>
      <c r="S29" s="9"/>
      <c r="T29" s="9"/>
      <c r="U29" s="9"/>
      <c r="V29" s="12"/>
    </row>
    <row r="30" spans="1:25" ht="15.75" thickBot="1" x14ac:dyDescent="0.3">
      <c r="A30" s="103" t="s">
        <v>17</v>
      </c>
      <c r="B30" s="124">
        <f>SUM(B23:B29)</f>
        <v>1377</v>
      </c>
      <c r="C30" s="130">
        <f t="shared" ref="C30:G30" si="31">SUM(C23:C29)</f>
        <v>26325</v>
      </c>
      <c r="D30" s="130">
        <f t="shared" si="31"/>
        <v>28411</v>
      </c>
      <c r="E30" s="130">
        <f t="shared" si="31"/>
        <v>10596</v>
      </c>
      <c r="F30" s="130">
        <f t="shared" si="31"/>
        <v>5337</v>
      </c>
      <c r="G30" s="130">
        <f t="shared" si="31"/>
        <v>8597</v>
      </c>
      <c r="H30" s="119">
        <f t="shared" ref="H30" si="32">SUM(H23:H29)</f>
        <v>80643</v>
      </c>
      <c r="I30" s="124">
        <f t="shared" ref="I30" si="33">SUM(I23:I29)</f>
        <v>1370</v>
      </c>
      <c r="J30" s="130">
        <f t="shared" ref="J30" si="34">SUM(J23:J29)</f>
        <v>15119</v>
      </c>
      <c r="K30" s="130">
        <f t="shared" ref="K30" si="35">SUM(K23:K29)</f>
        <v>21561</v>
      </c>
      <c r="L30" s="130">
        <f t="shared" ref="L30" si="36">SUM(L23:L29)</f>
        <v>16128</v>
      </c>
      <c r="M30" s="130">
        <f t="shared" ref="M30" si="37">SUM(M23:M29)</f>
        <v>9105</v>
      </c>
      <c r="N30" s="130">
        <f t="shared" ref="N30" si="38">SUM(N23:N29)</f>
        <v>13073</v>
      </c>
      <c r="O30" s="119">
        <f t="shared" ref="O30" si="39">SUM(O23:O29)</f>
        <v>76356</v>
      </c>
      <c r="P30" s="119">
        <f t="shared" ref="P30" si="40">SUM(P23:P29)</f>
        <v>2747</v>
      </c>
      <c r="Q30" s="119">
        <f t="shared" ref="Q30" si="41">SUM(Q23:Q29)</f>
        <v>41444</v>
      </c>
      <c r="R30" s="119">
        <f t="shared" ref="R30" si="42">SUM(R23:R29)</f>
        <v>49972</v>
      </c>
      <c r="S30" s="119">
        <f t="shared" ref="S30" si="43">SUM(S23:S29)</f>
        <v>26724</v>
      </c>
      <c r="T30" s="119">
        <f t="shared" ref="T30" si="44">SUM(T23:T29)</f>
        <v>14442</v>
      </c>
      <c r="U30" s="119">
        <f t="shared" ref="U30" si="45">SUM(U23:U29)</f>
        <v>21670</v>
      </c>
      <c r="V30" s="119">
        <f t="shared" ref="V30" si="46">SUM(V23:V29)</f>
        <v>156999</v>
      </c>
      <c r="Y30" s="25"/>
    </row>
    <row r="31" spans="1:25" x14ac:dyDescent="0.25">
      <c r="A31" s="97" t="s">
        <v>18</v>
      </c>
      <c r="B31" s="109">
        <v>12967</v>
      </c>
      <c r="C31" s="110">
        <v>5633</v>
      </c>
      <c r="D31" s="110">
        <v>1718</v>
      </c>
      <c r="E31" s="110">
        <v>667</v>
      </c>
      <c r="F31" s="110">
        <v>326</v>
      </c>
      <c r="G31" s="110">
        <v>699</v>
      </c>
      <c r="H31" s="141">
        <f>SUM(B31:G31)</f>
        <v>22010</v>
      </c>
      <c r="I31" s="109">
        <v>21170</v>
      </c>
      <c r="J31" s="110">
        <v>3972</v>
      </c>
      <c r="K31" s="110">
        <v>1023</v>
      </c>
      <c r="L31" s="110">
        <v>453</v>
      </c>
      <c r="M31" s="110">
        <v>194</v>
      </c>
      <c r="N31" s="110">
        <v>212</v>
      </c>
      <c r="O31" s="141">
        <f>SUM(I31:N31)</f>
        <v>27024</v>
      </c>
      <c r="P31" s="112">
        <f t="shared" ref="P31:U31" si="47">+B31+I31</f>
        <v>34137</v>
      </c>
      <c r="Q31" s="113">
        <f t="shared" si="47"/>
        <v>9605</v>
      </c>
      <c r="R31" s="113">
        <f t="shared" si="47"/>
        <v>2741</v>
      </c>
      <c r="S31" s="113">
        <f t="shared" si="47"/>
        <v>1120</v>
      </c>
      <c r="T31" s="113">
        <f t="shared" si="47"/>
        <v>520</v>
      </c>
      <c r="U31" s="113">
        <f t="shared" si="47"/>
        <v>911</v>
      </c>
      <c r="V31" s="150">
        <f>SUM(P31:U31)</f>
        <v>49034</v>
      </c>
    </row>
    <row r="32" spans="1:25" x14ac:dyDescent="0.25">
      <c r="A32" s="21" t="s">
        <v>19</v>
      </c>
      <c r="B32" s="13"/>
      <c r="C32" s="7"/>
      <c r="D32" s="7"/>
      <c r="E32" s="7"/>
      <c r="F32" s="7"/>
      <c r="G32" s="7"/>
      <c r="H32" s="12"/>
      <c r="I32" s="19"/>
      <c r="J32" s="9"/>
      <c r="K32" s="9"/>
      <c r="L32" s="9"/>
      <c r="M32" s="9"/>
      <c r="N32" s="9"/>
      <c r="O32" s="12"/>
      <c r="P32" s="11"/>
      <c r="Q32" s="9"/>
      <c r="R32" s="9"/>
      <c r="S32" s="9"/>
      <c r="T32" s="9"/>
      <c r="U32" s="9"/>
      <c r="V32" s="12"/>
    </row>
    <row r="33" spans="1:22" x14ac:dyDescent="0.25">
      <c r="A33" s="21" t="s">
        <v>20</v>
      </c>
      <c r="B33" s="13"/>
      <c r="C33" s="7"/>
      <c r="D33" s="7"/>
      <c r="E33" s="7"/>
      <c r="F33" s="7"/>
      <c r="G33" s="7"/>
      <c r="H33" s="12"/>
      <c r="I33" s="19"/>
      <c r="J33" s="9"/>
      <c r="K33" s="9"/>
      <c r="L33" s="9"/>
      <c r="M33" s="9"/>
      <c r="N33" s="9"/>
      <c r="O33" s="12"/>
      <c r="P33" s="11"/>
      <c r="Q33" s="9"/>
      <c r="R33" s="9"/>
      <c r="S33" s="9"/>
      <c r="T33" s="9"/>
      <c r="U33" s="9"/>
      <c r="V33" s="12"/>
    </row>
    <row r="34" spans="1:22" x14ac:dyDescent="0.25">
      <c r="A34" s="21" t="s">
        <v>21</v>
      </c>
      <c r="B34" s="13"/>
      <c r="C34" s="7"/>
      <c r="D34" s="7"/>
      <c r="E34" s="7"/>
      <c r="F34" s="7"/>
      <c r="G34" s="7"/>
      <c r="H34" s="12"/>
      <c r="I34" s="19"/>
      <c r="J34" s="9"/>
      <c r="K34" s="9"/>
      <c r="L34" s="9"/>
      <c r="M34" s="9"/>
      <c r="N34" s="9"/>
      <c r="O34" s="12"/>
      <c r="P34" s="11"/>
      <c r="Q34" s="9"/>
      <c r="R34" s="9"/>
      <c r="S34" s="9"/>
      <c r="T34" s="9"/>
      <c r="U34" s="9"/>
      <c r="V34" s="12"/>
    </row>
    <row r="35" spans="1:22" x14ac:dyDescent="0.25">
      <c r="A35" s="23" t="s">
        <v>22</v>
      </c>
      <c r="B35" s="13" t="s">
        <v>69</v>
      </c>
      <c r="C35" s="7" t="s">
        <v>69</v>
      </c>
      <c r="D35" s="7" t="s">
        <v>69</v>
      </c>
      <c r="E35" s="7" t="s">
        <v>69</v>
      </c>
      <c r="F35" s="7" t="s">
        <v>69</v>
      </c>
      <c r="G35" s="7" t="s">
        <v>69</v>
      </c>
      <c r="H35" s="20" t="s">
        <v>69</v>
      </c>
      <c r="I35" s="13" t="s">
        <v>69</v>
      </c>
      <c r="J35" s="7" t="s">
        <v>69</v>
      </c>
      <c r="K35" s="7" t="s">
        <v>69</v>
      </c>
      <c r="L35" s="7" t="s">
        <v>69</v>
      </c>
      <c r="M35" s="7" t="s">
        <v>69</v>
      </c>
      <c r="N35" s="7" t="s">
        <v>69</v>
      </c>
      <c r="O35" s="20" t="s">
        <v>69</v>
      </c>
      <c r="P35" s="13" t="s">
        <v>66</v>
      </c>
      <c r="Q35" s="7" t="s">
        <v>66</v>
      </c>
      <c r="R35" s="7" t="s">
        <v>66</v>
      </c>
      <c r="S35" s="7" t="s">
        <v>66</v>
      </c>
      <c r="T35" s="7" t="s">
        <v>66</v>
      </c>
      <c r="U35" s="7" t="s">
        <v>66</v>
      </c>
      <c r="V35" s="20" t="s">
        <v>66</v>
      </c>
    </row>
    <row r="36" spans="1:22" x14ac:dyDescent="0.25">
      <c r="A36" s="21"/>
      <c r="B36" s="13"/>
      <c r="C36" s="7"/>
      <c r="D36" s="7"/>
      <c r="E36" s="7"/>
      <c r="F36" s="7"/>
      <c r="G36" s="7"/>
      <c r="H36" s="12"/>
      <c r="I36" s="19"/>
      <c r="J36" s="9"/>
      <c r="K36" s="9"/>
      <c r="L36" s="9"/>
      <c r="M36" s="9"/>
      <c r="N36" s="9"/>
      <c r="O36" s="12"/>
      <c r="P36" s="11"/>
      <c r="Q36" s="9"/>
      <c r="R36" s="9"/>
      <c r="S36" s="9"/>
      <c r="T36" s="9"/>
      <c r="U36" s="9"/>
      <c r="V36" s="12"/>
    </row>
    <row r="37" spans="1:22" x14ac:dyDescent="0.25">
      <c r="A37" s="23" t="s">
        <v>23</v>
      </c>
      <c r="B37" s="13"/>
      <c r="C37" s="7"/>
      <c r="D37" s="7"/>
      <c r="E37" s="7"/>
      <c r="F37" s="7"/>
      <c r="G37" s="7"/>
      <c r="H37" s="12"/>
      <c r="I37" s="19"/>
      <c r="J37" s="9"/>
      <c r="K37" s="9"/>
      <c r="L37" s="9"/>
      <c r="M37" s="9"/>
      <c r="N37" s="9"/>
      <c r="O37" s="12"/>
      <c r="P37" s="11"/>
      <c r="Q37" s="9"/>
      <c r="R37" s="9"/>
      <c r="S37" s="9"/>
      <c r="T37" s="9"/>
      <c r="U37" s="9"/>
      <c r="V37" s="12"/>
    </row>
    <row r="38" spans="1:22" ht="15.75" thickBot="1" x14ac:dyDescent="0.3">
      <c r="A38" s="70"/>
      <c r="B38" s="49"/>
      <c r="C38" s="50"/>
      <c r="D38" s="50"/>
      <c r="E38" s="50"/>
      <c r="F38" s="50"/>
      <c r="G38" s="50"/>
      <c r="H38" s="51"/>
      <c r="I38" s="52"/>
      <c r="J38" s="53"/>
      <c r="K38" s="53"/>
      <c r="L38" s="53"/>
      <c r="M38" s="53"/>
      <c r="N38" s="53"/>
      <c r="O38" s="51"/>
      <c r="P38" s="77"/>
      <c r="Q38" s="53"/>
      <c r="R38" s="53"/>
      <c r="S38" s="53"/>
      <c r="T38" s="53"/>
      <c r="U38" s="53"/>
      <c r="V38" s="51"/>
    </row>
    <row r="39" spans="1:22" ht="16.5" thickTop="1" thickBot="1" x14ac:dyDescent="0.3">
      <c r="A39" s="14" t="s">
        <v>24</v>
      </c>
      <c r="B39" s="55">
        <f>+B21+B30</f>
        <v>113301</v>
      </c>
      <c r="C39" s="56">
        <f t="shared" ref="C39:V39" si="48">+C21+C30</f>
        <v>182476</v>
      </c>
      <c r="D39" s="56">
        <f t="shared" si="48"/>
        <v>86760</v>
      </c>
      <c r="E39" s="56">
        <f t="shared" si="48"/>
        <v>27815</v>
      </c>
      <c r="F39" s="56">
        <f t="shared" si="48"/>
        <v>14215</v>
      </c>
      <c r="G39" s="56">
        <f t="shared" si="48"/>
        <v>28714</v>
      </c>
      <c r="H39" s="57">
        <f t="shared" si="48"/>
        <v>453281</v>
      </c>
      <c r="I39" s="55">
        <f t="shared" si="48"/>
        <v>75746</v>
      </c>
      <c r="J39" s="56">
        <f t="shared" si="48"/>
        <v>127632</v>
      </c>
      <c r="K39" s="56">
        <f t="shared" si="48"/>
        <v>53579</v>
      </c>
      <c r="L39" s="56">
        <f t="shared" si="48"/>
        <v>25565</v>
      </c>
      <c r="M39" s="56">
        <f t="shared" si="48"/>
        <v>13895</v>
      </c>
      <c r="N39" s="56">
        <f t="shared" si="48"/>
        <v>22912</v>
      </c>
      <c r="O39" s="57">
        <f t="shared" si="48"/>
        <v>319329</v>
      </c>
      <c r="P39" s="57">
        <f t="shared" si="48"/>
        <v>189047</v>
      </c>
      <c r="Q39" s="57">
        <f t="shared" si="48"/>
        <v>310108</v>
      </c>
      <c r="R39" s="57">
        <f t="shared" si="48"/>
        <v>140339</v>
      </c>
      <c r="S39" s="57">
        <f t="shared" si="48"/>
        <v>53380</v>
      </c>
      <c r="T39" s="57">
        <f t="shared" si="48"/>
        <v>28110</v>
      </c>
      <c r="U39" s="57">
        <f t="shared" si="48"/>
        <v>51626</v>
      </c>
      <c r="V39" s="57">
        <f t="shared" si="48"/>
        <v>772610</v>
      </c>
    </row>
    <row r="40" spans="1:22" ht="15.75" thickTop="1" x14ac:dyDescent="0.25">
      <c r="A40" s="2"/>
      <c r="B40" s="10"/>
      <c r="C40" s="10"/>
      <c r="D40" s="10"/>
      <c r="E40" s="10"/>
      <c r="F40" s="10"/>
      <c r="G40" s="1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5">
      <c r="A41" s="2"/>
      <c r="B41" s="10"/>
      <c r="C41" s="10"/>
      <c r="D41" s="10"/>
      <c r="E41" s="10"/>
      <c r="F41" s="10"/>
      <c r="G41" s="1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25">
      <c r="A42" s="139" t="s">
        <v>70</v>
      </c>
      <c r="B42" s="10"/>
      <c r="C42" s="10"/>
      <c r="D42" s="10"/>
      <c r="E42" s="10"/>
      <c r="F42" s="10"/>
      <c r="G42" s="10"/>
      <c r="H42" s="24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</row>
    <row r="43" spans="1:22" x14ac:dyDescent="0.25">
      <c r="A43" s="140" t="s">
        <v>71</v>
      </c>
      <c r="B43" s="10"/>
      <c r="C43" s="10"/>
      <c r="D43" s="10"/>
      <c r="I43" s="1"/>
      <c r="J43" s="1"/>
      <c r="K43" s="1"/>
    </row>
    <row r="44" spans="1:22" x14ac:dyDescent="0.25">
      <c r="B44" s="10"/>
      <c r="C44" s="10"/>
      <c r="D44" s="10"/>
      <c r="I44" s="1"/>
      <c r="J44" s="1"/>
      <c r="K44" s="1"/>
    </row>
    <row r="45" spans="1:22" x14ac:dyDescent="0.25">
      <c r="B45" s="10"/>
      <c r="C45" s="10"/>
      <c r="D45" s="10"/>
      <c r="I45" s="1"/>
      <c r="J45" s="1"/>
      <c r="K45" s="1"/>
    </row>
    <row r="46" spans="1:22" x14ac:dyDescent="0.25">
      <c r="B46" s="10"/>
      <c r="C46" s="10"/>
      <c r="D46" s="10"/>
      <c r="I46" s="1"/>
      <c r="J46" s="1"/>
      <c r="K46" s="1"/>
    </row>
    <row r="47" spans="1:22" x14ac:dyDescent="0.25">
      <c r="B47" s="10"/>
      <c r="C47" s="10"/>
      <c r="D47" s="10"/>
      <c r="I47" s="1"/>
      <c r="J47" s="1"/>
      <c r="K47" s="1"/>
    </row>
    <row r="48" spans="1:22" x14ac:dyDescent="0.25">
      <c r="B48" s="10"/>
      <c r="C48" s="10"/>
      <c r="D48" s="10"/>
      <c r="I48" s="1"/>
      <c r="J48" s="1"/>
      <c r="K48" s="1"/>
    </row>
  </sheetData>
  <mergeCells count="3">
    <mergeCell ref="B6:H6"/>
    <mergeCell ref="I6:O6"/>
    <mergeCell ref="P6:V6"/>
  </mergeCells>
  <dataValidations count="1">
    <dataValidation type="textLength" allowBlank="1" showInputMessage="1" showErrorMessage="1" sqref="A9:A17 A19:A41">
      <formula1>0</formula1>
      <formula2>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opLeftCell="A13" zoomScaleNormal="100" workbookViewId="0">
      <selection activeCell="N32" sqref="N32"/>
    </sheetView>
  </sheetViews>
  <sheetFormatPr baseColWidth="10" defaultRowHeight="15" x14ac:dyDescent="0.25"/>
  <cols>
    <col min="1" max="1" width="40.85546875" customWidth="1"/>
    <col min="2" max="7" width="11.28515625" style="5" customWidth="1"/>
    <col min="8" max="8" width="8.28515625" customWidth="1"/>
    <col min="9" max="14" width="11.28515625" customWidth="1"/>
    <col min="15" max="15" width="8.5703125" customWidth="1"/>
    <col min="16" max="21" width="11.28515625" customWidth="1"/>
    <col min="22" max="22" width="8.7109375" customWidth="1"/>
    <col min="23" max="23" width="4.42578125" customWidth="1"/>
    <col min="24" max="24" width="8.42578125" customWidth="1"/>
    <col min="25" max="25" width="9.140625" customWidth="1"/>
  </cols>
  <sheetData>
    <row r="1" spans="1:25" x14ac:dyDescent="0.25">
      <c r="A1" s="3" t="s">
        <v>28</v>
      </c>
    </row>
    <row r="3" spans="1:25" x14ac:dyDescent="0.25">
      <c r="H3" s="5"/>
    </row>
    <row r="4" spans="1:25" x14ac:dyDescent="0.25">
      <c r="A4" s="4" t="s">
        <v>32</v>
      </c>
      <c r="B4" s="6"/>
    </row>
    <row r="5" spans="1:25" ht="15.75" thickBot="1" x14ac:dyDescent="0.3">
      <c r="E5" s="10"/>
      <c r="F5" s="10"/>
      <c r="G5" s="10"/>
      <c r="I5" s="1"/>
    </row>
    <row r="6" spans="1:25" ht="15.75" thickTop="1" x14ac:dyDescent="0.25">
      <c r="A6" s="95"/>
      <c r="B6" s="154" t="s">
        <v>26</v>
      </c>
      <c r="C6" s="155"/>
      <c r="D6" s="155"/>
      <c r="E6" s="155"/>
      <c r="F6" s="155"/>
      <c r="G6" s="155"/>
      <c r="H6" s="156"/>
      <c r="I6" s="154" t="s">
        <v>27</v>
      </c>
      <c r="J6" s="155"/>
      <c r="K6" s="155"/>
      <c r="L6" s="155"/>
      <c r="M6" s="155"/>
      <c r="N6" s="155"/>
      <c r="O6" s="156"/>
      <c r="P6" s="154" t="s">
        <v>29</v>
      </c>
      <c r="Q6" s="155"/>
      <c r="R6" s="155"/>
      <c r="S6" s="155"/>
      <c r="T6" s="155"/>
      <c r="U6" s="155"/>
      <c r="V6" s="156"/>
    </row>
    <row r="7" spans="1:25" ht="24" thickBot="1" x14ac:dyDescent="0.3">
      <c r="A7" s="96"/>
      <c r="B7" s="66" t="s">
        <v>54</v>
      </c>
      <c r="C7" s="67" t="s">
        <v>55</v>
      </c>
      <c r="D7" s="67" t="s">
        <v>56</v>
      </c>
      <c r="E7" s="67" t="s">
        <v>57</v>
      </c>
      <c r="F7" s="67" t="s">
        <v>58</v>
      </c>
      <c r="G7" s="67" t="s">
        <v>59</v>
      </c>
      <c r="H7" s="68" t="s">
        <v>30</v>
      </c>
      <c r="I7" s="66" t="s">
        <v>54</v>
      </c>
      <c r="J7" s="67" t="s">
        <v>55</v>
      </c>
      <c r="K7" s="67" t="s">
        <v>56</v>
      </c>
      <c r="L7" s="67" t="s">
        <v>57</v>
      </c>
      <c r="M7" s="67" t="s">
        <v>58</v>
      </c>
      <c r="N7" s="67" t="s">
        <v>59</v>
      </c>
      <c r="O7" s="68" t="s">
        <v>30</v>
      </c>
      <c r="P7" s="66" t="s">
        <v>54</v>
      </c>
      <c r="Q7" s="67" t="s">
        <v>55</v>
      </c>
      <c r="R7" s="67" t="s">
        <v>56</v>
      </c>
      <c r="S7" s="67" t="s">
        <v>57</v>
      </c>
      <c r="T7" s="67" t="s">
        <v>58</v>
      </c>
      <c r="U7" s="67" t="s">
        <v>59</v>
      </c>
      <c r="V7" s="68" t="s">
        <v>30</v>
      </c>
    </row>
    <row r="8" spans="1:25" ht="15.75" thickTop="1" x14ac:dyDescent="0.25">
      <c r="A8" s="59" t="s">
        <v>25</v>
      </c>
      <c r="B8" s="60"/>
      <c r="C8" s="61"/>
      <c r="D8" s="61"/>
      <c r="E8" s="61"/>
      <c r="F8" s="61"/>
      <c r="G8" s="61"/>
      <c r="H8" s="62"/>
      <c r="I8" s="63"/>
      <c r="J8" s="64"/>
      <c r="K8" s="64"/>
      <c r="L8" s="64"/>
      <c r="M8" s="64"/>
      <c r="N8" s="64"/>
      <c r="O8" s="62"/>
      <c r="P8" s="63"/>
      <c r="Q8" s="64"/>
      <c r="R8" s="64"/>
      <c r="S8" s="64"/>
      <c r="T8" s="64"/>
      <c r="U8" s="64"/>
      <c r="V8" s="62"/>
    </row>
    <row r="9" spans="1:25" x14ac:dyDescent="0.25">
      <c r="A9" s="21" t="s">
        <v>0</v>
      </c>
      <c r="B9" s="44">
        <v>2755</v>
      </c>
      <c r="C9" s="43">
        <v>5323</v>
      </c>
      <c r="D9" s="43">
        <v>1593</v>
      </c>
      <c r="E9" s="43">
        <v>355</v>
      </c>
      <c r="F9" s="43">
        <v>191</v>
      </c>
      <c r="G9" s="43">
        <v>449</v>
      </c>
      <c r="H9" s="18">
        <f>SUM(B9:G9)</f>
        <v>10666</v>
      </c>
      <c r="I9" s="44">
        <v>1164</v>
      </c>
      <c r="J9" s="43">
        <v>1415</v>
      </c>
      <c r="K9" s="43">
        <v>334</v>
      </c>
      <c r="L9" s="43">
        <v>86</v>
      </c>
      <c r="M9" s="43">
        <v>52</v>
      </c>
      <c r="N9" s="43">
        <v>79</v>
      </c>
      <c r="O9" s="18">
        <f>SUM(I9:N9)</f>
        <v>3130</v>
      </c>
      <c r="P9" s="44">
        <f>+I9+B9</f>
        <v>3919</v>
      </c>
      <c r="Q9" s="43">
        <f t="shared" ref="Q9:S19" si="0">+J9+C9</f>
        <v>6738</v>
      </c>
      <c r="R9" s="43">
        <f t="shared" si="0"/>
        <v>1927</v>
      </c>
      <c r="S9" s="43">
        <f t="shared" si="0"/>
        <v>441</v>
      </c>
      <c r="T9" s="43">
        <f>+M9+F9</f>
        <v>243</v>
      </c>
      <c r="U9" s="43">
        <f t="shared" ref="U9:U19" si="1">+N9+G9</f>
        <v>528</v>
      </c>
      <c r="V9" s="18">
        <f>SUM(P9:U9)</f>
        <v>13796</v>
      </c>
      <c r="Y9" s="25"/>
    </row>
    <row r="10" spans="1:25" x14ac:dyDescent="0.25">
      <c r="A10" s="21" t="s">
        <v>1</v>
      </c>
      <c r="B10" s="44">
        <v>112</v>
      </c>
      <c r="C10" s="43">
        <v>327</v>
      </c>
      <c r="D10" s="43">
        <v>89</v>
      </c>
      <c r="E10" s="43">
        <v>28</v>
      </c>
      <c r="F10" s="43">
        <v>11</v>
      </c>
      <c r="G10" s="43">
        <v>21</v>
      </c>
      <c r="H10" s="18">
        <f t="shared" ref="H10:H19" si="2">SUM(B10:G10)</f>
        <v>588</v>
      </c>
      <c r="I10" s="44">
        <v>19</v>
      </c>
      <c r="J10" s="43">
        <v>51</v>
      </c>
      <c r="K10" s="43">
        <v>12</v>
      </c>
      <c r="L10" s="43">
        <v>5</v>
      </c>
      <c r="M10" s="43">
        <v>3</v>
      </c>
      <c r="N10" s="43">
        <v>11</v>
      </c>
      <c r="O10" s="18">
        <f t="shared" ref="O10:O19" si="3">SUM(I10:N10)</f>
        <v>101</v>
      </c>
      <c r="P10" s="44">
        <f t="shared" ref="P10:P19" si="4">+I10+B10</f>
        <v>131</v>
      </c>
      <c r="Q10" s="43">
        <f t="shared" si="0"/>
        <v>378</v>
      </c>
      <c r="R10" s="43">
        <f t="shared" si="0"/>
        <v>101</v>
      </c>
      <c r="S10" s="43">
        <f t="shared" si="0"/>
        <v>33</v>
      </c>
      <c r="T10" s="43">
        <f t="shared" ref="T10:T19" si="5">+M10+F10</f>
        <v>14</v>
      </c>
      <c r="U10" s="43">
        <f t="shared" si="1"/>
        <v>32</v>
      </c>
      <c r="V10" s="18">
        <f t="shared" ref="V10:V19" si="6">SUM(P10:U10)</f>
        <v>689</v>
      </c>
      <c r="Y10" s="25"/>
    </row>
    <row r="11" spans="1:25" x14ac:dyDescent="0.25">
      <c r="A11" s="21" t="s">
        <v>2</v>
      </c>
      <c r="B11" s="44">
        <v>17348</v>
      </c>
      <c r="C11" s="43">
        <v>46862</v>
      </c>
      <c r="D11" s="43">
        <v>16558</v>
      </c>
      <c r="E11" s="43">
        <v>3992</v>
      </c>
      <c r="F11" s="43">
        <v>2138</v>
      </c>
      <c r="G11" s="43">
        <v>4354</v>
      </c>
      <c r="H11" s="18">
        <f t="shared" si="2"/>
        <v>91252</v>
      </c>
      <c r="I11" s="44">
        <v>22301</v>
      </c>
      <c r="J11" s="43">
        <v>46647</v>
      </c>
      <c r="K11" s="43">
        <v>6033</v>
      </c>
      <c r="L11" s="43">
        <v>1281</v>
      </c>
      <c r="M11" s="43">
        <v>696</v>
      </c>
      <c r="N11" s="43">
        <v>1534</v>
      </c>
      <c r="O11" s="18">
        <f t="shared" si="3"/>
        <v>78492</v>
      </c>
      <c r="P11" s="44">
        <f t="shared" si="4"/>
        <v>39649</v>
      </c>
      <c r="Q11" s="43">
        <f t="shared" si="0"/>
        <v>93509</v>
      </c>
      <c r="R11" s="43">
        <f t="shared" si="0"/>
        <v>22591</v>
      </c>
      <c r="S11" s="43">
        <f t="shared" si="0"/>
        <v>5273</v>
      </c>
      <c r="T11" s="43">
        <f t="shared" si="5"/>
        <v>2834</v>
      </c>
      <c r="U11" s="43">
        <f t="shared" si="1"/>
        <v>5888</v>
      </c>
      <c r="V11" s="18">
        <f t="shared" si="6"/>
        <v>169744</v>
      </c>
      <c r="Y11" s="25"/>
    </row>
    <row r="12" spans="1:25" x14ac:dyDescent="0.25">
      <c r="A12" s="21" t="s">
        <v>3</v>
      </c>
      <c r="B12" s="44">
        <v>383</v>
      </c>
      <c r="C12" s="43">
        <v>1789</v>
      </c>
      <c r="D12" s="43">
        <v>1488</v>
      </c>
      <c r="E12" s="43">
        <v>107</v>
      </c>
      <c r="F12" s="43">
        <v>136</v>
      </c>
      <c r="G12" s="43">
        <v>745</v>
      </c>
      <c r="H12" s="18">
        <f t="shared" si="2"/>
        <v>4648</v>
      </c>
      <c r="I12" s="44">
        <v>59</v>
      </c>
      <c r="J12" s="43">
        <v>279</v>
      </c>
      <c r="K12" s="43">
        <v>288</v>
      </c>
      <c r="L12" s="43">
        <v>22</v>
      </c>
      <c r="M12" s="43">
        <v>19</v>
      </c>
      <c r="N12" s="43">
        <v>131</v>
      </c>
      <c r="O12" s="18">
        <f t="shared" si="3"/>
        <v>798</v>
      </c>
      <c r="P12" s="44">
        <f t="shared" si="4"/>
        <v>442</v>
      </c>
      <c r="Q12" s="43">
        <f t="shared" si="0"/>
        <v>2068</v>
      </c>
      <c r="R12" s="43">
        <f t="shared" si="0"/>
        <v>1776</v>
      </c>
      <c r="S12" s="43">
        <f t="shared" si="0"/>
        <v>129</v>
      </c>
      <c r="T12" s="43">
        <f t="shared" si="5"/>
        <v>155</v>
      </c>
      <c r="U12" s="43">
        <f t="shared" si="1"/>
        <v>876</v>
      </c>
      <c r="V12" s="18">
        <f t="shared" si="6"/>
        <v>5446</v>
      </c>
      <c r="Y12" s="25"/>
    </row>
    <row r="13" spans="1:25" x14ac:dyDescent="0.25">
      <c r="A13" s="21" t="s">
        <v>4</v>
      </c>
      <c r="B13" s="44">
        <v>6169</v>
      </c>
      <c r="C13" s="43">
        <v>10479</v>
      </c>
      <c r="D13" s="43">
        <v>2355</v>
      </c>
      <c r="E13" s="43">
        <v>622</v>
      </c>
      <c r="F13" s="43">
        <v>365</v>
      </c>
      <c r="G13" s="43">
        <v>571</v>
      </c>
      <c r="H13" s="18">
        <f t="shared" si="2"/>
        <v>20561</v>
      </c>
      <c r="I13" s="44">
        <v>873</v>
      </c>
      <c r="J13" s="43">
        <v>1160</v>
      </c>
      <c r="K13" s="43">
        <v>459</v>
      </c>
      <c r="L13" s="43">
        <v>108</v>
      </c>
      <c r="M13" s="43">
        <v>91</v>
      </c>
      <c r="N13" s="43">
        <v>167</v>
      </c>
      <c r="O13" s="18">
        <f t="shared" si="3"/>
        <v>2858</v>
      </c>
      <c r="P13" s="44">
        <f t="shared" si="4"/>
        <v>7042</v>
      </c>
      <c r="Q13" s="43">
        <f t="shared" si="0"/>
        <v>11639</v>
      </c>
      <c r="R13" s="43">
        <f t="shared" si="0"/>
        <v>2814</v>
      </c>
      <c r="S13" s="43">
        <f t="shared" si="0"/>
        <v>730</v>
      </c>
      <c r="T13" s="43">
        <f t="shared" si="5"/>
        <v>456</v>
      </c>
      <c r="U13" s="43">
        <f t="shared" si="1"/>
        <v>738</v>
      </c>
      <c r="V13" s="18">
        <f t="shared" si="6"/>
        <v>23419</v>
      </c>
      <c r="Y13" s="25"/>
    </row>
    <row r="14" spans="1:25" x14ac:dyDescent="0.25">
      <c r="A14" s="21" t="s">
        <v>5</v>
      </c>
      <c r="B14" s="44">
        <v>7359</v>
      </c>
      <c r="C14" s="43">
        <v>62796</v>
      </c>
      <c r="D14" s="43">
        <v>10950</v>
      </c>
      <c r="E14" s="43">
        <v>3028</v>
      </c>
      <c r="F14" s="43">
        <v>1770</v>
      </c>
      <c r="G14" s="43">
        <v>4161</v>
      </c>
      <c r="H14" s="18">
        <f t="shared" si="2"/>
        <v>90064</v>
      </c>
      <c r="I14" s="44">
        <v>7284</v>
      </c>
      <c r="J14" s="43">
        <v>45177</v>
      </c>
      <c r="K14" s="43">
        <v>6303</v>
      </c>
      <c r="L14" s="43">
        <v>1601</v>
      </c>
      <c r="M14" s="43">
        <v>1013</v>
      </c>
      <c r="N14" s="43">
        <v>2093</v>
      </c>
      <c r="O14" s="18">
        <f t="shared" si="3"/>
        <v>63471</v>
      </c>
      <c r="P14" s="44">
        <f t="shared" si="4"/>
        <v>14643</v>
      </c>
      <c r="Q14" s="43">
        <f t="shared" si="0"/>
        <v>107973</v>
      </c>
      <c r="R14" s="43">
        <f t="shared" si="0"/>
        <v>17253</v>
      </c>
      <c r="S14" s="43">
        <f t="shared" si="0"/>
        <v>4629</v>
      </c>
      <c r="T14" s="43">
        <f t="shared" si="5"/>
        <v>2783</v>
      </c>
      <c r="U14" s="43">
        <f t="shared" si="1"/>
        <v>6254</v>
      </c>
      <c r="V14" s="18">
        <f t="shared" si="6"/>
        <v>153535</v>
      </c>
      <c r="Y14" s="25"/>
    </row>
    <row r="15" spans="1:25" x14ac:dyDescent="0.25">
      <c r="A15" s="21" t="s">
        <v>6</v>
      </c>
      <c r="B15" s="44">
        <v>3815</v>
      </c>
      <c r="C15" s="43">
        <v>16250</v>
      </c>
      <c r="D15" s="43">
        <v>5915</v>
      </c>
      <c r="E15" s="43">
        <v>1580</v>
      </c>
      <c r="F15" s="43">
        <v>751</v>
      </c>
      <c r="G15" s="43">
        <v>1943</v>
      </c>
      <c r="H15" s="18">
        <f t="shared" si="2"/>
        <v>30254</v>
      </c>
      <c r="I15" s="44">
        <v>896</v>
      </c>
      <c r="J15" s="43">
        <v>4202</v>
      </c>
      <c r="K15" s="43">
        <v>2411</v>
      </c>
      <c r="L15" s="43">
        <v>752</v>
      </c>
      <c r="M15" s="43">
        <v>477</v>
      </c>
      <c r="N15" s="43">
        <v>977</v>
      </c>
      <c r="O15" s="18">
        <f t="shared" si="3"/>
        <v>9715</v>
      </c>
      <c r="P15" s="44">
        <f t="shared" si="4"/>
        <v>4711</v>
      </c>
      <c r="Q15" s="43">
        <f t="shared" si="0"/>
        <v>20452</v>
      </c>
      <c r="R15" s="43">
        <f t="shared" si="0"/>
        <v>8326</v>
      </c>
      <c r="S15" s="43">
        <f t="shared" si="0"/>
        <v>2332</v>
      </c>
      <c r="T15" s="43">
        <f t="shared" si="5"/>
        <v>1228</v>
      </c>
      <c r="U15" s="43">
        <f t="shared" si="1"/>
        <v>2920</v>
      </c>
      <c r="V15" s="18">
        <f t="shared" si="6"/>
        <v>39969</v>
      </c>
      <c r="Y15" s="25"/>
    </row>
    <row r="16" spans="1:25" x14ac:dyDescent="0.25">
      <c r="A16" s="21" t="s">
        <v>7</v>
      </c>
      <c r="B16" s="44">
        <v>11207</v>
      </c>
      <c r="C16" s="43">
        <v>63211</v>
      </c>
      <c r="D16" s="43">
        <v>15391</v>
      </c>
      <c r="E16" s="43">
        <v>3163</v>
      </c>
      <c r="F16" s="43">
        <v>1980</v>
      </c>
      <c r="G16" s="43">
        <v>4190</v>
      </c>
      <c r="H16" s="18">
        <f t="shared" si="2"/>
        <v>99142</v>
      </c>
      <c r="I16" s="44">
        <v>6829</v>
      </c>
      <c r="J16" s="43">
        <v>29384</v>
      </c>
      <c r="K16" s="43">
        <v>11558</v>
      </c>
      <c r="L16" s="43">
        <v>2077</v>
      </c>
      <c r="M16" s="43">
        <v>1264</v>
      </c>
      <c r="N16" s="43">
        <v>2336</v>
      </c>
      <c r="O16" s="18">
        <f t="shared" si="3"/>
        <v>53448</v>
      </c>
      <c r="P16" s="44">
        <f t="shared" si="4"/>
        <v>18036</v>
      </c>
      <c r="Q16" s="43">
        <f t="shared" si="0"/>
        <v>92595</v>
      </c>
      <c r="R16" s="43">
        <f t="shared" si="0"/>
        <v>26949</v>
      </c>
      <c r="S16" s="43">
        <f t="shared" si="0"/>
        <v>5240</v>
      </c>
      <c r="T16" s="43">
        <f t="shared" si="5"/>
        <v>3244</v>
      </c>
      <c r="U16" s="43">
        <f t="shared" si="1"/>
        <v>6526</v>
      </c>
      <c r="V16" s="18">
        <f t="shared" si="6"/>
        <v>152590</v>
      </c>
      <c r="Y16" s="25"/>
    </row>
    <row r="17" spans="1:25" x14ac:dyDescent="0.25">
      <c r="A17" s="21" t="s">
        <v>8</v>
      </c>
      <c r="B17" s="44">
        <v>4124</v>
      </c>
      <c r="C17" s="43">
        <v>18182</v>
      </c>
      <c r="D17" s="43">
        <v>4573</v>
      </c>
      <c r="E17" s="43">
        <v>1747</v>
      </c>
      <c r="F17" s="43">
        <v>1040</v>
      </c>
      <c r="G17" s="43">
        <v>1856</v>
      </c>
      <c r="H17" s="18">
        <f t="shared" si="2"/>
        <v>31522</v>
      </c>
      <c r="I17" s="44">
        <v>7848</v>
      </c>
      <c r="J17" s="43">
        <v>20052</v>
      </c>
      <c r="K17" s="43">
        <v>5534</v>
      </c>
      <c r="L17" s="43">
        <v>1884</v>
      </c>
      <c r="M17" s="43">
        <v>1029</v>
      </c>
      <c r="N17" s="43">
        <v>1596</v>
      </c>
      <c r="O17" s="18">
        <f t="shared" si="3"/>
        <v>37943</v>
      </c>
      <c r="P17" s="44">
        <f t="shared" si="4"/>
        <v>11972</v>
      </c>
      <c r="Q17" s="43">
        <f t="shared" si="0"/>
        <v>38234</v>
      </c>
      <c r="R17" s="43">
        <f t="shared" si="0"/>
        <v>10107</v>
      </c>
      <c r="S17" s="43">
        <f t="shared" si="0"/>
        <v>3631</v>
      </c>
      <c r="T17" s="43">
        <f t="shared" si="5"/>
        <v>2069</v>
      </c>
      <c r="U17" s="43">
        <f t="shared" si="1"/>
        <v>3452</v>
      </c>
      <c r="V17" s="18">
        <f t="shared" si="6"/>
        <v>69465</v>
      </c>
      <c r="Y17" s="25"/>
    </row>
    <row r="18" spans="1:25" x14ac:dyDescent="0.25">
      <c r="A18" s="21" t="s">
        <v>72</v>
      </c>
      <c r="B18" s="44">
        <v>2</v>
      </c>
      <c r="C18" s="44">
        <v>133</v>
      </c>
      <c r="D18" s="44">
        <v>1</v>
      </c>
      <c r="E18" s="44">
        <v>0</v>
      </c>
      <c r="F18" s="44">
        <v>0</v>
      </c>
      <c r="G18" s="44">
        <v>0</v>
      </c>
      <c r="H18" s="18">
        <f t="shared" si="2"/>
        <v>136</v>
      </c>
      <c r="I18" s="44">
        <v>20</v>
      </c>
      <c r="J18" s="44">
        <v>1345</v>
      </c>
      <c r="K18" s="44">
        <v>8</v>
      </c>
      <c r="L18" s="44">
        <v>0</v>
      </c>
      <c r="M18" s="44">
        <v>0</v>
      </c>
      <c r="N18" s="44">
        <v>0</v>
      </c>
      <c r="O18" s="18">
        <f t="shared" si="3"/>
        <v>1373</v>
      </c>
      <c r="P18" s="44">
        <f t="shared" si="4"/>
        <v>22</v>
      </c>
      <c r="Q18" s="43">
        <f t="shared" si="0"/>
        <v>1478</v>
      </c>
      <c r="R18" s="43">
        <f t="shared" si="0"/>
        <v>9</v>
      </c>
      <c r="S18" s="43">
        <f t="shared" si="0"/>
        <v>0</v>
      </c>
      <c r="T18" s="43">
        <f t="shared" si="5"/>
        <v>0</v>
      </c>
      <c r="U18" s="43">
        <f t="shared" si="1"/>
        <v>0</v>
      </c>
      <c r="V18" s="18">
        <f t="shared" si="6"/>
        <v>1509</v>
      </c>
    </row>
    <row r="19" spans="1:25" x14ac:dyDescent="0.25">
      <c r="A19" s="21" t="s">
        <v>9</v>
      </c>
      <c r="B19" s="44">
        <v>0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18">
        <f t="shared" si="2"/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18">
        <f t="shared" si="3"/>
        <v>0</v>
      </c>
      <c r="P19" s="44">
        <f t="shared" si="4"/>
        <v>0</v>
      </c>
      <c r="Q19" s="43">
        <f t="shared" si="0"/>
        <v>0</v>
      </c>
      <c r="R19" s="43">
        <f t="shared" si="0"/>
        <v>0</v>
      </c>
      <c r="S19" s="43">
        <f t="shared" si="0"/>
        <v>0</v>
      </c>
      <c r="T19" s="43">
        <f t="shared" si="5"/>
        <v>0</v>
      </c>
      <c r="U19" s="43">
        <f t="shared" si="1"/>
        <v>0</v>
      </c>
      <c r="V19" s="18">
        <f t="shared" si="6"/>
        <v>0</v>
      </c>
    </row>
    <row r="20" spans="1:25" ht="11.25" customHeight="1" x14ac:dyDescent="0.25">
      <c r="A20" s="21"/>
      <c r="B20" s="44"/>
      <c r="C20" s="43"/>
      <c r="D20" s="43"/>
      <c r="E20" s="43"/>
      <c r="F20" s="43"/>
      <c r="G20" s="43"/>
      <c r="H20" s="18"/>
      <c r="I20" s="44"/>
      <c r="J20" s="43"/>
      <c r="K20" s="43"/>
      <c r="L20" s="43"/>
      <c r="M20" s="43"/>
      <c r="N20" s="43"/>
      <c r="O20" s="18"/>
      <c r="P20" s="19"/>
      <c r="Q20" s="9"/>
      <c r="R20" s="9"/>
      <c r="S20" s="9"/>
      <c r="T20" s="9"/>
      <c r="U20" s="9"/>
      <c r="V20" s="12"/>
    </row>
    <row r="21" spans="1:25" ht="15.75" thickBot="1" x14ac:dyDescent="0.3">
      <c r="A21" s="103" t="s">
        <v>10</v>
      </c>
      <c r="B21" s="124">
        <f>SUM(B9:B20)</f>
        <v>53274</v>
      </c>
      <c r="C21" s="130">
        <f t="shared" ref="C21:E21" si="7">SUM(C9:C20)</f>
        <v>225352</v>
      </c>
      <c r="D21" s="130">
        <f t="shared" si="7"/>
        <v>58913</v>
      </c>
      <c r="E21" s="130">
        <f t="shared" si="7"/>
        <v>14622</v>
      </c>
      <c r="F21" s="130">
        <f t="shared" ref="F21" si="8">SUM(F9:F20)</f>
        <v>8382</v>
      </c>
      <c r="G21" s="130">
        <f t="shared" ref="G21" si="9">SUM(G9:G20)</f>
        <v>18290</v>
      </c>
      <c r="H21" s="119">
        <f t="shared" ref="H21" si="10">SUM(H9:H20)</f>
        <v>378833</v>
      </c>
      <c r="I21" s="124">
        <f t="shared" ref="I21" si="11">SUM(I9:I20)</f>
        <v>47293</v>
      </c>
      <c r="J21" s="130">
        <f t="shared" ref="J21" si="12">SUM(J9:J20)</f>
        <v>149712</v>
      </c>
      <c r="K21" s="130">
        <f t="shared" ref="K21" si="13">SUM(K9:K20)</f>
        <v>32940</v>
      </c>
      <c r="L21" s="130">
        <f t="shared" ref="L21" si="14">SUM(L9:L20)</f>
        <v>7816</v>
      </c>
      <c r="M21" s="130">
        <f t="shared" ref="M21" si="15">SUM(M9:M20)</f>
        <v>4644</v>
      </c>
      <c r="N21" s="130">
        <f t="shared" ref="N21" si="16">SUM(N9:N20)</f>
        <v>8924</v>
      </c>
      <c r="O21" s="119">
        <f t="shared" ref="O21" si="17">SUM(O9:O20)</f>
        <v>251329</v>
      </c>
      <c r="P21" s="124">
        <f t="shared" ref="P21" si="18">SUM(P9:P20)</f>
        <v>100567</v>
      </c>
      <c r="Q21" s="130">
        <f t="shared" ref="Q21" si="19">SUM(Q9:Q20)</f>
        <v>375064</v>
      </c>
      <c r="R21" s="130">
        <f t="shared" ref="R21" si="20">SUM(R9:R20)</f>
        <v>91853</v>
      </c>
      <c r="S21" s="130">
        <f t="shared" ref="S21" si="21">SUM(S9:S20)</f>
        <v>22438</v>
      </c>
      <c r="T21" s="130">
        <f t="shared" ref="T21" si="22">SUM(T9:T20)</f>
        <v>13026</v>
      </c>
      <c r="U21" s="130">
        <f t="shared" ref="U21" si="23">SUM(U9:U20)</f>
        <v>27214</v>
      </c>
      <c r="V21" s="119">
        <f t="shared" ref="V21" si="24">SUM(V9:V20)</f>
        <v>630162</v>
      </c>
    </row>
    <row r="22" spans="1:25" x14ac:dyDescent="0.25">
      <c r="A22" s="97"/>
      <c r="B22" s="121"/>
      <c r="C22" s="129"/>
      <c r="D22" s="129"/>
      <c r="E22" s="129"/>
      <c r="F22" s="129"/>
      <c r="G22" s="129"/>
      <c r="H22" s="108"/>
      <c r="I22" s="121"/>
      <c r="J22" s="129"/>
      <c r="K22" s="129"/>
      <c r="L22" s="129"/>
      <c r="M22" s="129"/>
      <c r="N22" s="129"/>
      <c r="O22" s="108"/>
      <c r="P22" s="121"/>
      <c r="Q22" s="129"/>
      <c r="R22" s="129"/>
      <c r="S22" s="129"/>
      <c r="T22" s="129"/>
      <c r="U22" s="129"/>
      <c r="V22" s="108"/>
    </row>
    <row r="23" spans="1:25" x14ac:dyDescent="0.25">
      <c r="A23" s="21" t="s">
        <v>11</v>
      </c>
      <c r="B23" s="44">
        <v>1151</v>
      </c>
      <c r="C23" s="43">
        <v>16155</v>
      </c>
      <c r="D23" s="43">
        <v>17025</v>
      </c>
      <c r="E23" s="43">
        <v>6189</v>
      </c>
      <c r="F23" s="43">
        <v>3717</v>
      </c>
      <c r="G23" s="43">
        <v>6755</v>
      </c>
      <c r="H23" s="18">
        <f t="shared" ref="H23:H28" si="25">SUM(B23:G23)</f>
        <v>50992</v>
      </c>
      <c r="I23" s="44">
        <v>1095</v>
      </c>
      <c r="J23" s="43">
        <v>8985</v>
      </c>
      <c r="K23" s="43">
        <v>11399</v>
      </c>
      <c r="L23" s="43">
        <v>8959</v>
      </c>
      <c r="M23" s="43">
        <v>6681</v>
      </c>
      <c r="N23" s="43">
        <v>10566</v>
      </c>
      <c r="O23" s="18">
        <f t="shared" ref="O23:O28" si="26">SUM(I23:N23)</f>
        <v>47685</v>
      </c>
      <c r="P23" s="44">
        <f t="shared" ref="P23:P28" si="27">+I23+B23</f>
        <v>2246</v>
      </c>
      <c r="Q23" s="43">
        <f t="shared" ref="Q23:Q28" si="28">+J23+C23</f>
        <v>25140</v>
      </c>
      <c r="R23" s="43">
        <f t="shared" ref="R23:R28" si="29">+K23+D23</f>
        <v>28424</v>
      </c>
      <c r="S23" s="43">
        <f t="shared" ref="S23:S28" si="30">+L23+E23</f>
        <v>15148</v>
      </c>
      <c r="T23" s="43">
        <f t="shared" ref="T23:T28" si="31">+M23+F23</f>
        <v>10398</v>
      </c>
      <c r="U23" s="43">
        <f t="shared" ref="U23:U28" si="32">+N23+G23</f>
        <v>17321</v>
      </c>
      <c r="V23" s="18">
        <f t="shared" ref="V23:V28" si="33">SUM(P23:U23)</f>
        <v>98677</v>
      </c>
    </row>
    <row r="24" spans="1:25" x14ac:dyDescent="0.25">
      <c r="A24" s="21" t="s">
        <v>12</v>
      </c>
      <c r="B24" s="44">
        <v>327</v>
      </c>
      <c r="C24" s="43">
        <v>1416</v>
      </c>
      <c r="D24" s="43">
        <v>1996</v>
      </c>
      <c r="E24" s="43">
        <v>549</v>
      </c>
      <c r="F24" s="43">
        <v>279</v>
      </c>
      <c r="G24" s="43">
        <v>1080</v>
      </c>
      <c r="H24" s="18">
        <f t="shared" si="25"/>
        <v>5647</v>
      </c>
      <c r="I24" s="44">
        <v>253</v>
      </c>
      <c r="J24" s="43">
        <v>802</v>
      </c>
      <c r="K24" s="43">
        <v>1519</v>
      </c>
      <c r="L24" s="43">
        <v>951</v>
      </c>
      <c r="M24" s="43">
        <v>402</v>
      </c>
      <c r="N24" s="43">
        <v>1047</v>
      </c>
      <c r="O24" s="18">
        <f t="shared" si="26"/>
        <v>4974</v>
      </c>
      <c r="P24" s="44">
        <f t="shared" si="27"/>
        <v>580</v>
      </c>
      <c r="Q24" s="43">
        <f t="shared" si="28"/>
        <v>2218</v>
      </c>
      <c r="R24" s="43">
        <f t="shared" si="29"/>
        <v>3515</v>
      </c>
      <c r="S24" s="43">
        <f t="shared" si="30"/>
        <v>1500</v>
      </c>
      <c r="T24" s="43">
        <f t="shared" si="31"/>
        <v>681</v>
      </c>
      <c r="U24" s="43">
        <f t="shared" si="32"/>
        <v>2127</v>
      </c>
      <c r="V24" s="18">
        <f t="shared" si="33"/>
        <v>10621</v>
      </c>
    </row>
    <row r="25" spans="1:25" x14ac:dyDescent="0.25">
      <c r="A25" s="21" t="s">
        <v>13</v>
      </c>
      <c r="B25" s="44">
        <v>140</v>
      </c>
      <c r="C25" s="43">
        <v>729</v>
      </c>
      <c r="D25" s="43">
        <v>2231</v>
      </c>
      <c r="E25" s="43">
        <v>1322</v>
      </c>
      <c r="F25" s="43">
        <v>530</v>
      </c>
      <c r="G25" s="43">
        <v>438</v>
      </c>
      <c r="H25" s="18">
        <f t="shared" si="25"/>
        <v>5390</v>
      </c>
      <c r="I25" s="44">
        <v>497</v>
      </c>
      <c r="J25" s="43">
        <v>1009</v>
      </c>
      <c r="K25" s="43">
        <v>5106</v>
      </c>
      <c r="L25" s="43">
        <v>4566</v>
      </c>
      <c r="M25" s="43">
        <v>894</v>
      </c>
      <c r="N25" s="43">
        <v>520</v>
      </c>
      <c r="O25" s="18">
        <f t="shared" si="26"/>
        <v>12592</v>
      </c>
      <c r="P25" s="44">
        <f t="shared" si="27"/>
        <v>637</v>
      </c>
      <c r="Q25" s="43">
        <f t="shared" si="28"/>
        <v>1738</v>
      </c>
      <c r="R25" s="43">
        <f t="shared" si="29"/>
        <v>7337</v>
      </c>
      <c r="S25" s="43">
        <f t="shared" si="30"/>
        <v>5888</v>
      </c>
      <c r="T25" s="43">
        <f t="shared" si="31"/>
        <v>1424</v>
      </c>
      <c r="U25" s="43">
        <f t="shared" si="32"/>
        <v>958</v>
      </c>
      <c r="V25" s="18">
        <f t="shared" si="33"/>
        <v>17982</v>
      </c>
    </row>
    <row r="26" spans="1:25" x14ac:dyDescent="0.25">
      <c r="A26" s="21" t="s">
        <v>14</v>
      </c>
      <c r="B26" s="44">
        <v>180</v>
      </c>
      <c r="C26" s="43">
        <v>576</v>
      </c>
      <c r="D26" s="43">
        <v>2242</v>
      </c>
      <c r="E26" s="43">
        <v>28</v>
      </c>
      <c r="F26" s="43">
        <v>9</v>
      </c>
      <c r="G26" s="43">
        <v>24</v>
      </c>
      <c r="H26" s="18">
        <f t="shared" si="25"/>
        <v>3059</v>
      </c>
      <c r="I26" s="44">
        <v>48</v>
      </c>
      <c r="J26" s="43">
        <v>250</v>
      </c>
      <c r="K26" s="43">
        <v>856</v>
      </c>
      <c r="L26" s="43">
        <v>74</v>
      </c>
      <c r="M26" s="43">
        <v>13</v>
      </c>
      <c r="N26" s="43">
        <v>18</v>
      </c>
      <c r="O26" s="18">
        <f t="shared" si="26"/>
        <v>1259</v>
      </c>
      <c r="P26" s="44">
        <f t="shared" si="27"/>
        <v>228</v>
      </c>
      <c r="Q26" s="43">
        <f t="shared" si="28"/>
        <v>826</v>
      </c>
      <c r="R26" s="43">
        <f t="shared" si="29"/>
        <v>3098</v>
      </c>
      <c r="S26" s="43">
        <f t="shared" si="30"/>
        <v>102</v>
      </c>
      <c r="T26" s="43">
        <f t="shared" si="31"/>
        <v>22</v>
      </c>
      <c r="U26" s="43">
        <f t="shared" si="32"/>
        <v>42</v>
      </c>
      <c r="V26" s="18">
        <f t="shared" si="33"/>
        <v>4318</v>
      </c>
    </row>
    <row r="27" spans="1:25" x14ac:dyDescent="0.25">
      <c r="A27" s="21" t="s">
        <v>15</v>
      </c>
      <c r="B27" s="44">
        <v>24</v>
      </c>
      <c r="C27" s="43">
        <v>258</v>
      </c>
      <c r="D27" s="43">
        <v>693</v>
      </c>
      <c r="E27" s="43">
        <v>63</v>
      </c>
      <c r="F27" s="43">
        <v>62</v>
      </c>
      <c r="G27" s="43">
        <v>186</v>
      </c>
      <c r="H27" s="18">
        <f t="shared" si="25"/>
        <v>1286</v>
      </c>
      <c r="I27" s="44">
        <v>67</v>
      </c>
      <c r="J27" s="43">
        <v>466</v>
      </c>
      <c r="K27" s="43">
        <v>754</v>
      </c>
      <c r="L27" s="43">
        <v>129</v>
      </c>
      <c r="M27" s="43">
        <v>66</v>
      </c>
      <c r="N27" s="43">
        <v>185</v>
      </c>
      <c r="O27" s="18">
        <f t="shared" si="26"/>
        <v>1667</v>
      </c>
      <c r="P27" s="44">
        <f t="shared" si="27"/>
        <v>91</v>
      </c>
      <c r="Q27" s="43">
        <f t="shared" si="28"/>
        <v>724</v>
      </c>
      <c r="R27" s="43">
        <f t="shared" si="29"/>
        <v>1447</v>
      </c>
      <c r="S27" s="43">
        <f t="shared" si="30"/>
        <v>192</v>
      </c>
      <c r="T27" s="43">
        <f t="shared" si="31"/>
        <v>128</v>
      </c>
      <c r="U27" s="43">
        <f t="shared" si="32"/>
        <v>371</v>
      </c>
      <c r="V27" s="18">
        <f t="shared" si="33"/>
        <v>2953</v>
      </c>
    </row>
    <row r="28" spans="1:25" x14ac:dyDescent="0.25">
      <c r="A28" s="21" t="s">
        <v>16</v>
      </c>
      <c r="B28" s="44">
        <v>368</v>
      </c>
      <c r="C28" s="43">
        <v>11486</v>
      </c>
      <c r="D28" s="43">
        <v>2600</v>
      </c>
      <c r="E28" s="43">
        <v>1312</v>
      </c>
      <c r="F28" s="43">
        <v>390</v>
      </c>
      <c r="G28" s="43">
        <v>360</v>
      </c>
      <c r="H28" s="18">
        <f t="shared" si="25"/>
        <v>16516</v>
      </c>
      <c r="I28" s="44">
        <v>243</v>
      </c>
      <c r="J28" s="43">
        <v>5389</v>
      </c>
      <c r="K28" s="43">
        <v>1858</v>
      </c>
      <c r="L28" s="43">
        <v>791</v>
      </c>
      <c r="M28" s="43">
        <v>312</v>
      </c>
      <c r="N28" s="43">
        <v>177</v>
      </c>
      <c r="O28" s="18">
        <f t="shared" si="26"/>
        <v>8770</v>
      </c>
      <c r="P28" s="44">
        <f t="shared" si="27"/>
        <v>611</v>
      </c>
      <c r="Q28" s="43">
        <f t="shared" si="28"/>
        <v>16875</v>
      </c>
      <c r="R28" s="43">
        <f t="shared" si="29"/>
        <v>4458</v>
      </c>
      <c r="S28" s="43">
        <f t="shared" si="30"/>
        <v>2103</v>
      </c>
      <c r="T28" s="43">
        <f t="shared" si="31"/>
        <v>702</v>
      </c>
      <c r="U28" s="43">
        <f t="shared" si="32"/>
        <v>537</v>
      </c>
      <c r="V28" s="18">
        <f t="shared" si="33"/>
        <v>25286</v>
      </c>
    </row>
    <row r="29" spans="1:25" x14ac:dyDescent="0.25">
      <c r="A29" s="21"/>
      <c r="B29" s="44"/>
      <c r="C29" s="43"/>
      <c r="D29" s="43"/>
      <c r="E29" s="43"/>
      <c r="F29" s="43"/>
      <c r="G29" s="43"/>
      <c r="H29" s="18"/>
      <c r="I29" s="44"/>
      <c r="J29" s="43"/>
      <c r="K29" s="43"/>
      <c r="L29" s="43"/>
      <c r="M29" s="43"/>
      <c r="N29" s="43"/>
      <c r="O29" s="18"/>
      <c r="P29" s="44"/>
      <c r="Q29" s="43"/>
      <c r="R29" s="43"/>
      <c r="S29" s="43"/>
      <c r="T29" s="43"/>
      <c r="U29" s="43"/>
      <c r="V29" s="18"/>
    </row>
    <row r="30" spans="1:25" ht="15.75" thickBot="1" x14ac:dyDescent="0.3">
      <c r="A30" s="103" t="s">
        <v>17</v>
      </c>
      <c r="B30" s="124">
        <f>SUM(B23:B29)</f>
        <v>2190</v>
      </c>
      <c r="C30" s="130">
        <f t="shared" ref="C30:V30" si="34">SUM(C23:C29)</f>
        <v>30620</v>
      </c>
      <c r="D30" s="130">
        <f t="shared" si="34"/>
        <v>26787</v>
      </c>
      <c r="E30" s="130">
        <f t="shared" si="34"/>
        <v>9463</v>
      </c>
      <c r="F30" s="130">
        <f t="shared" si="34"/>
        <v>4987</v>
      </c>
      <c r="G30" s="130">
        <f t="shared" si="34"/>
        <v>8843</v>
      </c>
      <c r="H30" s="131">
        <f t="shared" si="34"/>
        <v>82890</v>
      </c>
      <c r="I30" s="132">
        <f t="shared" si="34"/>
        <v>2203</v>
      </c>
      <c r="J30" s="133">
        <f t="shared" si="34"/>
        <v>16901</v>
      </c>
      <c r="K30" s="133">
        <f t="shared" si="34"/>
        <v>21492</v>
      </c>
      <c r="L30" s="133">
        <f t="shared" si="34"/>
        <v>15470</v>
      </c>
      <c r="M30" s="133">
        <f t="shared" si="34"/>
        <v>8368</v>
      </c>
      <c r="N30" s="133">
        <f t="shared" si="34"/>
        <v>12513</v>
      </c>
      <c r="O30" s="131">
        <f t="shared" si="34"/>
        <v>76947</v>
      </c>
      <c r="P30" s="124">
        <f t="shared" si="34"/>
        <v>4393</v>
      </c>
      <c r="Q30" s="130">
        <f t="shared" si="34"/>
        <v>47521</v>
      </c>
      <c r="R30" s="130">
        <f t="shared" si="34"/>
        <v>48279</v>
      </c>
      <c r="S30" s="130">
        <f t="shared" si="34"/>
        <v>24933</v>
      </c>
      <c r="T30" s="130">
        <f t="shared" si="34"/>
        <v>13355</v>
      </c>
      <c r="U30" s="130">
        <f t="shared" si="34"/>
        <v>21356</v>
      </c>
      <c r="V30" s="119">
        <f t="shared" si="34"/>
        <v>159837</v>
      </c>
      <c r="Y30" s="25"/>
    </row>
    <row r="31" spans="1:25" x14ac:dyDescent="0.25">
      <c r="A31" s="97" t="s">
        <v>18</v>
      </c>
      <c r="B31" s="109">
        <v>12762</v>
      </c>
      <c r="C31" s="110">
        <v>5389</v>
      </c>
      <c r="D31" s="110">
        <v>1639</v>
      </c>
      <c r="E31" s="110">
        <v>613</v>
      </c>
      <c r="F31" s="110">
        <v>318</v>
      </c>
      <c r="G31" s="110">
        <v>644</v>
      </c>
      <c r="H31" s="141">
        <f>SUM(B31:G31)</f>
        <v>21365</v>
      </c>
      <c r="I31" s="60">
        <v>21584</v>
      </c>
      <c r="J31" s="61">
        <v>3765</v>
      </c>
      <c r="K31" s="61">
        <v>1054</v>
      </c>
      <c r="L31" s="61">
        <v>445</v>
      </c>
      <c r="M31" s="61">
        <v>199</v>
      </c>
      <c r="N31" s="61">
        <v>200</v>
      </c>
      <c r="O31" s="141">
        <f>SUM(I31:N31)</f>
        <v>27247</v>
      </c>
      <c r="P31" s="121">
        <f t="shared" ref="P31:U31" si="35">+B31+I31</f>
        <v>34346</v>
      </c>
      <c r="Q31" s="129">
        <f t="shared" si="35"/>
        <v>9154</v>
      </c>
      <c r="R31" s="129">
        <f t="shared" si="35"/>
        <v>2693</v>
      </c>
      <c r="S31" s="129">
        <f t="shared" si="35"/>
        <v>1058</v>
      </c>
      <c r="T31" s="129">
        <f t="shared" si="35"/>
        <v>517</v>
      </c>
      <c r="U31" s="129">
        <f t="shared" si="35"/>
        <v>844</v>
      </c>
      <c r="V31" s="153">
        <f>SUM(P31:U31)</f>
        <v>48612</v>
      </c>
    </row>
    <row r="32" spans="1:25" x14ac:dyDescent="0.25">
      <c r="A32" s="21" t="s">
        <v>19</v>
      </c>
      <c r="B32" s="13"/>
      <c r="C32" s="7"/>
      <c r="D32" s="7"/>
      <c r="E32" s="7"/>
      <c r="F32" s="7"/>
      <c r="G32" s="7"/>
      <c r="H32" s="12"/>
      <c r="I32" s="19"/>
      <c r="J32" s="9"/>
      <c r="K32" s="9"/>
      <c r="L32" s="9"/>
      <c r="M32" s="9"/>
      <c r="N32" s="9"/>
      <c r="O32" s="12"/>
      <c r="P32" s="44"/>
      <c r="Q32" s="43"/>
      <c r="R32" s="43"/>
      <c r="S32" s="43"/>
      <c r="T32" s="43"/>
      <c r="U32" s="43"/>
      <c r="V32" s="18"/>
    </row>
    <row r="33" spans="1:22" x14ac:dyDescent="0.25">
      <c r="A33" s="21" t="s">
        <v>20</v>
      </c>
      <c r="B33" s="13"/>
      <c r="C33" s="7"/>
      <c r="D33" s="7"/>
      <c r="E33" s="7"/>
      <c r="F33" s="7"/>
      <c r="G33" s="7"/>
      <c r="H33" s="12"/>
      <c r="I33" s="19"/>
      <c r="J33" s="9"/>
      <c r="K33" s="9"/>
      <c r="L33" s="9"/>
      <c r="M33" s="9"/>
      <c r="N33" s="9"/>
      <c r="O33" s="12"/>
      <c r="P33" s="44"/>
      <c r="Q33" s="43"/>
      <c r="R33" s="43"/>
      <c r="S33" s="43"/>
      <c r="T33" s="43"/>
      <c r="U33" s="43"/>
      <c r="V33" s="18"/>
    </row>
    <row r="34" spans="1:22" x14ac:dyDescent="0.25">
      <c r="A34" s="21" t="s">
        <v>21</v>
      </c>
      <c r="B34" s="13"/>
      <c r="C34" s="7"/>
      <c r="D34" s="7"/>
      <c r="E34" s="7"/>
      <c r="F34" s="7"/>
      <c r="G34" s="7"/>
      <c r="H34" s="12"/>
      <c r="I34" s="19"/>
      <c r="J34" s="9"/>
      <c r="K34" s="9"/>
      <c r="L34" s="9"/>
      <c r="M34" s="9"/>
      <c r="N34" s="9"/>
      <c r="O34" s="12"/>
      <c r="P34" s="44"/>
      <c r="Q34" s="43"/>
      <c r="R34" s="43"/>
      <c r="S34" s="43"/>
      <c r="T34" s="43"/>
      <c r="U34" s="43"/>
      <c r="V34" s="18"/>
    </row>
    <row r="35" spans="1:22" x14ac:dyDescent="0.25">
      <c r="A35" s="23" t="s">
        <v>22</v>
      </c>
      <c r="B35" s="13" t="s">
        <v>69</v>
      </c>
      <c r="C35" s="7" t="s">
        <v>69</v>
      </c>
      <c r="D35" s="7" t="s">
        <v>69</v>
      </c>
      <c r="E35" s="7" t="s">
        <v>69</v>
      </c>
      <c r="F35" s="7" t="s">
        <v>69</v>
      </c>
      <c r="G35" s="7" t="s">
        <v>69</v>
      </c>
      <c r="H35" s="20" t="s">
        <v>69</v>
      </c>
      <c r="I35" s="13" t="s">
        <v>69</v>
      </c>
      <c r="J35" s="7" t="s">
        <v>69</v>
      </c>
      <c r="K35" s="7" t="s">
        <v>69</v>
      </c>
      <c r="L35" s="7" t="s">
        <v>69</v>
      </c>
      <c r="M35" s="7" t="s">
        <v>69</v>
      </c>
      <c r="N35" s="7" t="s">
        <v>69</v>
      </c>
      <c r="O35" s="20" t="s">
        <v>69</v>
      </c>
      <c r="P35" s="13" t="s">
        <v>66</v>
      </c>
      <c r="Q35" s="7" t="s">
        <v>66</v>
      </c>
      <c r="R35" s="7" t="s">
        <v>66</v>
      </c>
      <c r="S35" s="7" t="s">
        <v>66</v>
      </c>
      <c r="T35" s="7" t="s">
        <v>66</v>
      </c>
      <c r="U35" s="7" t="s">
        <v>66</v>
      </c>
      <c r="V35" s="20" t="s">
        <v>66</v>
      </c>
    </row>
    <row r="36" spans="1:22" x14ac:dyDescent="0.25">
      <c r="A36" s="21"/>
      <c r="B36" s="13"/>
      <c r="C36" s="7"/>
      <c r="D36" s="7"/>
      <c r="E36" s="7"/>
      <c r="F36" s="7"/>
      <c r="G36" s="7"/>
      <c r="H36" s="12"/>
      <c r="I36" s="19"/>
      <c r="J36" s="9"/>
      <c r="K36" s="9"/>
      <c r="L36" s="9"/>
      <c r="M36" s="9"/>
      <c r="N36" s="9"/>
      <c r="O36" s="12"/>
      <c r="P36" s="44"/>
      <c r="Q36" s="43"/>
      <c r="R36" s="43"/>
      <c r="S36" s="43"/>
      <c r="T36" s="43"/>
      <c r="U36" s="43"/>
      <c r="V36" s="18"/>
    </row>
    <row r="37" spans="1:22" x14ac:dyDescent="0.25">
      <c r="A37" s="23" t="s">
        <v>23</v>
      </c>
      <c r="B37" s="13"/>
      <c r="C37" s="7"/>
      <c r="D37" s="7"/>
      <c r="E37" s="7"/>
      <c r="F37" s="7"/>
      <c r="G37" s="7"/>
      <c r="H37" s="12"/>
      <c r="I37" s="19"/>
      <c r="J37" s="9"/>
      <c r="K37" s="9"/>
      <c r="L37" s="9"/>
      <c r="M37" s="9"/>
      <c r="N37" s="9"/>
      <c r="O37" s="12"/>
      <c r="P37" s="44"/>
      <c r="Q37" s="43"/>
      <c r="R37" s="43"/>
      <c r="S37" s="43"/>
      <c r="T37" s="43"/>
      <c r="U37" s="43"/>
      <c r="V37" s="18"/>
    </row>
    <row r="38" spans="1:22" ht="15.75" thickBot="1" x14ac:dyDescent="0.3">
      <c r="A38" s="70"/>
      <c r="B38" s="49"/>
      <c r="C38" s="50"/>
      <c r="D38" s="50"/>
      <c r="E38" s="50"/>
      <c r="F38" s="50"/>
      <c r="G38" s="50"/>
      <c r="H38" s="51"/>
      <c r="I38" s="52"/>
      <c r="J38" s="53"/>
      <c r="K38" s="53"/>
      <c r="L38" s="53"/>
      <c r="M38" s="53"/>
      <c r="N38" s="53"/>
      <c r="O38" s="51"/>
      <c r="P38" s="71"/>
      <c r="Q38" s="72"/>
      <c r="R38" s="72"/>
      <c r="S38" s="72"/>
      <c r="T38" s="72"/>
      <c r="U38" s="72"/>
      <c r="V38" s="73"/>
    </row>
    <row r="39" spans="1:22" ht="16.5" thickTop="1" thickBot="1" x14ac:dyDescent="0.3">
      <c r="A39" s="14" t="s">
        <v>24</v>
      </c>
      <c r="B39" s="74">
        <f>+B30+B21</f>
        <v>55464</v>
      </c>
      <c r="C39" s="75">
        <f t="shared" ref="C39:V39" si="36">+C30+C21</f>
        <v>255972</v>
      </c>
      <c r="D39" s="75">
        <f t="shared" si="36"/>
        <v>85700</v>
      </c>
      <c r="E39" s="75">
        <f t="shared" si="36"/>
        <v>24085</v>
      </c>
      <c r="F39" s="75">
        <f t="shared" si="36"/>
        <v>13369</v>
      </c>
      <c r="G39" s="75">
        <f t="shared" si="36"/>
        <v>27133</v>
      </c>
      <c r="H39" s="76">
        <f t="shared" si="36"/>
        <v>461723</v>
      </c>
      <c r="I39" s="74">
        <f t="shared" si="36"/>
        <v>49496</v>
      </c>
      <c r="J39" s="75">
        <f t="shared" si="36"/>
        <v>166613</v>
      </c>
      <c r="K39" s="75">
        <f t="shared" si="36"/>
        <v>54432</v>
      </c>
      <c r="L39" s="75">
        <f t="shared" si="36"/>
        <v>23286</v>
      </c>
      <c r="M39" s="75">
        <f t="shared" si="36"/>
        <v>13012</v>
      </c>
      <c r="N39" s="75">
        <f t="shared" si="36"/>
        <v>21437</v>
      </c>
      <c r="O39" s="76">
        <f t="shared" si="36"/>
        <v>328276</v>
      </c>
      <c r="P39" s="55">
        <f t="shared" si="36"/>
        <v>104960</v>
      </c>
      <c r="Q39" s="56">
        <f t="shared" si="36"/>
        <v>422585</v>
      </c>
      <c r="R39" s="56">
        <f t="shared" si="36"/>
        <v>140132</v>
      </c>
      <c r="S39" s="56">
        <f t="shared" si="36"/>
        <v>47371</v>
      </c>
      <c r="T39" s="56">
        <f t="shared" si="36"/>
        <v>26381</v>
      </c>
      <c r="U39" s="56">
        <f t="shared" si="36"/>
        <v>48570</v>
      </c>
      <c r="V39" s="57">
        <f t="shared" si="36"/>
        <v>789999</v>
      </c>
    </row>
    <row r="40" spans="1:22" ht="15.75" thickTop="1" x14ac:dyDescent="0.25">
      <c r="A40" s="2"/>
      <c r="B40" s="10"/>
      <c r="C40" s="10"/>
      <c r="D40" s="10"/>
      <c r="E40" s="10"/>
      <c r="F40" s="10"/>
      <c r="G40" s="1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5">
      <c r="A41" s="139" t="s">
        <v>70</v>
      </c>
      <c r="B41" s="10"/>
      <c r="C41" s="10"/>
      <c r="D41" s="10"/>
      <c r="E41" s="10"/>
      <c r="F41" s="10"/>
      <c r="G41" s="1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25">
      <c r="A42" s="140" t="s">
        <v>71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</row>
    <row r="43" spans="1:22" x14ac:dyDescent="0.25">
      <c r="B43"/>
      <c r="C43"/>
      <c r="D43"/>
      <c r="E43"/>
      <c r="F43"/>
      <c r="G43"/>
    </row>
    <row r="44" spans="1:22" x14ac:dyDescent="0.25">
      <c r="B44"/>
      <c r="C44"/>
      <c r="D44"/>
      <c r="E44"/>
      <c r="F44"/>
      <c r="G44"/>
    </row>
  </sheetData>
  <mergeCells count="3">
    <mergeCell ref="B6:H6"/>
    <mergeCell ref="I6:O6"/>
    <mergeCell ref="P6:V6"/>
  </mergeCells>
  <dataValidations count="1">
    <dataValidation type="textLength" allowBlank="1" showInputMessage="1" showErrorMessage="1" sqref="B42:K42 A9:A17 A19:A40">
      <formula1>0</formula1>
      <formula2>0</formula2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topLeftCell="A25" workbookViewId="0">
      <selection activeCell="V31" sqref="V31"/>
    </sheetView>
  </sheetViews>
  <sheetFormatPr baseColWidth="10" defaultRowHeight="15" x14ac:dyDescent="0.25"/>
  <cols>
    <col min="1" max="1" width="40.85546875" customWidth="1"/>
    <col min="2" max="7" width="11.28515625" style="5" customWidth="1"/>
    <col min="8" max="8" width="9" customWidth="1"/>
    <col min="9" max="14" width="11.28515625" customWidth="1"/>
    <col min="15" max="15" width="9.140625" customWidth="1"/>
    <col min="16" max="21" width="11.28515625" customWidth="1"/>
    <col min="22" max="22" width="8.7109375" customWidth="1"/>
    <col min="23" max="23" width="4" customWidth="1"/>
  </cols>
  <sheetData>
    <row r="1" spans="1:25" x14ac:dyDescent="0.25">
      <c r="A1" s="3" t="s">
        <v>28</v>
      </c>
    </row>
    <row r="3" spans="1:25" x14ac:dyDescent="0.25">
      <c r="H3" s="5"/>
    </row>
    <row r="4" spans="1:25" x14ac:dyDescent="0.25">
      <c r="A4" s="4" t="s">
        <v>32</v>
      </c>
      <c r="B4" s="6"/>
    </row>
    <row r="5" spans="1:25" ht="15.75" thickBot="1" x14ac:dyDescent="0.3">
      <c r="E5" s="10"/>
      <c r="F5" s="10"/>
      <c r="G5" s="10"/>
      <c r="I5" s="1"/>
    </row>
    <row r="6" spans="1:25" ht="15.75" thickTop="1" x14ac:dyDescent="0.25">
      <c r="A6" s="95"/>
      <c r="B6" s="154" t="s">
        <v>26</v>
      </c>
      <c r="C6" s="155"/>
      <c r="D6" s="155"/>
      <c r="E6" s="155"/>
      <c r="F6" s="155"/>
      <c r="G6" s="155"/>
      <c r="H6" s="156"/>
      <c r="I6" s="154" t="s">
        <v>27</v>
      </c>
      <c r="J6" s="155"/>
      <c r="K6" s="155"/>
      <c r="L6" s="155"/>
      <c r="M6" s="155"/>
      <c r="N6" s="155"/>
      <c r="O6" s="156"/>
      <c r="P6" s="154" t="s">
        <v>29</v>
      </c>
      <c r="Q6" s="155"/>
      <c r="R6" s="155"/>
      <c r="S6" s="155"/>
      <c r="T6" s="155"/>
      <c r="U6" s="155"/>
      <c r="V6" s="156"/>
    </row>
    <row r="7" spans="1:25" ht="24" thickBot="1" x14ac:dyDescent="0.3">
      <c r="A7" s="96"/>
      <c r="B7" s="66" t="s">
        <v>60</v>
      </c>
      <c r="C7" s="67" t="s">
        <v>61</v>
      </c>
      <c r="D7" s="67" t="s">
        <v>62</v>
      </c>
      <c r="E7" s="67" t="s">
        <v>63</v>
      </c>
      <c r="F7" s="67" t="s">
        <v>64</v>
      </c>
      <c r="G7" s="67" t="s">
        <v>65</v>
      </c>
      <c r="H7" s="68" t="s">
        <v>30</v>
      </c>
      <c r="I7" s="66" t="s">
        <v>60</v>
      </c>
      <c r="J7" s="67" t="s">
        <v>61</v>
      </c>
      <c r="K7" s="67" t="s">
        <v>62</v>
      </c>
      <c r="L7" s="67" t="s">
        <v>63</v>
      </c>
      <c r="M7" s="67" t="s">
        <v>64</v>
      </c>
      <c r="N7" s="67" t="s">
        <v>65</v>
      </c>
      <c r="O7" s="69" t="s">
        <v>30</v>
      </c>
      <c r="P7" s="66" t="s">
        <v>60</v>
      </c>
      <c r="Q7" s="67" t="s">
        <v>61</v>
      </c>
      <c r="R7" s="67" t="s">
        <v>62</v>
      </c>
      <c r="S7" s="67" t="s">
        <v>63</v>
      </c>
      <c r="T7" s="67" t="s">
        <v>64</v>
      </c>
      <c r="U7" s="67" t="s">
        <v>65</v>
      </c>
      <c r="V7" s="68" t="s">
        <v>30</v>
      </c>
    </row>
    <row r="8" spans="1:25" ht="15.75" thickTop="1" x14ac:dyDescent="0.25">
      <c r="A8" s="59" t="s">
        <v>25</v>
      </c>
      <c r="B8" s="60"/>
      <c r="C8" s="61"/>
      <c r="D8" s="61"/>
      <c r="E8" s="61"/>
      <c r="F8" s="61"/>
      <c r="G8" s="61"/>
      <c r="H8" s="62"/>
      <c r="I8" s="63"/>
      <c r="J8" s="64"/>
      <c r="K8" s="64"/>
      <c r="L8" s="64"/>
      <c r="M8" s="64"/>
      <c r="N8" s="64"/>
      <c r="O8" s="65"/>
      <c r="P8" s="63"/>
      <c r="Q8" s="64"/>
      <c r="R8" s="64"/>
      <c r="S8" s="64"/>
      <c r="T8" s="64"/>
      <c r="U8" s="64"/>
      <c r="V8" s="62"/>
    </row>
    <row r="9" spans="1:25" x14ac:dyDescent="0.25">
      <c r="A9" s="21" t="s">
        <v>0</v>
      </c>
      <c r="B9" s="44">
        <v>2684</v>
      </c>
      <c r="C9" s="43">
        <v>5126</v>
      </c>
      <c r="D9" s="43">
        <v>1486</v>
      </c>
      <c r="E9" s="43">
        <v>393</v>
      </c>
      <c r="F9" s="43">
        <v>153</v>
      </c>
      <c r="G9" s="43">
        <v>380</v>
      </c>
      <c r="H9" s="18">
        <f>SUM(B9:G9)</f>
        <v>10222</v>
      </c>
      <c r="I9" s="44">
        <v>1477</v>
      </c>
      <c r="J9" s="43">
        <v>1494</v>
      </c>
      <c r="K9" s="43">
        <v>313</v>
      </c>
      <c r="L9" s="43">
        <v>88</v>
      </c>
      <c r="M9" s="43">
        <v>36</v>
      </c>
      <c r="N9" s="43">
        <v>72</v>
      </c>
      <c r="O9" s="46">
        <f>SUM(I9:N9)</f>
        <v>3480</v>
      </c>
      <c r="P9" s="44">
        <f>+I9+B9</f>
        <v>4161</v>
      </c>
      <c r="Q9" s="43">
        <f t="shared" ref="Q9:U19" si="0">+J9+C9</f>
        <v>6620</v>
      </c>
      <c r="R9" s="43">
        <f t="shared" si="0"/>
        <v>1799</v>
      </c>
      <c r="S9" s="43">
        <f t="shared" si="0"/>
        <v>481</v>
      </c>
      <c r="T9" s="43">
        <f t="shared" si="0"/>
        <v>189</v>
      </c>
      <c r="U9" s="43">
        <f t="shared" si="0"/>
        <v>452</v>
      </c>
      <c r="V9" s="18">
        <f>SUM(P9:U9)</f>
        <v>13702</v>
      </c>
      <c r="Y9" s="25"/>
    </row>
    <row r="10" spans="1:25" x14ac:dyDescent="0.25">
      <c r="A10" s="21" t="s">
        <v>1</v>
      </c>
      <c r="B10" s="44">
        <v>122</v>
      </c>
      <c r="C10" s="43">
        <v>274</v>
      </c>
      <c r="D10" s="43">
        <v>94</v>
      </c>
      <c r="E10" s="43">
        <v>21</v>
      </c>
      <c r="F10" s="43">
        <v>6</v>
      </c>
      <c r="G10" s="43">
        <v>27</v>
      </c>
      <c r="H10" s="18">
        <f t="shared" ref="H10:H19" si="1">SUM(B10:G10)</f>
        <v>544</v>
      </c>
      <c r="I10" s="44">
        <v>34</v>
      </c>
      <c r="J10" s="43">
        <v>36</v>
      </c>
      <c r="K10" s="43">
        <v>9</v>
      </c>
      <c r="L10" s="43">
        <v>8</v>
      </c>
      <c r="M10" s="43">
        <v>1</v>
      </c>
      <c r="N10" s="43">
        <v>13</v>
      </c>
      <c r="O10" s="46">
        <f t="shared" ref="O10:O19" si="2">SUM(I10:N10)</f>
        <v>101</v>
      </c>
      <c r="P10" s="44">
        <f t="shared" ref="P10:P19" si="3">+I10+B10</f>
        <v>156</v>
      </c>
      <c r="Q10" s="43">
        <f t="shared" si="0"/>
        <v>310</v>
      </c>
      <c r="R10" s="43">
        <f t="shared" si="0"/>
        <v>103</v>
      </c>
      <c r="S10" s="43">
        <f t="shared" si="0"/>
        <v>29</v>
      </c>
      <c r="T10" s="43">
        <f t="shared" si="0"/>
        <v>7</v>
      </c>
      <c r="U10" s="43">
        <f t="shared" si="0"/>
        <v>40</v>
      </c>
      <c r="V10" s="18">
        <f t="shared" ref="V10:V19" si="4">SUM(P10:U10)</f>
        <v>645</v>
      </c>
      <c r="Y10" s="25"/>
    </row>
    <row r="11" spans="1:25" x14ac:dyDescent="0.25">
      <c r="A11" s="21" t="s">
        <v>2</v>
      </c>
      <c r="B11" s="44">
        <v>16308</v>
      </c>
      <c r="C11" s="43">
        <v>51116</v>
      </c>
      <c r="D11" s="43">
        <v>17409</v>
      </c>
      <c r="E11" s="43">
        <v>4727</v>
      </c>
      <c r="F11" s="43">
        <v>2025</v>
      </c>
      <c r="G11" s="43">
        <v>4945</v>
      </c>
      <c r="H11" s="18">
        <f t="shared" si="1"/>
        <v>96530</v>
      </c>
      <c r="I11" s="44">
        <v>21257</v>
      </c>
      <c r="J11" s="43">
        <v>46656</v>
      </c>
      <c r="K11" s="43">
        <v>5985</v>
      </c>
      <c r="L11" s="43">
        <v>1487</v>
      </c>
      <c r="M11" s="43">
        <v>688</v>
      </c>
      <c r="N11" s="43">
        <v>1705</v>
      </c>
      <c r="O11" s="46">
        <f t="shared" si="2"/>
        <v>77778</v>
      </c>
      <c r="P11" s="44">
        <f t="shared" si="3"/>
        <v>37565</v>
      </c>
      <c r="Q11" s="43">
        <f t="shared" si="0"/>
        <v>97772</v>
      </c>
      <c r="R11" s="43">
        <f t="shared" si="0"/>
        <v>23394</v>
      </c>
      <c r="S11" s="43">
        <f t="shared" si="0"/>
        <v>6214</v>
      </c>
      <c r="T11" s="43">
        <f t="shared" si="0"/>
        <v>2713</v>
      </c>
      <c r="U11" s="43">
        <f t="shared" si="0"/>
        <v>6650</v>
      </c>
      <c r="V11" s="18">
        <f t="shared" si="4"/>
        <v>174308</v>
      </c>
      <c r="Y11" s="25"/>
    </row>
    <row r="12" spans="1:25" x14ac:dyDescent="0.25">
      <c r="A12" s="21" t="s">
        <v>3</v>
      </c>
      <c r="B12" s="44">
        <v>309</v>
      </c>
      <c r="C12" s="43">
        <v>1633</v>
      </c>
      <c r="D12" s="43">
        <v>1164</v>
      </c>
      <c r="E12" s="43">
        <v>451</v>
      </c>
      <c r="F12" s="43">
        <v>270</v>
      </c>
      <c r="G12" s="43">
        <v>917</v>
      </c>
      <c r="H12" s="18">
        <f t="shared" si="1"/>
        <v>4744</v>
      </c>
      <c r="I12" s="44">
        <v>65</v>
      </c>
      <c r="J12" s="43">
        <v>255</v>
      </c>
      <c r="K12" s="43">
        <v>326</v>
      </c>
      <c r="L12" s="43">
        <v>62</v>
      </c>
      <c r="M12" s="43">
        <v>39</v>
      </c>
      <c r="N12" s="43">
        <v>158</v>
      </c>
      <c r="O12" s="46">
        <f t="shared" si="2"/>
        <v>905</v>
      </c>
      <c r="P12" s="44">
        <f t="shared" si="3"/>
        <v>374</v>
      </c>
      <c r="Q12" s="43">
        <f t="shared" si="0"/>
        <v>1888</v>
      </c>
      <c r="R12" s="43">
        <f t="shared" si="0"/>
        <v>1490</v>
      </c>
      <c r="S12" s="43">
        <f t="shared" si="0"/>
        <v>513</v>
      </c>
      <c r="T12" s="43">
        <f t="shared" si="0"/>
        <v>309</v>
      </c>
      <c r="U12" s="43">
        <f t="shared" si="0"/>
        <v>1075</v>
      </c>
      <c r="V12" s="18">
        <f t="shared" si="4"/>
        <v>5649</v>
      </c>
      <c r="Y12" s="25"/>
    </row>
    <row r="13" spans="1:25" x14ac:dyDescent="0.25">
      <c r="A13" s="21" t="s">
        <v>4</v>
      </c>
      <c r="B13" s="44">
        <v>6296</v>
      </c>
      <c r="C13" s="43">
        <v>11474</v>
      </c>
      <c r="D13" s="43">
        <v>2200</v>
      </c>
      <c r="E13" s="43">
        <v>601</v>
      </c>
      <c r="F13" s="43">
        <v>337</v>
      </c>
      <c r="G13" s="43">
        <v>656</v>
      </c>
      <c r="H13" s="18">
        <f t="shared" si="1"/>
        <v>21564</v>
      </c>
      <c r="I13" s="44">
        <v>763</v>
      </c>
      <c r="J13" s="43">
        <v>1302</v>
      </c>
      <c r="K13" s="43">
        <v>343</v>
      </c>
      <c r="L13" s="43">
        <v>162</v>
      </c>
      <c r="M13" s="43">
        <v>65</v>
      </c>
      <c r="N13" s="43">
        <v>159</v>
      </c>
      <c r="O13" s="46">
        <f t="shared" si="2"/>
        <v>2794</v>
      </c>
      <c r="P13" s="44">
        <f t="shared" si="3"/>
        <v>7059</v>
      </c>
      <c r="Q13" s="43">
        <f t="shared" si="0"/>
        <v>12776</v>
      </c>
      <c r="R13" s="43">
        <f t="shared" si="0"/>
        <v>2543</v>
      </c>
      <c r="S13" s="43">
        <f t="shared" si="0"/>
        <v>763</v>
      </c>
      <c r="T13" s="43">
        <f t="shared" si="0"/>
        <v>402</v>
      </c>
      <c r="U13" s="43">
        <f t="shared" si="0"/>
        <v>815</v>
      </c>
      <c r="V13" s="18">
        <f t="shared" si="4"/>
        <v>24358</v>
      </c>
      <c r="Y13" s="25"/>
    </row>
    <row r="14" spans="1:25" x14ac:dyDescent="0.25">
      <c r="A14" s="21" t="s">
        <v>5</v>
      </c>
      <c r="B14" s="44">
        <v>22575</v>
      </c>
      <c r="C14" s="43">
        <v>47700</v>
      </c>
      <c r="D14" s="43">
        <v>10012</v>
      </c>
      <c r="E14" s="43">
        <v>3868</v>
      </c>
      <c r="F14" s="43">
        <v>1850</v>
      </c>
      <c r="G14" s="43">
        <v>4721</v>
      </c>
      <c r="H14" s="18">
        <f t="shared" si="1"/>
        <v>90726</v>
      </c>
      <c r="I14" s="44">
        <v>18600</v>
      </c>
      <c r="J14" s="43">
        <v>33679</v>
      </c>
      <c r="K14" s="43">
        <v>5707</v>
      </c>
      <c r="L14" s="43">
        <v>2069</v>
      </c>
      <c r="M14" s="43">
        <v>953</v>
      </c>
      <c r="N14" s="43">
        <v>2412</v>
      </c>
      <c r="O14" s="46">
        <f t="shared" si="2"/>
        <v>63420</v>
      </c>
      <c r="P14" s="44">
        <f t="shared" si="3"/>
        <v>41175</v>
      </c>
      <c r="Q14" s="43">
        <f t="shared" si="0"/>
        <v>81379</v>
      </c>
      <c r="R14" s="43">
        <f t="shared" si="0"/>
        <v>15719</v>
      </c>
      <c r="S14" s="43">
        <f t="shared" si="0"/>
        <v>5937</v>
      </c>
      <c r="T14" s="43">
        <f t="shared" si="0"/>
        <v>2803</v>
      </c>
      <c r="U14" s="43">
        <f t="shared" si="0"/>
        <v>7133</v>
      </c>
      <c r="V14" s="18">
        <f t="shared" si="4"/>
        <v>154146</v>
      </c>
      <c r="Y14" s="25"/>
    </row>
    <row r="15" spans="1:25" x14ac:dyDescent="0.25">
      <c r="A15" s="21" t="s">
        <v>6</v>
      </c>
      <c r="B15" s="44">
        <v>7777</v>
      </c>
      <c r="C15" s="43">
        <v>11819</v>
      </c>
      <c r="D15" s="43">
        <v>5794</v>
      </c>
      <c r="E15" s="43">
        <v>1847</v>
      </c>
      <c r="F15" s="43">
        <v>868</v>
      </c>
      <c r="G15" s="43">
        <v>2145</v>
      </c>
      <c r="H15" s="18">
        <f t="shared" si="1"/>
        <v>30250</v>
      </c>
      <c r="I15" s="44">
        <v>1410</v>
      </c>
      <c r="J15" s="43">
        <v>3480</v>
      </c>
      <c r="K15" s="43">
        <v>2425</v>
      </c>
      <c r="L15" s="43">
        <v>877</v>
      </c>
      <c r="M15" s="43">
        <v>465</v>
      </c>
      <c r="N15" s="43">
        <v>1040</v>
      </c>
      <c r="O15" s="46">
        <f t="shared" si="2"/>
        <v>9697</v>
      </c>
      <c r="P15" s="44">
        <f t="shared" si="3"/>
        <v>9187</v>
      </c>
      <c r="Q15" s="43">
        <f t="shared" si="0"/>
        <v>15299</v>
      </c>
      <c r="R15" s="43">
        <f t="shared" si="0"/>
        <v>8219</v>
      </c>
      <c r="S15" s="43">
        <f t="shared" si="0"/>
        <v>2724</v>
      </c>
      <c r="T15" s="43">
        <f t="shared" si="0"/>
        <v>1333</v>
      </c>
      <c r="U15" s="43">
        <f t="shared" si="0"/>
        <v>3185</v>
      </c>
      <c r="V15" s="18">
        <f t="shared" si="4"/>
        <v>39947</v>
      </c>
      <c r="Y15" s="25"/>
    </row>
    <row r="16" spans="1:25" x14ac:dyDescent="0.25">
      <c r="A16" s="21" t="s">
        <v>7</v>
      </c>
      <c r="B16" s="44">
        <v>26861</v>
      </c>
      <c r="C16" s="43">
        <v>45590</v>
      </c>
      <c r="D16" s="43">
        <v>14300</v>
      </c>
      <c r="E16" s="43">
        <v>5017</v>
      </c>
      <c r="F16" s="43">
        <v>2227</v>
      </c>
      <c r="G16" s="43">
        <v>4767</v>
      </c>
      <c r="H16" s="18">
        <f t="shared" si="1"/>
        <v>98762</v>
      </c>
      <c r="I16" s="44">
        <v>13072</v>
      </c>
      <c r="J16" s="43">
        <v>25478</v>
      </c>
      <c r="K16" s="43">
        <v>11044</v>
      </c>
      <c r="L16" s="43">
        <v>3461</v>
      </c>
      <c r="M16" s="43">
        <v>1520</v>
      </c>
      <c r="N16" s="43">
        <v>2953</v>
      </c>
      <c r="O16" s="46">
        <f t="shared" si="2"/>
        <v>57528</v>
      </c>
      <c r="P16" s="44">
        <f t="shared" si="3"/>
        <v>39933</v>
      </c>
      <c r="Q16" s="43">
        <f t="shared" si="0"/>
        <v>71068</v>
      </c>
      <c r="R16" s="43">
        <f t="shared" si="0"/>
        <v>25344</v>
      </c>
      <c r="S16" s="43">
        <f t="shared" si="0"/>
        <v>8478</v>
      </c>
      <c r="T16" s="43">
        <f t="shared" si="0"/>
        <v>3747</v>
      </c>
      <c r="U16" s="43">
        <f t="shared" si="0"/>
        <v>7720</v>
      </c>
      <c r="V16" s="18">
        <f t="shared" si="4"/>
        <v>156290</v>
      </c>
      <c r="Y16" s="25"/>
    </row>
    <row r="17" spans="1:25" x14ac:dyDescent="0.25">
      <c r="A17" s="21" t="s">
        <v>8</v>
      </c>
      <c r="B17" s="44">
        <v>7537</v>
      </c>
      <c r="C17" s="43">
        <v>14903</v>
      </c>
      <c r="D17" s="43">
        <v>4556</v>
      </c>
      <c r="E17" s="43">
        <v>2030</v>
      </c>
      <c r="F17" s="43">
        <v>995</v>
      </c>
      <c r="G17" s="43">
        <v>1927</v>
      </c>
      <c r="H17" s="18">
        <f t="shared" si="1"/>
        <v>31948</v>
      </c>
      <c r="I17" s="44">
        <v>11100</v>
      </c>
      <c r="J17" s="43">
        <v>16345</v>
      </c>
      <c r="K17" s="43">
        <v>5492</v>
      </c>
      <c r="L17" s="43">
        <v>2223</v>
      </c>
      <c r="M17" s="43">
        <v>1009</v>
      </c>
      <c r="N17" s="43">
        <v>1649</v>
      </c>
      <c r="O17" s="46">
        <f t="shared" si="2"/>
        <v>37818</v>
      </c>
      <c r="P17" s="44">
        <f t="shared" si="3"/>
        <v>18637</v>
      </c>
      <c r="Q17" s="43">
        <f t="shared" si="0"/>
        <v>31248</v>
      </c>
      <c r="R17" s="43">
        <f t="shared" si="0"/>
        <v>10048</v>
      </c>
      <c r="S17" s="43">
        <f t="shared" si="0"/>
        <v>4253</v>
      </c>
      <c r="T17" s="43">
        <f t="shared" si="0"/>
        <v>2004</v>
      </c>
      <c r="U17" s="43">
        <f t="shared" si="0"/>
        <v>3576</v>
      </c>
      <c r="V17" s="18">
        <f t="shared" si="4"/>
        <v>69766</v>
      </c>
      <c r="Y17" s="25"/>
    </row>
    <row r="18" spans="1:25" x14ac:dyDescent="0.25">
      <c r="A18" s="21" t="s">
        <v>72</v>
      </c>
      <c r="B18" s="44">
        <v>0</v>
      </c>
      <c r="C18" s="43">
        <v>183</v>
      </c>
      <c r="D18" s="43">
        <v>1</v>
      </c>
      <c r="E18" s="43">
        <v>0</v>
      </c>
      <c r="F18" s="43">
        <v>0</v>
      </c>
      <c r="G18" s="43">
        <v>0</v>
      </c>
      <c r="H18" s="18">
        <f t="shared" si="1"/>
        <v>184</v>
      </c>
      <c r="I18" s="44">
        <v>2</v>
      </c>
      <c r="J18" s="43">
        <v>1262</v>
      </c>
      <c r="K18" s="43">
        <v>5</v>
      </c>
      <c r="L18" s="43">
        <v>0</v>
      </c>
      <c r="M18" s="43">
        <v>0</v>
      </c>
      <c r="N18" s="43">
        <v>0</v>
      </c>
      <c r="O18" s="46">
        <f t="shared" si="2"/>
        <v>1269</v>
      </c>
      <c r="P18" s="44">
        <f t="shared" si="3"/>
        <v>2</v>
      </c>
      <c r="Q18" s="43">
        <f t="shared" si="0"/>
        <v>1445</v>
      </c>
      <c r="R18" s="43">
        <f t="shared" si="0"/>
        <v>6</v>
      </c>
      <c r="S18" s="43">
        <f t="shared" si="0"/>
        <v>0</v>
      </c>
      <c r="T18" s="43">
        <f t="shared" si="0"/>
        <v>0</v>
      </c>
      <c r="U18" s="43">
        <f t="shared" si="0"/>
        <v>0</v>
      </c>
      <c r="V18" s="18">
        <f t="shared" si="4"/>
        <v>1453</v>
      </c>
    </row>
    <row r="19" spans="1:25" x14ac:dyDescent="0.25">
      <c r="A19" s="21" t="s">
        <v>9</v>
      </c>
      <c r="B19" s="44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18">
        <f t="shared" si="1"/>
        <v>0</v>
      </c>
      <c r="I19" s="44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6">
        <f t="shared" si="2"/>
        <v>0</v>
      </c>
      <c r="P19" s="44">
        <f t="shared" si="3"/>
        <v>0</v>
      </c>
      <c r="Q19" s="43">
        <f t="shared" si="0"/>
        <v>0</v>
      </c>
      <c r="R19" s="43">
        <f t="shared" si="0"/>
        <v>0</v>
      </c>
      <c r="S19" s="43">
        <f t="shared" si="0"/>
        <v>0</v>
      </c>
      <c r="T19" s="43">
        <f t="shared" si="0"/>
        <v>0</v>
      </c>
      <c r="U19" s="43">
        <f t="shared" si="0"/>
        <v>0</v>
      </c>
      <c r="V19" s="18">
        <f t="shared" si="4"/>
        <v>0</v>
      </c>
    </row>
    <row r="20" spans="1:25" x14ac:dyDescent="0.25">
      <c r="A20" s="21"/>
      <c r="B20" s="44"/>
      <c r="C20" s="43"/>
      <c r="D20" s="43"/>
      <c r="E20" s="43"/>
      <c r="F20" s="43"/>
      <c r="G20" s="43"/>
      <c r="H20" s="18"/>
      <c r="I20" s="44"/>
      <c r="J20" s="43"/>
      <c r="K20" s="43"/>
      <c r="L20" s="43"/>
      <c r="M20" s="43"/>
      <c r="N20" s="43"/>
      <c r="O20" s="46"/>
      <c r="P20" s="19"/>
      <c r="Q20" s="9"/>
      <c r="R20" s="9"/>
      <c r="S20" s="9"/>
      <c r="T20" s="9"/>
      <c r="U20" s="9"/>
      <c r="V20" s="12"/>
    </row>
    <row r="21" spans="1:25" ht="15.75" thickBot="1" x14ac:dyDescent="0.3">
      <c r="A21" s="103" t="s">
        <v>10</v>
      </c>
      <c r="B21" s="124">
        <f>SUM(B9:B20)</f>
        <v>90469</v>
      </c>
      <c r="C21" s="130">
        <f t="shared" ref="C21:M21" si="5">SUM(C9:C20)</f>
        <v>189818</v>
      </c>
      <c r="D21" s="130">
        <f t="shared" si="5"/>
        <v>57016</v>
      </c>
      <c r="E21" s="130">
        <f t="shared" si="5"/>
        <v>18955</v>
      </c>
      <c r="F21" s="130">
        <f t="shared" si="5"/>
        <v>8731</v>
      </c>
      <c r="G21" s="130">
        <f t="shared" si="5"/>
        <v>20485</v>
      </c>
      <c r="H21" s="119">
        <f t="shared" si="5"/>
        <v>385474</v>
      </c>
      <c r="I21" s="130">
        <f t="shared" si="5"/>
        <v>67780</v>
      </c>
      <c r="J21" s="130">
        <f t="shared" si="5"/>
        <v>129987</v>
      </c>
      <c r="K21" s="130">
        <f t="shared" si="5"/>
        <v>31649</v>
      </c>
      <c r="L21" s="130">
        <f t="shared" si="5"/>
        <v>10437</v>
      </c>
      <c r="M21" s="130">
        <f t="shared" si="5"/>
        <v>4776</v>
      </c>
      <c r="N21" s="130">
        <f t="shared" ref="N21" si="6">SUM(N9:N20)</f>
        <v>10161</v>
      </c>
      <c r="O21" s="135">
        <f t="shared" ref="O21" si="7">SUM(O9:O20)</f>
        <v>254790</v>
      </c>
      <c r="P21" s="124">
        <f t="shared" ref="P21" si="8">SUM(P9:P20)</f>
        <v>158249</v>
      </c>
      <c r="Q21" s="130">
        <f t="shared" ref="Q21" si="9">SUM(Q9:Q20)</f>
        <v>319805</v>
      </c>
      <c r="R21" s="130">
        <f t="shared" ref="R21" si="10">SUM(R9:R20)</f>
        <v>88665</v>
      </c>
      <c r="S21" s="130">
        <f t="shared" ref="S21" si="11">SUM(S9:S20)</f>
        <v>29392</v>
      </c>
      <c r="T21" s="130">
        <f t="shared" ref="T21" si="12">SUM(T9:T20)</f>
        <v>13507</v>
      </c>
      <c r="U21" s="130">
        <f t="shared" ref="U21" si="13">SUM(U9:U20)</f>
        <v>30646</v>
      </c>
      <c r="V21" s="119">
        <f t="shared" ref="V21" si="14">SUM(V9:V20)</f>
        <v>640264</v>
      </c>
    </row>
    <row r="22" spans="1:25" x14ac:dyDescent="0.25">
      <c r="A22" s="97"/>
      <c r="B22" s="121"/>
      <c r="C22" s="129"/>
      <c r="D22" s="129"/>
      <c r="E22" s="129"/>
      <c r="F22" s="129"/>
      <c r="G22" s="129"/>
      <c r="H22" s="108"/>
      <c r="I22" s="121"/>
      <c r="J22" s="129"/>
      <c r="K22" s="129"/>
      <c r="L22" s="129"/>
      <c r="M22" s="129"/>
      <c r="N22" s="129"/>
      <c r="O22" s="134"/>
      <c r="P22" s="63"/>
      <c r="Q22" s="64"/>
      <c r="R22" s="64"/>
      <c r="S22" s="64"/>
      <c r="T22" s="64"/>
      <c r="U22" s="64"/>
      <c r="V22" s="62"/>
    </row>
    <row r="23" spans="1:25" x14ac:dyDescent="0.25">
      <c r="A23" s="21" t="s">
        <v>11</v>
      </c>
      <c r="B23" s="44">
        <v>222</v>
      </c>
      <c r="C23" s="43">
        <v>20445</v>
      </c>
      <c r="D23" s="43">
        <v>14538</v>
      </c>
      <c r="E23" s="43">
        <v>4427</v>
      </c>
      <c r="F23" s="43">
        <v>2990</v>
      </c>
      <c r="G23" s="43">
        <v>5481</v>
      </c>
      <c r="H23" s="18">
        <f t="shared" ref="H23:H28" si="15">SUM(B23:G23)</f>
        <v>48103</v>
      </c>
      <c r="I23" s="44">
        <v>277</v>
      </c>
      <c r="J23" s="43">
        <v>11071</v>
      </c>
      <c r="K23" s="43">
        <v>9919</v>
      </c>
      <c r="L23" s="43">
        <v>7012</v>
      </c>
      <c r="M23" s="43">
        <v>5462</v>
      </c>
      <c r="N23" s="43">
        <v>9210</v>
      </c>
      <c r="O23" s="46">
        <f t="shared" ref="O23:O28" si="16">SUM(I23:N23)</f>
        <v>42951</v>
      </c>
      <c r="P23" s="44">
        <f t="shared" ref="P23:P28" si="17">+I23+B23</f>
        <v>499</v>
      </c>
      <c r="Q23" s="43">
        <f t="shared" ref="Q23:Q28" si="18">+J23+C23</f>
        <v>31516</v>
      </c>
      <c r="R23" s="43">
        <f t="shared" ref="R23:R28" si="19">+K23+D23</f>
        <v>24457</v>
      </c>
      <c r="S23" s="43">
        <f t="shared" ref="S23:S28" si="20">+L23+E23</f>
        <v>11439</v>
      </c>
      <c r="T23" s="43">
        <f t="shared" ref="T23:T28" si="21">+M23+F23</f>
        <v>8452</v>
      </c>
      <c r="U23" s="43">
        <f t="shared" ref="U23:U28" si="22">+N23+G23</f>
        <v>14691</v>
      </c>
      <c r="V23" s="18">
        <f t="shared" ref="V23:V28" si="23">SUM(P23:U23)</f>
        <v>91054</v>
      </c>
    </row>
    <row r="24" spans="1:25" x14ac:dyDescent="0.25">
      <c r="A24" s="21" t="s">
        <v>12</v>
      </c>
      <c r="B24" s="44">
        <v>259</v>
      </c>
      <c r="C24" s="43">
        <v>890</v>
      </c>
      <c r="D24" s="43">
        <v>1899</v>
      </c>
      <c r="E24" s="43">
        <v>715</v>
      </c>
      <c r="F24" s="43">
        <v>571</v>
      </c>
      <c r="G24" s="43">
        <v>1694</v>
      </c>
      <c r="H24" s="18">
        <f t="shared" si="15"/>
        <v>6028</v>
      </c>
      <c r="I24" s="44">
        <v>160</v>
      </c>
      <c r="J24" s="43">
        <v>759</v>
      </c>
      <c r="K24" s="43">
        <v>2018</v>
      </c>
      <c r="L24" s="43">
        <v>835</v>
      </c>
      <c r="M24" s="43">
        <v>569</v>
      </c>
      <c r="N24" s="43">
        <v>1275</v>
      </c>
      <c r="O24" s="46">
        <f t="shared" si="16"/>
        <v>5616</v>
      </c>
      <c r="P24" s="44">
        <f t="shared" si="17"/>
        <v>419</v>
      </c>
      <c r="Q24" s="43">
        <f t="shared" si="18"/>
        <v>1649</v>
      </c>
      <c r="R24" s="43">
        <f t="shared" si="19"/>
        <v>3917</v>
      </c>
      <c r="S24" s="43">
        <f t="shared" si="20"/>
        <v>1550</v>
      </c>
      <c r="T24" s="43">
        <f t="shared" si="21"/>
        <v>1140</v>
      </c>
      <c r="U24" s="43">
        <f t="shared" si="22"/>
        <v>2969</v>
      </c>
      <c r="V24" s="18">
        <f t="shared" si="23"/>
        <v>11644</v>
      </c>
    </row>
    <row r="25" spans="1:25" x14ac:dyDescent="0.25">
      <c r="A25" s="21" t="s">
        <v>13</v>
      </c>
      <c r="B25" s="44">
        <v>99</v>
      </c>
      <c r="C25" s="43">
        <v>888</v>
      </c>
      <c r="D25" s="43">
        <v>2440</v>
      </c>
      <c r="E25" s="43">
        <v>1599</v>
      </c>
      <c r="F25" s="43">
        <v>620</v>
      </c>
      <c r="G25" s="43">
        <v>503</v>
      </c>
      <c r="H25" s="18">
        <f t="shared" si="15"/>
        <v>6149</v>
      </c>
      <c r="I25" s="44">
        <v>357</v>
      </c>
      <c r="J25" s="43">
        <v>1207</v>
      </c>
      <c r="K25" s="43">
        <v>5882</v>
      </c>
      <c r="L25" s="43">
        <v>5336</v>
      </c>
      <c r="M25" s="43">
        <v>1048</v>
      </c>
      <c r="N25" s="43">
        <v>614</v>
      </c>
      <c r="O25" s="46">
        <f t="shared" si="16"/>
        <v>14444</v>
      </c>
      <c r="P25" s="44">
        <f t="shared" si="17"/>
        <v>456</v>
      </c>
      <c r="Q25" s="43">
        <f t="shared" si="18"/>
        <v>2095</v>
      </c>
      <c r="R25" s="43">
        <f t="shared" si="19"/>
        <v>8322</v>
      </c>
      <c r="S25" s="43">
        <f t="shared" si="20"/>
        <v>6935</v>
      </c>
      <c r="T25" s="43">
        <f t="shared" si="21"/>
        <v>1668</v>
      </c>
      <c r="U25" s="43">
        <f t="shared" si="22"/>
        <v>1117</v>
      </c>
      <c r="V25" s="18">
        <f t="shared" si="23"/>
        <v>20593</v>
      </c>
    </row>
    <row r="26" spans="1:25" x14ac:dyDescent="0.25">
      <c r="A26" s="21" t="s">
        <v>14</v>
      </c>
      <c r="B26" s="44">
        <v>35</v>
      </c>
      <c r="C26" s="43">
        <v>582</v>
      </c>
      <c r="D26" s="43">
        <v>2604</v>
      </c>
      <c r="E26" s="43">
        <v>36</v>
      </c>
      <c r="F26" s="43">
        <v>14</v>
      </c>
      <c r="G26" s="43">
        <v>19</v>
      </c>
      <c r="H26" s="18">
        <f t="shared" si="15"/>
        <v>3290</v>
      </c>
      <c r="I26" s="44">
        <v>12</v>
      </c>
      <c r="J26" s="43">
        <v>276</v>
      </c>
      <c r="K26" s="43">
        <v>1007</v>
      </c>
      <c r="L26" s="43">
        <v>84</v>
      </c>
      <c r="M26" s="43">
        <v>16</v>
      </c>
      <c r="N26" s="43">
        <v>13</v>
      </c>
      <c r="O26" s="46">
        <f t="shared" si="16"/>
        <v>1408</v>
      </c>
      <c r="P26" s="44">
        <f t="shared" si="17"/>
        <v>47</v>
      </c>
      <c r="Q26" s="43">
        <f t="shared" si="18"/>
        <v>858</v>
      </c>
      <c r="R26" s="43">
        <f t="shared" si="19"/>
        <v>3611</v>
      </c>
      <c r="S26" s="43">
        <f t="shared" si="20"/>
        <v>120</v>
      </c>
      <c r="T26" s="43">
        <f t="shared" si="21"/>
        <v>30</v>
      </c>
      <c r="U26" s="43">
        <f t="shared" si="22"/>
        <v>32</v>
      </c>
      <c r="V26" s="18">
        <f t="shared" si="23"/>
        <v>4698</v>
      </c>
    </row>
    <row r="27" spans="1:25" x14ac:dyDescent="0.25">
      <c r="A27" s="21" t="s">
        <v>15</v>
      </c>
      <c r="B27" s="44">
        <v>20</v>
      </c>
      <c r="C27" s="43">
        <v>343</v>
      </c>
      <c r="D27" s="43">
        <v>295</v>
      </c>
      <c r="E27" s="43">
        <v>184</v>
      </c>
      <c r="F27" s="43">
        <v>122</v>
      </c>
      <c r="G27" s="43">
        <v>575</v>
      </c>
      <c r="H27" s="18">
        <f t="shared" si="15"/>
        <v>1539</v>
      </c>
      <c r="I27" s="44">
        <v>28</v>
      </c>
      <c r="J27" s="43">
        <v>637</v>
      </c>
      <c r="K27" s="43">
        <v>434</v>
      </c>
      <c r="L27" s="43">
        <v>244</v>
      </c>
      <c r="M27" s="43">
        <v>123</v>
      </c>
      <c r="N27" s="43">
        <v>519</v>
      </c>
      <c r="O27" s="46">
        <f t="shared" si="16"/>
        <v>1985</v>
      </c>
      <c r="P27" s="44">
        <f t="shared" si="17"/>
        <v>48</v>
      </c>
      <c r="Q27" s="43">
        <f t="shared" si="18"/>
        <v>980</v>
      </c>
      <c r="R27" s="43">
        <f t="shared" si="19"/>
        <v>729</v>
      </c>
      <c r="S27" s="43">
        <f t="shared" si="20"/>
        <v>428</v>
      </c>
      <c r="T27" s="43">
        <f t="shared" si="21"/>
        <v>245</v>
      </c>
      <c r="U27" s="43">
        <f t="shared" si="22"/>
        <v>1094</v>
      </c>
      <c r="V27" s="18">
        <f t="shared" si="23"/>
        <v>3524</v>
      </c>
    </row>
    <row r="28" spans="1:25" x14ac:dyDescent="0.25">
      <c r="A28" s="21" t="s">
        <v>16</v>
      </c>
      <c r="B28" s="44">
        <v>579</v>
      </c>
      <c r="C28" s="43">
        <v>12717</v>
      </c>
      <c r="D28" s="43">
        <v>3150</v>
      </c>
      <c r="E28" s="43">
        <v>1507</v>
      </c>
      <c r="F28" s="43">
        <v>324</v>
      </c>
      <c r="G28" s="43">
        <v>391</v>
      </c>
      <c r="H28" s="18">
        <f t="shared" si="15"/>
        <v>18668</v>
      </c>
      <c r="I28" s="44">
        <v>374</v>
      </c>
      <c r="J28" s="43">
        <v>6201</v>
      </c>
      <c r="K28" s="43">
        <v>2138</v>
      </c>
      <c r="L28" s="43">
        <v>894</v>
      </c>
      <c r="M28" s="43">
        <v>240</v>
      </c>
      <c r="N28" s="43">
        <v>193</v>
      </c>
      <c r="O28" s="46">
        <f t="shared" si="16"/>
        <v>10040</v>
      </c>
      <c r="P28" s="44">
        <f t="shared" si="17"/>
        <v>953</v>
      </c>
      <c r="Q28" s="43">
        <f t="shared" si="18"/>
        <v>18918</v>
      </c>
      <c r="R28" s="43">
        <f t="shared" si="19"/>
        <v>5288</v>
      </c>
      <c r="S28" s="43">
        <f t="shared" si="20"/>
        <v>2401</v>
      </c>
      <c r="T28" s="43">
        <f t="shared" si="21"/>
        <v>564</v>
      </c>
      <c r="U28" s="43">
        <f t="shared" si="22"/>
        <v>584</v>
      </c>
      <c r="V28" s="18">
        <f t="shared" si="23"/>
        <v>28708</v>
      </c>
    </row>
    <row r="29" spans="1:25" x14ac:dyDescent="0.25">
      <c r="A29" s="21"/>
      <c r="B29" s="44"/>
      <c r="C29" s="43"/>
      <c r="D29" s="43"/>
      <c r="E29" s="43"/>
      <c r="F29" s="43"/>
      <c r="G29" s="43"/>
      <c r="H29" s="18"/>
      <c r="I29" s="44"/>
      <c r="J29" s="43"/>
      <c r="K29" s="43"/>
      <c r="L29" s="43"/>
      <c r="M29" s="43"/>
      <c r="N29" s="43"/>
      <c r="O29" s="46"/>
      <c r="P29" s="19"/>
      <c r="Q29" s="9"/>
      <c r="R29" s="9"/>
      <c r="S29" s="9"/>
      <c r="T29" s="9"/>
      <c r="U29" s="9"/>
      <c r="V29" s="12"/>
    </row>
    <row r="30" spans="1:25" ht="15.75" thickBot="1" x14ac:dyDescent="0.3">
      <c r="A30" s="103" t="s">
        <v>17</v>
      </c>
      <c r="B30" s="124">
        <f>SUM(B23:B29)</f>
        <v>1214</v>
      </c>
      <c r="C30" s="130">
        <f t="shared" ref="C30:O30" si="24">SUM(C23:C29)</f>
        <v>35865</v>
      </c>
      <c r="D30" s="130">
        <f t="shared" si="24"/>
        <v>24926</v>
      </c>
      <c r="E30" s="130">
        <f t="shared" si="24"/>
        <v>8468</v>
      </c>
      <c r="F30" s="130">
        <f t="shared" si="24"/>
        <v>4641</v>
      </c>
      <c r="G30" s="130">
        <f t="shared" si="24"/>
        <v>8663</v>
      </c>
      <c r="H30" s="119">
        <f t="shared" si="24"/>
        <v>83777</v>
      </c>
      <c r="I30" s="124">
        <f t="shared" si="24"/>
        <v>1208</v>
      </c>
      <c r="J30" s="130">
        <f t="shared" si="24"/>
        <v>20151</v>
      </c>
      <c r="K30" s="130">
        <f t="shared" si="24"/>
        <v>21398</v>
      </c>
      <c r="L30" s="130">
        <f t="shared" si="24"/>
        <v>14405</v>
      </c>
      <c r="M30" s="130">
        <f t="shared" si="24"/>
        <v>7458</v>
      </c>
      <c r="N30" s="130">
        <f t="shared" si="24"/>
        <v>11824</v>
      </c>
      <c r="O30" s="135">
        <f t="shared" si="24"/>
        <v>76444</v>
      </c>
      <c r="P30" s="124">
        <f t="shared" ref="P30" si="25">SUM(P23:P29)</f>
        <v>2422</v>
      </c>
      <c r="Q30" s="130">
        <f t="shared" ref="Q30" si="26">SUM(Q23:Q29)</f>
        <v>56016</v>
      </c>
      <c r="R30" s="130">
        <f t="shared" ref="R30" si="27">SUM(R23:R29)</f>
        <v>46324</v>
      </c>
      <c r="S30" s="130">
        <f t="shared" ref="S30" si="28">SUM(S23:S29)</f>
        <v>22873</v>
      </c>
      <c r="T30" s="130">
        <f t="shared" ref="T30" si="29">SUM(T23:T29)</f>
        <v>12099</v>
      </c>
      <c r="U30" s="130">
        <f t="shared" ref="U30" si="30">SUM(U23:U29)</f>
        <v>20487</v>
      </c>
      <c r="V30" s="119">
        <f t="shared" ref="V30" si="31">SUM(V23:V29)</f>
        <v>160221</v>
      </c>
      <c r="Y30" s="25"/>
    </row>
    <row r="31" spans="1:25" x14ac:dyDescent="0.25">
      <c r="A31" s="97" t="s">
        <v>18</v>
      </c>
      <c r="B31" s="109">
        <v>12530</v>
      </c>
      <c r="C31" s="110">
        <v>5181</v>
      </c>
      <c r="D31" s="110">
        <v>1530</v>
      </c>
      <c r="E31" s="110">
        <v>562</v>
      </c>
      <c r="F31" s="110">
        <v>295</v>
      </c>
      <c r="G31" s="110">
        <v>586</v>
      </c>
      <c r="H31" s="141">
        <f>SUM(B31:G31)</f>
        <v>20684</v>
      </c>
      <c r="I31" s="109">
        <v>21746</v>
      </c>
      <c r="J31" s="110">
        <v>3702</v>
      </c>
      <c r="K31" s="110">
        <v>1062</v>
      </c>
      <c r="L31" s="110">
        <v>440</v>
      </c>
      <c r="M31" s="110">
        <v>183</v>
      </c>
      <c r="N31" s="110">
        <v>196</v>
      </c>
      <c r="O31" s="142">
        <f>SUM(I31:N31)</f>
        <v>27329</v>
      </c>
      <c r="P31" s="143">
        <f t="shared" ref="P31:U31" si="32">+B31+I31</f>
        <v>34276</v>
      </c>
      <c r="Q31" s="144">
        <f t="shared" si="32"/>
        <v>8883</v>
      </c>
      <c r="R31" s="144">
        <f t="shared" si="32"/>
        <v>2592</v>
      </c>
      <c r="S31" s="144">
        <f t="shared" si="32"/>
        <v>1002</v>
      </c>
      <c r="T31" s="144">
        <f t="shared" si="32"/>
        <v>478</v>
      </c>
      <c r="U31" s="144">
        <f t="shared" si="32"/>
        <v>782</v>
      </c>
      <c r="V31" s="145">
        <f>SUM(P31:U31)</f>
        <v>48013</v>
      </c>
    </row>
    <row r="32" spans="1:25" x14ac:dyDescent="0.25">
      <c r="A32" s="21" t="s">
        <v>19</v>
      </c>
      <c r="B32" s="13"/>
      <c r="C32" s="7"/>
      <c r="D32" s="7"/>
      <c r="E32" s="7"/>
      <c r="F32" s="7"/>
      <c r="G32" s="7"/>
      <c r="H32" s="12"/>
      <c r="I32" s="19"/>
      <c r="J32" s="9"/>
      <c r="K32" s="9"/>
      <c r="L32" s="9"/>
      <c r="M32" s="9"/>
      <c r="N32" s="9"/>
      <c r="O32" s="38"/>
      <c r="P32" s="19"/>
      <c r="Q32" s="9"/>
      <c r="R32" s="9"/>
      <c r="S32" s="9"/>
      <c r="T32" s="9"/>
      <c r="U32" s="9"/>
      <c r="V32" s="12"/>
    </row>
    <row r="33" spans="1:22" x14ac:dyDescent="0.25">
      <c r="A33" s="21" t="s">
        <v>20</v>
      </c>
      <c r="B33" s="13"/>
      <c r="C33" s="7"/>
      <c r="D33" s="7"/>
      <c r="E33" s="7"/>
      <c r="F33" s="7"/>
      <c r="G33" s="7"/>
      <c r="H33" s="12"/>
      <c r="I33" s="19"/>
      <c r="J33" s="9"/>
      <c r="K33" s="9"/>
      <c r="L33" s="9"/>
      <c r="M33" s="9"/>
      <c r="N33" s="9"/>
      <c r="O33" s="38"/>
      <c r="P33" s="19"/>
      <c r="Q33" s="9"/>
      <c r="R33" s="9"/>
      <c r="S33" s="9"/>
      <c r="T33" s="9"/>
      <c r="U33" s="9"/>
      <c r="V33" s="12"/>
    </row>
    <row r="34" spans="1:22" x14ac:dyDescent="0.25">
      <c r="A34" s="21" t="s">
        <v>21</v>
      </c>
      <c r="B34" s="13"/>
      <c r="C34" s="7"/>
      <c r="D34" s="7"/>
      <c r="E34" s="7"/>
      <c r="F34" s="7"/>
      <c r="G34" s="7"/>
      <c r="H34" s="12"/>
      <c r="I34" s="19"/>
      <c r="J34" s="9"/>
      <c r="K34" s="9"/>
      <c r="L34" s="9"/>
      <c r="M34" s="9"/>
      <c r="N34" s="9"/>
      <c r="O34" s="38"/>
      <c r="P34" s="19"/>
      <c r="Q34" s="9"/>
      <c r="R34" s="9"/>
      <c r="S34" s="9"/>
      <c r="T34" s="9"/>
      <c r="U34" s="9"/>
      <c r="V34" s="12"/>
    </row>
    <row r="35" spans="1:22" x14ac:dyDescent="0.25">
      <c r="A35" s="23" t="s">
        <v>22</v>
      </c>
      <c r="B35" s="13" t="s">
        <v>69</v>
      </c>
      <c r="C35" s="7" t="s">
        <v>69</v>
      </c>
      <c r="D35" s="7" t="s">
        <v>69</v>
      </c>
      <c r="E35" s="7" t="s">
        <v>69</v>
      </c>
      <c r="F35" s="7" t="s">
        <v>69</v>
      </c>
      <c r="G35" s="7" t="s">
        <v>69</v>
      </c>
      <c r="H35" s="20" t="s">
        <v>69</v>
      </c>
      <c r="I35" s="13" t="s">
        <v>69</v>
      </c>
      <c r="J35" s="7" t="s">
        <v>69</v>
      </c>
      <c r="K35" s="7" t="s">
        <v>69</v>
      </c>
      <c r="L35" s="7" t="s">
        <v>69</v>
      </c>
      <c r="M35" s="7" t="s">
        <v>69</v>
      </c>
      <c r="N35" s="7" t="s">
        <v>69</v>
      </c>
      <c r="O35" s="41" t="s">
        <v>69</v>
      </c>
      <c r="P35" s="13" t="s">
        <v>69</v>
      </c>
      <c r="Q35" s="7" t="s">
        <v>69</v>
      </c>
      <c r="R35" s="7" t="s">
        <v>69</v>
      </c>
      <c r="S35" s="7" t="s">
        <v>69</v>
      </c>
      <c r="T35" s="7" t="s">
        <v>69</v>
      </c>
      <c r="U35" s="7" t="s">
        <v>69</v>
      </c>
      <c r="V35" s="20" t="s">
        <v>69</v>
      </c>
    </row>
    <row r="36" spans="1:22" x14ac:dyDescent="0.25">
      <c r="A36" s="21"/>
      <c r="B36" s="13"/>
      <c r="C36" s="7"/>
      <c r="D36" s="7"/>
      <c r="E36" s="7"/>
      <c r="F36" s="7"/>
      <c r="G36" s="7"/>
      <c r="H36" s="12"/>
      <c r="I36" s="19"/>
      <c r="J36" s="9"/>
      <c r="K36" s="9"/>
      <c r="L36" s="9"/>
      <c r="M36" s="9"/>
      <c r="N36" s="9"/>
      <c r="O36" s="38"/>
      <c r="P36" s="19"/>
      <c r="Q36" s="9"/>
      <c r="R36" s="9"/>
      <c r="S36" s="9"/>
      <c r="T36" s="9"/>
      <c r="U36" s="9"/>
      <c r="V36" s="12"/>
    </row>
    <row r="37" spans="1:22" ht="15.75" thickBot="1" x14ac:dyDescent="0.3">
      <c r="A37" s="22" t="s">
        <v>23</v>
      </c>
      <c r="B37" s="13"/>
      <c r="C37" s="7"/>
      <c r="D37" s="7"/>
      <c r="E37" s="7"/>
      <c r="F37" s="7"/>
      <c r="G37" s="7"/>
      <c r="H37" s="12"/>
      <c r="I37" s="19"/>
      <c r="J37" s="9"/>
      <c r="K37" s="9"/>
      <c r="L37" s="9"/>
      <c r="M37" s="9"/>
      <c r="N37" s="9"/>
      <c r="O37" s="38"/>
      <c r="P37" s="19"/>
      <c r="Q37" s="9"/>
      <c r="R37" s="9"/>
      <c r="S37" s="9"/>
      <c r="T37" s="9"/>
      <c r="U37" s="9"/>
      <c r="V37" s="12"/>
    </row>
    <row r="38" spans="1:22" ht="16.5" thickTop="1" thickBot="1" x14ac:dyDescent="0.3">
      <c r="A38" s="48"/>
      <c r="B38" s="49"/>
      <c r="C38" s="50"/>
      <c r="D38" s="50"/>
      <c r="E38" s="50"/>
      <c r="F38" s="50"/>
      <c r="G38" s="50"/>
      <c r="H38" s="51"/>
      <c r="I38" s="52"/>
      <c r="J38" s="53"/>
      <c r="K38" s="53"/>
      <c r="L38" s="53"/>
      <c r="M38" s="53"/>
      <c r="N38" s="53"/>
      <c r="O38" s="54"/>
      <c r="P38" s="136"/>
      <c r="Q38" s="137"/>
      <c r="R38" s="137"/>
      <c r="S38" s="137"/>
      <c r="T38" s="137"/>
      <c r="U38" s="137"/>
      <c r="V38" s="138"/>
    </row>
    <row r="39" spans="1:22" ht="16.5" thickTop="1" thickBot="1" x14ac:dyDescent="0.3">
      <c r="A39" s="14" t="s">
        <v>24</v>
      </c>
      <c r="B39" s="55">
        <f>+B30+B21</f>
        <v>91683</v>
      </c>
      <c r="C39" s="56">
        <f t="shared" ref="C39:V39" si="33">+C30+C21</f>
        <v>225683</v>
      </c>
      <c r="D39" s="56">
        <f t="shared" si="33"/>
        <v>81942</v>
      </c>
      <c r="E39" s="56">
        <f t="shared" si="33"/>
        <v>27423</v>
      </c>
      <c r="F39" s="56">
        <f t="shared" si="33"/>
        <v>13372</v>
      </c>
      <c r="G39" s="56">
        <f t="shared" si="33"/>
        <v>29148</v>
      </c>
      <c r="H39" s="57">
        <f t="shared" si="33"/>
        <v>469251</v>
      </c>
      <c r="I39" s="55">
        <f t="shared" si="33"/>
        <v>68988</v>
      </c>
      <c r="J39" s="56">
        <f t="shared" si="33"/>
        <v>150138</v>
      </c>
      <c r="K39" s="56">
        <f t="shared" si="33"/>
        <v>53047</v>
      </c>
      <c r="L39" s="56">
        <f t="shared" si="33"/>
        <v>24842</v>
      </c>
      <c r="M39" s="56">
        <f t="shared" si="33"/>
        <v>12234</v>
      </c>
      <c r="N39" s="56">
        <f t="shared" si="33"/>
        <v>21985</v>
      </c>
      <c r="O39" s="58">
        <f t="shared" si="33"/>
        <v>331234</v>
      </c>
      <c r="P39" s="55">
        <f t="shared" si="33"/>
        <v>160671</v>
      </c>
      <c r="Q39" s="56">
        <f t="shared" si="33"/>
        <v>375821</v>
      </c>
      <c r="R39" s="56">
        <f t="shared" si="33"/>
        <v>134989</v>
      </c>
      <c r="S39" s="56">
        <f t="shared" si="33"/>
        <v>52265</v>
      </c>
      <c r="T39" s="56">
        <f t="shared" si="33"/>
        <v>25606</v>
      </c>
      <c r="U39" s="56">
        <f t="shared" si="33"/>
        <v>51133</v>
      </c>
      <c r="V39" s="57">
        <f t="shared" si="33"/>
        <v>800485</v>
      </c>
    </row>
    <row r="40" spans="1:22" ht="15.75" thickTop="1" x14ac:dyDescent="0.25">
      <c r="A40" s="2"/>
      <c r="B40" s="10"/>
      <c r="C40" s="10"/>
      <c r="D40" s="10"/>
      <c r="E40" s="10"/>
      <c r="F40" s="10"/>
      <c r="G40" s="1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5">
      <c r="A41" s="139" t="s">
        <v>70</v>
      </c>
      <c r="B41" s="10"/>
      <c r="C41" s="10"/>
      <c r="D41" s="10"/>
      <c r="E41" s="10"/>
      <c r="F41" s="10"/>
      <c r="G41" s="1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25">
      <c r="A42" s="140" t="s">
        <v>71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"/>
      <c r="O42" s="24"/>
      <c r="P42" s="1"/>
      <c r="Q42" s="1"/>
      <c r="R42" s="1"/>
      <c r="S42" s="1"/>
      <c r="T42" s="1"/>
      <c r="U42" s="1"/>
      <c r="V42" s="1"/>
    </row>
    <row r="43" spans="1:22" x14ac:dyDescent="0.25">
      <c r="H43" s="5"/>
      <c r="I43" s="5"/>
      <c r="J43" s="5"/>
      <c r="K43" s="5"/>
      <c r="L43" s="5"/>
      <c r="M43" s="5"/>
    </row>
    <row r="44" spans="1:22" x14ac:dyDescent="0.25">
      <c r="H44" s="5"/>
      <c r="I44" s="5"/>
      <c r="J44" s="5"/>
      <c r="K44" s="5"/>
      <c r="L44" s="5"/>
      <c r="M44" s="5"/>
    </row>
    <row r="45" spans="1:22" x14ac:dyDescent="0.25">
      <c r="H45" s="5"/>
      <c r="I45" s="5"/>
      <c r="J45" s="5"/>
      <c r="K45" s="5"/>
      <c r="L45" s="5"/>
      <c r="M45" s="5"/>
    </row>
  </sheetData>
  <mergeCells count="3">
    <mergeCell ref="B6:H6"/>
    <mergeCell ref="I6:O6"/>
    <mergeCell ref="P6:V6"/>
  </mergeCells>
  <dataValidations count="1">
    <dataValidation type="textLength" allowBlank="1" showInputMessage="1" showErrorMessage="1" sqref="A9:A17 A19:A40">
      <formula1>0</formula1>
      <formula2>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AÑO 2008</vt:lpstr>
      <vt:lpstr>AÑO 2009</vt:lpstr>
      <vt:lpstr>AÑO 2010</vt:lpstr>
      <vt:lpstr>AÑO 2011</vt:lpstr>
      <vt:lpstr>AÑO 2012</vt:lpstr>
      <vt:lpstr>AÑO 2013</vt:lpstr>
      <vt:lpstr>AÑO 2014</vt:lpstr>
      <vt:lpstr>AÑO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 Escobar</dc:creator>
  <cp:lastModifiedBy>Manuel Isaias Argueta</cp:lastModifiedBy>
  <dcterms:created xsi:type="dcterms:W3CDTF">2016-06-09T16:14:57Z</dcterms:created>
  <dcterms:modified xsi:type="dcterms:W3CDTF">2016-08-15T16:28:52Z</dcterms:modified>
</cp:coreProperties>
</file>